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1D64599E-9E2B-41B6-B3F5-A56549E3F620}" xr6:coauthVersionLast="47" xr6:coauthVersionMax="47" xr10:uidLastSave="{00000000-0000-0000-0000-000000000000}"/>
  <bookViews>
    <workbookView xWindow="-104" yWindow="-104" windowWidth="22326" windowHeight="1205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N4" i="4" s="1"/>
  <c r="N5" i="4" s="1"/>
  <c r="N6" i="4" s="1"/>
  <c r="N7" i="4" s="1"/>
  <c r="N8" i="4" s="1"/>
  <c r="N9" i="4" s="1"/>
  <c r="N10" i="4" s="1"/>
  <c r="N11" i="4" s="1"/>
  <c r="K13" i="4" s="1"/>
  <c r="AE8"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<sst xmlns="http://schemas.openxmlformats.org/spreadsheetml/2006/main" count="2074" uniqueCount="734">
  <si>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</si>
  <si>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</si>
  <si>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</si>
  <si>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</si>
  <si>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</si>
  <si>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</si>
  <si>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</si>
  <si>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</si>
  <si>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</si>
  <si>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</si>
  <si>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</si>
  <si>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</si>
  <si>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</si>
  <si>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</si>
  <si>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</si>
  <si>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</si>
  <si>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</si>
  <si>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</si>
  <si>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</si>
  <si>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</si>
  <si>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</si>
  <si>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</si>
  <si>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</si>
  <si>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</si>
  <si>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</si>
  <si>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</si>
  <si>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</si>
  <si>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</si>
  <si>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</si>
  <si>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</si>
  <si>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</si>
  <si>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</si>
  <si>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</si>
  <si>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</si>
  <si>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</si>
  <si>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</si>
  <si>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</si>
  <si>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</si>
  <si>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</si>
  <si>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</si>
  <si>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</si>
  <si>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</si>
  <si>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</si>
  <si>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</si>
  <si>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</si>
  <si>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</si>
  <si>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</si>
  <si>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</si>
  <si>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</si>
  <si>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</si>
  <si>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</si>
  <si>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</si>
  <si>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</si>
  <si>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</si>
  <si>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</si>
  <si>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</si>
  <si>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</si>
  <si>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</si>
  <si>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</si>
  <si>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</si>
  <si>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</si>
  <si>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</si>
  <si>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</si>
  <si>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</si>
  <si>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</si>
  <si>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</si>
  <si>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</si>
  <si>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</si>
  <si>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</si>
  <si>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</si>
  <si>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</si>
  <si>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</si>
  <si>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</si>
  <si>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</si>
  <si>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</si>
  <si>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</si>
  <si>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</si>
  <si>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</si>
  <si>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</si>
  <si>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</si>
  <si>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</si>
  <si>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</si>
  <si>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</si>
  <si>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</si>
  <si>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</si>
  <si>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</si>
  <si>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</si>
  <si>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</si>
  <si>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</si>
  <si>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</si>
  <si>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</si>
  <si>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</si>
  <si>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</si>
  <si>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</si>
  <si>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</si>
  <si>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</si>
  <si>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</si>
  <si>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</si>
  <si>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</si>
  <si>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</si>
  <si>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</si>
  <si>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</si>
  <si>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</si>
  <si>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</si>
  <si>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</si>
  <si>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</si>
  <si>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</si>
  <si>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</si>
  <si>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</si>
  <si>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</si>
  <si>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</si>
  <si>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</si>
  <si>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</si>
  <si>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</si>
  <si>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</si>
  <si>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</si>
  <si>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</si>
  <si>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</si>
  <si>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</si>
  <si>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</si>
  <si>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</si>
  <si>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</si>
  <si>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</si>
  <si>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</si>
  <si>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</si>
  <si>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</si>
  <si>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</si>
  <si>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</si>
  <si>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</si>
  <si>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</si>
  <si>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</si>
  <si>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</si>
  <si>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</si>
  <si>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</si>
  <si>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</si>
  <si>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</si>
  <si>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</si>
  <si>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</si>
  <si>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</si>
  <si>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</si>
  <si>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</si>
  <si>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</si>
  <si>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</si>
  <si>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</si>
  <si>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</si>
  <si>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</si>
  <si>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</si>
  <si>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</si>
  <si>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</si>
  <si>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</si>
  <si>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</si>
  <si>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</si>
  <si>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</si>
  <si>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</si>
  <si>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</si>
  <si>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</si>
  <si>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</si>
  <si>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</si>
  <si>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</si>
  <si>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</si>
  <si>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</si>
  <si>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</si>
  <si>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</si>
  <si>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</si>
  <si>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</si>
  <si>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</si>
  <si>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</si>
  <si>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</si>
  <si>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</si>
  <si>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</si>
  <si>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</si>
  <si>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</si>
  <si>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</si>
  <si>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</si>
  <si>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</si>
  <si>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</si>
  <si>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</si>
  <si>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</si>
  <si>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</si>
  <si>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</si>
  <si>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</si>
  <si>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</si>
  <si>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</si>
  <si>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</si>
  <si>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</si>
  <si>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</si>
  <si>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</si>
  <si>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</si>
  <si>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</si>
  <si>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</si>
  <si>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</si>
  <si>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</si>
  <si>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</si>
  <si>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</si>
  <si>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</si>
  <si>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</si>
  <si>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</si>
  <si>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</si>
  <si>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</si>
  <si>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</si>
  <si>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</si>
  <si>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</si>
  <si>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</si>
  <si>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</si>
  <si>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</si>
  <si>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</si>
  <si>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</si>
  <si>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</si>
  <si>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</si>
  <si>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</si>
  <si>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</si>
  <si>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</si>
  <si>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</si>
  <si>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</si>
  <si>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</si>
  <si>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</si>
  <si>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</si>
  <si>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</si>
  <si>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</si>
  <si>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</si>
  <si>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</si>
  <si>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</si>
  <si>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</si>
  <si>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</si>
  <si>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</si>
  <si>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</si>
  <si>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</si>
  <si>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</si>
  <si>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</si>
  <si>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</si>
  <si>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</si>
  <si>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</si>
  <si>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</si>
  <si>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</si>
  <si>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</si>
  <si>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</si>
  <si>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</si>
  <si>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</si>
  <si>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</si>
  <si>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</si>
  <si>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</si>
  <si>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</si>
  <si>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</si>
  <si>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</si>
  <si>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</si>
  <si>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</si>
  <si>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</si>
  <si>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</si>
  <si>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</si>
  <si>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</si>
  <si>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</si>
  <si>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</si>
  <si>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</si>
  <si>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</si>
  <si>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</si>
  <si>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</si>
  <si>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</si>
  <si>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</si>
  <si>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</si>
  <si>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</si>
  <si>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</si>
  <si>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</si>
  <si>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</si>
  <si>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</si>
  <si>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</si>
  <si>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</si>
  <si>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</si>
  <si>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</si>
  <si>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</si>
  <si>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</si>
  <si>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</si>
  <si>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</si>
  <si>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</si>
  <si>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</si>
  <si>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</si>
  <si>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</si>
  <si>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</si>
  <si>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</si>
  <si>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</si>
  <si>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</si>
  <si>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</si>
  <si>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</si>
  <si>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</si>
  <si>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</si>
  <si>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</si>
  <si>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</si>
  <si>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</si>
  <si>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</si>
  <si>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</si>
  <si>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</si>
  <si>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</si>
  <si>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</si>
  <si>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</si>
  <si>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</si>
  <si>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</si>
  <si>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</si>
  <si>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</si>
  <si>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</si>
  <si>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</si>
  <si>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</si>
  <si>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</si>
  <si>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</si>
  <si>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</si>
  <si>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</si>
  <si>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</si>
  <si>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</si>
  <si>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</si>
  <si>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</si>
  <si>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</si>
  <si>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</si>
  <si>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</si>
  <si>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</si>
  <si>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</si>
  <si>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</si>
  <si>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</si>
  <si>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</si>
  <si>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</si>
  <si>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</si>
  <si>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</si>
  <si>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</si>
  <si>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</si>
  <si>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</si>
  <si>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</si>
  <si>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</si>
  <si>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</si>
  <si>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</si>
  <si>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</si>
  <si>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</si>
  <si>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</si>
  <si>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</si>
  <si>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</si>
  <si>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</si>
  <si>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</si>
  <si>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</si>
  <si>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</si>
  <si>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</si>
  <si>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</si>
  <si>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</si>
  <si>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</si>
  <si>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</si>
  <si>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</si>
  <si>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</si>
  <si>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</si>
  <si>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</si>
  <si>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</si>
  <si>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</si>
  <si>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</si>
  <si>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</si>
  <si>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</si>
  <si>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</si>
  <si>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</si>
  <si>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</si>
  <si>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</si>
  <si>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</si>
  <si>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</si>
  <si>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</si>
  <si>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</si>
  <si>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</si>
  <si>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</si>
  <si>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</si>
  <si>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</si>
  <si>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</si>
  <si>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</si>
  <si>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</si>
  <si>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</si>
  <si>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</si>
  <si>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</si>
  <si>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</si>
  <si>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</si>
  <si>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</si>
  <si>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</si>
  <si>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</si>
  <si>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</si>
  <si>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</si>
  <si>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</si>
  <si>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</si>
  <si>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</si>
  <si>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</si>
  <si>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</si>
  <si>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</si>
  <si>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</si>
  <si>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</si>
  <si>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</si>
  <si>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</si>
  <si>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</si>
  <si>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</si>
  <si>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</si>
  <si>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</si>
  <si>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</si>
  <si>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</si>
  <si>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</si>
  <si>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</si>
  <si>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</si>
  <si>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</si>
  <si>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</si>
  <si>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</si>
  <si>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</si>
  <si>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</si>
  <si>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</si>
  <si>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</si>
  <si>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</si>
  <si>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</si>
  <si>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</si>
  <si>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</si>
  <si>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</si>
  <si>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</si>
  <si>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</si>
  <si>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</si>
  <si>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</si>
  <si>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</si>
  <si>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</si>
  <si>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</si>
  <si>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</si>
  <si>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</si>
  <si>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</si>
  <si>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</si>
  <si>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</si>
  <si>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</si>
  <si>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</si>
  <si>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</si>
  <si>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</si>
  <si>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</si>
  <si>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</si>
  <si>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</si>
  <si>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</si>
  <si>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</si>
  <si>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</si>
  <si>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</si>
  <si>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</si>
  <si>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</si>
  <si>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</si>
  <si>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</si>
  <si>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</si>
  <si>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</si>
  <si>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</si>
  <si>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</si>
  <si>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</si>
  <si>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</si>
  <si>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</si>
  <si>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</si>
  <si>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</si>
  <si>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</si>
  <si>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</si>
  <si>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</si>
  <si>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</si>
  <si>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</si>
  <si>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</si>
  <si>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</si>
  <si>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</si>
  <si>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</si>
  <si>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</si>
  <si>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</si>
  <si>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</si>
  <si>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</si>
  <si>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</si>
  <si>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</si>
  <si>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</si>
  <si>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</si>
  <si>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</si>
  <si>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</si>
  <si>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</si>
  <si>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</si>
  <si>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</si>
  <si>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</si>
  <si>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</si>
  <si>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</si>
  <si>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</si>
  <si>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</si>
  <si>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</si>
  <si>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</si>
  <si>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</si>
  <si>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</si>
  <si>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</si>
  <si>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</si>
  <si>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</si>
  <si>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</si>
  <si>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</si>
  <si>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</si>
  <si>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</si>
  <si>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</si>
  <si>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</si>
  <si>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</si>
  <si>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</si>
  <si>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</si>
  <si>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</si>
  <si>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</si>
  <si>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</si>
  <si>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</si>
  <si>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</si>
  <si>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</si>
  <si>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</si>
  <si>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</si>
  <si>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</si>
  <si>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</si>
  <si>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</si>
  <si>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</si>
  <si>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</si>
  <si>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</si>
  <si>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</si>
  <si>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</si>
  <si>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</si>
  <si>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</si>
  <si>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</si>
  <si>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</si>
  <si>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</si>
  <si>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</si>
  <si>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</si>
  <si>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</si>
  <si>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</si>
  <si>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</si>
  <si>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</si>
  <si>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</si>
  <si>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</si>
  <si>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</si>
  <si>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</si>
  <si>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</si>
  <si>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</si>
  <si>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</si>
  <si>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</si>
  <si>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</si>
  <si>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</si>
  <si>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</si>
  <si>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</si>
  <si>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</si>
  <si>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</si>
  <si>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</si>
  <si>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</si>
  <si>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</si>
  <si>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</si>
  <si>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</si>
  <si>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</si>
  <si>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</si>
  <si>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</si>
  <si>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</si>
  <si>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</si>
  <si>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</si>
  <si>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</si>
  <si>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</si>
  <si>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</si>
  <si>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</si>
  <si>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</si>
  <si>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</si>
  <si>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</si>
  <si>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</si>
  <si>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</si>
  <si>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</si>
  <si>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</si>
  <si>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</si>
  <si>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</si>
  <si>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</si>
  <si>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</si>
  <si>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</si>
  <si>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</si>
  <si>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</si>
  <si>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</si>
  <si>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</si>
  <si>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</si>
  <si>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</si>
  <si>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</si>
  <si>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</si>
  <si>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</si>
  <si>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</si>
  <si>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</si>
  <si>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</si>
  <si>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</si>
  <si>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</si>
  <si>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</si>
  <si>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</si>
  <si>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</si>
  <si>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</si>
  <si>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</si>
  <si>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</si>
  <si>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</si>
  <si>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</si>
  <si>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</si>
  <si>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</si>
  <si>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</si>
  <si>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</si>
  <si>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</si>
  <si>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</si>
  <si>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</si>
  <si>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</si>
  <si>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</si>
  <si>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</si>
  <si>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</si>
  <si>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</si>
  <si>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</si>
  <si>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</si>
  <si>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</si>
  <si>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</si>
  <si>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</si>
  <si>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</si>
  <si>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</si>
  <si>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</si>
  <si>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</si>
  <si>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</si>
  <si>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</si>
  <si>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</si>
  <si>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</si>
  <si>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</si>
  <si>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</si>
  <si>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</si>
  <si>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</si>
  <si>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</si>
  <si>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</si>
  <si>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</si>
  <si>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</si>
  <si>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</si>
  <si>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</si>
  <si>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</si>
  <si>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</si>
  <si>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</si>
  <si>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</si>
  <si>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</si>
  <si>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</si>
  <si>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</si>
  <si>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</si>
  <si>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</si>
  <si>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</si>
  <si>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</si>
  <si>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</si>
  <si>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</si>
  <si>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</si>
  <si>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</si>
  <si>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</si>
  <si>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</si>
  <si>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</si>
  <si>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</si>
  <si>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</si>
  <si>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</si>
  <si>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</si>
  <si>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</si>
  <si>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</si>
  <si>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</si>
  <si>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</si>
  <si>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</si>
  <si>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</si>
  <si>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</si>
  <si>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</si>
  <si>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</si>
  <si>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</si>
  <si>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</si>
  <si>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</si>
  <si>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</si>
  <si>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</si>
  <si>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</si>
  <si>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</si>
  <si>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</si>
  <si>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</si>
  <si>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</si>
  <si>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</si>
  <si>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</si>
  <si>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</si>
  <si>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</si>
  <si>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</si>
  <si>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</si>
  <si>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</si>
  <si>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</si>
  <si>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</si>
  <si>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</si>
  <si>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</si>
  <si>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</si>
  <si>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</si>
  <si>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</si>
  <si>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</si>
  <si>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</si>
  <si>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</si>
  <si>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</si>
  <si>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</si>
  <si>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</si>
  <si>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</si>
  <si>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</si>
  <si>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</si>
  <si>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</si>
  <si>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</si>
  <si>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</si>
  <si>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</si>
  <si>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</si>
  <si>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</si>
  <si>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</si>
  <si>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</si>
  <si>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</si>
  <si>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</si>
  <si>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</si>
  <si>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</si>
  <si>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環境省</t>
  </si>
  <si>
    <t>断熱窓への改修促進等による家庭部門の省エネ・省CO2加速化支援事業</t>
    <phoneticPr fontId="5"/>
  </si>
  <si>
    <t>地球環境局</t>
    <rPh sb="0" eb="5">
      <t>チキュウカンキョウキョク</t>
    </rPh>
    <phoneticPr fontId="5"/>
  </si>
  <si>
    <t>地球温暖化対策課地球温暖化対策事業室</t>
    <rPh sb="0" eb="5">
      <t>チキュウオンダンカ</t>
    </rPh>
    <rPh sb="5" eb="8">
      <t>タイサクカ</t>
    </rPh>
    <rPh sb="8" eb="15">
      <t>チキュウオンダンカタイサク</t>
    </rPh>
    <rPh sb="15" eb="18">
      <t>ジギョウシツ</t>
    </rPh>
    <phoneticPr fontId="5"/>
  </si>
  <si>
    <t>○</t>
  </si>
  <si>
    <t>脱炭素化産業成長促進対策費補助金</t>
    <phoneticPr fontId="5"/>
  </si>
  <si>
    <t>脱炭素化産業成長促進対策委託費</t>
    <phoneticPr fontId="5"/>
  </si>
  <si>
    <t>窓ガラス・サッシの集合住宅等開口部の断熱改修を行う者に補助を行う。</t>
    <phoneticPr fontId="5"/>
  </si>
  <si>
    <t>集合住宅等開口部の断熱改修の実施</t>
    <rPh sb="0" eb="2">
      <t>シュウゴウ</t>
    </rPh>
    <rPh sb="2" eb="4">
      <t>ジュウタク</t>
    </rPh>
    <rPh sb="4" eb="5">
      <t>ナド</t>
    </rPh>
    <rPh sb="5" eb="8">
      <t>カイコウブ</t>
    </rPh>
    <rPh sb="9" eb="11">
      <t>ダンネツ</t>
    </rPh>
    <rPh sb="11" eb="13">
      <t>カイシュウ</t>
    </rPh>
    <rPh sb="14" eb="16">
      <t>ジッシ</t>
    </rPh>
    <phoneticPr fontId="5"/>
  </si>
  <si>
    <t>戸</t>
    <rPh sb="0" eb="1">
      <t>ト</t>
    </rPh>
    <phoneticPr fontId="5"/>
  </si>
  <si>
    <t>-</t>
  </si>
  <si>
    <t>無</t>
  </si>
  <si>
    <t>補助事業者の選定に当たっては、公募より広く応募者を募り、有識者で構成される第三者委員会による審査等により選定する予定である。また、委託事業は一般競争入札（総合評価落札方式）により選定する予定である。</t>
    <rPh sb="0" eb="2">
      <t>ホジョ</t>
    </rPh>
    <rPh sb="2" eb="4">
      <t>ジギョウ</t>
    </rPh>
    <rPh sb="4" eb="5">
      <t>シャ</t>
    </rPh>
    <rPh sb="6" eb="8">
      <t>センテイ</t>
    </rPh>
    <rPh sb="9" eb="10">
      <t>ア</t>
    </rPh>
    <rPh sb="15" eb="17">
      <t>コウボ</t>
    </rPh>
    <rPh sb="19" eb="20">
      <t>ヒロ</t>
    </rPh>
    <rPh sb="21" eb="24">
      <t>オウボシャ</t>
    </rPh>
    <rPh sb="25" eb="26">
      <t>ツノ</t>
    </rPh>
    <rPh sb="28" eb="31">
      <t>ユウシキシャ</t>
    </rPh>
    <rPh sb="32" eb="34">
      <t>コウセイ</t>
    </rPh>
    <rPh sb="37" eb="40">
      <t>ダイサンシャ</t>
    </rPh>
    <rPh sb="40" eb="43">
      <t>イインカイ</t>
    </rPh>
    <rPh sb="46" eb="48">
      <t>シンサ</t>
    </rPh>
    <rPh sb="48" eb="49">
      <t>トウ</t>
    </rPh>
    <rPh sb="52" eb="54">
      <t>センテイ</t>
    </rPh>
    <rPh sb="56" eb="58">
      <t>ヨテイ</t>
    </rPh>
    <rPh sb="65" eb="67">
      <t>イタク</t>
    </rPh>
    <rPh sb="67" eb="69">
      <t>ジギョウ</t>
    </rPh>
    <rPh sb="70" eb="72">
      <t>イッパン</t>
    </rPh>
    <rPh sb="72" eb="74">
      <t>キョウソウ</t>
    </rPh>
    <rPh sb="74" eb="76">
      <t>ニュウサツ</t>
    </rPh>
    <rPh sb="77" eb="79">
      <t>ソウゴウ</t>
    </rPh>
    <rPh sb="79" eb="81">
      <t>ヒョウカ</t>
    </rPh>
    <rPh sb="81" eb="83">
      <t>ラクサツ</t>
    </rPh>
    <rPh sb="83" eb="85">
      <t>ホウシキ</t>
    </rPh>
    <rPh sb="89" eb="91">
      <t>センテイ</t>
    </rPh>
    <rPh sb="93" eb="95">
      <t>ヨテイ</t>
    </rPh>
    <phoneticPr fontId="5"/>
  </si>
  <si>
    <t>補助事業者が間接補助事業者への補助金の支出等を行うために必要な費用に限って支出する予定である。</t>
    <phoneticPr fontId="5"/>
  </si>
  <si>
    <t>‐</t>
  </si>
  <si>
    <t>経産</t>
  </si>
  <si>
    <t>国交</t>
  </si>
  <si>
    <t>高効率給湯器による家庭部門の省エネルギー推進事業</t>
    <rPh sb="0" eb="3">
      <t>コウコウリツ</t>
    </rPh>
    <rPh sb="3" eb="6">
      <t>キュウトウキ</t>
    </rPh>
    <rPh sb="9" eb="13">
      <t>カテイブモン</t>
    </rPh>
    <rPh sb="14" eb="15">
      <t>ショウ</t>
    </rPh>
    <rPh sb="20" eb="22">
      <t>スイシン</t>
    </rPh>
    <rPh sb="22" eb="24">
      <t>ジギョウ</t>
    </rPh>
    <phoneticPr fontId="5"/>
  </si>
  <si>
    <t>住宅の断熱性能向上のための先進的設備導入促進事業</t>
    <rPh sb="0" eb="2">
      <t>ジュウタク</t>
    </rPh>
    <rPh sb="3" eb="9">
      <t>ダンネツセイノウコウジョウ</t>
    </rPh>
    <rPh sb="13" eb="16">
      <t>センシンテキ</t>
    </rPh>
    <rPh sb="16" eb="18">
      <t>セツビ</t>
    </rPh>
    <rPh sb="18" eb="24">
      <t>ドウニュウソクシンジギョウ</t>
    </rPh>
    <phoneticPr fontId="5"/>
  </si>
  <si>
    <t>こどもエコすまい支援事業</t>
    <phoneticPr fontId="5"/>
  </si>
  <si>
    <t>本事業は、2050年カーボンニュートラルの実現の観点から、エネルギー価格高騰下における省エネ投資の下支えとして既存住宅の断熱性能を早期に高めるため、速効性の高い断熱窓への改修を支援するものであり、国民や社会のニーズを的確に反映している。</t>
    <phoneticPr fontId="5"/>
  </si>
  <si>
    <t>本事業は、2050年カーボンニュートラルの実現の観点から、エネルギー価格高騰下における省エネ投資の下支えとして既存住宅の断熱性能を早期に高めるため、速効性の高い断熱窓への改修を支援するものであり、全国で行われる必要があることから、国が行うことが必要である。</t>
    <phoneticPr fontId="5"/>
  </si>
  <si>
    <t>補助事業の執行額　／　補助事業実施件数　　　　　　　　　　　　　</t>
    <rPh sb="0" eb="2">
      <t>ホジョ</t>
    </rPh>
    <phoneticPr fontId="5"/>
  </si>
  <si>
    <t>補助事業の実施戸数</t>
    <rPh sb="0" eb="2">
      <t>ホジョ</t>
    </rPh>
    <rPh sb="2" eb="4">
      <t>ジギョウ</t>
    </rPh>
    <rPh sb="5" eb="7">
      <t>ジッシ</t>
    </rPh>
    <rPh sb="7" eb="9">
      <t>コスウ</t>
    </rPh>
    <phoneticPr fontId="5"/>
  </si>
  <si>
    <t>千円/戸</t>
    <rPh sb="0" eb="1">
      <t>セン</t>
    </rPh>
    <phoneticPr fontId="5"/>
  </si>
  <si>
    <t>千円/戸</t>
    <rPh sb="0" eb="1">
      <t>セン</t>
    </rPh>
    <rPh sb="1" eb="2">
      <t>エン</t>
    </rPh>
    <rPh sb="3" eb="4">
      <t>コ</t>
    </rPh>
    <phoneticPr fontId="5"/>
  </si>
  <si>
    <t>9,724,000／52,000</t>
    <phoneticPr fontId="5"/>
  </si>
  <si>
    <t>令和12年度までに省エネ基準を充たす住宅ストックの割合を30％まで引き上げる</t>
    <phoneticPr fontId="5"/>
  </si>
  <si>
    <t>省エネ基準を充たす住宅ストックの割合
（平成25年度：6％）</t>
    <phoneticPr fontId="5"/>
  </si>
  <si>
    <t>地球温暖化対策計画（令和３年10月22日閣議決定）
国土交通省住宅局調べ（住宅の断熱水準別戸数分布調査による推計値）</t>
    <phoneticPr fontId="5"/>
  </si>
  <si>
    <t>1.地球温暖化対策の推進</t>
    <phoneticPr fontId="5"/>
  </si>
  <si>
    <t>環境</t>
  </si>
  <si>
    <t>本事業は、エネルギー価格高騰下における省エネ投資の下支えを図るために必要な事業であり、既存住宅の断熱性能を早期に高める必要があるため、優先度が高い事業である。</t>
    <rPh sb="59" eb="61">
      <t>ヒツヨウ</t>
    </rPh>
    <phoneticPr fontId="5"/>
  </si>
  <si>
    <t>今後、高い省エネ性能を有する住宅の新築・既存住宅の省エネリフォーム等に対して、あらかじめ国が設定した額の範囲内で補助金を支出する予定である。</t>
    <phoneticPr fontId="5"/>
  </si>
  <si>
    <t>オンラインによる申請に対応することとしており、コスト削減や効率化に向けて取り組む予定である。</t>
    <rPh sb="40" eb="42">
      <t>ヨテイ</t>
    </rPh>
    <phoneticPr fontId="5"/>
  </si>
  <si>
    <t>目標1-1</t>
    <rPh sb="0" eb="2">
      <t>モクヒョウ</t>
    </rPh>
    <phoneticPr fontId="5"/>
  </si>
  <si>
    <t>物価高克服・経済再生実現のための総合経済対策(令和4年10月28日閣議決定)
地球温暖化対策計画（令和３年10月22日閣議決定）
パリ協定に基づく長期戦略（令和３年10月22日閣議決定）</t>
    <phoneticPr fontId="5"/>
  </si>
  <si>
    <t>室長　松﨑　裕司</t>
    <rPh sb="0" eb="2">
      <t>シツチョウ</t>
    </rPh>
    <phoneticPr fontId="5"/>
  </si>
  <si>
    <t>既存住宅における熱損失が大きい窓の断熱性能を高めることにより、エネルギー価格高騰への対応（冷暖房費負担の軽減）や、2030年度の家庭部門からのCO2排出量約７割削減（2013年度比）への貢献、2050年ストック平均でZEH基準の水準の省エネルギー性能の確保への貢献を目的とする。</t>
    <phoneticPr fontId="5"/>
  </si>
  <si>
    <t>①既存住宅における窓の高断熱化を促進するため、改修に係る費用の一部を補助する。
　補助額：工事内容に応じて定額
　対　象：窓（ガラス・サッシ）の断熱改修工事
 　（熱貫流率（Uw値）1.9以下等、建材トップランナー制度2030年目標水準値を超えるもの等、一定の基準を満たすもの）
②本補助事業の運営に必要な、データ管理・分析等の支援を行う。</t>
    <phoneticPr fontId="5"/>
  </si>
  <si>
    <t>経済産業省が所管する「住宅の断熱性能向上のための先進的設備導入促進事業」及び本事業は、既存住宅の断熱性能を早期に高めるため、速効性の高い断熱窓への改修を支援するものであって一体的に実施するものである。
　国土交通省が所管する「こどもエコすまい支援事業」は、エネルギー価格高騰下における省エネ投資の下支えとして、子育て世帯・若者夫婦世帯による高い省エネ性能を有する新築住宅の取得や、住宅の省エネ改修等を支援するものである。
また、経済産業省が所管する「高効率給湯器による家庭部門の省エネルギー推進事業」は、家庭のエネルギー消費で大きな割合を占める給湯分野のエネルギー消費量を削減するため、高効率給湯器の導入支援を行い、その普及拡大を図るものである。
なお、これらの事業のうち、リフォームへの支援についてはワンストップで利用可能とする予定であり、補助対象が重複しないよう連携する予定。</t>
    <phoneticPr fontId="5"/>
  </si>
  <si>
    <t>断熱窓への改修によるCO2排出削減量</t>
    <rPh sb="0" eb="3">
      <t>ダンネツマド</t>
    </rPh>
    <rPh sb="5" eb="7">
      <t>カイシュウ</t>
    </rPh>
    <rPh sb="13" eb="15">
      <t>ハイシュツ</t>
    </rPh>
    <rPh sb="15" eb="18">
      <t>サクゲンリョウ</t>
    </rPh>
    <phoneticPr fontId="5"/>
  </si>
  <si>
    <t>t-CO2</t>
    <phoneticPr fontId="5"/>
  </si>
  <si>
    <t>事業費/CO2削減量(t-CO2)</t>
    <phoneticPr fontId="5"/>
  </si>
  <si>
    <t>令和２年度家庭部門のCO2排出実態統計調査（建て方別世帯当たり年間用途別CO2排出量）</t>
    <phoneticPr fontId="5"/>
  </si>
  <si>
    <t>1t-CO2当たりの削減コスト（円/t-CO2）</t>
    <phoneticPr fontId="5"/>
  </si>
  <si>
    <t>目標年度断面において、当該事業によって見込まれる事業費／CO2削減量</t>
    <phoneticPr fontId="5"/>
  </si>
  <si>
    <t>目標年度断面における1t当たりのCO2削減コストを15万円以下とする。</t>
    <rPh sb="0" eb="6">
      <t>モクヒョウネンドダンメン</t>
    </rPh>
    <rPh sb="27" eb="29">
      <t>マンエン</t>
    </rPh>
    <rPh sb="29" eb="31">
      <t>イカ</t>
    </rPh>
    <phoneticPr fontId="5"/>
  </si>
  <si>
    <t>本事業の実施により、CO2排出量を59,280t-CO2削減する。</t>
    <rPh sb="0" eb="3">
      <t>ホンジギョウ</t>
    </rPh>
    <rPh sb="4" eb="6">
      <t>ジッシ</t>
    </rPh>
    <rPh sb="13" eb="15">
      <t>ハイシュツ</t>
    </rPh>
    <rPh sb="15" eb="16">
      <t>リョウ</t>
    </rPh>
    <rPh sb="28" eb="30">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</si>
</sst>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36</xdr:col>
      <xdr:colOff>159122</xdr:colOff>
      <xdr:row>274</xdr:row>
      <xdr:rowOff>160622</xdr:rowOff>
    </xdr:from>
    <xdr:to>
      <xdr:col>47</xdr:col>
      <xdr:colOff>11205</xdr:colOff>
      <xdr:row>299</xdr:row>
      <xdr:rowOff>37544</xdr:rowOff>
    </xdr:to>
    <xdr:sp macro="" textlink="">
      <xdr:nvSpPr>
        <xdr:cNvPr id="2" name="大かっこ 1">
          <a:extLst>
            <a:ext uri="{FF2B5EF4-FFF2-40B4-BE49-F238E27FC236}">
              <a16:creationId xmlns:a16="http://schemas.microsoft.com/office/drawing/2014/main" id="{37B2676D-2710-4A3F-B5BB-BE83E6A3C23E}"/>
            </a:ext>
          </a:extLst>
        </xdr:cNvPr>
        <xdr:cNvSpPr/>
      </xdr:nvSpPr>
      <xdr:spPr bwMode="auto">
        <a:xfrm>
          <a:off x="6613710" y="38406298"/>
          <a:ext cx="1824319" cy="571687"/>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既存住宅における断熱窓への改修等への支援</a:t>
          </a:r>
          <a:endParaRPr kumimoji="1" lang="ja-JP" altLang="en-US" sz="1000" spc="100" baseline="0">
            <a:effectLst/>
            <a:latin typeface="+mn-lt"/>
            <a:ea typeface="Meiryo UI" panose="020B0604030504040204" pitchFamily="50" charset="-128"/>
          </a:endParaRPr>
        </a:p>
      </xdr:txBody>
    </xdr:sp>
    <xdr:clientData/>
  </xdr:twoCellAnchor>
  <xdr:twoCellAnchor>
    <xdr:from>
      <xdr:col>38</xdr:col>
      <xdr:colOff>13465</xdr:colOff>
      <xdr:row>268</xdr:row>
      <xdr:rowOff>178361</xdr:rowOff>
    </xdr:from>
    <xdr:to>
      <xdr:col>46</xdr:col>
      <xdr:colOff>2689</xdr:colOff>
      <xdr:row>269</xdr:row>
      <xdr:rowOff>174744</xdr:rowOff>
    </xdr:to>
    <xdr:sp macro="" textlink="">
      <xdr:nvSpPr>
        <xdr:cNvPr id="3" name="テキスト ボックス 2">
          <a:extLst>
            <a:ext uri="{FF2B5EF4-FFF2-40B4-BE49-F238E27FC236}">
              <a16:creationId xmlns:a16="http://schemas.microsoft.com/office/drawing/2014/main" id="{57605330-4D2F-47A4-9DE3-E613BF73B376}"/>
            </a:ext>
          </a:extLst>
        </xdr:cNvPr>
        <xdr:cNvSpPr txBox="1"/>
      </xdr:nvSpPr>
      <xdr:spPr bwMode="auto">
        <a:xfrm>
          <a:off x="6826641" y="36339743"/>
          <a:ext cx="1423577" cy="34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8</xdr:col>
      <xdr:colOff>40519</xdr:colOff>
      <xdr:row>268</xdr:row>
      <xdr:rowOff>150646</xdr:rowOff>
    </xdr:from>
    <xdr:to>
      <xdr:col>22</xdr:col>
      <xdr:colOff>88712</xdr:colOff>
      <xdr:row>269</xdr:row>
      <xdr:rowOff>105120</xdr:rowOff>
    </xdr:to>
    <xdr:sp macro="" textlink="">
      <xdr:nvSpPr>
        <xdr:cNvPr id="4" name="テキスト ボックス 3">
          <a:extLst>
            <a:ext uri="{FF2B5EF4-FFF2-40B4-BE49-F238E27FC236}">
              <a16:creationId xmlns:a16="http://schemas.microsoft.com/office/drawing/2014/main" id="{B8674F71-16FA-4480-85A3-D21AAFE17A3E}"/>
            </a:ext>
          </a:extLst>
        </xdr:cNvPr>
        <xdr:cNvSpPr txBox="1"/>
      </xdr:nvSpPr>
      <xdr:spPr bwMode="auto">
        <a:xfrm>
          <a:off x="1474872" y="36312028"/>
          <a:ext cx="2558311" cy="30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一般競争</a:t>
          </a:r>
          <a:r>
            <a:rPr lang="ja-JP" altLang="en-US" sz="1200">
              <a:solidFill>
                <a:schemeClr val="dk1"/>
              </a:solidFill>
              <a:effectLst/>
              <a:latin typeface="+mn-lt"/>
              <a:ea typeface="+mn-ea"/>
              <a:cs typeface="+mn-cs"/>
            </a:rPr>
            <a:t>入札</a:t>
          </a:r>
          <a:r>
            <a:rPr lang="ja-JP" altLang="ja-JP" sz="1200">
              <a:solidFill>
                <a:schemeClr val="dk1"/>
              </a:solidFill>
              <a:effectLst/>
              <a:latin typeface="+mn-lt"/>
              <a:ea typeface="+mn-ea"/>
              <a:cs typeface="+mn-cs"/>
            </a:rPr>
            <a:t>（総合評価）・委託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28</xdr:col>
      <xdr:colOff>38371</xdr:colOff>
      <xdr:row>264</xdr:row>
      <xdr:rowOff>223325</xdr:rowOff>
    </xdr:from>
    <xdr:to>
      <xdr:col>28</xdr:col>
      <xdr:colOff>38371</xdr:colOff>
      <xdr:row>267</xdr:row>
      <xdr:rowOff>49493</xdr:rowOff>
    </xdr:to>
    <xdr:cxnSp macro="">
      <xdr:nvCxnSpPr>
        <xdr:cNvPr id="5" name="直線矢印コネクタ 4">
          <a:extLst>
            <a:ext uri="{FF2B5EF4-FFF2-40B4-BE49-F238E27FC236}">
              <a16:creationId xmlns:a16="http://schemas.microsoft.com/office/drawing/2014/main" id="{788FA27F-4990-48BF-A42F-E89212D655A7}"/>
            </a:ext>
          </a:extLst>
        </xdr:cNvPr>
        <xdr:cNvCxnSpPr/>
      </xdr:nvCxnSpPr>
      <xdr:spPr>
        <a:xfrm>
          <a:off x="5058606" y="34995178"/>
          <a:ext cx="0" cy="868315"/>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24</xdr:col>
      <xdr:colOff>67607</xdr:colOff>
      <xdr:row>262</xdr:row>
      <xdr:rowOff>212913</xdr:rowOff>
    </xdr:from>
    <xdr:to>
      <xdr:col>32</xdr:col>
      <xdr:colOff>111497</xdr:colOff>
      <xdr:row>264</xdr:row>
      <xdr:rowOff>198290</xdr:rowOff>
    </xdr:to>
    <xdr:sp macro="" textlink="">
      <xdr:nvSpPr>
        <xdr:cNvPr id="6" name="テキスト ボックス 5">
          <a:extLst>
            <a:ext uri="{FF2B5EF4-FFF2-40B4-BE49-F238E27FC236}">
              <a16:creationId xmlns:a16="http://schemas.microsoft.com/office/drawing/2014/main" id="{0D9485EC-4FFA-4C43-8518-27BB100B1DD5}"/>
            </a:ext>
          </a:extLst>
        </xdr:cNvPr>
        <xdr:cNvSpPr txBox="1"/>
      </xdr:nvSpPr>
      <xdr:spPr bwMode="auto">
        <a:xfrm>
          <a:off x="4370666" y="34290001"/>
          <a:ext cx="1478243" cy="68014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9,967</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10</xdr:col>
      <xdr:colOff>172009</xdr:colOff>
      <xdr:row>269</xdr:row>
      <xdr:rowOff>107448</xdr:rowOff>
    </xdr:from>
    <xdr:to>
      <xdr:col>18</xdr:col>
      <xdr:colOff>18031</xdr:colOff>
      <xdr:row>270</xdr:row>
      <xdr:rowOff>267451</xdr:rowOff>
    </xdr:to>
    <xdr:sp macro="" textlink="">
      <xdr:nvSpPr>
        <xdr:cNvPr id="7" name="正方形/長方形 6">
          <a:extLst>
            <a:ext uri="{FF2B5EF4-FFF2-40B4-BE49-F238E27FC236}">
              <a16:creationId xmlns:a16="http://schemas.microsoft.com/office/drawing/2014/main" id="{D3D9C312-A8BF-493F-8BE0-322C29FD717B}"/>
            </a:ext>
          </a:extLst>
        </xdr:cNvPr>
        <xdr:cNvSpPr/>
      </xdr:nvSpPr>
      <xdr:spPr bwMode="auto">
        <a:xfrm>
          <a:off x="1964950" y="36616213"/>
          <a:ext cx="1280375" cy="5073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effectLst/>
              <a:latin typeface="+mn-lt"/>
              <a:ea typeface="+mn-ea"/>
              <a:cs typeface="+mn-cs"/>
            </a:rPr>
            <a:t>民間団体</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243</a:t>
          </a:r>
          <a:r>
            <a:rPr kumimoji="1" lang="ja-JP" altLang="en-US" sz="1200">
              <a:solidFill>
                <a:sysClr val="windowText" lastClr="000000"/>
              </a:solidFill>
              <a:latin typeface="+mn-lt"/>
              <a:ea typeface="+mj-ea"/>
            </a:rPr>
            <a:t>百万円</a:t>
          </a:r>
        </a:p>
      </xdr:txBody>
    </xdr:sp>
    <xdr:clientData/>
  </xdr:twoCellAnchor>
  <xdr:twoCellAnchor>
    <xdr:from>
      <xdr:col>14</xdr:col>
      <xdr:colOff>65926</xdr:colOff>
      <xdr:row>267</xdr:row>
      <xdr:rowOff>64621</xdr:rowOff>
    </xdr:from>
    <xdr:to>
      <xdr:col>41</xdr:col>
      <xdr:colOff>161737</xdr:colOff>
      <xdr:row>267</xdr:row>
      <xdr:rowOff>64621</xdr:rowOff>
    </xdr:to>
    <xdr:cxnSp macro="">
      <xdr:nvCxnSpPr>
        <xdr:cNvPr id="8" name="直線コネクタ 7">
          <a:extLst>
            <a:ext uri="{FF2B5EF4-FFF2-40B4-BE49-F238E27FC236}">
              <a16:creationId xmlns:a16="http://schemas.microsoft.com/office/drawing/2014/main" id="{4901AE24-12B4-454B-9C97-FEC20D374D31}"/>
            </a:ext>
          </a:extLst>
        </xdr:cNvPr>
        <xdr:cNvCxnSpPr/>
      </xdr:nvCxnSpPr>
      <xdr:spPr bwMode="auto">
        <a:xfrm>
          <a:off x="2576044" y="35878621"/>
          <a:ext cx="49367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19237</xdr:colOff>
      <xdr:row>269</xdr:row>
      <xdr:rowOff>120817</xdr:rowOff>
    </xdr:from>
    <xdr:to>
      <xdr:col>45</xdr:col>
      <xdr:colOff>174439</xdr:colOff>
      <xdr:row>271</xdr:row>
      <xdr:rowOff>51735</xdr:rowOff>
    </xdr:to>
    <xdr:grpSp>
      <xdr:nvGrpSpPr>
        <xdr:cNvPr id="9" name="グループ化 8">
          <a:extLst>
            <a:ext uri="{FF2B5EF4-FFF2-40B4-BE49-F238E27FC236}">
              <a16:creationId xmlns:a16="http://schemas.microsoft.com/office/drawing/2014/main" id="{648596E2-383F-4DDB-BDCE-FE169755CD29}"/>
            </a:ext>
          </a:extLst>
        </xdr:cNvPr>
        <xdr:cNvGrpSpPr/>
      </xdr:nvGrpSpPr>
      <xdr:grpSpPr>
        <a:xfrm>
          <a:off x="7213951" y="42617826"/>
          <a:ext cx="1480544" cy="653831"/>
          <a:chOff x="8550088" y="47265662"/>
          <a:chExt cx="2528268" cy="620405"/>
        </a:xfrm>
      </xdr:grpSpPr>
      <xdr:sp macro="" textlink="">
        <xdr:nvSpPr>
          <xdr:cNvPr id="10" name="テキスト ボックス 9">
            <a:extLst>
              <a:ext uri="{FF2B5EF4-FFF2-40B4-BE49-F238E27FC236}">
                <a16:creationId xmlns:a16="http://schemas.microsoft.com/office/drawing/2014/main" id="{55FF42B1-8631-4489-ACB9-0BD30157CABB}"/>
              </a:ext>
            </a:extLst>
          </xdr:cNvPr>
          <xdr:cNvSpPr txBox="1"/>
        </xdr:nvSpPr>
        <xdr:spPr bwMode="auto">
          <a:xfrm>
            <a:off x="8644269" y="47265662"/>
            <a:ext cx="2434087"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9,724</a:t>
            </a:r>
            <a:r>
              <a:rPr kumimoji="1" lang="ja-JP" altLang="en-US" sz="1200"/>
              <a:t>百万円</a:t>
            </a:r>
            <a:endParaRPr kumimoji="1" lang="en-US" altLang="ja-JP" sz="1200"/>
          </a:p>
        </xdr:txBody>
      </xdr:sp>
      <xdr:sp macro="" textlink="">
        <xdr:nvSpPr>
          <xdr:cNvPr id="11" name="正方形/長方形 10">
            <a:extLst>
              <a:ext uri="{FF2B5EF4-FFF2-40B4-BE49-F238E27FC236}">
                <a16:creationId xmlns:a16="http://schemas.microsoft.com/office/drawing/2014/main" id="{81C924B5-D5B0-B4DF-6F4C-BE85D925AA5F}"/>
              </a:ext>
            </a:extLst>
          </xdr:cNvPr>
          <xdr:cNvSpPr/>
        </xdr:nvSpPr>
        <xdr:spPr bwMode="auto">
          <a:xfrm>
            <a:off x="8550088" y="47270008"/>
            <a:ext cx="2525861"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grpSp>
    <xdr:clientData/>
  </xdr:twoCellAnchor>
  <xdr:twoCellAnchor>
    <xdr:from>
      <xdr:col>41</xdr:col>
      <xdr:colOff>153893</xdr:colOff>
      <xdr:row>267</xdr:row>
      <xdr:rowOff>73212</xdr:rowOff>
    </xdr:from>
    <xdr:to>
      <xdr:col>41</xdr:col>
      <xdr:colOff>153893</xdr:colOff>
      <xdr:row>268</xdr:row>
      <xdr:rowOff>166685</xdr:rowOff>
    </xdr:to>
    <xdr:cxnSp macro="">
      <xdr:nvCxnSpPr>
        <xdr:cNvPr id="12" name="直線矢印コネクタ 11">
          <a:extLst>
            <a:ext uri="{FF2B5EF4-FFF2-40B4-BE49-F238E27FC236}">
              <a16:creationId xmlns:a16="http://schemas.microsoft.com/office/drawing/2014/main" id="{A8A7190A-FC1A-433D-953B-4E9C9B201BA0}"/>
            </a:ext>
          </a:extLst>
        </xdr:cNvPr>
        <xdr:cNvCxnSpPr/>
      </xdr:nvCxnSpPr>
      <xdr:spPr bwMode="auto">
        <a:xfrm>
          <a:off x="7504952" y="35887212"/>
          <a:ext cx="0" cy="440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76909</xdr:colOff>
      <xdr:row>267</xdr:row>
      <xdr:rowOff>47999</xdr:rowOff>
    </xdr:from>
    <xdr:to>
      <xdr:col>14</xdr:col>
      <xdr:colOff>76909</xdr:colOff>
      <xdr:row>268</xdr:row>
      <xdr:rowOff>121688</xdr:rowOff>
    </xdr:to>
    <xdr:cxnSp macro="">
      <xdr:nvCxnSpPr>
        <xdr:cNvPr id="13" name="直線矢印コネクタ 12">
          <a:extLst>
            <a:ext uri="{FF2B5EF4-FFF2-40B4-BE49-F238E27FC236}">
              <a16:creationId xmlns:a16="http://schemas.microsoft.com/office/drawing/2014/main" id="{8B4E9643-D8E4-428E-A49C-E9FDEC5E0768}"/>
            </a:ext>
          </a:extLst>
        </xdr:cNvPr>
        <xdr:cNvCxnSpPr/>
      </xdr:nvCxnSpPr>
      <xdr:spPr bwMode="auto">
        <a:xfrm flipH="1">
          <a:off x="2587027" y="35861999"/>
          <a:ext cx="0" cy="421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272</xdr:row>
      <xdr:rowOff>314803</xdr:rowOff>
    </xdr:from>
    <xdr:to>
      <xdr:col>46</xdr:col>
      <xdr:colOff>56030</xdr:colOff>
      <xdr:row>274</xdr:row>
      <xdr:rowOff>208179</xdr:rowOff>
    </xdr:to>
    <xdr:grpSp>
      <xdr:nvGrpSpPr>
        <xdr:cNvPr id="14" name="グループ化 13">
          <a:extLst>
            <a:ext uri="{FF2B5EF4-FFF2-40B4-BE49-F238E27FC236}">
              <a16:creationId xmlns:a16="http://schemas.microsoft.com/office/drawing/2014/main" id="{6B150CD0-4B08-47BE-A272-CC59F7C4D852}"/>
            </a:ext>
          </a:extLst>
        </xdr:cNvPr>
        <xdr:cNvGrpSpPr/>
      </xdr:nvGrpSpPr>
      <xdr:grpSpPr>
        <a:xfrm>
          <a:off x="7205920" y="43896183"/>
          <a:ext cx="1559501" cy="616290"/>
          <a:chOff x="8297903" y="50243494"/>
          <a:chExt cx="1888244" cy="739820"/>
        </a:xfrm>
      </xdr:grpSpPr>
      <xdr:sp macro="" textlink="">
        <xdr:nvSpPr>
          <xdr:cNvPr id="15" name="テキスト ボックス 14">
            <a:extLst>
              <a:ext uri="{FF2B5EF4-FFF2-40B4-BE49-F238E27FC236}">
                <a16:creationId xmlns:a16="http://schemas.microsoft.com/office/drawing/2014/main" id="{298A4AA5-763C-1666-2AEA-3DD38361DB1F}"/>
              </a:ext>
            </a:extLst>
          </xdr:cNvPr>
          <xdr:cNvSpPr txBox="1"/>
        </xdr:nvSpPr>
        <xdr:spPr bwMode="auto">
          <a:xfrm>
            <a:off x="8311172" y="50280835"/>
            <a:ext cx="1874975"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8,840</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16" name="正方形/長方形 15">
            <a:extLst>
              <a:ext uri="{FF2B5EF4-FFF2-40B4-BE49-F238E27FC236}">
                <a16:creationId xmlns:a16="http://schemas.microsoft.com/office/drawing/2014/main" id="{669F25C3-F396-31C9-5E5A-396B6B96718B}"/>
              </a:ext>
            </a:extLst>
          </xdr:cNvPr>
          <xdr:cNvSpPr/>
        </xdr:nvSpPr>
        <xdr:spPr bwMode="auto">
          <a:xfrm>
            <a:off x="8297903" y="50243494"/>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44</xdr:col>
      <xdr:colOff>125898</xdr:colOff>
      <xdr:row>269</xdr:row>
      <xdr:rowOff>127934</xdr:rowOff>
    </xdr:from>
    <xdr:to>
      <xdr:col>51</xdr:col>
      <xdr:colOff>97678</xdr:colOff>
      <xdr:row>271</xdr:row>
      <xdr:rowOff>6164</xdr:rowOff>
    </xdr:to>
    <xdr:sp macro="" textlink="">
      <xdr:nvSpPr>
        <xdr:cNvPr id="17" name="テキスト ボックス 16">
          <a:extLst>
            <a:ext uri="{FF2B5EF4-FFF2-40B4-BE49-F238E27FC236}">
              <a16:creationId xmlns:a16="http://schemas.microsoft.com/office/drawing/2014/main" id="{9AC4416E-0433-4BDA-B137-227E8F0379D1}"/>
            </a:ext>
          </a:extLst>
        </xdr:cNvPr>
        <xdr:cNvSpPr txBox="1"/>
      </xdr:nvSpPr>
      <xdr:spPr bwMode="auto">
        <a:xfrm>
          <a:off x="8014839" y="36636699"/>
          <a:ext cx="1338898" cy="572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執行事務費</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884</a:t>
          </a:r>
          <a:r>
            <a:rPr kumimoji="1" lang="ja-JP" altLang="en-US" sz="1200"/>
            <a:t>百万円</a:t>
          </a:r>
          <a:endParaRPr kumimoji="1" lang="en-US" altLang="ja-JP" sz="1200"/>
        </a:p>
      </xdr:txBody>
    </xdr:sp>
    <xdr:clientData/>
  </xdr:twoCellAnchor>
  <xdr:twoCellAnchor>
    <xdr:from>
      <xdr:col>9</xdr:col>
      <xdr:colOff>112059</xdr:colOff>
      <xdr:row>270</xdr:row>
      <xdr:rowOff>294346</xdr:rowOff>
    </xdr:from>
    <xdr:to>
      <xdr:col>20</xdr:col>
      <xdr:colOff>19237</xdr:colOff>
      <xdr:row>272</xdr:row>
      <xdr:rowOff>224122</xdr:rowOff>
    </xdr:to>
    <xdr:sp macro="" textlink="">
      <xdr:nvSpPr>
        <xdr:cNvPr id="18" name="大かっこ 17">
          <a:extLst>
            <a:ext uri="{FF2B5EF4-FFF2-40B4-BE49-F238E27FC236}">
              <a16:creationId xmlns:a16="http://schemas.microsoft.com/office/drawing/2014/main" id="{B9C055A4-3B56-4A56-8936-2B82DFFF373C}"/>
            </a:ext>
          </a:extLst>
        </xdr:cNvPr>
        <xdr:cNvSpPr/>
      </xdr:nvSpPr>
      <xdr:spPr bwMode="auto">
        <a:xfrm>
          <a:off x="1725706" y="37150493"/>
          <a:ext cx="1879413" cy="624541"/>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補助事業の運営に必要な、データ管理・分析等の支援</a:t>
          </a:r>
          <a:endParaRPr kumimoji="1" lang="ja-JP" altLang="en-US" sz="1000" spc="100" baseline="0">
            <a:effectLst/>
            <a:latin typeface="+mn-lt"/>
            <a:ea typeface="Meiryo UI" panose="020B0604030504040204" pitchFamily="50" charset="-128"/>
          </a:endParaRPr>
        </a:p>
      </xdr:txBody>
    </xdr:sp>
    <xdr:clientData/>
  </xdr:twoCellAnchor>
  <xdr:twoCellAnchor>
    <xdr:from>
      <xdr:col>41</xdr:col>
      <xdr:colOff>161738</xdr:colOff>
      <xdr:row>270</xdr:row>
      <xdr:rowOff>324971</xdr:rowOff>
    </xdr:from>
    <xdr:to>
      <xdr:col>41</xdr:col>
      <xdr:colOff>168088</xdr:colOff>
      <xdr:row>272</xdr:row>
      <xdr:rowOff>18862</xdr:rowOff>
    </xdr:to>
    <xdr:cxnSp macro="">
      <xdr:nvCxnSpPr>
        <xdr:cNvPr id="19" name="直線矢印コネクタ 18">
          <a:extLst>
            <a:ext uri="{FF2B5EF4-FFF2-40B4-BE49-F238E27FC236}">
              <a16:creationId xmlns:a16="http://schemas.microsoft.com/office/drawing/2014/main" id="{5F3C6B82-CCD9-49B0-BB7E-42CBFAC9CE76}"/>
            </a:ext>
          </a:extLst>
        </xdr:cNvPr>
        <xdr:cNvCxnSpPr/>
      </xdr:nvCxnSpPr>
      <xdr:spPr>
        <a:xfrm flipH="1">
          <a:off x="7512797" y="37181118"/>
          <a:ext cx="6350" cy="3886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55113</xdr:colOff>
      <xdr:row>271</xdr:row>
      <xdr:rowOff>343275</xdr:rowOff>
    </xdr:from>
    <xdr:to>
      <xdr:col>46</xdr:col>
      <xdr:colOff>50687</xdr:colOff>
      <xdr:row>272</xdr:row>
      <xdr:rowOff>346008</xdr:rowOff>
    </xdr:to>
    <xdr:sp macro="" textlink="">
      <xdr:nvSpPr>
        <xdr:cNvPr id="20" name="テキスト ボックス 19">
          <a:extLst>
            <a:ext uri="{FF2B5EF4-FFF2-40B4-BE49-F238E27FC236}">
              <a16:creationId xmlns:a16="http://schemas.microsoft.com/office/drawing/2014/main" id="{C82FF00E-8CE3-745E-F1F4-681FFD179631}"/>
            </a:ext>
          </a:extLst>
        </xdr:cNvPr>
        <xdr:cNvSpPr txBox="1"/>
      </xdr:nvSpPr>
      <xdr:spPr bwMode="auto">
        <a:xfrm>
          <a:off x="6868289" y="37546804"/>
          <a:ext cx="1429927" cy="350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77" sqref="G77:AX78"/>
    </sheetView>
  </sheetViews>
  <sheetFormatPr defaultRowHeight="13.25" x14ac:dyDescent="0.2"/>
  <cols>
    <col min="1" max="49" width="2.59765625" customWidth="1"/>
    <col min="50" max="50" width="6.59765625" customWidth="1"/>
    <col min="51" max="51" width="8.59765625" hidden="1" customWidth="1"/>
    <col min="52" max="57" width="2.19921875" customWidth="1"/>
    <col min="62" max="62" width="27.8984375" customWidth="1"/>
    <col min="63" max="63" width="12.19921875" customWidth="1"/>
  </cols>
  <sheetData>
    <row r="1" spans="1:50" ht="23.2" customHeight="1" x14ac:dyDescent="0.2">
      <c r="AP1" s="10"/>
      <c r="AQ1" s="10"/>
      <c r="AR1" s="10"/>
      <c r="AS1" s="10"/>
      <c r="AT1" s="10"/>
      <c r="AU1" s="10"/>
      <c r="AV1" s="10"/>
      <c r="AW1" s="2"/>
    </row>
    <row r="2" spans="1:50" ht="21.75" customHeight="1" thickBot="1" x14ac:dyDescent="0.25">
      <c r="X2" s="78" t="s">
        <v>0</v>
      </c>
      <c r="AD2" s="867">
        <v>2022</v>
      </c>
      <c r="AE2" s="867"/>
      <c r="AF2" s="867"/>
      <c r="AG2" s="867"/>
      <c r="AH2" s="867"/>
      <c r="AI2" s="80" t="s">
        <v>364</v>
      </c>
      <c r="AJ2" s="867" t="s">
        <v>716</v>
      </c>
      <c r="AK2" s="867"/>
      <c r="AL2" s="867"/>
      <c r="AM2" s="867"/>
      <c r="AN2" s="80" t="s">
        <v>364</v>
      </c>
      <c r="AO2" s="867" t="s">
        <v>624</v>
      </c>
      <c r="AP2" s="867"/>
      <c r="AQ2" s="867"/>
      <c r="AR2" s="80" t="s">
        <v>364</v>
      </c>
      <c r="AS2" s="868">
        <v>11</v>
      </c>
      <c r="AT2" s="868"/>
      <c r="AU2" s="868"/>
      <c r="AV2" s="80" t="str">
        <f>IF(AW2="","","-")</f>
        <v/>
      </c>
      <c r="AW2" s="869"/>
      <c r="AX2" s="869"/>
    </row>
    <row r="3" spans="1:50" ht="21.05" customHeight="1" thickBot="1" x14ac:dyDescent="0.25">
      <c r="A3" s="870" t="s">
        <v>683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56</v>
      </c>
      <c r="AJ3" s="872" t="s">
        <v>685</v>
      </c>
      <c r="AK3" s="872"/>
      <c r="AL3" s="872"/>
      <c r="AM3" s="872"/>
      <c r="AN3" s="872"/>
      <c r="AO3" s="872"/>
      <c r="AP3" s="872"/>
      <c r="AQ3" s="872"/>
      <c r="AR3" s="872"/>
      <c r="AS3" s="872"/>
      <c r="AT3" s="872"/>
      <c r="AU3" s="872"/>
      <c r="AV3" s="872"/>
      <c r="AW3" s="872"/>
      <c r="AX3" s="22" t="s">
        <v>57</v>
      </c>
    </row>
    <row r="4" spans="1:50" ht="24.8" customHeight="1" x14ac:dyDescent="0.2">
      <c r="A4" s="843" t="s">
        <v>23</v>
      </c>
      <c r="B4" s="844"/>
      <c r="C4" s="844"/>
      <c r="D4" s="844"/>
      <c r="E4" s="844"/>
      <c r="F4" s="844"/>
      <c r="G4" s="845" t="s">
        <v>686</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687</v>
      </c>
      <c r="AF4" s="846"/>
      <c r="AG4" s="846"/>
      <c r="AH4" s="846"/>
      <c r="AI4" s="846"/>
      <c r="AJ4" s="846"/>
      <c r="AK4" s="846"/>
      <c r="AL4" s="846"/>
      <c r="AM4" s="846"/>
      <c r="AN4" s="846"/>
      <c r="AO4" s="846"/>
      <c r="AP4" s="851"/>
      <c r="AQ4" s="852" t="s">
        <v>2</v>
      </c>
      <c r="AR4" s="848"/>
      <c r="AS4" s="848"/>
      <c r="AT4" s="848"/>
      <c r="AU4" s="848"/>
      <c r="AV4" s="848"/>
      <c r="AW4" s="848"/>
      <c r="AX4" s="853"/>
    </row>
    <row r="5" spans="1:50" ht="29.95" customHeight="1" x14ac:dyDescent="0.2">
      <c r="A5" s="854" t="s">
        <v>59</v>
      </c>
      <c r="B5" s="855"/>
      <c r="C5" s="855"/>
      <c r="D5" s="855"/>
      <c r="E5" s="855"/>
      <c r="F5" s="856"/>
      <c r="G5" s="857" t="s">
        <v>495</v>
      </c>
      <c r="H5" s="858"/>
      <c r="I5" s="858"/>
      <c r="J5" s="858"/>
      <c r="K5" s="858"/>
      <c r="L5" s="858"/>
      <c r="M5" s="859" t="s">
        <v>58</v>
      </c>
      <c r="N5" s="860"/>
      <c r="O5" s="860"/>
      <c r="P5" s="860"/>
      <c r="Q5" s="860"/>
      <c r="R5" s="861"/>
      <c r="S5" s="862" t="s">
        <v>468</v>
      </c>
      <c r="T5" s="858"/>
      <c r="U5" s="858"/>
      <c r="V5" s="858"/>
      <c r="W5" s="858"/>
      <c r="X5" s="863"/>
      <c r="Y5" s="864" t="s">
        <v>3</v>
      </c>
      <c r="Z5" s="865"/>
      <c r="AA5" s="865"/>
      <c r="AB5" s="865"/>
      <c r="AC5" s="865"/>
      <c r="AD5" s="866"/>
      <c r="AE5" s="825" t="s">
        <v>688</v>
      </c>
      <c r="AF5" s="825"/>
      <c r="AG5" s="825"/>
      <c r="AH5" s="825"/>
      <c r="AI5" s="825"/>
      <c r="AJ5" s="825"/>
      <c r="AK5" s="825"/>
      <c r="AL5" s="825"/>
      <c r="AM5" s="825"/>
      <c r="AN5" s="825"/>
      <c r="AO5" s="825"/>
      <c r="AP5" s="826"/>
      <c r="AQ5" s="827" t="s">
        <v>722</v>
      </c>
      <c r="AR5" s="828"/>
      <c r="AS5" s="828"/>
      <c r="AT5" s="828"/>
      <c r="AU5" s="828"/>
      <c r="AV5" s="828"/>
      <c r="AW5" s="828"/>
      <c r="AX5" s="829"/>
    </row>
    <row r="6" spans="1:50" ht="39.049999999999997" customHeight="1" x14ac:dyDescent="0.2">
      <c r="A6" s="830" t="s">
        <v>4</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71.599999999999994" customHeight="1" x14ac:dyDescent="0.2">
      <c r="A7" s="811" t="s">
        <v>20</v>
      </c>
      <c r="B7" s="812"/>
      <c r="C7" s="812"/>
      <c r="D7" s="812"/>
      <c r="E7" s="812"/>
      <c r="F7" s="813"/>
      <c r="G7" s="835" t="s">
        <v>364</v>
      </c>
      <c r="H7" s="836"/>
      <c r="I7" s="836"/>
      <c r="J7" s="836"/>
      <c r="K7" s="836"/>
      <c r="L7" s="836"/>
      <c r="M7" s="836"/>
      <c r="N7" s="836"/>
      <c r="O7" s="836"/>
      <c r="P7" s="836"/>
      <c r="Q7" s="836"/>
      <c r="R7" s="836"/>
      <c r="S7" s="836"/>
      <c r="T7" s="836"/>
      <c r="U7" s="836"/>
      <c r="V7" s="836"/>
      <c r="W7" s="836"/>
      <c r="X7" s="837"/>
      <c r="Y7" s="838" t="s">
        <v>349</v>
      </c>
      <c r="Z7" s="690"/>
      <c r="AA7" s="690"/>
      <c r="AB7" s="690"/>
      <c r="AC7" s="690"/>
      <c r="AD7" s="839"/>
      <c r="AE7" s="840" t="s">
        <v>721</v>
      </c>
      <c r="AF7" s="841"/>
      <c r="AG7" s="841"/>
      <c r="AH7" s="841"/>
      <c r="AI7" s="841"/>
      <c r="AJ7" s="841"/>
      <c r="AK7" s="841"/>
      <c r="AL7" s="841"/>
      <c r="AM7" s="841"/>
      <c r="AN7" s="841"/>
      <c r="AO7" s="841"/>
      <c r="AP7" s="841"/>
      <c r="AQ7" s="841"/>
      <c r="AR7" s="841"/>
      <c r="AS7" s="841"/>
      <c r="AT7" s="841"/>
      <c r="AU7" s="841"/>
      <c r="AV7" s="841"/>
      <c r="AW7" s="841"/>
      <c r="AX7" s="842"/>
    </row>
    <row r="8" spans="1:50" ht="53.3" customHeight="1" x14ac:dyDescent="0.2">
      <c r="A8" s="811" t="s">
        <v>230</v>
      </c>
      <c r="B8" s="812"/>
      <c r="C8" s="812"/>
      <c r="D8" s="812"/>
      <c r="E8" s="812"/>
      <c r="F8" s="813"/>
      <c r="G8" s="814" t="str">
        <f>入力規則等!A27</f>
        <v>地球温暖化対策</v>
      </c>
      <c r="H8" s="815"/>
      <c r="I8" s="815"/>
      <c r="J8" s="815"/>
      <c r="K8" s="815"/>
      <c r="L8" s="815"/>
      <c r="M8" s="815"/>
      <c r="N8" s="815"/>
      <c r="O8" s="815"/>
      <c r="P8" s="815"/>
      <c r="Q8" s="815"/>
      <c r="R8" s="815"/>
      <c r="S8" s="815"/>
      <c r="T8" s="815"/>
      <c r="U8" s="815"/>
      <c r="V8" s="815"/>
      <c r="W8" s="815"/>
      <c r="X8" s="816"/>
      <c r="Y8" s="817" t="s">
        <v>231</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2">
      <c r="A9" s="806" t="s">
        <v>21</v>
      </c>
      <c r="B9" s="807"/>
      <c r="C9" s="807"/>
      <c r="D9" s="807"/>
      <c r="E9" s="807"/>
      <c r="F9" s="807"/>
      <c r="G9" s="822" t="s">
        <v>723</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73.05" customHeight="1" x14ac:dyDescent="0.2">
      <c r="A10" s="794" t="s">
        <v>28</v>
      </c>
      <c r="B10" s="795"/>
      <c r="C10" s="795"/>
      <c r="D10" s="795"/>
      <c r="E10" s="795"/>
      <c r="F10" s="795"/>
      <c r="G10" s="796" t="s">
        <v>724</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05" customHeight="1" x14ac:dyDescent="0.2">
      <c r="A11" s="794" t="s">
        <v>5</v>
      </c>
      <c r="B11" s="795"/>
      <c r="C11" s="795"/>
      <c r="D11" s="795"/>
      <c r="E11" s="795"/>
      <c r="F11" s="799"/>
      <c r="G11" s="800" t="str">
        <f>入力規則等!P10</f>
        <v>委託・請負、補助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05" customHeight="1" x14ac:dyDescent="0.2">
      <c r="A12" s="803" t="s">
        <v>22</v>
      </c>
      <c r="B12" s="804"/>
      <c r="C12" s="804"/>
      <c r="D12" s="804"/>
      <c r="E12" s="804"/>
      <c r="F12" s="805"/>
      <c r="G12" s="809"/>
      <c r="H12" s="810"/>
      <c r="I12" s="810"/>
      <c r="J12" s="810"/>
      <c r="K12" s="810"/>
      <c r="L12" s="810"/>
      <c r="M12" s="810"/>
      <c r="N12" s="810"/>
      <c r="O12" s="810"/>
      <c r="P12" s="584" t="s">
        <v>497</v>
      </c>
      <c r="Q12" s="585"/>
      <c r="R12" s="585"/>
      <c r="S12" s="585"/>
      <c r="T12" s="585"/>
      <c r="U12" s="585"/>
      <c r="V12" s="586"/>
      <c r="W12" s="584" t="s">
        <v>649</v>
      </c>
      <c r="X12" s="585"/>
      <c r="Y12" s="585"/>
      <c r="Z12" s="585"/>
      <c r="AA12" s="585"/>
      <c r="AB12" s="585"/>
      <c r="AC12" s="586"/>
      <c r="AD12" s="584" t="s">
        <v>651</v>
      </c>
      <c r="AE12" s="585"/>
      <c r="AF12" s="585"/>
      <c r="AG12" s="585"/>
      <c r="AH12" s="585"/>
      <c r="AI12" s="585"/>
      <c r="AJ12" s="586"/>
      <c r="AK12" s="584" t="s">
        <v>669</v>
      </c>
      <c r="AL12" s="585"/>
      <c r="AM12" s="585"/>
      <c r="AN12" s="585"/>
      <c r="AO12" s="585"/>
      <c r="AP12" s="585"/>
      <c r="AQ12" s="586"/>
      <c r="AR12" s="443"/>
      <c r="AS12" s="444"/>
      <c r="AT12" s="444"/>
      <c r="AU12" s="444"/>
      <c r="AV12" s="444"/>
      <c r="AW12" s="444"/>
      <c r="AX12" s="757"/>
    </row>
    <row r="13" spans="1:50" ht="21.05" customHeight="1" x14ac:dyDescent="0.2">
      <c r="A13" s="176"/>
      <c r="B13" s="177"/>
      <c r="C13" s="177"/>
      <c r="D13" s="177"/>
      <c r="E13" s="177"/>
      <c r="F13" s="178"/>
      <c r="G13" s="758" t="s">
        <v>6</v>
      </c>
      <c r="H13" s="759"/>
      <c r="I13" s="765" t="s">
        <v>7</v>
      </c>
      <c r="J13" s="766"/>
      <c r="K13" s="766"/>
      <c r="L13" s="766"/>
      <c r="M13" s="766"/>
      <c r="N13" s="766"/>
      <c r="O13" s="767"/>
      <c r="P13" s="96" t="s">
        <v>364</v>
      </c>
      <c r="Q13" s="97"/>
      <c r="R13" s="97"/>
      <c r="S13" s="97"/>
      <c r="T13" s="97"/>
      <c r="U13" s="97"/>
      <c r="V13" s="98"/>
      <c r="W13" s="96" t="s">
        <v>364</v>
      </c>
      <c r="X13" s="97"/>
      <c r="Y13" s="97"/>
      <c r="Z13" s="97"/>
      <c r="AA13" s="97"/>
      <c r="AB13" s="97"/>
      <c r="AC13" s="98"/>
      <c r="AD13" s="96" t="s">
        <v>364</v>
      </c>
      <c r="AE13" s="97"/>
      <c r="AF13" s="97"/>
      <c r="AG13" s="97"/>
      <c r="AH13" s="97"/>
      <c r="AI13" s="97"/>
      <c r="AJ13" s="98"/>
      <c r="AK13" s="96" t="s">
        <v>364</v>
      </c>
      <c r="AL13" s="97"/>
      <c r="AM13" s="97"/>
      <c r="AN13" s="97"/>
      <c r="AO13" s="97"/>
      <c r="AP13" s="97"/>
      <c r="AQ13" s="98"/>
      <c r="AR13" s="785"/>
      <c r="AS13" s="786"/>
      <c r="AT13" s="786"/>
      <c r="AU13" s="786"/>
      <c r="AV13" s="786"/>
      <c r="AW13" s="786"/>
      <c r="AX13" s="787"/>
    </row>
    <row r="14" spans="1:50" ht="21.05" customHeight="1" x14ac:dyDescent="0.2">
      <c r="A14" s="176"/>
      <c r="B14" s="177"/>
      <c r="C14" s="177"/>
      <c r="D14" s="177"/>
      <c r="E14" s="177"/>
      <c r="F14" s="178"/>
      <c r="G14" s="760"/>
      <c r="H14" s="761"/>
      <c r="I14" s="780" t="s">
        <v>8</v>
      </c>
      <c r="J14" s="781"/>
      <c r="K14" s="781"/>
      <c r="L14" s="781"/>
      <c r="M14" s="781"/>
      <c r="N14" s="781"/>
      <c r="O14" s="782"/>
      <c r="P14" s="96" t="s">
        <v>364</v>
      </c>
      <c r="Q14" s="97"/>
      <c r="R14" s="97"/>
      <c r="S14" s="97"/>
      <c r="T14" s="97"/>
      <c r="U14" s="97"/>
      <c r="V14" s="98"/>
      <c r="W14" s="96" t="s">
        <v>364</v>
      </c>
      <c r="X14" s="97"/>
      <c r="Y14" s="97"/>
      <c r="Z14" s="97"/>
      <c r="AA14" s="97"/>
      <c r="AB14" s="97"/>
      <c r="AC14" s="98"/>
      <c r="AD14" s="96" t="s">
        <v>364</v>
      </c>
      <c r="AE14" s="97"/>
      <c r="AF14" s="97"/>
      <c r="AG14" s="97"/>
      <c r="AH14" s="97"/>
      <c r="AI14" s="97"/>
      <c r="AJ14" s="98"/>
      <c r="AK14" s="96">
        <v>9967</v>
      </c>
      <c r="AL14" s="97"/>
      <c r="AM14" s="97"/>
      <c r="AN14" s="97"/>
      <c r="AO14" s="97"/>
      <c r="AP14" s="97"/>
      <c r="AQ14" s="98"/>
      <c r="AR14" s="788"/>
      <c r="AS14" s="789"/>
      <c r="AT14" s="789"/>
      <c r="AU14" s="789"/>
      <c r="AV14" s="789"/>
      <c r="AW14" s="789"/>
      <c r="AX14" s="790"/>
    </row>
    <row r="15" spans="1:50" ht="21.05" customHeight="1" x14ac:dyDescent="0.2">
      <c r="A15" s="176"/>
      <c r="B15" s="177"/>
      <c r="C15" s="177"/>
      <c r="D15" s="177"/>
      <c r="E15" s="177"/>
      <c r="F15" s="178"/>
      <c r="G15" s="762"/>
      <c r="H15" s="761"/>
      <c r="I15" s="768" t="s">
        <v>682</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9967</v>
      </c>
      <c r="AL15" s="97"/>
      <c r="AM15" s="97"/>
      <c r="AN15" s="97"/>
      <c r="AO15" s="97"/>
      <c r="AP15" s="97"/>
      <c r="AQ15" s="98"/>
      <c r="AR15" s="788"/>
      <c r="AS15" s="789"/>
      <c r="AT15" s="789"/>
      <c r="AU15" s="789"/>
      <c r="AV15" s="789"/>
      <c r="AW15" s="789"/>
      <c r="AX15" s="790"/>
    </row>
    <row r="16" spans="1:50" ht="21.05" customHeight="1" x14ac:dyDescent="0.2">
      <c r="A16" s="176"/>
      <c r="B16" s="177"/>
      <c r="C16" s="177"/>
      <c r="D16" s="177"/>
      <c r="E16" s="177"/>
      <c r="F16" s="178"/>
      <c r="G16" s="762"/>
      <c r="H16" s="761"/>
      <c r="I16" s="780" t="s">
        <v>46</v>
      </c>
      <c r="J16" s="783"/>
      <c r="K16" s="783"/>
      <c r="L16" s="783"/>
      <c r="M16" s="783"/>
      <c r="N16" s="783"/>
      <c r="O16" s="784"/>
      <c r="P16" s="96" t="s">
        <v>364</v>
      </c>
      <c r="Q16" s="97"/>
      <c r="R16" s="97"/>
      <c r="S16" s="97"/>
      <c r="T16" s="97"/>
      <c r="U16" s="97"/>
      <c r="V16" s="98"/>
      <c r="W16" s="96" t="s">
        <v>364</v>
      </c>
      <c r="X16" s="97"/>
      <c r="Y16" s="97"/>
      <c r="Z16" s="97"/>
      <c r="AA16" s="97"/>
      <c r="AB16" s="97"/>
      <c r="AC16" s="98"/>
      <c r="AD16" s="96" t="s">
        <v>364</v>
      </c>
      <c r="AE16" s="97"/>
      <c r="AF16" s="97"/>
      <c r="AG16" s="97"/>
      <c r="AH16" s="97"/>
      <c r="AI16" s="97"/>
      <c r="AJ16" s="98"/>
      <c r="AK16" s="96" t="s">
        <v>364</v>
      </c>
      <c r="AL16" s="97"/>
      <c r="AM16" s="97"/>
      <c r="AN16" s="97"/>
      <c r="AO16" s="97"/>
      <c r="AP16" s="97"/>
      <c r="AQ16" s="98"/>
      <c r="AR16" s="788"/>
      <c r="AS16" s="789"/>
      <c r="AT16" s="789"/>
      <c r="AU16" s="789"/>
      <c r="AV16" s="789"/>
      <c r="AW16" s="789"/>
      <c r="AX16" s="790"/>
    </row>
    <row r="17" spans="1:50" ht="21.05" customHeight="1" x14ac:dyDescent="0.2">
      <c r="A17" s="176"/>
      <c r="B17" s="177"/>
      <c r="C17" s="177"/>
      <c r="D17" s="177"/>
      <c r="E17" s="177"/>
      <c r="F17" s="178"/>
      <c r="G17" s="762"/>
      <c r="H17" s="761"/>
      <c r="I17" s="780" t="s">
        <v>47</v>
      </c>
      <c r="J17" s="783"/>
      <c r="K17" s="783"/>
      <c r="L17" s="783"/>
      <c r="M17" s="783"/>
      <c r="N17" s="783"/>
      <c r="O17" s="784"/>
      <c r="P17" s="96" t="s">
        <v>364</v>
      </c>
      <c r="Q17" s="97"/>
      <c r="R17" s="97"/>
      <c r="S17" s="97"/>
      <c r="T17" s="97"/>
      <c r="U17" s="97"/>
      <c r="V17" s="98"/>
      <c r="W17" s="96" t="s">
        <v>364</v>
      </c>
      <c r="X17" s="97"/>
      <c r="Y17" s="97"/>
      <c r="Z17" s="97"/>
      <c r="AA17" s="97"/>
      <c r="AB17" s="97"/>
      <c r="AC17" s="98"/>
      <c r="AD17" s="96" t="s">
        <v>364</v>
      </c>
      <c r="AE17" s="97"/>
      <c r="AF17" s="97"/>
      <c r="AG17" s="97"/>
      <c r="AH17" s="97"/>
      <c r="AI17" s="97"/>
      <c r="AJ17" s="98"/>
      <c r="AK17" s="96" t="s">
        <v>364</v>
      </c>
      <c r="AL17" s="97"/>
      <c r="AM17" s="97"/>
      <c r="AN17" s="97"/>
      <c r="AO17" s="97"/>
      <c r="AP17" s="97"/>
      <c r="AQ17" s="98"/>
      <c r="AR17" s="788"/>
      <c r="AS17" s="789"/>
      <c r="AT17" s="789"/>
      <c r="AU17" s="789"/>
      <c r="AV17" s="789"/>
      <c r="AW17" s="789"/>
      <c r="AX17" s="790"/>
    </row>
    <row r="18" spans="1:50" ht="24.8" customHeight="1" x14ac:dyDescent="0.2">
      <c r="A18" s="176"/>
      <c r="B18" s="177"/>
      <c r="C18" s="177"/>
      <c r="D18" s="177"/>
      <c r="E18" s="177"/>
      <c r="F18" s="178"/>
      <c r="G18" s="762"/>
      <c r="H18" s="761"/>
      <c r="I18" s="780" t="s">
        <v>45</v>
      </c>
      <c r="J18" s="781"/>
      <c r="K18" s="781"/>
      <c r="L18" s="781"/>
      <c r="M18" s="781"/>
      <c r="N18" s="781"/>
      <c r="O18" s="782"/>
      <c r="P18" s="96" t="s">
        <v>364</v>
      </c>
      <c r="Q18" s="97"/>
      <c r="R18" s="97"/>
      <c r="S18" s="97"/>
      <c r="T18" s="97"/>
      <c r="U18" s="97"/>
      <c r="V18" s="98"/>
      <c r="W18" s="96" t="s">
        <v>364</v>
      </c>
      <c r="X18" s="97"/>
      <c r="Y18" s="97"/>
      <c r="Z18" s="97"/>
      <c r="AA18" s="97"/>
      <c r="AB18" s="97"/>
      <c r="AC18" s="98"/>
      <c r="AD18" s="96" t="s">
        <v>364</v>
      </c>
      <c r="AE18" s="97"/>
      <c r="AF18" s="97"/>
      <c r="AG18" s="97"/>
      <c r="AH18" s="97"/>
      <c r="AI18" s="97"/>
      <c r="AJ18" s="98"/>
      <c r="AK18" s="96" t="s">
        <v>364</v>
      </c>
      <c r="AL18" s="97"/>
      <c r="AM18" s="97"/>
      <c r="AN18" s="97"/>
      <c r="AO18" s="97"/>
      <c r="AP18" s="97"/>
      <c r="AQ18" s="98"/>
      <c r="AR18" s="788"/>
      <c r="AS18" s="789"/>
      <c r="AT18" s="789"/>
      <c r="AU18" s="789"/>
      <c r="AV18" s="789"/>
      <c r="AW18" s="789"/>
      <c r="AX18" s="790"/>
    </row>
    <row r="19" spans="1:50" ht="24.8" customHeight="1" x14ac:dyDescent="0.2">
      <c r="A19" s="176"/>
      <c r="B19" s="177"/>
      <c r="C19" s="177"/>
      <c r="D19" s="177"/>
      <c r="E19" s="177"/>
      <c r="F19" s="178"/>
      <c r="G19" s="763"/>
      <c r="H19" s="764"/>
      <c r="I19" s="774" t="s">
        <v>18</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9967</v>
      </c>
      <c r="AL19" s="778"/>
      <c r="AM19" s="778"/>
      <c r="AN19" s="778"/>
      <c r="AO19" s="778"/>
      <c r="AP19" s="778"/>
      <c r="AQ19" s="779"/>
      <c r="AR19" s="788"/>
      <c r="AS19" s="789"/>
      <c r="AT19" s="789"/>
      <c r="AU19" s="789"/>
      <c r="AV19" s="789"/>
      <c r="AW19" s="789"/>
      <c r="AX19" s="790"/>
    </row>
    <row r="20" spans="1:50" ht="24.8" customHeight="1" x14ac:dyDescent="0.2">
      <c r="A20" s="176"/>
      <c r="B20" s="177"/>
      <c r="C20" s="177"/>
      <c r="D20" s="177"/>
      <c r="E20" s="177"/>
      <c r="F20" s="178"/>
      <c r="G20" s="740" t="s">
        <v>9</v>
      </c>
      <c r="H20" s="741"/>
      <c r="I20" s="741"/>
      <c r="J20" s="741"/>
      <c r="K20" s="741"/>
      <c r="L20" s="741"/>
      <c r="M20" s="741"/>
      <c r="N20" s="741"/>
      <c r="O20" s="741"/>
      <c r="P20" s="96">
        <v>0</v>
      </c>
      <c r="Q20" s="97"/>
      <c r="R20" s="97"/>
      <c r="S20" s="97"/>
      <c r="T20" s="97"/>
      <c r="U20" s="97"/>
      <c r="V20" s="98"/>
      <c r="W20" s="96">
        <v>0</v>
      </c>
      <c r="X20" s="97"/>
      <c r="Y20" s="97"/>
      <c r="Z20" s="97"/>
      <c r="AA20" s="97"/>
      <c r="AB20" s="97"/>
      <c r="AC20" s="98"/>
      <c r="AD20" s="96">
        <v>0</v>
      </c>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8" customHeight="1" x14ac:dyDescent="0.2">
      <c r="A21" s="176"/>
      <c r="B21" s="177"/>
      <c r="C21" s="177"/>
      <c r="D21" s="177"/>
      <c r="E21" s="177"/>
      <c r="F21" s="178"/>
      <c r="G21" s="740" t="s">
        <v>10</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2">
      <c r="A22" s="806"/>
      <c r="B22" s="807"/>
      <c r="C22" s="807"/>
      <c r="D22" s="807"/>
      <c r="E22" s="807"/>
      <c r="F22" s="808"/>
      <c r="G22" s="735" t="s">
        <v>316</v>
      </c>
      <c r="H22" s="736"/>
      <c r="I22" s="736"/>
      <c r="J22" s="736"/>
      <c r="K22" s="736"/>
      <c r="L22" s="736"/>
      <c r="M22" s="736"/>
      <c r="N22" s="736"/>
      <c r="O22" s="736"/>
      <c r="P22" s="737" t="str">
        <f>IF(P20=0, "-", SUM(P20)/SUM(P13,P14))</f>
        <v>-</v>
      </c>
      <c r="Q22" s="737"/>
      <c r="R22" s="737"/>
      <c r="S22" s="737"/>
      <c r="T22" s="737"/>
      <c r="U22" s="737"/>
      <c r="V22" s="737"/>
      <c r="W22" s="737" t="str">
        <f>IF(W20=0, "-", SUM(W20)/SUM(W13,W14))</f>
        <v>-</v>
      </c>
      <c r="X22" s="737"/>
      <c r="Y22" s="737"/>
      <c r="Z22" s="737"/>
      <c r="AA22" s="737"/>
      <c r="AB22" s="737"/>
      <c r="AC22" s="737"/>
      <c r="AD22" s="737" t="str">
        <f>IF(AD20=0, "-", SUM(AD20)/SUM(AD13,AD14))</f>
        <v>-</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35" customHeight="1" x14ac:dyDescent="0.2">
      <c r="A23" s="721" t="s">
        <v>684</v>
      </c>
      <c r="B23" s="722"/>
      <c r="C23" s="722"/>
      <c r="D23" s="722"/>
      <c r="E23" s="722"/>
      <c r="F23" s="723"/>
      <c r="G23" s="727" t="s">
        <v>305</v>
      </c>
      <c r="H23" s="469"/>
      <c r="I23" s="469"/>
      <c r="J23" s="469"/>
      <c r="K23" s="469"/>
      <c r="L23" s="469"/>
      <c r="M23" s="469"/>
      <c r="N23" s="469"/>
      <c r="O23" s="470"/>
      <c r="P23" s="728" t="s">
        <v>682</v>
      </c>
      <c r="Q23" s="469"/>
      <c r="R23" s="469"/>
      <c r="S23" s="469"/>
      <c r="T23" s="469"/>
      <c r="U23" s="469"/>
      <c r="V23" s="470"/>
      <c r="W23" s="746" t="s">
        <v>304</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31.1" customHeight="1" x14ac:dyDescent="0.2">
      <c r="A24" s="724"/>
      <c r="B24" s="725"/>
      <c r="C24" s="725"/>
      <c r="D24" s="725"/>
      <c r="E24" s="725"/>
      <c r="F24" s="726"/>
      <c r="G24" s="729" t="s">
        <v>690</v>
      </c>
      <c r="H24" s="730"/>
      <c r="I24" s="730"/>
      <c r="J24" s="730"/>
      <c r="K24" s="730"/>
      <c r="L24" s="730"/>
      <c r="M24" s="730"/>
      <c r="N24" s="730"/>
      <c r="O24" s="731"/>
      <c r="P24" s="732">
        <v>9724</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8.25" customHeight="1" x14ac:dyDescent="0.2">
      <c r="A25" s="724"/>
      <c r="B25" s="725"/>
      <c r="C25" s="725"/>
      <c r="D25" s="725"/>
      <c r="E25" s="725"/>
      <c r="F25" s="726"/>
      <c r="G25" s="712" t="s">
        <v>691</v>
      </c>
      <c r="H25" s="713"/>
      <c r="I25" s="713"/>
      <c r="J25" s="713"/>
      <c r="K25" s="713"/>
      <c r="L25" s="713"/>
      <c r="M25" s="713"/>
      <c r="N25" s="713"/>
      <c r="O25" s="714"/>
      <c r="P25" s="96">
        <v>243</v>
      </c>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2">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2">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2">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hidden="1" customHeight="1" x14ac:dyDescent="0.2">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5">
      <c r="A30" s="724"/>
      <c r="B30" s="725"/>
      <c r="C30" s="725"/>
      <c r="D30" s="725"/>
      <c r="E30" s="725"/>
      <c r="F30" s="726"/>
      <c r="G30" s="165" t="s">
        <v>18</v>
      </c>
      <c r="H30" s="684"/>
      <c r="I30" s="684"/>
      <c r="J30" s="684"/>
      <c r="K30" s="684"/>
      <c r="L30" s="684"/>
      <c r="M30" s="684"/>
      <c r="N30" s="684"/>
      <c r="O30" s="742"/>
      <c r="P30" s="743">
        <f>AK15</f>
        <v>9967</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2">
      <c r="A31" s="694" t="s">
        <v>660</v>
      </c>
      <c r="B31" s="695"/>
      <c r="C31" s="695"/>
      <c r="D31" s="695"/>
      <c r="E31" s="695"/>
      <c r="F31" s="696"/>
      <c r="G31" s="711" t="s">
        <v>692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5" customHeight="1" x14ac:dyDescent="0.2">
      <c r="A32" s="395" t="s">
        <v>661</v>
      </c>
      <c r="B32" s="396"/>
      <c r="C32" s="396"/>
      <c r="D32" s="396"/>
      <c r="E32" s="396"/>
      <c r="F32" s="359"/>
      <c r="G32" s="675" t="s">
        <v>653</v>
      </c>
      <c r="H32" s="676"/>
      <c r="I32" s="676"/>
      <c r="J32" s="676"/>
      <c r="K32" s="676"/>
      <c r="L32" s="676"/>
      <c r="M32" s="676"/>
      <c r="N32" s="676"/>
      <c r="O32" s="676"/>
      <c r="P32" s="677" t="s">
        <v>652</v>
      </c>
      <c r="Q32" s="676"/>
      <c r="R32" s="676"/>
      <c r="S32" s="676"/>
      <c r="T32" s="676"/>
      <c r="U32" s="676"/>
      <c r="V32" s="676"/>
      <c r="W32" s="676"/>
      <c r="X32" s="678"/>
      <c r="Y32" s="679"/>
      <c r="Z32" s="680"/>
      <c r="AA32" s="681"/>
      <c r="AB32" s="682" t="s">
        <v>11</v>
      </c>
      <c r="AC32" s="682"/>
      <c r="AD32" s="682"/>
      <c r="AE32" s="513" t="s">
        <v>497</v>
      </c>
      <c r="AF32" s="692"/>
      <c r="AG32" s="692"/>
      <c r="AH32" s="693"/>
      <c r="AI32" s="513" t="s">
        <v>649</v>
      </c>
      <c r="AJ32" s="692"/>
      <c r="AK32" s="692"/>
      <c r="AL32" s="693"/>
      <c r="AM32" s="513" t="s">
        <v>465</v>
      </c>
      <c r="AN32" s="692"/>
      <c r="AO32" s="692"/>
      <c r="AP32" s="693"/>
      <c r="AQ32" s="665" t="s">
        <v>496</v>
      </c>
      <c r="AR32" s="666"/>
      <c r="AS32" s="666"/>
      <c r="AT32" s="667"/>
      <c r="AU32" s="665" t="s">
        <v>670</v>
      </c>
      <c r="AV32" s="666"/>
      <c r="AW32" s="666"/>
      <c r="AX32" s="668"/>
    </row>
    <row r="33" spans="1:51" ht="23.2" customHeight="1" x14ac:dyDescent="0.2">
      <c r="A33" s="395"/>
      <c r="B33" s="396"/>
      <c r="C33" s="396"/>
      <c r="D33" s="396"/>
      <c r="E33" s="396"/>
      <c r="F33" s="359"/>
      <c r="G33" s="710" t="s">
        <v>693</v>
      </c>
      <c r="H33" s="631"/>
      <c r="I33" s="631"/>
      <c r="J33" s="631"/>
      <c r="K33" s="631"/>
      <c r="L33" s="631"/>
      <c r="M33" s="631"/>
      <c r="N33" s="631"/>
      <c r="O33" s="631"/>
      <c r="P33" s="238" t="s">
        <v>708</v>
      </c>
      <c r="Q33" s="635"/>
      <c r="R33" s="635"/>
      <c r="S33" s="635"/>
      <c r="T33" s="635"/>
      <c r="U33" s="635"/>
      <c r="V33" s="635"/>
      <c r="W33" s="635"/>
      <c r="X33" s="636"/>
      <c r="Y33" s="640" t="s">
        <v>49</v>
      </c>
      <c r="Z33" s="641"/>
      <c r="AA33" s="642"/>
      <c r="AB33" s="553" t="s">
        <v>694</v>
      </c>
      <c r="AC33" s="643"/>
      <c r="AD33" s="643"/>
      <c r="AE33" s="658" t="s">
        <v>364</v>
      </c>
      <c r="AF33" s="644"/>
      <c r="AG33" s="644"/>
      <c r="AH33" s="644"/>
      <c r="AI33" s="658" t="s">
        <v>364</v>
      </c>
      <c r="AJ33" s="644"/>
      <c r="AK33" s="644"/>
      <c r="AL33" s="644"/>
      <c r="AM33" s="658" t="s">
        <v>364</v>
      </c>
      <c r="AN33" s="644"/>
      <c r="AO33" s="644"/>
      <c r="AP33" s="644"/>
      <c r="AQ33" s="658" t="s">
        <v>364</v>
      </c>
      <c r="AR33" s="644"/>
      <c r="AS33" s="644"/>
      <c r="AT33" s="644"/>
      <c r="AU33" s="447" t="s">
        <v>364</v>
      </c>
      <c r="AV33" s="660"/>
      <c r="AW33" s="660"/>
      <c r="AX33" s="661"/>
    </row>
    <row r="34" spans="1:51" ht="23.2" customHeight="1" x14ac:dyDescent="0.2">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50</v>
      </c>
      <c r="Z34" s="663"/>
      <c r="AA34" s="664"/>
      <c r="AB34" s="553" t="s">
        <v>694</v>
      </c>
      <c r="AC34" s="643"/>
      <c r="AD34" s="643"/>
      <c r="AE34" s="658" t="s">
        <v>364</v>
      </c>
      <c r="AF34" s="644"/>
      <c r="AG34" s="644"/>
      <c r="AH34" s="644"/>
      <c r="AI34" s="658" t="s">
        <v>364</v>
      </c>
      <c r="AJ34" s="644"/>
      <c r="AK34" s="644"/>
      <c r="AL34" s="644"/>
      <c r="AM34" s="658" t="s">
        <v>364</v>
      </c>
      <c r="AN34" s="644"/>
      <c r="AO34" s="644"/>
      <c r="AP34" s="644"/>
      <c r="AQ34" s="644">
        <v>52000</v>
      </c>
      <c r="AR34" s="644"/>
      <c r="AS34" s="644"/>
      <c r="AT34" s="644"/>
      <c r="AU34" s="447" t="s">
        <v>364</v>
      </c>
      <c r="AV34" s="660"/>
      <c r="AW34" s="660"/>
      <c r="AX34" s="661"/>
    </row>
    <row r="35" spans="1:51" ht="23.2" customHeight="1" x14ac:dyDescent="0.2">
      <c r="A35" s="683" t="s">
        <v>662</v>
      </c>
      <c r="B35" s="684"/>
      <c r="C35" s="684"/>
      <c r="D35" s="684"/>
      <c r="E35" s="684"/>
      <c r="F35" s="685"/>
      <c r="G35" s="585" t="s">
        <v>663</v>
      </c>
      <c r="H35" s="585"/>
      <c r="I35" s="585"/>
      <c r="J35" s="585"/>
      <c r="K35" s="585"/>
      <c r="L35" s="585"/>
      <c r="M35" s="585"/>
      <c r="N35" s="585"/>
      <c r="O35" s="585"/>
      <c r="P35" s="585"/>
      <c r="Q35" s="585"/>
      <c r="R35" s="585"/>
      <c r="S35" s="585"/>
      <c r="T35" s="585"/>
      <c r="U35" s="585"/>
      <c r="V35" s="585"/>
      <c r="W35" s="585"/>
      <c r="X35" s="586"/>
      <c r="Y35" s="592"/>
      <c r="Z35" s="593"/>
      <c r="AA35" s="594"/>
      <c r="AB35" s="584" t="s">
        <v>11</v>
      </c>
      <c r="AC35" s="585"/>
      <c r="AD35" s="586"/>
      <c r="AE35" s="584" t="s">
        <v>497</v>
      </c>
      <c r="AF35" s="585"/>
      <c r="AG35" s="585"/>
      <c r="AH35" s="586"/>
      <c r="AI35" s="584" t="s">
        <v>649</v>
      </c>
      <c r="AJ35" s="585"/>
      <c r="AK35" s="585"/>
      <c r="AL35" s="586"/>
      <c r="AM35" s="584" t="s">
        <v>465</v>
      </c>
      <c r="AN35" s="585"/>
      <c r="AO35" s="585"/>
      <c r="AP35" s="586"/>
      <c r="AQ35" s="595" t="s">
        <v>671</v>
      </c>
      <c r="AR35" s="596"/>
      <c r="AS35" s="596"/>
      <c r="AT35" s="596"/>
      <c r="AU35" s="596"/>
      <c r="AV35" s="596"/>
      <c r="AW35" s="596"/>
      <c r="AX35" s="597"/>
    </row>
    <row r="36" spans="1:51" ht="23.2" customHeight="1" x14ac:dyDescent="0.2">
      <c r="A36" s="686"/>
      <c r="B36" s="687"/>
      <c r="C36" s="687"/>
      <c r="D36" s="687"/>
      <c r="E36" s="687"/>
      <c r="F36" s="688"/>
      <c r="G36" s="598" t="s">
        <v>707</v>
      </c>
      <c r="H36" s="486"/>
      <c r="I36" s="486"/>
      <c r="J36" s="486"/>
      <c r="K36" s="486"/>
      <c r="L36" s="486"/>
      <c r="M36" s="486"/>
      <c r="N36" s="486"/>
      <c r="O36" s="486"/>
      <c r="P36" s="486"/>
      <c r="Q36" s="486"/>
      <c r="R36" s="486"/>
      <c r="S36" s="486"/>
      <c r="T36" s="486"/>
      <c r="U36" s="486"/>
      <c r="V36" s="486"/>
      <c r="W36" s="486"/>
      <c r="X36" s="486"/>
      <c r="Y36" s="652" t="s">
        <v>662</v>
      </c>
      <c r="Z36" s="653"/>
      <c r="AA36" s="654"/>
      <c r="AB36" s="655" t="s">
        <v>710</v>
      </c>
      <c r="AC36" s="656"/>
      <c r="AD36" s="657"/>
      <c r="AE36" s="658" t="s">
        <v>364</v>
      </c>
      <c r="AF36" s="658"/>
      <c r="AG36" s="658"/>
      <c r="AH36" s="658"/>
      <c r="AI36" s="658" t="s">
        <v>364</v>
      </c>
      <c r="AJ36" s="658"/>
      <c r="AK36" s="658"/>
      <c r="AL36" s="658"/>
      <c r="AM36" s="658" t="s">
        <v>364</v>
      </c>
      <c r="AN36" s="658"/>
      <c r="AO36" s="658"/>
      <c r="AP36" s="658"/>
      <c r="AQ36" s="447">
        <v>187</v>
      </c>
      <c r="AR36" s="435"/>
      <c r="AS36" s="435"/>
      <c r="AT36" s="435"/>
      <c r="AU36" s="435"/>
      <c r="AV36" s="435"/>
      <c r="AW36" s="435"/>
      <c r="AX36" s="436"/>
    </row>
    <row r="37" spans="1:51" ht="46.55" customHeight="1" x14ac:dyDescent="0.2">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665</v>
      </c>
      <c r="Z37" s="645"/>
      <c r="AA37" s="646"/>
      <c r="AB37" s="647" t="s">
        <v>709</v>
      </c>
      <c r="AC37" s="648"/>
      <c r="AD37" s="649"/>
      <c r="AE37" s="650" t="s">
        <v>364</v>
      </c>
      <c r="AF37" s="650"/>
      <c r="AG37" s="650"/>
      <c r="AH37" s="650"/>
      <c r="AI37" s="650" t="s">
        <v>364</v>
      </c>
      <c r="AJ37" s="650"/>
      <c r="AK37" s="650"/>
      <c r="AL37" s="650"/>
      <c r="AM37" s="650" t="s">
        <v>364</v>
      </c>
      <c r="AN37" s="650"/>
      <c r="AO37" s="650"/>
      <c r="AP37" s="650"/>
      <c r="AQ37" s="650" t="s">
        <v>711</v>
      </c>
      <c r="AR37" s="650"/>
      <c r="AS37" s="650"/>
      <c r="AT37" s="650"/>
      <c r="AU37" s="650"/>
      <c r="AV37" s="650"/>
      <c r="AW37" s="650"/>
      <c r="AX37" s="651"/>
    </row>
    <row r="38" spans="1:51" ht="18.75" customHeight="1" x14ac:dyDescent="0.2">
      <c r="A38" s="700" t="s">
        <v>312</v>
      </c>
      <c r="B38" s="701"/>
      <c r="C38" s="701"/>
      <c r="D38" s="701"/>
      <c r="E38" s="701"/>
      <c r="F38" s="702"/>
      <c r="G38" s="613" t="s">
        <v>136</v>
      </c>
      <c r="H38" s="568"/>
      <c r="I38" s="568"/>
      <c r="J38" s="568"/>
      <c r="K38" s="568"/>
      <c r="L38" s="568"/>
      <c r="M38" s="568"/>
      <c r="N38" s="568"/>
      <c r="O38" s="569"/>
      <c r="P38" s="570" t="s">
        <v>52</v>
      </c>
      <c r="Q38" s="568"/>
      <c r="R38" s="568"/>
      <c r="S38" s="568"/>
      <c r="T38" s="568"/>
      <c r="U38" s="568"/>
      <c r="V38" s="568"/>
      <c r="W38" s="568"/>
      <c r="X38" s="569"/>
      <c r="Y38" s="614"/>
      <c r="Z38" s="536"/>
      <c r="AA38" s="537"/>
      <c r="AB38" s="618" t="s">
        <v>11</v>
      </c>
      <c r="AC38" s="619"/>
      <c r="AD38" s="620"/>
      <c r="AE38" s="618" t="s">
        <v>497</v>
      </c>
      <c r="AF38" s="619"/>
      <c r="AG38" s="619"/>
      <c r="AH38" s="620"/>
      <c r="AI38" s="698" t="s">
        <v>649</v>
      </c>
      <c r="AJ38" s="698"/>
      <c r="AK38" s="698"/>
      <c r="AL38" s="618"/>
      <c r="AM38" s="698" t="s">
        <v>465</v>
      </c>
      <c r="AN38" s="698"/>
      <c r="AO38" s="698"/>
      <c r="AP38" s="618"/>
      <c r="AQ38" s="601" t="s">
        <v>219</v>
      </c>
      <c r="AR38" s="602"/>
      <c r="AS38" s="602"/>
      <c r="AT38" s="603"/>
      <c r="AU38" s="568" t="s">
        <v>125</v>
      </c>
      <c r="AV38" s="568"/>
      <c r="AW38" s="568"/>
      <c r="AX38" s="571"/>
    </row>
    <row r="39" spans="1:51" ht="18.75" customHeight="1" x14ac:dyDescent="0.2">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t="s">
        <v>364</v>
      </c>
      <c r="AR39" s="454"/>
      <c r="AS39" s="401" t="s">
        <v>220</v>
      </c>
      <c r="AT39" s="402"/>
      <c r="AU39" s="499">
        <v>12</v>
      </c>
      <c r="AV39" s="499"/>
      <c r="AW39" s="415" t="s">
        <v>166</v>
      </c>
      <c r="AX39" s="559"/>
    </row>
    <row r="40" spans="1:51" ht="23.2" customHeight="1" x14ac:dyDescent="0.2">
      <c r="A40" s="706"/>
      <c r="B40" s="704"/>
      <c r="C40" s="704"/>
      <c r="D40" s="704"/>
      <c r="E40" s="704"/>
      <c r="F40" s="705"/>
      <c r="G40" s="560" t="s">
        <v>712</v>
      </c>
      <c r="H40" s="561"/>
      <c r="I40" s="561"/>
      <c r="J40" s="561"/>
      <c r="K40" s="561"/>
      <c r="L40" s="561"/>
      <c r="M40" s="561"/>
      <c r="N40" s="561"/>
      <c r="O40" s="621"/>
      <c r="P40" s="239" t="s">
        <v>713</v>
      </c>
      <c r="Q40" s="239"/>
      <c r="R40" s="239"/>
      <c r="S40" s="239"/>
      <c r="T40" s="239"/>
      <c r="U40" s="239"/>
      <c r="V40" s="239"/>
      <c r="W40" s="239"/>
      <c r="X40" s="381"/>
      <c r="Y40" s="626" t="s">
        <v>12</v>
      </c>
      <c r="Z40" s="627"/>
      <c r="AA40" s="628"/>
      <c r="AB40" s="553" t="s">
        <v>14</v>
      </c>
      <c r="AC40" s="553"/>
      <c r="AD40" s="553"/>
      <c r="AE40" s="447" t="s">
        <v>364</v>
      </c>
      <c r="AF40" s="435"/>
      <c r="AG40" s="435"/>
      <c r="AH40" s="435"/>
      <c r="AI40" s="447" t="s">
        <v>364</v>
      </c>
      <c r="AJ40" s="435"/>
      <c r="AK40" s="435"/>
      <c r="AL40" s="435"/>
      <c r="AM40" s="447" t="s">
        <v>364</v>
      </c>
      <c r="AN40" s="435"/>
      <c r="AO40" s="435"/>
      <c r="AP40" s="435"/>
      <c r="AQ40" s="440" t="s">
        <v>364</v>
      </c>
      <c r="AR40" s="441"/>
      <c r="AS40" s="441"/>
      <c r="AT40" s="442"/>
      <c r="AU40" s="435" t="s">
        <v>364</v>
      </c>
      <c r="AV40" s="435"/>
      <c r="AW40" s="435"/>
      <c r="AX40" s="436"/>
    </row>
    <row r="41" spans="1:51" ht="23.2" customHeight="1" x14ac:dyDescent="0.2">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48</v>
      </c>
      <c r="Z41" s="585"/>
      <c r="AA41" s="586"/>
      <c r="AB41" s="539" t="s">
        <v>14</v>
      </c>
      <c r="AC41" s="539"/>
      <c r="AD41" s="539"/>
      <c r="AE41" s="447" t="s">
        <v>364</v>
      </c>
      <c r="AF41" s="435"/>
      <c r="AG41" s="435"/>
      <c r="AH41" s="435"/>
      <c r="AI41" s="447" t="s">
        <v>364</v>
      </c>
      <c r="AJ41" s="435"/>
      <c r="AK41" s="435"/>
      <c r="AL41" s="435"/>
      <c r="AM41" s="447" t="s">
        <v>364</v>
      </c>
      <c r="AN41" s="435"/>
      <c r="AO41" s="435"/>
      <c r="AP41" s="435"/>
      <c r="AQ41" s="440" t="s">
        <v>364</v>
      </c>
      <c r="AR41" s="441"/>
      <c r="AS41" s="441"/>
      <c r="AT41" s="442"/>
      <c r="AU41" s="435">
        <v>30</v>
      </c>
      <c r="AV41" s="435"/>
      <c r="AW41" s="435"/>
      <c r="AX41" s="436"/>
    </row>
    <row r="42" spans="1:51" ht="23.2" customHeight="1" x14ac:dyDescent="0.2">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13</v>
      </c>
      <c r="Z42" s="585"/>
      <c r="AA42" s="586"/>
      <c r="AB42" s="629" t="s">
        <v>14</v>
      </c>
      <c r="AC42" s="629"/>
      <c r="AD42" s="629"/>
      <c r="AE42" s="447" t="s">
        <v>364</v>
      </c>
      <c r="AF42" s="435"/>
      <c r="AG42" s="435"/>
      <c r="AH42" s="435"/>
      <c r="AI42" s="447" t="s">
        <v>364</v>
      </c>
      <c r="AJ42" s="435"/>
      <c r="AK42" s="435"/>
      <c r="AL42" s="435"/>
      <c r="AM42" s="447" t="s">
        <v>364</v>
      </c>
      <c r="AN42" s="435"/>
      <c r="AO42" s="435"/>
      <c r="AP42" s="435"/>
      <c r="AQ42" s="440" t="s">
        <v>364</v>
      </c>
      <c r="AR42" s="441"/>
      <c r="AS42" s="441"/>
      <c r="AT42" s="442"/>
      <c r="AU42" s="435" t="s">
        <v>364</v>
      </c>
      <c r="AV42" s="435"/>
      <c r="AW42" s="435"/>
      <c r="AX42" s="436"/>
    </row>
    <row r="43" spans="1:51" ht="28.55" customHeight="1" x14ac:dyDescent="0.2">
      <c r="A43" s="393" t="s">
        <v>340</v>
      </c>
      <c r="B43" s="394"/>
      <c r="C43" s="394"/>
      <c r="D43" s="394"/>
      <c r="E43" s="394"/>
      <c r="F43" s="357"/>
      <c r="G43" s="560" t="s">
        <v>714</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8.55" customHeigh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2">
      <c r="A45" s="697" t="s">
        <v>654</v>
      </c>
      <c r="B45" s="358" t="s">
        <v>655</v>
      </c>
      <c r="C45" s="396"/>
      <c r="D45" s="396"/>
      <c r="E45" s="396"/>
      <c r="F45" s="359"/>
      <c r="G45" s="568" t="s">
        <v>656</v>
      </c>
      <c r="H45" s="568"/>
      <c r="I45" s="568"/>
      <c r="J45" s="568"/>
      <c r="K45" s="568"/>
      <c r="L45" s="568"/>
      <c r="M45" s="568"/>
      <c r="N45" s="568"/>
      <c r="O45" s="568"/>
      <c r="P45" s="568"/>
      <c r="Q45" s="568"/>
      <c r="R45" s="568"/>
      <c r="S45" s="568"/>
      <c r="T45" s="568"/>
      <c r="U45" s="568"/>
      <c r="V45" s="568"/>
      <c r="W45" s="568"/>
      <c r="X45" s="568"/>
      <c r="Y45" s="568"/>
      <c r="Z45" s="568"/>
      <c r="AA45" s="569"/>
      <c r="AB45" s="570" t="s">
        <v>672</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2">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2">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2">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45" hidden="1" customHeight="1" x14ac:dyDescent="0.2">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2">
      <c r="A50" s="566"/>
      <c r="B50" s="356" t="s">
        <v>135</v>
      </c>
      <c r="C50" s="394"/>
      <c r="D50" s="394"/>
      <c r="E50" s="394"/>
      <c r="F50" s="357"/>
      <c r="G50" s="505" t="s">
        <v>53</v>
      </c>
      <c r="H50" s="412"/>
      <c r="I50" s="412"/>
      <c r="J50" s="412"/>
      <c r="K50" s="412"/>
      <c r="L50" s="412"/>
      <c r="M50" s="412"/>
      <c r="N50" s="412"/>
      <c r="O50" s="413"/>
      <c r="P50" s="411" t="s">
        <v>55</v>
      </c>
      <c r="Q50" s="412"/>
      <c r="R50" s="412"/>
      <c r="S50" s="412"/>
      <c r="T50" s="412"/>
      <c r="U50" s="412"/>
      <c r="V50" s="412"/>
      <c r="W50" s="412"/>
      <c r="X50" s="413"/>
      <c r="Y50" s="507"/>
      <c r="Z50" s="508"/>
      <c r="AA50" s="509"/>
      <c r="AB50" s="510" t="s">
        <v>11</v>
      </c>
      <c r="AC50" s="511"/>
      <c r="AD50" s="512"/>
      <c r="AE50" s="123" t="s">
        <v>497</v>
      </c>
      <c r="AF50" s="123"/>
      <c r="AG50" s="123"/>
      <c r="AH50" s="123"/>
      <c r="AI50" s="123" t="s">
        <v>649</v>
      </c>
      <c r="AJ50" s="123"/>
      <c r="AK50" s="123"/>
      <c r="AL50" s="123"/>
      <c r="AM50" s="123" t="s">
        <v>465</v>
      </c>
      <c r="AN50" s="123"/>
      <c r="AO50" s="123"/>
      <c r="AP50" s="123"/>
      <c r="AQ50" s="403" t="s">
        <v>219</v>
      </c>
      <c r="AR50" s="399"/>
      <c r="AS50" s="399"/>
      <c r="AT50" s="400"/>
      <c r="AU50" s="556" t="s">
        <v>125</v>
      </c>
      <c r="AV50" s="556"/>
      <c r="AW50" s="556"/>
      <c r="AX50" s="557"/>
      <c r="AY50">
        <f t="shared" si="0"/>
        <v>0</v>
      </c>
    </row>
    <row r="51" spans="1:51" ht="18.75" hidden="1" customHeight="1" x14ac:dyDescent="0.2">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220</v>
      </c>
      <c r="AT51" s="402"/>
      <c r="AU51" s="499"/>
      <c r="AV51" s="499"/>
      <c r="AW51" s="415" t="s">
        <v>166</v>
      </c>
      <c r="AX51" s="559"/>
      <c r="AY51">
        <f t="shared" si="0"/>
        <v>0</v>
      </c>
    </row>
    <row r="52" spans="1:51" ht="23.2" hidden="1" customHeight="1" x14ac:dyDescent="0.2">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54</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 hidden="1" customHeight="1" x14ac:dyDescent="0.2">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48</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 hidden="1" customHeight="1" x14ac:dyDescent="0.2">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13</v>
      </c>
      <c r="Z54" s="217"/>
      <c r="AA54" s="218"/>
      <c r="AB54" s="471" t="s">
        <v>14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2">
      <c r="A55" s="566"/>
      <c r="B55" s="356" t="s">
        <v>135</v>
      </c>
      <c r="C55" s="394"/>
      <c r="D55" s="394"/>
      <c r="E55" s="394"/>
      <c r="F55" s="357"/>
      <c r="G55" s="505" t="s">
        <v>53</v>
      </c>
      <c r="H55" s="412"/>
      <c r="I55" s="412"/>
      <c r="J55" s="412"/>
      <c r="K55" s="412"/>
      <c r="L55" s="412"/>
      <c r="M55" s="412"/>
      <c r="N55" s="412"/>
      <c r="O55" s="413"/>
      <c r="P55" s="411" t="s">
        <v>55</v>
      </c>
      <c r="Q55" s="412"/>
      <c r="R55" s="412"/>
      <c r="S55" s="412"/>
      <c r="T55" s="412"/>
      <c r="U55" s="412"/>
      <c r="V55" s="412"/>
      <c r="W55" s="412"/>
      <c r="X55" s="413"/>
      <c r="Y55" s="507"/>
      <c r="Z55" s="508"/>
      <c r="AA55" s="509"/>
      <c r="AB55" s="510" t="s">
        <v>11</v>
      </c>
      <c r="AC55" s="511"/>
      <c r="AD55" s="512"/>
      <c r="AE55" s="123" t="s">
        <v>497</v>
      </c>
      <c r="AF55" s="123"/>
      <c r="AG55" s="123"/>
      <c r="AH55" s="123"/>
      <c r="AI55" s="123" t="s">
        <v>649</v>
      </c>
      <c r="AJ55" s="123"/>
      <c r="AK55" s="123"/>
      <c r="AL55" s="123"/>
      <c r="AM55" s="123" t="s">
        <v>465</v>
      </c>
      <c r="AN55" s="123"/>
      <c r="AO55" s="123"/>
      <c r="AP55" s="123"/>
      <c r="AQ55" s="403" t="s">
        <v>219</v>
      </c>
      <c r="AR55" s="399"/>
      <c r="AS55" s="399"/>
      <c r="AT55" s="400"/>
      <c r="AU55" s="556" t="s">
        <v>125</v>
      </c>
      <c r="AV55" s="556"/>
      <c r="AW55" s="556"/>
      <c r="AX55" s="557"/>
      <c r="AY55">
        <f>COUNTA($G$57)</f>
        <v>0</v>
      </c>
    </row>
    <row r="56" spans="1:51" ht="18.75" hidden="1" customHeight="1" x14ac:dyDescent="0.2">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220</v>
      </c>
      <c r="AT56" s="402"/>
      <c r="AU56" s="499"/>
      <c r="AV56" s="499"/>
      <c r="AW56" s="415" t="s">
        <v>166</v>
      </c>
      <c r="AX56" s="559"/>
      <c r="AY56">
        <f>$AY$55</f>
        <v>0</v>
      </c>
    </row>
    <row r="57" spans="1:51" ht="23.2" hidden="1" customHeight="1" x14ac:dyDescent="0.2">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54</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 hidden="1" customHeight="1" x14ac:dyDescent="0.2">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48</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 hidden="1" customHeight="1" x14ac:dyDescent="0.2">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13</v>
      </c>
      <c r="Z59" s="217"/>
      <c r="AA59" s="218"/>
      <c r="AB59" s="471" t="s">
        <v>14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2">
      <c r="A60" s="566"/>
      <c r="B60" s="356" t="s">
        <v>135</v>
      </c>
      <c r="C60" s="394"/>
      <c r="D60" s="394"/>
      <c r="E60" s="394"/>
      <c r="F60" s="357"/>
      <c r="G60" s="505" t="s">
        <v>53</v>
      </c>
      <c r="H60" s="412"/>
      <c r="I60" s="412"/>
      <c r="J60" s="412"/>
      <c r="K60" s="412"/>
      <c r="L60" s="412"/>
      <c r="M60" s="412"/>
      <c r="N60" s="412"/>
      <c r="O60" s="413"/>
      <c r="P60" s="411" t="s">
        <v>55</v>
      </c>
      <c r="Q60" s="412"/>
      <c r="R60" s="412"/>
      <c r="S60" s="412"/>
      <c r="T60" s="412"/>
      <c r="U60" s="412"/>
      <c r="V60" s="412"/>
      <c r="W60" s="412"/>
      <c r="X60" s="413"/>
      <c r="Y60" s="507"/>
      <c r="Z60" s="508"/>
      <c r="AA60" s="509"/>
      <c r="AB60" s="510" t="s">
        <v>11</v>
      </c>
      <c r="AC60" s="511"/>
      <c r="AD60" s="512"/>
      <c r="AE60" s="123" t="s">
        <v>497</v>
      </c>
      <c r="AF60" s="123"/>
      <c r="AG60" s="123"/>
      <c r="AH60" s="123"/>
      <c r="AI60" s="123" t="s">
        <v>649</v>
      </c>
      <c r="AJ60" s="123"/>
      <c r="AK60" s="123"/>
      <c r="AL60" s="123"/>
      <c r="AM60" s="123" t="s">
        <v>465</v>
      </c>
      <c r="AN60" s="123"/>
      <c r="AO60" s="123"/>
      <c r="AP60" s="123"/>
      <c r="AQ60" s="403" t="s">
        <v>219</v>
      </c>
      <c r="AR60" s="399"/>
      <c r="AS60" s="399"/>
      <c r="AT60" s="400"/>
      <c r="AU60" s="556" t="s">
        <v>125</v>
      </c>
      <c r="AV60" s="556"/>
      <c r="AW60" s="556"/>
      <c r="AX60" s="557"/>
      <c r="AY60">
        <f>COUNTA($G$62)</f>
        <v>0</v>
      </c>
    </row>
    <row r="61" spans="1:51" ht="18.75" hidden="1" customHeight="1" x14ac:dyDescent="0.2">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220</v>
      </c>
      <c r="AT61" s="402"/>
      <c r="AU61" s="499"/>
      <c r="AV61" s="499"/>
      <c r="AW61" s="415" t="s">
        <v>166</v>
      </c>
      <c r="AX61" s="559"/>
      <c r="AY61">
        <f>$AY$60</f>
        <v>0</v>
      </c>
    </row>
    <row r="62" spans="1:51" ht="23.2" hidden="1" customHeight="1" x14ac:dyDescent="0.2">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54</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 hidden="1" customHeight="1" x14ac:dyDescent="0.2">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48</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 hidden="1" customHeight="1" thickBot="1" x14ac:dyDescent="0.25">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13</v>
      </c>
      <c r="Z64" s="217"/>
      <c r="AA64" s="218"/>
      <c r="AB64" s="471" t="s">
        <v>14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2">
      <c r="A65" s="694" t="s">
        <v>660</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5" hidden="1" customHeight="1" x14ac:dyDescent="0.2">
      <c r="A66" s="395" t="s">
        <v>661</v>
      </c>
      <c r="B66" s="396"/>
      <c r="C66" s="396"/>
      <c r="D66" s="396"/>
      <c r="E66" s="396"/>
      <c r="F66" s="359"/>
      <c r="G66" s="675" t="s">
        <v>653</v>
      </c>
      <c r="H66" s="676"/>
      <c r="I66" s="676"/>
      <c r="J66" s="676"/>
      <c r="K66" s="676"/>
      <c r="L66" s="676"/>
      <c r="M66" s="676"/>
      <c r="N66" s="676"/>
      <c r="O66" s="676"/>
      <c r="P66" s="677" t="s">
        <v>652</v>
      </c>
      <c r="Q66" s="676"/>
      <c r="R66" s="676"/>
      <c r="S66" s="676"/>
      <c r="T66" s="676"/>
      <c r="U66" s="676"/>
      <c r="V66" s="676"/>
      <c r="W66" s="676"/>
      <c r="X66" s="678"/>
      <c r="Y66" s="679"/>
      <c r="Z66" s="680"/>
      <c r="AA66" s="681"/>
      <c r="AB66" s="682" t="s">
        <v>11</v>
      </c>
      <c r="AC66" s="682"/>
      <c r="AD66" s="682"/>
      <c r="AE66" s="513" t="s">
        <v>497</v>
      </c>
      <c r="AF66" s="692"/>
      <c r="AG66" s="692"/>
      <c r="AH66" s="693"/>
      <c r="AI66" s="513" t="s">
        <v>649</v>
      </c>
      <c r="AJ66" s="692"/>
      <c r="AK66" s="692"/>
      <c r="AL66" s="693"/>
      <c r="AM66" s="513" t="s">
        <v>465</v>
      </c>
      <c r="AN66" s="692"/>
      <c r="AO66" s="692"/>
      <c r="AP66" s="693"/>
      <c r="AQ66" s="665" t="s">
        <v>496</v>
      </c>
      <c r="AR66" s="666"/>
      <c r="AS66" s="666"/>
      <c r="AT66" s="667"/>
      <c r="AU66" s="665" t="s">
        <v>670</v>
      </c>
      <c r="AV66" s="666"/>
      <c r="AW66" s="666"/>
      <c r="AX66" s="668"/>
      <c r="AY66">
        <f>COUNTA($G$67)</f>
        <v>0</v>
      </c>
    </row>
    <row r="67" spans="1:51" ht="23.2" hidden="1" customHeight="1" x14ac:dyDescent="0.2">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49</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 hidden="1" customHeight="1" x14ac:dyDescent="0.2">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50</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 hidden="1" customHeight="1" x14ac:dyDescent="0.2">
      <c r="A69" s="683" t="s">
        <v>662</v>
      </c>
      <c r="B69" s="684"/>
      <c r="C69" s="684"/>
      <c r="D69" s="684"/>
      <c r="E69" s="684"/>
      <c r="F69" s="685"/>
      <c r="G69" s="585" t="s">
        <v>663</v>
      </c>
      <c r="H69" s="585"/>
      <c r="I69" s="585"/>
      <c r="J69" s="585"/>
      <c r="K69" s="585"/>
      <c r="L69" s="585"/>
      <c r="M69" s="585"/>
      <c r="N69" s="585"/>
      <c r="O69" s="585"/>
      <c r="P69" s="585"/>
      <c r="Q69" s="585"/>
      <c r="R69" s="585"/>
      <c r="S69" s="585"/>
      <c r="T69" s="585"/>
      <c r="U69" s="585"/>
      <c r="V69" s="585"/>
      <c r="W69" s="585"/>
      <c r="X69" s="586"/>
      <c r="Y69" s="592"/>
      <c r="Z69" s="593"/>
      <c r="AA69" s="594"/>
      <c r="AB69" s="584" t="s">
        <v>11</v>
      </c>
      <c r="AC69" s="585"/>
      <c r="AD69" s="586"/>
      <c r="AE69" s="123" t="s">
        <v>497</v>
      </c>
      <c r="AF69" s="123"/>
      <c r="AG69" s="123"/>
      <c r="AH69" s="123"/>
      <c r="AI69" s="123" t="s">
        <v>649</v>
      </c>
      <c r="AJ69" s="123"/>
      <c r="AK69" s="123"/>
      <c r="AL69" s="123"/>
      <c r="AM69" s="123" t="s">
        <v>465</v>
      </c>
      <c r="AN69" s="123"/>
      <c r="AO69" s="123"/>
      <c r="AP69" s="123"/>
      <c r="AQ69" s="595" t="s">
        <v>671</v>
      </c>
      <c r="AR69" s="596"/>
      <c r="AS69" s="596"/>
      <c r="AT69" s="596"/>
      <c r="AU69" s="596"/>
      <c r="AV69" s="596"/>
      <c r="AW69" s="596"/>
      <c r="AX69" s="597"/>
      <c r="AY69">
        <f>IF(SUBSTITUTE(SUBSTITUTE($G$70,"／",""),"　","")="",0,1)</f>
        <v>0</v>
      </c>
    </row>
    <row r="70" spans="1:51" ht="23.2" hidden="1" customHeight="1" x14ac:dyDescent="0.2">
      <c r="A70" s="686"/>
      <c r="B70" s="687"/>
      <c r="C70" s="687"/>
      <c r="D70" s="687"/>
      <c r="E70" s="687"/>
      <c r="F70" s="688"/>
      <c r="G70" s="598" t="s">
        <v>664</v>
      </c>
      <c r="H70" s="486"/>
      <c r="I70" s="486"/>
      <c r="J70" s="486"/>
      <c r="K70" s="486"/>
      <c r="L70" s="486"/>
      <c r="M70" s="486"/>
      <c r="N70" s="486"/>
      <c r="O70" s="486"/>
      <c r="P70" s="486"/>
      <c r="Q70" s="486"/>
      <c r="R70" s="486"/>
      <c r="S70" s="486"/>
      <c r="T70" s="486"/>
      <c r="U70" s="486"/>
      <c r="V70" s="486"/>
      <c r="W70" s="486"/>
      <c r="X70" s="486"/>
      <c r="Y70" s="652" t="s">
        <v>662</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5" hidden="1" customHeight="1" x14ac:dyDescent="0.2">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665</v>
      </c>
      <c r="Z71" s="645"/>
      <c r="AA71" s="646"/>
      <c r="AB71" s="647" t="s">
        <v>666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customHeight="1" x14ac:dyDescent="0.2">
      <c r="A72" s="430" t="s">
        <v>312</v>
      </c>
      <c r="B72" s="604"/>
      <c r="C72" s="604"/>
      <c r="D72" s="604"/>
      <c r="E72" s="604"/>
      <c r="F72" s="605"/>
      <c r="G72" s="613" t="s">
        <v>136</v>
      </c>
      <c r="H72" s="568"/>
      <c r="I72" s="568"/>
      <c r="J72" s="568"/>
      <c r="K72" s="568"/>
      <c r="L72" s="568"/>
      <c r="M72" s="568"/>
      <c r="N72" s="568"/>
      <c r="O72" s="569"/>
      <c r="P72" s="570" t="s">
        <v>52</v>
      </c>
      <c r="Q72" s="568"/>
      <c r="R72" s="568"/>
      <c r="S72" s="568"/>
      <c r="T72" s="568"/>
      <c r="U72" s="568"/>
      <c r="V72" s="568"/>
      <c r="W72" s="568"/>
      <c r="X72" s="569"/>
      <c r="Y72" s="614"/>
      <c r="Z72" s="536"/>
      <c r="AA72" s="537"/>
      <c r="AB72" s="618" t="s">
        <v>11</v>
      </c>
      <c r="AC72" s="619"/>
      <c r="AD72" s="620"/>
      <c r="AE72" s="123" t="s">
        <v>497</v>
      </c>
      <c r="AF72" s="123"/>
      <c r="AG72" s="123"/>
      <c r="AH72" s="123"/>
      <c r="AI72" s="123" t="s">
        <v>649</v>
      </c>
      <c r="AJ72" s="123"/>
      <c r="AK72" s="123"/>
      <c r="AL72" s="123"/>
      <c r="AM72" s="123" t="s">
        <v>465</v>
      </c>
      <c r="AN72" s="123"/>
      <c r="AO72" s="123"/>
      <c r="AP72" s="123"/>
      <c r="AQ72" s="601" t="s">
        <v>219</v>
      </c>
      <c r="AR72" s="602"/>
      <c r="AS72" s="602"/>
      <c r="AT72" s="603"/>
      <c r="AU72" s="568" t="s">
        <v>125</v>
      </c>
      <c r="AV72" s="568"/>
      <c r="AW72" s="568"/>
      <c r="AX72" s="571"/>
      <c r="AY72">
        <f>COUNTA($G$74)</f>
        <v>1</v>
      </c>
    </row>
    <row r="73" spans="1:51" ht="18.75" customHeight="1" x14ac:dyDescent="0.2">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t="s">
        <v>364</v>
      </c>
      <c r="AR73" s="454"/>
      <c r="AS73" s="401" t="s">
        <v>220</v>
      </c>
      <c r="AT73" s="402"/>
      <c r="AU73" s="499">
        <v>4</v>
      </c>
      <c r="AV73" s="499"/>
      <c r="AW73" s="415" t="s">
        <v>166</v>
      </c>
      <c r="AX73" s="559"/>
      <c r="AY73">
        <f t="shared" ref="AY73:AY78" si="1">$AY$72</f>
        <v>1</v>
      </c>
    </row>
    <row r="74" spans="1:51" ht="23.2" customHeight="1" x14ac:dyDescent="0.2">
      <c r="A74" s="609"/>
      <c r="B74" s="607"/>
      <c r="C74" s="607"/>
      <c r="D74" s="607"/>
      <c r="E74" s="607"/>
      <c r="F74" s="608"/>
      <c r="G74" s="560" t="s">
        <v>733</v>
      </c>
      <c r="H74" s="561"/>
      <c r="I74" s="561"/>
      <c r="J74" s="561"/>
      <c r="K74" s="561"/>
      <c r="L74" s="561"/>
      <c r="M74" s="561"/>
      <c r="N74" s="561"/>
      <c r="O74" s="621"/>
      <c r="P74" s="239" t="s">
        <v>726</v>
      </c>
      <c r="Q74" s="239"/>
      <c r="R74" s="239"/>
      <c r="S74" s="239"/>
      <c r="T74" s="239"/>
      <c r="U74" s="239"/>
      <c r="V74" s="239"/>
      <c r="W74" s="239"/>
      <c r="X74" s="381"/>
      <c r="Y74" s="626" t="s">
        <v>12</v>
      </c>
      <c r="Z74" s="627"/>
      <c r="AA74" s="628"/>
      <c r="AB74" s="553" t="s">
        <v>727</v>
      </c>
      <c r="AC74" s="553"/>
      <c r="AD74" s="553"/>
      <c r="AE74" s="447" t="s">
        <v>364</v>
      </c>
      <c r="AF74" s="435"/>
      <c r="AG74" s="435"/>
      <c r="AH74" s="435"/>
      <c r="AI74" s="447" t="s">
        <v>364</v>
      </c>
      <c r="AJ74" s="435"/>
      <c r="AK74" s="435"/>
      <c r="AL74" s="435"/>
      <c r="AM74" s="447" t="s">
        <v>364</v>
      </c>
      <c r="AN74" s="435"/>
      <c r="AO74" s="435"/>
      <c r="AP74" s="435"/>
      <c r="AQ74" s="440" t="s">
        <v>364</v>
      </c>
      <c r="AR74" s="441"/>
      <c r="AS74" s="441"/>
      <c r="AT74" s="442"/>
      <c r="AU74" s="435" t="s">
        <v>364</v>
      </c>
      <c r="AV74" s="435"/>
      <c r="AW74" s="435"/>
      <c r="AX74" s="436"/>
      <c r="AY74">
        <f t="shared" si="1"/>
        <v>1</v>
      </c>
    </row>
    <row r="75" spans="1:51" ht="23.2" customHeight="1" x14ac:dyDescent="0.2">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48</v>
      </c>
      <c r="Z75" s="585"/>
      <c r="AA75" s="586"/>
      <c r="AB75" s="539" t="s">
        <v>727</v>
      </c>
      <c r="AC75" s="539"/>
      <c r="AD75" s="539"/>
      <c r="AE75" s="447" t="s">
        <v>364</v>
      </c>
      <c r="AF75" s="435"/>
      <c r="AG75" s="435"/>
      <c r="AH75" s="435"/>
      <c r="AI75" s="447" t="s">
        <v>364</v>
      </c>
      <c r="AJ75" s="435"/>
      <c r="AK75" s="435"/>
      <c r="AL75" s="435"/>
      <c r="AM75" s="447" t="s">
        <v>364</v>
      </c>
      <c r="AN75" s="435"/>
      <c r="AO75" s="435"/>
      <c r="AP75" s="435"/>
      <c r="AQ75" s="440" t="s">
        <v>364</v>
      </c>
      <c r="AR75" s="441"/>
      <c r="AS75" s="441"/>
      <c r="AT75" s="442"/>
      <c r="AU75" s="435">
        <v>59280</v>
      </c>
      <c r="AV75" s="435"/>
      <c r="AW75" s="435"/>
      <c r="AX75" s="436"/>
      <c r="AY75">
        <f t="shared" si="1"/>
        <v>1</v>
      </c>
    </row>
    <row r="76" spans="1:51" ht="23.2" customHeight="1" x14ac:dyDescent="0.2">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13</v>
      </c>
      <c r="Z76" s="585"/>
      <c r="AA76" s="586"/>
      <c r="AB76" s="629" t="s">
        <v>14</v>
      </c>
      <c r="AC76" s="629"/>
      <c r="AD76" s="629"/>
      <c r="AE76" s="447" t="s">
        <v>364</v>
      </c>
      <c r="AF76" s="435"/>
      <c r="AG76" s="435"/>
      <c r="AH76" s="435"/>
      <c r="AI76" s="447" t="s">
        <v>364</v>
      </c>
      <c r="AJ76" s="435"/>
      <c r="AK76" s="435"/>
      <c r="AL76" s="435"/>
      <c r="AM76" s="447" t="s">
        <v>364</v>
      </c>
      <c r="AN76" s="435"/>
      <c r="AO76" s="435"/>
      <c r="AP76" s="435"/>
      <c r="AQ76" s="440" t="s">
        <v>364</v>
      </c>
      <c r="AR76" s="441"/>
      <c r="AS76" s="441"/>
      <c r="AT76" s="442"/>
      <c r="AU76" s="435" t="s">
        <v>364</v>
      </c>
      <c r="AV76" s="435"/>
      <c r="AW76" s="435"/>
      <c r="AX76" s="436"/>
      <c r="AY76">
        <f t="shared" si="1"/>
        <v>1</v>
      </c>
    </row>
    <row r="77" spans="1:51" ht="33.450000000000003" customHeight="1" x14ac:dyDescent="0.2">
      <c r="A77" s="393" t="s">
        <v>340</v>
      </c>
      <c r="B77" s="394"/>
      <c r="C77" s="394"/>
      <c r="D77" s="394"/>
      <c r="E77" s="394"/>
      <c r="F77" s="357"/>
      <c r="G77" s="560" t="s">
        <v>729</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1</v>
      </c>
    </row>
    <row r="78" spans="1:51" ht="33.450000000000003" customHeight="1" thickBot="1" x14ac:dyDescent="0.2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1</v>
      </c>
    </row>
    <row r="79" spans="1:51" ht="18.75" hidden="1" customHeight="1" x14ac:dyDescent="0.2">
      <c r="A79" s="566" t="s">
        <v>654</v>
      </c>
      <c r="B79" s="358" t="s">
        <v>655</v>
      </c>
      <c r="C79" s="396"/>
      <c r="D79" s="396"/>
      <c r="E79" s="396"/>
      <c r="F79" s="359"/>
      <c r="G79" s="568" t="s">
        <v>656</v>
      </c>
      <c r="H79" s="568"/>
      <c r="I79" s="568"/>
      <c r="J79" s="568"/>
      <c r="K79" s="568"/>
      <c r="L79" s="568"/>
      <c r="M79" s="568"/>
      <c r="N79" s="568"/>
      <c r="O79" s="568"/>
      <c r="P79" s="568"/>
      <c r="Q79" s="568"/>
      <c r="R79" s="568"/>
      <c r="S79" s="568"/>
      <c r="T79" s="568"/>
      <c r="U79" s="568"/>
      <c r="V79" s="568"/>
      <c r="W79" s="568"/>
      <c r="X79" s="568"/>
      <c r="Y79" s="568"/>
      <c r="Z79" s="568"/>
      <c r="AA79" s="569"/>
      <c r="AB79" s="570" t="s">
        <v>672</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2">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2">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2">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45" hidden="1" customHeight="1" x14ac:dyDescent="0.2">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2">
      <c r="A84" s="566"/>
      <c r="B84" s="356" t="s">
        <v>135</v>
      </c>
      <c r="C84" s="394"/>
      <c r="D84" s="394"/>
      <c r="E84" s="394"/>
      <c r="F84" s="357"/>
      <c r="G84" s="505" t="s">
        <v>53</v>
      </c>
      <c r="H84" s="412"/>
      <c r="I84" s="412"/>
      <c r="J84" s="412"/>
      <c r="K84" s="412"/>
      <c r="L84" s="412"/>
      <c r="M84" s="412"/>
      <c r="N84" s="412"/>
      <c r="O84" s="413"/>
      <c r="P84" s="411" t="s">
        <v>55</v>
      </c>
      <c r="Q84" s="412"/>
      <c r="R84" s="412"/>
      <c r="S84" s="412"/>
      <c r="T84" s="412"/>
      <c r="U84" s="412"/>
      <c r="V84" s="412"/>
      <c r="W84" s="412"/>
      <c r="X84" s="413"/>
      <c r="Y84" s="507"/>
      <c r="Z84" s="508"/>
      <c r="AA84" s="509"/>
      <c r="AB84" s="510" t="s">
        <v>11</v>
      </c>
      <c r="AC84" s="511"/>
      <c r="AD84" s="512"/>
      <c r="AE84" s="123" t="s">
        <v>497</v>
      </c>
      <c r="AF84" s="123"/>
      <c r="AG84" s="123"/>
      <c r="AH84" s="123"/>
      <c r="AI84" s="123" t="s">
        <v>649</v>
      </c>
      <c r="AJ84" s="123"/>
      <c r="AK84" s="123"/>
      <c r="AL84" s="123"/>
      <c r="AM84" s="123" t="s">
        <v>465</v>
      </c>
      <c r="AN84" s="123"/>
      <c r="AO84" s="123"/>
      <c r="AP84" s="123"/>
      <c r="AQ84" s="403" t="s">
        <v>219</v>
      </c>
      <c r="AR84" s="399"/>
      <c r="AS84" s="399"/>
      <c r="AT84" s="400"/>
      <c r="AU84" s="556" t="s">
        <v>125</v>
      </c>
      <c r="AV84" s="556"/>
      <c r="AW84" s="556"/>
      <c r="AX84" s="557"/>
      <c r="AY84">
        <f t="shared" si="2"/>
        <v>0</v>
      </c>
    </row>
    <row r="85" spans="1:51" ht="18.75" hidden="1" customHeight="1" x14ac:dyDescent="0.2">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220</v>
      </c>
      <c r="AT85" s="402"/>
      <c r="AU85" s="499"/>
      <c r="AV85" s="499"/>
      <c r="AW85" s="415" t="s">
        <v>166</v>
      </c>
      <c r="AX85" s="559"/>
      <c r="AY85">
        <f t="shared" si="2"/>
        <v>0</v>
      </c>
    </row>
    <row r="86" spans="1:51" ht="23.2" hidden="1" customHeight="1" x14ac:dyDescent="0.2">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54</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 hidden="1" customHeight="1" x14ac:dyDescent="0.2">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48</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 hidden="1" customHeight="1" x14ac:dyDescent="0.2">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13</v>
      </c>
      <c r="Z88" s="217"/>
      <c r="AA88" s="218"/>
      <c r="AB88" s="471" t="s">
        <v>14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2">
      <c r="A89" s="566"/>
      <c r="B89" s="356" t="s">
        <v>135</v>
      </c>
      <c r="C89" s="394"/>
      <c r="D89" s="394"/>
      <c r="E89" s="394"/>
      <c r="F89" s="357"/>
      <c r="G89" s="505" t="s">
        <v>53</v>
      </c>
      <c r="H89" s="412"/>
      <c r="I89" s="412"/>
      <c r="J89" s="412"/>
      <c r="K89" s="412"/>
      <c r="L89" s="412"/>
      <c r="M89" s="412"/>
      <c r="N89" s="412"/>
      <c r="O89" s="413"/>
      <c r="P89" s="411" t="s">
        <v>55</v>
      </c>
      <c r="Q89" s="412"/>
      <c r="R89" s="412"/>
      <c r="S89" s="412"/>
      <c r="T89" s="412"/>
      <c r="U89" s="412"/>
      <c r="V89" s="412"/>
      <c r="W89" s="412"/>
      <c r="X89" s="413"/>
      <c r="Y89" s="507"/>
      <c r="Z89" s="508"/>
      <c r="AA89" s="509"/>
      <c r="AB89" s="510" t="s">
        <v>11</v>
      </c>
      <c r="AC89" s="511"/>
      <c r="AD89" s="512"/>
      <c r="AE89" s="123" t="s">
        <v>497</v>
      </c>
      <c r="AF89" s="123"/>
      <c r="AG89" s="123"/>
      <c r="AH89" s="123"/>
      <c r="AI89" s="123" t="s">
        <v>649</v>
      </c>
      <c r="AJ89" s="123"/>
      <c r="AK89" s="123"/>
      <c r="AL89" s="123"/>
      <c r="AM89" s="123" t="s">
        <v>465</v>
      </c>
      <c r="AN89" s="123"/>
      <c r="AO89" s="123"/>
      <c r="AP89" s="123"/>
      <c r="AQ89" s="403" t="s">
        <v>219</v>
      </c>
      <c r="AR89" s="399"/>
      <c r="AS89" s="399"/>
      <c r="AT89" s="400"/>
      <c r="AU89" s="556" t="s">
        <v>125</v>
      </c>
      <c r="AV89" s="556"/>
      <c r="AW89" s="556"/>
      <c r="AX89" s="557"/>
      <c r="AY89">
        <f>$G$91</f>
        <v>0</v>
      </c>
    </row>
    <row r="90" spans="1:51" ht="18.75" hidden="1" customHeight="1" x14ac:dyDescent="0.2">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220</v>
      </c>
      <c r="AT90" s="402"/>
      <c r="AU90" s="499"/>
      <c r="AV90" s="499"/>
      <c r="AW90" s="415" t="s">
        <v>166</v>
      </c>
      <c r="AX90" s="559"/>
      <c r="AY90">
        <f>$AY$89</f>
        <v>0</v>
      </c>
    </row>
    <row r="91" spans="1:51" ht="23.2" hidden="1" customHeight="1" x14ac:dyDescent="0.2">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54</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 hidden="1" customHeight="1" x14ac:dyDescent="0.2">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48</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 hidden="1" customHeight="1" x14ac:dyDescent="0.2">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13</v>
      </c>
      <c r="Z93" s="217"/>
      <c r="AA93" s="218"/>
      <c r="AB93" s="471" t="s">
        <v>14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2">
      <c r="A94" s="566"/>
      <c r="B94" s="358" t="s">
        <v>135</v>
      </c>
      <c r="C94" s="396"/>
      <c r="D94" s="396"/>
      <c r="E94" s="396"/>
      <c r="F94" s="359"/>
      <c r="G94" s="505" t="s">
        <v>53</v>
      </c>
      <c r="H94" s="412"/>
      <c r="I94" s="412"/>
      <c r="J94" s="412"/>
      <c r="K94" s="412"/>
      <c r="L94" s="412"/>
      <c r="M94" s="412"/>
      <c r="N94" s="412"/>
      <c r="O94" s="413"/>
      <c r="P94" s="411" t="s">
        <v>55</v>
      </c>
      <c r="Q94" s="412"/>
      <c r="R94" s="412"/>
      <c r="S94" s="412"/>
      <c r="T94" s="412"/>
      <c r="U94" s="412"/>
      <c r="V94" s="412"/>
      <c r="W94" s="412"/>
      <c r="X94" s="413"/>
      <c r="Y94" s="507"/>
      <c r="Z94" s="508"/>
      <c r="AA94" s="509"/>
      <c r="AB94" s="510" t="s">
        <v>11</v>
      </c>
      <c r="AC94" s="511"/>
      <c r="AD94" s="512"/>
      <c r="AE94" s="123" t="s">
        <v>497</v>
      </c>
      <c r="AF94" s="123"/>
      <c r="AG94" s="123"/>
      <c r="AH94" s="123"/>
      <c r="AI94" s="123" t="s">
        <v>649</v>
      </c>
      <c r="AJ94" s="123"/>
      <c r="AK94" s="123"/>
      <c r="AL94" s="123"/>
      <c r="AM94" s="123" t="s">
        <v>465</v>
      </c>
      <c r="AN94" s="123"/>
      <c r="AO94" s="123"/>
      <c r="AP94" s="123"/>
      <c r="AQ94" s="403" t="s">
        <v>219</v>
      </c>
      <c r="AR94" s="399"/>
      <c r="AS94" s="399"/>
      <c r="AT94" s="400"/>
      <c r="AU94" s="556" t="s">
        <v>125</v>
      </c>
      <c r="AV94" s="556"/>
      <c r="AW94" s="556"/>
      <c r="AX94" s="557"/>
      <c r="AY94">
        <f>$G$96</f>
        <v>0</v>
      </c>
    </row>
    <row r="95" spans="1:51" ht="18.75" hidden="1" customHeight="1" x14ac:dyDescent="0.2">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220</v>
      </c>
      <c r="AT95" s="402"/>
      <c r="AU95" s="499"/>
      <c r="AV95" s="499"/>
      <c r="AW95" s="415" t="s">
        <v>166</v>
      </c>
      <c r="AX95" s="559"/>
      <c r="AY95">
        <f>$AY$94</f>
        <v>0</v>
      </c>
    </row>
    <row r="96" spans="1:51" ht="23.2" hidden="1" customHeight="1" x14ac:dyDescent="0.2">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54</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 hidden="1" customHeight="1" x14ac:dyDescent="0.2">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48</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 hidden="1" customHeight="1" thickBot="1" x14ac:dyDescent="0.25">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13</v>
      </c>
      <c r="Z98" s="217"/>
      <c r="AA98" s="218"/>
      <c r="AB98" s="471" t="s">
        <v>14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2">
      <c r="A99" s="669" t="s">
        <v>660</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5" hidden="1" customHeight="1" x14ac:dyDescent="0.2">
      <c r="A100" s="395" t="s">
        <v>661</v>
      </c>
      <c r="B100" s="396"/>
      <c r="C100" s="396"/>
      <c r="D100" s="396"/>
      <c r="E100" s="396"/>
      <c r="F100" s="359"/>
      <c r="G100" s="675" t="s">
        <v>653</v>
      </c>
      <c r="H100" s="676"/>
      <c r="I100" s="676"/>
      <c r="J100" s="676"/>
      <c r="K100" s="676"/>
      <c r="L100" s="676"/>
      <c r="M100" s="676"/>
      <c r="N100" s="676"/>
      <c r="O100" s="676"/>
      <c r="P100" s="677" t="s">
        <v>652</v>
      </c>
      <c r="Q100" s="676"/>
      <c r="R100" s="676"/>
      <c r="S100" s="676"/>
      <c r="T100" s="676"/>
      <c r="U100" s="676"/>
      <c r="V100" s="676"/>
      <c r="W100" s="676"/>
      <c r="X100" s="678"/>
      <c r="Y100" s="679"/>
      <c r="Z100" s="680"/>
      <c r="AA100" s="681"/>
      <c r="AB100" s="682" t="s">
        <v>11</v>
      </c>
      <c r="AC100" s="682"/>
      <c r="AD100" s="682"/>
      <c r="AE100" s="123" t="s">
        <v>497</v>
      </c>
      <c r="AF100" s="123"/>
      <c r="AG100" s="123"/>
      <c r="AH100" s="123"/>
      <c r="AI100" s="123" t="s">
        <v>649</v>
      </c>
      <c r="AJ100" s="123"/>
      <c r="AK100" s="123"/>
      <c r="AL100" s="123"/>
      <c r="AM100" s="123" t="s">
        <v>465</v>
      </c>
      <c r="AN100" s="123"/>
      <c r="AO100" s="123"/>
      <c r="AP100" s="123"/>
      <c r="AQ100" s="665" t="s">
        <v>496</v>
      </c>
      <c r="AR100" s="666"/>
      <c r="AS100" s="666"/>
      <c r="AT100" s="667"/>
      <c r="AU100" s="665" t="s">
        <v>670</v>
      </c>
      <c r="AV100" s="666"/>
      <c r="AW100" s="666"/>
      <c r="AX100" s="668"/>
      <c r="AY100">
        <f>COUNTA($G$101)</f>
        <v>0</v>
      </c>
    </row>
    <row r="101" spans="1:51" ht="23.2" hidden="1" customHeight="1" x14ac:dyDescent="0.2">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49</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 hidden="1" customHeight="1" x14ac:dyDescent="0.2">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50</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 hidden="1" customHeight="1" x14ac:dyDescent="0.2">
      <c r="A103" s="393" t="s">
        <v>662</v>
      </c>
      <c r="B103" s="412"/>
      <c r="C103" s="412"/>
      <c r="D103" s="412"/>
      <c r="E103" s="412"/>
      <c r="F103" s="587"/>
      <c r="G103" s="585" t="s">
        <v>663</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11</v>
      </c>
      <c r="AC103" s="585"/>
      <c r="AD103" s="586"/>
      <c r="AE103" s="123" t="s">
        <v>497</v>
      </c>
      <c r="AF103" s="123"/>
      <c r="AG103" s="123"/>
      <c r="AH103" s="123"/>
      <c r="AI103" s="123" t="s">
        <v>649</v>
      </c>
      <c r="AJ103" s="123"/>
      <c r="AK103" s="123"/>
      <c r="AL103" s="123"/>
      <c r="AM103" s="123" t="s">
        <v>465</v>
      </c>
      <c r="AN103" s="123"/>
      <c r="AO103" s="123"/>
      <c r="AP103" s="123"/>
      <c r="AQ103" s="595" t="s">
        <v>671</v>
      </c>
      <c r="AR103" s="596"/>
      <c r="AS103" s="596"/>
      <c r="AT103" s="596"/>
      <c r="AU103" s="596"/>
      <c r="AV103" s="596"/>
      <c r="AW103" s="596"/>
      <c r="AX103" s="597"/>
      <c r="AY103">
        <f>IF(SUBSTITUTE(SUBSTITUTE($G$104,"／",""),"　","")="",0,1)</f>
        <v>0</v>
      </c>
    </row>
    <row r="104" spans="1:51" ht="23.2" hidden="1" customHeight="1" x14ac:dyDescent="0.2">
      <c r="A104" s="588"/>
      <c r="B104" s="568"/>
      <c r="C104" s="568"/>
      <c r="D104" s="568"/>
      <c r="E104" s="568"/>
      <c r="F104" s="589"/>
      <c r="G104" s="598" t="s">
        <v>664</v>
      </c>
      <c r="H104" s="486"/>
      <c r="I104" s="486"/>
      <c r="J104" s="486"/>
      <c r="K104" s="486"/>
      <c r="L104" s="486"/>
      <c r="M104" s="486"/>
      <c r="N104" s="486"/>
      <c r="O104" s="486"/>
      <c r="P104" s="486"/>
      <c r="Q104" s="486"/>
      <c r="R104" s="486"/>
      <c r="S104" s="486"/>
      <c r="T104" s="486"/>
      <c r="U104" s="486"/>
      <c r="V104" s="486"/>
      <c r="W104" s="486"/>
      <c r="X104" s="486"/>
      <c r="Y104" s="652" t="s">
        <v>662</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5" hidden="1" customHeight="1" x14ac:dyDescent="0.2">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665</v>
      </c>
      <c r="Z105" s="645"/>
      <c r="AA105" s="646"/>
      <c r="AB105" s="647" t="s">
        <v>666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2">
      <c r="A106" s="430" t="s">
        <v>312</v>
      </c>
      <c r="B106" s="604"/>
      <c r="C106" s="604"/>
      <c r="D106" s="604"/>
      <c r="E106" s="604"/>
      <c r="F106" s="605"/>
      <c r="G106" s="613" t="s">
        <v>136</v>
      </c>
      <c r="H106" s="568"/>
      <c r="I106" s="568"/>
      <c r="J106" s="568"/>
      <c r="K106" s="568"/>
      <c r="L106" s="568"/>
      <c r="M106" s="568"/>
      <c r="N106" s="568"/>
      <c r="O106" s="569"/>
      <c r="P106" s="570" t="s">
        <v>52</v>
      </c>
      <c r="Q106" s="568"/>
      <c r="R106" s="568"/>
      <c r="S106" s="568"/>
      <c r="T106" s="568"/>
      <c r="U106" s="568"/>
      <c r="V106" s="568"/>
      <c r="W106" s="568"/>
      <c r="X106" s="569"/>
      <c r="Y106" s="614"/>
      <c r="Z106" s="536"/>
      <c r="AA106" s="537"/>
      <c r="AB106" s="618" t="s">
        <v>11</v>
      </c>
      <c r="AC106" s="619"/>
      <c r="AD106" s="620"/>
      <c r="AE106" s="123" t="s">
        <v>497</v>
      </c>
      <c r="AF106" s="123"/>
      <c r="AG106" s="123"/>
      <c r="AH106" s="123"/>
      <c r="AI106" s="123" t="s">
        <v>649</v>
      </c>
      <c r="AJ106" s="123"/>
      <c r="AK106" s="123"/>
      <c r="AL106" s="123"/>
      <c r="AM106" s="123" t="s">
        <v>465</v>
      </c>
      <c r="AN106" s="123"/>
      <c r="AO106" s="123"/>
      <c r="AP106" s="123"/>
      <c r="AQ106" s="601" t="s">
        <v>219</v>
      </c>
      <c r="AR106" s="602"/>
      <c r="AS106" s="602"/>
      <c r="AT106" s="603"/>
      <c r="AU106" s="568" t="s">
        <v>125</v>
      </c>
      <c r="AV106" s="568"/>
      <c r="AW106" s="568"/>
      <c r="AX106" s="571"/>
      <c r="AY106">
        <f>COUNTA($G$108)</f>
        <v>0</v>
      </c>
    </row>
    <row r="107" spans="1:51" ht="18.75" hidden="1" customHeight="1" x14ac:dyDescent="0.2">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220</v>
      </c>
      <c r="AT107" s="402"/>
      <c r="AU107" s="499"/>
      <c r="AV107" s="499"/>
      <c r="AW107" s="415" t="s">
        <v>166</v>
      </c>
      <c r="AX107" s="559"/>
      <c r="AY107">
        <f t="shared" ref="AY107:AY112" si="3">$AY$106</f>
        <v>0</v>
      </c>
    </row>
    <row r="108" spans="1:51" ht="23.2" hidden="1" customHeight="1" x14ac:dyDescent="0.2">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12</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 hidden="1" customHeight="1" x14ac:dyDescent="0.2">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48</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 hidden="1" customHeight="1" x14ac:dyDescent="0.2">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13</v>
      </c>
      <c r="Z110" s="585"/>
      <c r="AA110" s="586"/>
      <c r="AB110" s="629" t="s">
        <v>14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 hidden="1" customHeight="1" x14ac:dyDescent="0.2">
      <c r="A111" s="393" t="s">
        <v>340</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 hidden="1" customHeight="1" x14ac:dyDescent="0.2">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2">
      <c r="A113" s="566" t="s">
        <v>654</v>
      </c>
      <c r="B113" s="358" t="s">
        <v>655</v>
      </c>
      <c r="C113" s="396"/>
      <c r="D113" s="396"/>
      <c r="E113" s="396"/>
      <c r="F113" s="359"/>
      <c r="G113" s="568" t="s">
        <v>656</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672</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2">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2">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2">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45" hidden="1" customHeight="1" x14ac:dyDescent="0.2">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2">
      <c r="A118" s="566"/>
      <c r="B118" s="356" t="s">
        <v>135</v>
      </c>
      <c r="C118" s="394"/>
      <c r="D118" s="394"/>
      <c r="E118" s="394"/>
      <c r="F118" s="357"/>
      <c r="G118" s="505" t="s">
        <v>53</v>
      </c>
      <c r="H118" s="412"/>
      <c r="I118" s="412"/>
      <c r="J118" s="412"/>
      <c r="K118" s="412"/>
      <c r="L118" s="412"/>
      <c r="M118" s="412"/>
      <c r="N118" s="412"/>
      <c r="O118" s="413"/>
      <c r="P118" s="411" t="s">
        <v>55</v>
      </c>
      <c r="Q118" s="412"/>
      <c r="R118" s="412"/>
      <c r="S118" s="412"/>
      <c r="T118" s="412"/>
      <c r="U118" s="412"/>
      <c r="V118" s="412"/>
      <c r="W118" s="412"/>
      <c r="X118" s="413"/>
      <c r="Y118" s="507"/>
      <c r="Z118" s="508"/>
      <c r="AA118" s="509"/>
      <c r="AB118" s="510" t="s">
        <v>11</v>
      </c>
      <c r="AC118" s="511"/>
      <c r="AD118" s="512"/>
      <c r="AE118" s="123" t="s">
        <v>497</v>
      </c>
      <c r="AF118" s="123"/>
      <c r="AG118" s="123"/>
      <c r="AH118" s="123"/>
      <c r="AI118" s="123" t="s">
        <v>649</v>
      </c>
      <c r="AJ118" s="123"/>
      <c r="AK118" s="123"/>
      <c r="AL118" s="123"/>
      <c r="AM118" s="123" t="s">
        <v>465</v>
      </c>
      <c r="AN118" s="123"/>
      <c r="AO118" s="123"/>
      <c r="AP118" s="123"/>
      <c r="AQ118" s="403" t="s">
        <v>219</v>
      </c>
      <c r="AR118" s="399"/>
      <c r="AS118" s="399"/>
      <c r="AT118" s="400"/>
      <c r="AU118" s="556" t="s">
        <v>125</v>
      </c>
      <c r="AV118" s="556"/>
      <c r="AW118" s="556"/>
      <c r="AX118" s="557"/>
      <c r="AY118">
        <f t="shared" si="4"/>
        <v>0</v>
      </c>
    </row>
    <row r="119" spans="1:51" ht="18.75" hidden="1" customHeight="1" x14ac:dyDescent="0.2">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220</v>
      </c>
      <c r="AT119" s="402"/>
      <c r="AU119" s="499"/>
      <c r="AV119" s="499"/>
      <c r="AW119" s="415" t="s">
        <v>166</v>
      </c>
      <c r="AX119" s="559"/>
      <c r="AY119">
        <f t="shared" si="4"/>
        <v>0</v>
      </c>
    </row>
    <row r="120" spans="1:51" ht="23.2" hidden="1" customHeight="1" x14ac:dyDescent="0.2">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54</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 hidden="1" customHeight="1" x14ac:dyDescent="0.2">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48</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 hidden="1" customHeight="1" x14ac:dyDescent="0.2">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13</v>
      </c>
      <c r="Z122" s="217"/>
      <c r="AA122" s="218"/>
      <c r="AB122" s="471" t="s">
        <v>14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2">
      <c r="A123" s="566"/>
      <c r="B123" s="356" t="s">
        <v>135</v>
      </c>
      <c r="C123" s="394"/>
      <c r="D123" s="394"/>
      <c r="E123" s="394"/>
      <c r="F123" s="357"/>
      <c r="G123" s="505" t="s">
        <v>53</v>
      </c>
      <c r="H123" s="412"/>
      <c r="I123" s="412"/>
      <c r="J123" s="412"/>
      <c r="K123" s="412"/>
      <c r="L123" s="412"/>
      <c r="M123" s="412"/>
      <c r="N123" s="412"/>
      <c r="O123" s="413"/>
      <c r="P123" s="411" t="s">
        <v>55</v>
      </c>
      <c r="Q123" s="412"/>
      <c r="R123" s="412"/>
      <c r="S123" s="412"/>
      <c r="T123" s="412"/>
      <c r="U123" s="412"/>
      <c r="V123" s="412"/>
      <c r="W123" s="412"/>
      <c r="X123" s="413"/>
      <c r="Y123" s="507"/>
      <c r="Z123" s="508"/>
      <c r="AA123" s="509"/>
      <c r="AB123" s="510" t="s">
        <v>11</v>
      </c>
      <c r="AC123" s="511"/>
      <c r="AD123" s="512"/>
      <c r="AE123" s="123" t="s">
        <v>497</v>
      </c>
      <c r="AF123" s="123"/>
      <c r="AG123" s="123"/>
      <c r="AH123" s="123"/>
      <c r="AI123" s="123" t="s">
        <v>649</v>
      </c>
      <c r="AJ123" s="123"/>
      <c r="AK123" s="123"/>
      <c r="AL123" s="123"/>
      <c r="AM123" s="123" t="s">
        <v>465</v>
      </c>
      <c r="AN123" s="123"/>
      <c r="AO123" s="123"/>
      <c r="AP123" s="123"/>
      <c r="AQ123" s="403" t="s">
        <v>219</v>
      </c>
      <c r="AR123" s="399"/>
      <c r="AS123" s="399"/>
      <c r="AT123" s="400"/>
      <c r="AU123" s="556" t="s">
        <v>125</v>
      </c>
      <c r="AV123" s="556"/>
      <c r="AW123" s="556"/>
      <c r="AX123" s="557"/>
      <c r="AY123">
        <f>COUNTA($G$125)</f>
        <v>0</v>
      </c>
    </row>
    <row r="124" spans="1:51" ht="18.75" hidden="1" customHeight="1" x14ac:dyDescent="0.2">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220</v>
      </c>
      <c r="AT124" s="402"/>
      <c r="AU124" s="499"/>
      <c r="AV124" s="499"/>
      <c r="AW124" s="415" t="s">
        <v>166</v>
      </c>
      <c r="AX124" s="559"/>
      <c r="AY124">
        <f>$AY$123</f>
        <v>0</v>
      </c>
    </row>
    <row r="125" spans="1:51" ht="23.2" hidden="1" customHeight="1" x14ac:dyDescent="0.2">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54</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 hidden="1" customHeight="1" x14ac:dyDescent="0.2">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48</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 hidden="1" customHeight="1" x14ac:dyDescent="0.2">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13</v>
      </c>
      <c r="Z127" s="217"/>
      <c r="AA127" s="218"/>
      <c r="AB127" s="471" t="s">
        <v>14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2">
      <c r="A128" s="566"/>
      <c r="B128" s="356" t="s">
        <v>135</v>
      </c>
      <c r="C128" s="394"/>
      <c r="D128" s="394"/>
      <c r="E128" s="394"/>
      <c r="F128" s="357"/>
      <c r="G128" s="505" t="s">
        <v>53</v>
      </c>
      <c r="H128" s="412"/>
      <c r="I128" s="412"/>
      <c r="J128" s="412"/>
      <c r="K128" s="412"/>
      <c r="L128" s="412"/>
      <c r="M128" s="412"/>
      <c r="N128" s="412"/>
      <c r="O128" s="413"/>
      <c r="P128" s="411" t="s">
        <v>55</v>
      </c>
      <c r="Q128" s="412"/>
      <c r="R128" s="412"/>
      <c r="S128" s="412"/>
      <c r="T128" s="412"/>
      <c r="U128" s="412"/>
      <c r="V128" s="412"/>
      <c r="W128" s="412"/>
      <c r="X128" s="413"/>
      <c r="Y128" s="507"/>
      <c r="Z128" s="508"/>
      <c r="AA128" s="509"/>
      <c r="AB128" s="510" t="s">
        <v>11</v>
      </c>
      <c r="AC128" s="511"/>
      <c r="AD128" s="512"/>
      <c r="AE128" s="123" t="s">
        <v>497</v>
      </c>
      <c r="AF128" s="123"/>
      <c r="AG128" s="123"/>
      <c r="AH128" s="123"/>
      <c r="AI128" s="123" t="s">
        <v>649</v>
      </c>
      <c r="AJ128" s="123"/>
      <c r="AK128" s="123"/>
      <c r="AL128" s="123"/>
      <c r="AM128" s="123" t="s">
        <v>465</v>
      </c>
      <c r="AN128" s="123"/>
      <c r="AO128" s="123"/>
      <c r="AP128" s="123"/>
      <c r="AQ128" s="403" t="s">
        <v>219</v>
      </c>
      <c r="AR128" s="399"/>
      <c r="AS128" s="399"/>
      <c r="AT128" s="400"/>
      <c r="AU128" s="556" t="s">
        <v>125</v>
      </c>
      <c r="AV128" s="556"/>
      <c r="AW128" s="556"/>
      <c r="AX128" s="557"/>
      <c r="AY128">
        <f>COUNTA($G$130)</f>
        <v>0</v>
      </c>
    </row>
    <row r="129" spans="1:51" ht="18.75" hidden="1" customHeight="1" x14ac:dyDescent="0.2">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220</v>
      </c>
      <c r="AT129" s="402"/>
      <c r="AU129" s="499"/>
      <c r="AV129" s="499"/>
      <c r="AW129" s="415" t="s">
        <v>166</v>
      </c>
      <c r="AX129" s="559"/>
      <c r="AY129">
        <f>$AY$128</f>
        <v>0</v>
      </c>
    </row>
    <row r="130" spans="1:51" ht="23.2" hidden="1" customHeight="1" x14ac:dyDescent="0.2">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54</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 hidden="1" customHeight="1" x14ac:dyDescent="0.2">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48</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 hidden="1" customHeight="1" thickBot="1" x14ac:dyDescent="0.25">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13</v>
      </c>
      <c r="Z132" s="217"/>
      <c r="AA132" s="218"/>
      <c r="AB132" s="471" t="s">
        <v>14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2">
      <c r="A133" s="669" t="s">
        <v>660</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5" hidden="1" customHeight="1" x14ac:dyDescent="0.2">
      <c r="A134" s="395" t="s">
        <v>661</v>
      </c>
      <c r="B134" s="396"/>
      <c r="C134" s="396"/>
      <c r="D134" s="396"/>
      <c r="E134" s="396"/>
      <c r="F134" s="359"/>
      <c r="G134" s="675" t="s">
        <v>653</v>
      </c>
      <c r="H134" s="676"/>
      <c r="I134" s="676"/>
      <c r="J134" s="676"/>
      <c r="K134" s="676"/>
      <c r="L134" s="676"/>
      <c r="M134" s="676"/>
      <c r="N134" s="676"/>
      <c r="O134" s="676"/>
      <c r="P134" s="677" t="s">
        <v>652</v>
      </c>
      <c r="Q134" s="676"/>
      <c r="R134" s="676"/>
      <c r="S134" s="676"/>
      <c r="T134" s="676"/>
      <c r="U134" s="676"/>
      <c r="V134" s="676"/>
      <c r="W134" s="676"/>
      <c r="X134" s="678"/>
      <c r="Y134" s="679"/>
      <c r="Z134" s="680"/>
      <c r="AA134" s="681"/>
      <c r="AB134" s="682" t="s">
        <v>11</v>
      </c>
      <c r="AC134" s="682"/>
      <c r="AD134" s="682"/>
      <c r="AE134" s="123" t="s">
        <v>497</v>
      </c>
      <c r="AF134" s="123"/>
      <c r="AG134" s="123"/>
      <c r="AH134" s="123"/>
      <c r="AI134" s="123" t="s">
        <v>649</v>
      </c>
      <c r="AJ134" s="123"/>
      <c r="AK134" s="123"/>
      <c r="AL134" s="123"/>
      <c r="AM134" s="123" t="s">
        <v>465</v>
      </c>
      <c r="AN134" s="123"/>
      <c r="AO134" s="123"/>
      <c r="AP134" s="123"/>
      <c r="AQ134" s="665" t="s">
        <v>496</v>
      </c>
      <c r="AR134" s="666"/>
      <c r="AS134" s="666"/>
      <c r="AT134" s="667"/>
      <c r="AU134" s="665" t="s">
        <v>670</v>
      </c>
      <c r="AV134" s="666"/>
      <c r="AW134" s="666"/>
      <c r="AX134" s="668"/>
      <c r="AY134">
        <f>COUNTA($G$135)</f>
        <v>0</v>
      </c>
    </row>
    <row r="135" spans="1:51" ht="23.2" hidden="1" customHeight="1" x14ac:dyDescent="0.2">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49</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 hidden="1" customHeight="1" x14ac:dyDescent="0.2">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50</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 hidden="1" customHeight="1" x14ac:dyDescent="0.2">
      <c r="A137" s="393" t="s">
        <v>662</v>
      </c>
      <c r="B137" s="412"/>
      <c r="C137" s="412"/>
      <c r="D137" s="412"/>
      <c r="E137" s="412"/>
      <c r="F137" s="587"/>
      <c r="G137" s="585" t="s">
        <v>663</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11</v>
      </c>
      <c r="AC137" s="585"/>
      <c r="AD137" s="586"/>
      <c r="AE137" s="123" t="s">
        <v>497</v>
      </c>
      <c r="AF137" s="123"/>
      <c r="AG137" s="123"/>
      <c r="AH137" s="123"/>
      <c r="AI137" s="123" t="s">
        <v>649</v>
      </c>
      <c r="AJ137" s="123"/>
      <c r="AK137" s="123"/>
      <c r="AL137" s="123"/>
      <c r="AM137" s="123" t="s">
        <v>465</v>
      </c>
      <c r="AN137" s="123"/>
      <c r="AO137" s="123"/>
      <c r="AP137" s="123"/>
      <c r="AQ137" s="595" t="s">
        <v>671</v>
      </c>
      <c r="AR137" s="596"/>
      <c r="AS137" s="596"/>
      <c r="AT137" s="596"/>
      <c r="AU137" s="596"/>
      <c r="AV137" s="596"/>
      <c r="AW137" s="596"/>
      <c r="AX137" s="597"/>
      <c r="AY137">
        <f>IF(SUBSTITUTE(SUBSTITUTE($G$138,"／",""),"　","")="",0,1)</f>
        <v>0</v>
      </c>
    </row>
    <row r="138" spans="1:51" ht="23.2" hidden="1" customHeight="1" x14ac:dyDescent="0.2">
      <c r="A138" s="588"/>
      <c r="B138" s="568"/>
      <c r="C138" s="568"/>
      <c r="D138" s="568"/>
      <c r="E138" s="568"/>
      <c r="F138" s="589"/>
      <c r="G138" s="598" t="s">
        <v>664</v>
      </c>
      <c r="H138" s="486"/>
      <c r="I138" s="486"/>
      <c r="J138" s="486"/>
      <c r="K138" s="486"/>
      <c r="L138" s="486"/>
      <c r="M138" s="486"/>
      <c r="N138" s="486"/>
      <c r="O138" s="486"/>
      <c r="P138" s="486"/>
      <c r="Q138" s="486"/>
      <c r="R138" s="486"/>
      <c r="S138" s="486"/>
      <c r="T138" s="486"/>
      <c r="U138" s="486"/>
      <c r="V138" s="486"/>
      <c r="W138" s="486"/>
      <c r="X138" s="486"/>
      <c r="Y138" s="652" t="s">
        <v>662</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5" hidden="1" customHeight="1" x14ac:dyDescent="0.2">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665</v>
      </c>
      <c r="Z139" s="645"/>
      <c r="AA139" s="646"/>
      <c r="AB139" s="647" t="s">
        <v>666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2">
      <c r="A140" s="430" t="s">
        <v>312</v>
      </c>
      <c r="B140" s="604"/>
      <c r="C140" s="604"/>
      <c r="D140" s="604"/>
      <c r="E140" s="604"/>
      <c r="F140" s="605"/>
      <c r="G140" s="613" t="s">
        <v>136</v>
      </c>
      <c r="H140" s="568"/>
      <c r="I140" s="568"/>
      <c r="J140" s="568"/>
      <c r="K140" s="568"/>
      <c r="L140" s="568"/>
      <c r="M140" s="568"/>
      <c r="N140" s="568"/>
      <c r="O140" s="569"/>
      <c r="P140" s="570" t="s">
        <v>52</v>
      </c>
      <c r="Q140" s="568"/>
      <c r="R140" s="568"/>
      <c r="S140" s="568"/>
      <c r="T140" s="568"/>
      <c r="U140" s="568"/>
      <c r="V140" s="568"/>
      <c r="W140" s="568"/>
      <c r="X140" s="569"/>
      <c r="Y140" s="614"/>
      <c r="Z140" s="536"/>
      <c r="AA140" s="537"/>
      <c r="AB140" s="618" t="s">
        <v>11</v>
      </c>
      <c r="AC140" s="619"/>
      <c r="AD140" s="620"/>
      <c r="AE140" s="123" t="s">
        <v>497</v>
      </c>
      <c r="AF140" s="123"/>
      <c r="AG140" s="123"/>
      <c r="AH140" s="123"/>
      <c r="AI140" s="123" t="s">
        <v>649</v>
      </c>
      <c r="AJ140" s="123"/>
      <c r="AK140" s="123"/>
      <c r="AL140" s="123"/>
      <c r="AM140" s="123" t="s">
        <v>465</v>
      </c>
      <c r="AN140" s="123"/>
      <c r="AO140" s="123"/>
      <c r="AP140" s="123"/>
      <c r="AQ140" s="601" t="s">
        <v>219</v>
      </c>
      <c r="AR140" s="602"/>
      <c r="AS140" s="602"/>
      <c r="AT140" s="603"/>
      <c r="AU140" s="568" t="s">
        <v>125</v>
      </c>
      <c r="AV140" s="568"/>
      <c r="AW140" s="568"/>
      <c r="AX140" s="571"/>
      <c r="AY140">
        <f>COUNTA($G$142)</f>
        <v>0</v>
      </c>
    </row>
    <row r="141" spans="1:51" ht="18.75" hidden="1" customHeight="1" x14ac:dyDescent="0.2">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220</v>
      </c>
      <c r="AT141" s="402"/>
      <c r="AU141" s="499"/>
      <c r="AV141" s="499"/>
      <c r="AW141" s="415" t="s">
        <v>166</v>
      </c>
      <c r="AX141" s="559"/>
      <c r="AY141">
        <f t="shared" ref="AY141:AY146" si="5">$AY$140</f>
        <v>0</v>
      </c>
    </row>
    <row r="142" spans="1:51" ht="23.2" hidden="1" customHeight="1" x14ac:dyDescent="0.2">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12</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 hidden="1" customHeight="1" x14ac:dyDescent="0.2">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48</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 hidden="1" customHeight="1" x14ac:dyDescent="0.2">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13</v>
      </c>
      <c r="Z144" s="585"/>
      <c r="AA144" s="586"/>
      <c r="AB144" s="629" t="s">
        <v>14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 hidden="1" customHeight="1" x14ac:dyDescent="0.2">
      <c r="A145" s="393" t="s">
        <v>340</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 hidden="1" customHeight="1" x14ac:dyDescent="0.2">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2">
      <c r="A147" s="566" t="s">
        <v>654</v>
      </c>
      <c r="B147" s="358" t="s">
        <v>655</v>
      </c>
      <c r="C147" s="396"/>
      <c r="D147" s="396"/>
      <c r="E147" s="396"/>
      <c r="F147" s="359"/>
      <c r="G147" s="568" t="s">
        <v>656</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672</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2">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2">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2">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45" hidden="1" customHeight="1" x14ac:dyDescent="0.2">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2">
      <c r="A152" s="566"/>
      <c r="B152" s="356" t="s">
        <v>135</v>
      </c>
      <c r="C152" s="394"/>
      <c r="D152" s="394"/>
      <c r="E152" s="394"/>
      <c r="F152" s="357"/>
      <c r="G152" s="505" t="s">
        <v>53</v>
      </c>
      <c r="H152" s="412"/>
      <c r="I152" s="412"/>
      <c r="J152" s="412"/>
      <c r="K152" s="412"/>
      <c r="L152" s="412"/>
      <c r="M152" s="412"/>
      <c r="N152" s="412"/>
      <c r="O152" s="413"/>
      <c r="P152" s="411" t="s">
        <v>55</v>
      </c>
      <c r="Q152" s="412"/>
      <c r="R152" s="412"/>
      <c r="S152" s="412"/>
      <c r="T152" s="412"/>
      <c r="U152" s="412"/>
      <c r="V152" s="412"/>
      <c r="W152" s="412"/>
      <c r="X152" s="413"/>
      <c r="Y152" s="507"/>
      <c r="Z152" s="508"/>
      <c r="AA152" s="509"/>
      <c r="AB152" s="510" t="s">
        <v>11</v>
      </c>
      <c r="AC152" s="511"/>
      <c r="AD152" s="512"/>
      <c r="AE152" s="123" t="s">
        <v>497</v>
      </c>
      <c r="AF152" s="123"/>
      <c r="AG152" s="123"/>
      <c r="AH152" s="123"/>
      <c r="AI152" s="123" t="s">
        <v>649</v>
      </c>
      <c r="AJ152" s="123"/>
      <c r="AK152" s="123"/>
      <c r="AL152" s="123"/>
      <c r="AM152" s="123" t="s">
        <v>465</v>
      </c>
      <c r="AN152" s="123"/>
      <c r="AO152" s="123"/>
      <c r="AP152" s="123"/>
      <c r="AQ152" s="403" t="s">
        <v>219</v>
      </c>
      <c r="AR152" s="399"/>
      <c r="AS152" s="399"/>
      <c r="AT152" s="400"/>
      <c r="AU152" s="556" t="s">
        <v>125</v>
      </c>
      <c r="AV152" s="556"/>
      <c r="AW152" s="556"/>
      <c r="AX152" s="557"/>
      <c r="AY152">
        <f t="shared" si="6"/>
        <v>0</v>
      </c>
    </row>
    <row r="153" spans="1:51" ht="18.75" hidden="1" customHeight="1" x14ac:dyDescent="0.2">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220</v>
      </c>
      <c r="AT153" s="402"/>
      <c r="AU153" s="499"/>
      <c r="AV153" s="499"/>
      <c r="AW153" s="415" t="s">
        <v>166</v>
      </c>
      <c r="AX153" s="559"/>
      <c r="AY153">
        <f t="shared" si="6"/>
        <v>0</v>
      </c>
    </row>
    <row r="154" spans="1:51" ht="23.2" hidden="1" customHeight="1" x14ac:dyDescent="0.2">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54</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 hidden="1" customHeight="1" x14ac:dyDescent="0.2">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48</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 hidden="1" customHeight="1" x14ac:dyDescent="0.2">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13</v>
      </c>
      <c r="Z156" s="217"/>
      <c r="AA156" s="218"/>
      <c r="AB156" s="471" t="s">
        <v>14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2">
      <c r="A157" s="566"/>
      <c r="B157" s="356" t="s">
        <v>135</v>
      </c>
      <c r="C157" s="394"/>
      <c r="D157" s="394"/>
      <c r="E157" s="394"/>
      <c r="F157" s="357"/>
      <c r="G157" s="505" t="s">
        <v>53</v>
      </c>
      <c r="H157" s="412"/>
      <c r="I157" s="412"/>
      <c r="J157" s="412"/>
      <c r="K157" s="412"/>
      <c r="L157" s="412"/>
      <c r="M157" s="412"/>
      <c r="N157" s="412"/>
      <c r="O157" s="413"/>
      <c r="P157" s="411" t="s">
        <v>55</v>
      </c>
      <c r="Q157" s="412"/>
      <c r="R157" s="412"/>
      <c r="S157" s="412"/>
      <c r="T157" s="412"/>
      <c r="U157" s="412"/>
      <c r="V157" s="412"/>
      <c r="W157" s="412"/>
      <c r="X157" s="413"/>
      <c r="Y157" s="507"/>
      <c r="Z157" s="508"/>
      <c r="AA157" s="509"/>
      <c r="AB157" s="510" t="s">
        <v>11</v>
      </c>
      <c r="AC157" s="511"/>
      <c r="AD157" s="512"/>
      <c r="AE157" s="123" t="s">
        <v>497</v>
      </c>
      <c r="AF157" s="123"/>
      <c r="AG157" s="123"/>
      <c r="AH157" s="123"/>
      <c r="AI157" s="123" t="s">
        <v>649</v>
      </c>
      <c r="AJ157" s="123"/>
      <c r="AK157" s="123"/>
      <c r="AL157" s="123"/>
      <c r="AM157" s="123" t="s">
        <v>465</v>
      </c>
      <c r="AN157" s="123"/>
      <c r="AO157" s="123"/>
      <c r="AP157" s="123"/>
      <c r="AQ157" s="403" t="s">
        <v>219</v>
      </c>
      <c r="AR157" s="399"/>
      <c r="AS157" s="399"/>
      <c r="AT157" s="400"/>
      <c r="AU157" s="556" t="s">
        <v>125</v>
      </c>
      <c r="AV157" s="556"/>
      <c r="AW157" s="556"/>
      <c r="AX157" s="557"/>
      <c r="AY157">
        <f>COUNTA($G$159)</f>
        <v>0</v>
      </c>
    </row>
    <row r="158" spans="1:51" ht="18.75" hidden="1" customHeight="1" x14ac:dyDescent="0.2">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220</v>
      </c>
      <c r="AT158" s="402"/>
      <c r="AU158" s="499"/>
      <c r="AV158" s="499"/>
      <c r="AW158" s="415" t="s">
        <v>166</v>
      </c>
      <c r="AX158" s="559"/>
      <c r="AY158">
        <f>$AY$157</f>
        <v>0</v>
      </c>
    </row>
    <row r="159" spans="1:51" ht="23.2" hidden="1" customHeight="1" x14ac:dyDescent="0.2">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54</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 hidden="1" customHeight="1" x14ac:dyDescent="0.2">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48</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 hidden="1" customHeight="1" x14ac:dyDescent="0.2">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13</v>
      </c>
      <c r="Z161" s="217"/>
      <c r="AA161" s="218"/>
      <c r="AB161" s="471" t="s">
        <v>14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2">
      <c r="A162" s="566"/>
      <c r="B162" s="356" t="s">
        <v>135</v>
      </c>
      <c r="C162" s="394"/>
      <c r="D162" s="394"/>
      <c r="E162" s="394"/>
      <c r="F162" s="357"/>
      <c r="G162" s="505" t="s">
        <v>53</v>
      </c>
      <c r="H162" s="412"/>
      <c r="I162" s="412"/>
      <c r="J162" s="412"/>
      <c r="K162" s="412"/>
      <c r="L162" s="412"/>
      <c r="M162" s="412"/>
      <c r="N162" s="412"/>
      <c r="O162" s="413"/>
      <c r="P162" s="411" t="s">
        <v>55</v>
      </c>
      <c r="Q162" s="412"/>
      <c r="R162" s="412"/>
      <c r="S162" s="412"/>
      <c r="T162" s="412"/>
      <c r="U162" s="412"/>
      <c r="V162" s="412"/>
      <c r="W162" s="412"/>
      <c r="X162" s="413"/>
      <c r="Y162" s="507"/>
      <c r="Z162" s="508"/>
      <c r="AA162" s="509"/>
      <c r="AB162" s="510" t="s">
        <v>11</v>
      </c>
      <c r="AC162" s="511"/>
      <c r="AD162" s="512"/>
      <c r="AE162" s="123" t="s">
        <v>497</v>
      </c>
      <c r="AF162" s="123"/>
      <c r="AG162" s="123"/>
      <c r="AH162" s="123"/>
      <c r="AI162" s="123" t="s">
        <v>649</v>
      </c>
      <c r="AJ162" s="123"/>
      <c r="AK162" s="123"/>
      <c r="AL162" s="123"/>
      <c r="AM162" s="123" t="s">
        <v>465</v>
      </c>
      <c r="AN162" s="123"/>
      <c r="AO162" s="123"/>
      <c r="AP162" s="123"/>
      <c r="AQ162" s="403" t="s">
        <v>219</v>
      </c>
      <c r="AR162" s="399"/>
      <c r="AS162" s="399"/>
      <c r="AT162" s="400"/>
      <c r="AU162" s="556" t="s">
        <v>125</v>
      </c>
      <c r="AV162" s="556"/>
      <c r="AW162" s="556"/>
      <c r="AX162" s="557"/>
      <c r="AY162">
        <f>COUNTA($G$164)</f>
        <v>0</v>
      </c>
    </row>
    <row r="163" spans="1:51" ht="18.75" hidden="1" customHeight="1" x14ac:dyDescent="0.2">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220</v>
      </c>
      <c r="AT163" s="402"/>
      <c r="AU163" s="499"/>
      <c r="AV163" s="499"/>
      <c r="AW163" s="415" t="s">
        <v>166</v>
      </c>
      <c r="AX163" s="559"/>
      <c r="AY163">
        <f>$AY$162</f>
        <v>0</v>
      </c>
    </row>
    <row r="164" spans="1:51" ht="23.2" hidden="1" customHeight="1" x14ac:dyDescent="0.2">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54</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 hidden="1" customHeight="1" x14ac:dyDescent="0.2">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48</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 hidden="1" customHeight="1" thickBot="1" x14ac:dyDescent="0.25">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13</v>
      </c>
      <c r="Z166" s="478"/>
      <c r="AA166" s="479"/>
      <c r="AB166" s="480" t="s">
        <v>14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2">
      <c r="A167" s="669" t="s">
        <v>660</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5" hidden="1" customHeight="1" x14ac:dyDescent="0.2">
      <c r="A168" s="395" t="s">
        <v>661</v>
      </c>
      <c r="B168" s="396"/>
      <c r="C168" s="396"/>
      <c r="D168" s="396"/>
      <c r="E168" s="396"/>
      <c r="F168" s="359"/>
      <c r="G168" s="675" t="s">
        <v>653</v>
      </c>
      <c r="H168" s="676"/>
      <c r="I168" s="676"/>
      <c r="J168" s="676"/>
      <c r="K168" s="676"/>
      <c r="L168" s="676"/>
      <c r="M168" s="676"/>
      <c r="N168" s="676"/>
      <c r="O168" s="676"/>
      <c r="P168" s="677" t="s">
        <v>652</v>
      </c>
      <c r="Q168" s="676"/>
      <c r="R168" s="676"/>
      <c r="S168" s="676"/>
      <c r="T168" s="676"/>
      <c r="U168" s="676"/>
      <c r="V168" s="676"/>
      <c r="W168" s="676"/>
      <c r="X168" s="678"/>
      <c r="Y168" s="679"/>
      <c r="Z168" s="680"/>
      <c r="AA168" s="681"/>
      <c r="AB168" s="682" t="s">
        <v>11</v>
      </c>
      <c r="AC168" s="682"/>
      <c r="AD168" s="682"/>
      <c r="AE168" s="123" t="s">
        <v>497</v>
      </c>
      <c r="AF168" s="123"/>
      <c r="AG168" s="123"/>
      <c r="AH168" s="123"/>
      <c r="AI168" s="123" t="s">
        <v>649</v>
      </c>
      <c r="AJ168" s="123"/>
      <c r="AK168" s="123"/>
      <c r="AL168" s="123"/>
      <c r="AM168" s="123" t="s">
        <v>465</v>
      </c>
      <c r="AN168" s="123"/>
      <c r="AO168" s="123"/>
      <c r="AP168" s="123"/>
      <c r="AQ168" s="665" t="s">
        <v>496</v>
      </c>
      <c r="AR168" s="666"/>
      <c r="AS168" s="666"/>
      <c r="AT168" s="667"/>
      <c r="AU168" s="665" t="s">
        <v>670</v>
      </c>
      <c r="AV168" s="666"/>
      <c r="AW168" s="666"/>
      <c r="AX168" s="668"/>
      <c r="AY168">
        <f>COUNTA($G$169)</f>
        <v>0</v>
      </c>
    </row>
    <row r="169" spans="1:51" ht="23.2" hidden="1" customHeight="1" x14ac:dyDescent="0.2">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49</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 hidden="1" customHeight="1" x14ac:dyDescent="0.2">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50</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 hidden="1" customHeight="1" x14ac:dyDescent="0.2">
      <c r="A171" s="393" t="s">
        <v>662</v>
      </c>
      <c r="B171" s="412"/>
      <c r="C171" s="412"/>
      <c r="D171" s="412"/>
      <c r="E171" s="412"/>
      <c r="F171" s="587"/>
      <c r="G171" s="585" t="s">
        <v>663</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11</v>
      </c>
      <c r="AC171" s="585"/>
      <c r="AD171" s="586"/>
      <c r="AE171" s="123" t="s">
        <v>497</v>
      </c>
      <c r="AF171" s="123"/>
      <c r="AG171" s="123"/>
      <c r="AH171" s="123"/>
      <c r="AI171" s="123" t="s">
        <v>649</v>
      </c>
      <c r="AJ171" s="123"/>
      <c r="AK171" s="123"/>
      <c r="AL171" s="123"/>
      <c r="AM171" s="123" t="s">
        <v>465</v>
      </c>
      <c r="AN171" s="123"/>
      <c r="AO171" s="123"/>
      <c r="AP171" s="123"/>
      <c r="AQ171" s="595" t="s">
        <v>671</v>
      </c>
      <c r="AR171" s="596"/>
      <c r="AS171" s="596"/>
      <c r="AT171" s="596"/>
      <c r="AU171" s="596"/>
      <c r="AV171" s="596"/>
      <c r="AW171" s="596"/>
      <c r="AX171" s="597"/>
      <c r="AY171">
        <f>IF(SUBSTITUTE(SUBSTITUTE($G$172,"／",""),"　","")="",0,1)</f>
        <v>0</v>
      </c>
    </row>
    <row r="172" spans="1:51" ht="23.2" hidden="1" customHeight="1" x14ac:dyDescent="0.2">
      <c r="A172" s="588"/>
      <c r="B172" s="568"/>
      <c r="C172" s="568"/>
      <c r="D172" s="568"/>
      <c r="E172" s="568"/>
      <c r="F172" s="589"/>
      <c r="G172" s="598" t="s">
        <v>664</v>
      </c>
      <c r="H172" s="486"/>
      <c r="I172" s="486"/>
      <c r="J172" s="486"/>
      <c r="K172" s="486"/>
      <c r="L172" s="486"/>
      <c r="M172" s="486"/>
      <c r="N172" s="486"/>
      <c r="O172" s="486"/>
      <c r="P172" s="486"/>
      <c r="Q172" s="486"/>
      <c r="R172" s="486"/>
      <c r="S172" s="486"/>
      <c r="T172" s="486"/>
      <c r="U172" s="486"/>
      <c r="V172" s="486"/>
      <c r="W172" s="486"/>
      <c r="X172" s="486"/>
      <c r="Y172" s="652" t="s">
        <v>662</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5" hidden="1" customHeight="1" x14ac:dyDescent="0.2">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665</v>
      </c>
      <c r="Z173" s="645"/>
      <c r="AA173" s="646"/>
      <c r="AB173" s="647" t="s">
        <v>666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2">
      <c r="A174" s="430" t="s">
        <v>312</v>
      </c>
      <c r="B174" s="604"/>
      <c r="C174" s="604"/>
      <c r="D174" s="604"/>
      <c r="E174" s="604"/>
      <c r="F174" s="605"/>
      <c r="G174" s="613" t="s">
        <v>136</v>
      </c>
      <c r="H174" s="568"/>
      <c r="I174" s="568"/>
      <c r="J174" s="568"/>
      <c r="K174" s="568"/>
      <c r="L174" s="568"/>
      <c r="M174" s="568"/>
      <c r="N174" s="568"/>
      <c r="O174" s="569"/>
      <c r="P174" s="570" t="s">
        <v>52</v>
      </c>
      <c r="Q174" s="568"/>
      <c r="R174" s="568"/>
      <c r="S174" s="568"/>
      <c r="T174" s="568"/>
      <c r="U174" s="568"/>
      <c r="V174" s="568"/>
      <c r="W174" s="568"/>
      <c r="X174" s="569"/>
      <c r="Y174" s="614"/>
      <c r="Z174" s="536"/>
      <c r="AA174" s="537"/>
      <c r="AB174" s="618" t="s">
        <v>11</v>
      </c>
      <c r="AC174" s="619"/>
      <c r="AD174" s="620"/>
      <c r="AE174" s="123" t="s">
        <v>497</v>
      </c>
      <c r="AF174" s="123"/>
      <c r="AG174" s="123"/>
      <c r="AH174" s="123"/>
      <c r="AI174" s="123" t="s">
        <v>649</v>
      </c>
      <c r="AJ174" s="123"/>
      <c r="AK174" s="123"/>
      <c r="AL174" s="123"/>
      <c r="AM174" s="123" t="s">
        <v>465</v>
      </c>
      <c r="AN174" s="123"/>
      <c r="AO174" s="123"/>
      <c r="AP174" s="123"/>
      <c r="AQ174" s="601" t="s">
        <v>219</v>
      </c>
      <c r="AR174" s="602"/>
      <c r="AS174" s="602"/>
      <c r="AT174" s="603"/>
      <c r="AU174" s="568" t="s">
        <v>125</v>
      </c>
      <c r="AV174" s="568"/>
      <c r="AW174" s="568"/>
      <c r="AX174" s="571"/>
      <c r="AY174">
        <f>COUNTA($G$176)</f>
        <v>0</v>
      </c>
    </row>
    <row r="175" spans="1:51" ht="18.75" hidden="1" customHeight="1" x14ac:dyDescent="0.2">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220</v>
      </c>
      <c r="AT175" s="402"/>
      <c r="AU175" s="499"/>
      <c r="AV175" s="499"/>
      <c r="AW175" s="415" t="s">
        <v>166</v>
      </c>
      <c r="AX175" s="559"/>
      <c r="AY175">
        <f t="shared" ref="AY175:AY180" si="7">$AY$174</f>
        <v>0</v>
      </c>
    </row>
    <row r="176" spans="1:51" ht="23.2" hidden="1" customHeight="1" x14ac:dyDescent="0.2">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12</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 hidden="1" customHeight="1" x14ac:dyDescent="0.2">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48</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 hidden="1" customHeight="1" x14ac:dyDescent="0.2">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13</v>
      </c>
      <c r="Z178" s="585"/>
      <c r="AA178" s="586"/>
      <c r="AB178" s="629" t="s">
        <v>14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 hidden="1" customHeight="1" x14ac:dyDescent="0.2">
      <c r="A179" s="393" t="s">
        <v>340</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 hidden="1" customHeight="1" x14ac:dyDescent="0.2">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2">
      <c r="A181" s="566" t="s">
        <v>654</v>
      </c>
      <c r="B181" s="358" t="s">
        <v>655</v>
      </c>
      <c r="C181" s="396"/>
      <c r="D181" s="396"/>
      <c r="E181" s="396"/>
      <c r="F181" s="359"/>
      <c r="G181" s="568" t="s">
        <v>656</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672</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2">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2">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2">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45" hidden="1" customHeight="1" x14ac:dyDescent="0.2">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2">
      <c r="A186" s="566"/>
      <c r="B186" s="356" t="s">
        <v>135</v>
      </c>
      <c r="C186" s="394"/>
      <c r="D186" s="394"/>
      <c r="E186" s="394"/>
      <c r="F186" s="357"/>
      <c r="G186" s="505" t="s">
        <v>53</v>
      </c>
      <c r="H186" s="412"/>
      <c r="I186" s="412"/>
      <c r="J186" s="412"/>
      <c r="K186" s="412"/>
      <c r="L186" s="412"/>
      <c r="M186" s="412"/>
      <c r="N186" s="412"/>
      <c r="O186" s="413"/>
      <c r="P186" s="411" t="s">
        <v>55</v>
      </c>
      <c r="Q186" s="412"/>
      <c r="R186" s="412"/>
      <c r="S186" s="412"/>
      <c r="T186" s="412"/>
      <c r="U186" s="412"/>
      <c r="V186" s="412"/>
      <c r="W186" s="412"/>
      <c r="X186" s="413"/>
      <c r="Y186" s="507"/>
      <c r="Z186" s="508"/>
      <c r="AA186" s="509"/>
      <c r="AB186" s="510" t="s">
        <v>11</v>
      </c>
      <c r="AC186" s="511"/>
      <c r="AD186" s="512"/>
      <c r="AE186" s="123" t="s">
        <v>497</v>
      </c>
      <c r="AF186" s="123"/>
      <c r="AG186" s="123"/>
      <c r="AH186" s="123"/>
      <c r="AI186" s="123" t="s">
        <v>649</v>
      </c>
      <c r="AJ186" s="123"/>
      <c r="AK186" s="123"/>
      <c r="AL186" s="123"/>
      <c r="AM186" s="123" t="s">
        <v>465</v>
      </c>
      <c r="AN186" s="123"/>
      <c r="AO186" s="123"/>
      <c r="AP186" s="123"/>
      <c r="AQ186" s="403" t="s">
        <v>219</v>
      </c>
      <c r="AR186" s="399"/>
      <c r="AS186" s="399"/>
      <c r="AT186" s="400"/>
      <c r="AU186" s="556" t="s">
        <v>125</v>
      </c>
      <c r="AV186" s="556"/>
      <c r="AW186" s="556"/>
      <c r="AX186" s="557"/>
      <c r="AY186">
        <f t="shared" si="8"/>
        <v>0</v>
      </c>
    </row>
    <row r="187" spans="1:51" ht="18.75" hidden="1" customHeight="1" x14ac:dyDescent="0.2">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220</v>
      </c>
      <c r="AT187" s="402"/>
      <c r="AU187" s="499"/>
      <c r="AV187" s="499"/>
      <c r="AW187" s="415" t="s">
        <v>166</v>
      </c>
      <c r="AX187" s="559"/>
      <c r="AY187">
        <f t="shared" si="8"/>
        <v>0</v>
      </c>
    </row>
    <row r="188" spans="1:51" ht="23.2" hidden="1" customHeight="1" x14ac:dyDescent="0.2">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54</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 hidden="1" customHeight="1" x14ac:dyDescent="0.2">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48</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 hidden="1" customHeight="1" x14ac:dyDescent="0.2">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13</v>
      </c>
      <c r="Z190" s="217"/>
      <c r="AA190" s="218"/>
      <c r="AB190" s="471" t="s">
        <v>14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2">
      <c r="A191" s="566"/>
      <c r="B191" s="356" t="s">
        <v>135</v>
      </c>
      <c r="C191" s="394"/>
      <c r="D191" s="394"/>
      <c r="E191" s="394"/>
      <c r="F191" s="357"/>
      <c r="G191" s="505" t="s">
        <v>53</v>
      </c>
      <c r="H191" s="412"/>
      <c r="I191" s="412"/>
      <c r="J191" s="412"/>
      <c r="K191" s="412"/>
      <c r="L191" s="412"/>
      <c r="M191" s="412"/>
      <c r="N191" s="412"/>
      <c r="O191" s="413"/>
      <c r="P191" s="411" t="s">
        <v>55</v>
      </c>
      <c r="Q191" s="412"/>
      <c r="R191" s="412"/>
      <c r="S191" s="412"/>
      <c r="T191" s="412"/>
      <c r="U191" s="412"/>
      <c r="V191" s="412"/>
      <c r="W191" s="412"/>
      <c r="X191" s="413"/>
      <c r="Y191" s="507"/>
      <c r="Z191" s="508"/>
      <c r="AA191" s="509"/>
      <c r="AB191" s="510" t="s">
        <v>11</v>
      </c>
      <c r="AC191" s="511"/>
      <c r="AD191" s="512"/>
      <c r="AE191" s="123" t="s">
        <v>497</v>
      </c>
      <c r="AF191" s="123"/>
      <c r="AG191" s="123"/>
      <c r="AH191" s="123"/>
      <c r="AI191" s="123" t="s">
        <v>649</v>
      </c>
      <c r="AJ191" s="123"/>
      <c r="AK191" s="123"/>
      <c r="AL191" s="123"/>
      <c r="AM191" s="123" t="s">
        <v>465</v>
      </c>
      <c r="AN191" s="123"/>
      <c r="AO191" s="123"/>
      <c r="AP191" s="123"/>
      <c r="AQ191" s="403" t="s">
        <v>219</v>
      </c>
      <c r="AR191" s="399"/>
      <c r="AS191" s="399"/>
      <c r="AT191" s="400"/>
      <c r="AU191" s="556" t="s">
        <v>125</v>
      </c>
      <c r="AV191" s="556"/>
      <c r="AW191" s="556"/>
      <c r="AX191" s="557"/>
      <c r="AY191">
        <f>COUNTA($G$193)</f>
        <v>0</v>
      </c>
    </row>
    <row r="192" spans="1:51" ht="18.75" hidden="1" customHeight="1" x14ac:dyDescent="0.2">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220</v>
      </c>
      <c r="AT192" s="402"/>
      <c r="AU192" s="499"/>
      <c r="AV192" s="499"/>
      <c r="AW192" s="415" t="s">
        <v>166</v>
      </c>
      <c r="AX192" s="559"/>
      <c r="AY192">
        <f>$AY$191</f>
        <v>0</v>
      </c>
    </row>
    <row r="193" spans="1:51" ht="23.2" hidden="1" customHeight="1" x14ac:dyDescent="0.2">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54</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 hidden="1" customHeight="1" x14ac:dyDescent="0.2">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48</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 hidden="1" customHeight="1" x14ac:dyDescent="0.2">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13</v>
      </c>
      <c r="Z195" s="217"/>
      <c r="AA195" s="218"/>
      <c r="AB195" s="471" t="s">
        <v>14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2">
      <c r="A196" s="566"/>
      <c r="B196" s="356" t="s">
        <v>135</v>
      </c>
      <c r="C196" s="394"/>
      <c r="D196" s="394"/>
      <c r="E196" s="394"/>
      <c r="F196" s="357"/>
      <c r="G196" s="505" t="s">
        <v>53</v>
      </c>
      <c r="H196" s="412"/>
      <c r="I196" s="412"/>
      <c r="J196" s="412"/>
      <c r="K196" s="412"/>
      <c r="L196" s="412"/>
      <c r="M196" s="412"/>
      <c r="N196" s="412"/>
      <c r="O196" s="413"/>
      <c r="P196" s="411" t="s">
        <v>55</v>
      </c>
      <c r="Q196" s="412"/>
      <c r="R196" s="412"/>
      <c r="S196" s="412"/>
      <c r="T196" s="412"/>
      <c r="U196" s="412"/>
      <c r="V196" s="412"/>
      <c r="W196" s="412"/>
      <c r="X196" s="413"/>
      <c r="Y196" s="507"/>
      <c r="Z196" s="508"/>
      <c r="AA196" s="509"/>
      <c r="AB196" s="510" t="s">
        <v>11</v>
      </c>
      <c r="AC196" s="511"/>
      <c r="AD196" s="512"/>
      <c r="AE196" s="123" t="s">
        <v>497</v>
      </c>
      <c r="AF196" s="123"/>
      <c r="AG196" s="123"/>
      <c r="AH196" s="123"/>
      <c r="AI196" s="123" t="s">
        <v>649</v>
      </c>
      <c r="AJ196" s="123"/>
      <c r="AK196" s="123"/>
      <c r="AL196" s="123"/>
      <c r="AM196" s="123" t="s">
        <v>465</v>
      </c>
      <c r="AN196" s="123"/>
      <c r="AO196" s="123"/>
      <c r="AP196" s="123"/>
      <c r="AQ196" s="403" t="s">
        <v>219</v>
      </c>
      <c r="AR196" s="399"/>
      <c r="AS196" s="399"/>
      <c r="AT196" s="400"/>
      <c r="AU196" s="556" t="s">
        <v>125</v>
      </c>
      <c r="AV196" s="556"/>
      <c r="AW196" s="556"/>
      <c r="AX196" s="557"/>
      <c r="AY196">
        <f>COUNTA($G$198)</f>
        <v>0</v>
      </c>
    </row>
    <row r="197" spans="1:51" ht="18.75" hidden="1" customHeight="1" x14ac:dyDescent="0.2">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220</v>
      </c>
      <c r="AT197" s="402"/>
      <c r="AU197" s="499"/>
      <c r="AV197" s="499"/>
      <c r="AW197" s="415" t="s">
        <v>166</v>
      </c>
      <c r="AX197" s="559"/>
      <c r="AY197">
        <f>$AY$196</f>
        <v>0</v>
      </c>
    </row>
    <row r="198" spans="1:51" ht="23.2" hidden="1" customHeight="1" x14ac:dyDescent="0.2">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54</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 hidden="1" customHeight="1" x14ac:dyDescent="0.2">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48</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 hidden="1" customHeight="1" thickBot="1" x14ac:dyDescent="0.25">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13</v>
      </c>
      <c r="Z200" s="478"/>
      <c r="AA200" s="479"/>
      <c r="AB200" s="480" t="s">
        <v>14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customHeight="1" x14ac:dyDescent="0.2">
      <c r="A201" s="520" t="s">
        <v>313</v>
      </c>
      <c r="B201" s="521"/>
      <c r="C201" s="521"/>
      <c r="D201" s="521"/>
      <c r="E201" s="521"/>
      <c r="F201" s="522"/>
      <c r="G201" s="523"/>
      <c r="H201" s="525" t="s">
        <v>136</v>
      </c>
      <c r="I201" s="525"/>
      <c r="J201" s="525"/>
      <c r="K201" s="525"/>
      <c r="L201" s="525"/>
      <c r="M201" s="525"/>
      <c r="N201" s="525"/>
      <c r="O201" s="526"/>
      <c r="P201" s="528" t="s">
        <v>52</v>
      </c>
      <c r="Q201" s="525"/>
      <c r="R201" s="525"/>
      <c r="S201" s="525"/>
      <c r="T201" s="525"/>
      <c r="U201" s="525"/>
      <c r="V201" s="526"/>
      <c r="W201" s="530" t="s">
        <v>309</v>
      </c>
      <c r="X201" s="531"/>
      <c r="Y201" s="534"/>
      <c r="Z201" s="534"/>
      <c r="AA201" s="535"/>
      <c r="AB201" s="528" t="s">
        <v>11</v>
      </c>
      <c r="AC201" s="525"/>
      <c r="AD201" s="526"/>
      <c r="AE201" s="123" t="s">
        <v>497</v>
      </c>
      <c r="AF201" s="123"/>
      <c r="AG201" s="123"/>
      <c r="AH201" s="123"/>
      <c r="AI201" s="123" t="s">
        <v>649</v>
      </c>
      <c r="AJ201" s="123"/>
      <c r="AK201" s="123"/>
      <c r="AL201" s="123"/>
      <c r="AM201" s="123" t="s">
        <v>465</v>
      </c>
      <c r="AN201" s="123"/>
      <c r="AO201" s="123"/>
      <c r="AP201" s="123"/>
      <c r="AQ201" s="403" t="s">
        <v>219</v>
      </c>
      <c r="AR201" s="399"/>
      <c r="AS201" s="399"/>
      <c r="AT201" s="400"/>
      <c r="AU201" s="497" t="s">
        <v>125</v>
      </c>
      <c r="AV201" s="497"/>
      <c r="AW201" s="497"/>
      <c r="AX201" s="498"/>
      <c r="AY201">
        <f>COUNTA($H$203)</f>
        <v>1</v>
      </c>
    </row>
    <row r="202" spans="1:51" ht="18.75" customHeight="1" x14ac:dyDescent="0.2">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t="s">
        <v>364</v>
      </c>
      <c r="AR202" s="454"/>
      <c r="AS202" s="401" t="s">
        <v>220</v>
      </c>
      <c r="AT202" s="402"/>
      <c r="AU202" s="499">
        <v>4</v>
      </c>
      <c r="AV202" s="499"/>
      <c r="AW202" s="500" t="s">
        <v>166</v>
      </c>
      <c r="AX202" s="501"/>
      <c r="AY202">
        <f t="shared" ref="AY202:AY208" si="10">$AY$201</f>
        <v>1</v>
      </c>
    </row>
    <row r="203" spans="1:51" ht="23.2" customHeight="1" x14ac:dyDescent="0.2">
      <c r="A203" s="395"/>
      <c r="B203" s="396"/>
      <c r="C203" s="396"/>
      <c r="D203" s="396"/>
      <c r="E203" s="396"/>
      <c r="F203" s="359"/>
      <c r="G203" s="483" t="s">
        <v>221</v>
      </c>
      <c r="H203" s="485" t="s">
        <v>732</v>
      </c>
      <c r="I203" s="486"/>
      <c r="J203" s="486"/>
      <c r="K203" s="486"/>
      <c r="L203" s="486"/>
      <c r="M203" s="486"/>
      <c r="N203" s="486"/>
      <c r="O203" s="487"/>
      <c r="P203" s="485" t="s">
        <v>730</v>
      </c>
      <c r="Q203" s="486"/>
      <c r="R203" s="486"/>
      <c r="S203" s="486"/>
      <c r="T203" s="486"/>
      <c r="U203" s="486"/>
      <c r="V203" s="487"/>
      <c r="W203" s="491"/>
      <c r="X203" s="492"/>
      <c r="Y203" s="467" t="s">
        <v>12</v>
      </c>
      <c r="Z203" s="467"/>
      <c r="AA203" s="468"/>
      <c r="AB203" s="476" t="s">
        <v>330</v>
      </c>
      <c r="AC203" s="476"/>
      <c r="AD203" s="476"/>
      <c r="AE203" s="447" t="s">
        <v>364</v>
      </c>
      <c r="AF203" s="435"/>
      <c r="AG203" s="435"/>
      <c r="AH203" s="435"/>
      <c r="AI203" s="447" t="s">
        <v>364</v>
      </c>
      <c r="AJ203" s="435"/>
      <c r="AK203" s="435"/>
      <c r="AL203" s="435"/>
      <c r="AM203" s="447" t="s">
        <v>364</v>
      </c>
      <c r="AN203" s="435"/>
      <c r="AO203" s="435"/>
      <c r="AP203" s="435"/>
      <c r="AQ203" s="447" t="s">
        <v>364</v>
      </c>
      <c r="AR203" s="435"/>
      <c r="AS203" s="435"/>
      <c r="AT203" s="448"/>
      <c r="AU203" s="435" t="s">
        <v>364</v>
      </c>
      <c r="AV203" s="435"/>
      <c r="AW203" s="435"/>
      <c r="AX203" s="436"/>
      <c r="AY203">
        <f t="shared" si="10"/>
        <v>1</v>
      </c>
    </row>
    <row r="204" spans="1:51" ht="23.2" customHeight="1" x14ac:dyDescent="0.2">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48</v>
      </c>
      <c r="Z204" s="469"/>
      <c r="AA204" s="470"/>
      <c r="AB204" s="475" t="s">
        <v>330</v>
      </c>
      <c r="AC204" s="475"/>
      <c r="AD204" s="475"/>
      <c r="AE204" s="447" t="s">
        <v>364</v>
      </c>
      <c r="AF204" s="435"/>
      <c r="AG204" s="435"/>
      <c r="AH204" s="435"/>
      <c r="AI204" s="447" t="s">
        <v>364</v>
      </c>
      <c r="AJ204" s="435"/>
      <c r="AK204" s="435"/>
      <c r="AL204" s="435"/>
      <c r="AM204" s="447" t="s">
        <v>364</v>
      </c>
      <c r="AN204" s="435"/>
      <c r="AO204" s="435"/>
      <c r="AP204" s="435"/>
      <c r="AQ204" s="447" t="s">
        <v>364</v>
      </c>
      <c r="AR204" s="435"/>
      <c r="AS204" s="435"/>
      <c r="AT204" s="448"/>
      <c r="AU204" s="435">
        <v>150000</v>
      </c>
      <c r="AV204" s="435"/>
      <c r="AW204" s="435"/>
      <c r="AX204" s="436"/>
      <c r="AY204">
        <f t="shared" si="10"/>
        <v>1</v>
      </c>
    </row>
    <row r="205" spans="1:51" ht="23.2" customHeight="1" x14ac:dyDescent="0.2">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13</v>
      </c>
      <c r="Z205" s="469"/>
      <c r="AA205" s="470"/>
      <c r="AB205" s="471" t="s">
        <v>331</v>
      </c>
      <c r="AC205" s="471"/>
      <c r="AD205" s="471"/>
      <c r="AE205" s="472" t="s">
        <v>364</v>
      </c>
      <c r="AF205" s="473"/>
      <c r="AG205" s="473"/>
      <c r="AH205" s="473"/>
      <c r="AI205" s="472" t="s">
        <v>364</v>
      </c>
      <c r="AJ205" s="473"/>
      <c r="AK205" s="473"/>
      <c r="AL205" s="473"/>
      <c r="AM205" s="472" t="s">
        <v>364</v>
      </c>
      <c r="AN205" s="473"/>
      <c r="AO205" s="473"/>
      <c r="AP205" s="473"/>
      <c r="AQ205" s="447" t="s">
        <v>364</v>
      </c>
      <c r="AR205" s="435"/>
      <c r="AS205" s="435"/>
      <c r="AT205" s="448"/>
      <c r="AU205" s="435" t="s">
        <v>364</v>
      </c>
      <c r="AV205" s="435"/>
      <c r="AW205" s="435"/>
      <c r="AX205" s="436"/>
      <c r="AY205">
        <f t="shared" si="10"/>
        <v>1</v>
      </c>
    </row>
    <row r="206" spans="1:51" ht="23.2" customHeight="1" x14ac:dyDescent="0.2">
      <c r="A206" s="395" t="s">
        <v>317</v>
      </c>
      <c r="B206" s="396"/>
      <c r="C206" s="396"/>
      <c r="D206" s="396"/>
      <c r="E206" s="396"/>
      <c r="F206" s="359"/>
      <c r="G206" s="457" t="s">
        <v>222</v>
      </c>
      <c r="H206" s="458" t="s">
        <v>731</v>
      </c>
      <c r="I206" s="458"/>
      <c r="J206" s="458"/>
      <c r="K206" s="458"/>
      <c r="L206" s="458"/>
      <c r="M206" s="458"/>
      <c r="N206" s="458"/>
      <c r="O206" s="458"/>
      <c r="P206" s="458" t="s">
        <v>728</v>
      </c>
      <c r="Q206" s="458"/>
      <c r="R206" s="458"/>
      <c r="S206" s="458"/>
      <c r="T206" s="458"/>
      <c r="U206" s="458"/>
      <c r="V206" s="458"/>
      <c r="W206" s="461" t="s">
        <v>329</v>
      </c>
      <c r="X206" s="462"/>
      <c r="Y206" s="467" t="s">
        <v>12</v>
      </c>
      <c r="Z206" s="467"/>
      <c r="AA206" s="468"/>
      <c r="AB206" s="476" t="s">
        <v>330</v>
      </c>
      <c r="AC206" s="476"/>
      <c r="AD206" s="476"/>
      <c r="AE206" s="447" t="s">
        <v>364</v>
      </c>
      <c r="AF206" s="435"/>
      <c r="AG206" s="435"/>
      <c r="AH206" s="435"/>
      <c r="AI206" s="447" t="s">
        <v>364</v>
      </c>
      <c r="AJ206" s="435"/>
      <c r="AK206" s="435"/>
      <c r="AL206" s="435"/>
      <c r="AM206" s="447" t="s">
        <v>364</v>
      </c>
      <c r="AN206" s="435"/>
      <c r="AO206" s="435"/>
      <c r="AP206" s="435"/>
      <c r="AQ206" s="447" t="s">
        <v>364</v>
      </c>
      <c r="AR206" s="435"/>
      <c r="AS206" s="435"/>
      <c r="AT206" s="448"/>
      <c r="AU206" s="435" t="s">
        <v>364</v>
      </c>
      <c r="AV206" s="435"/>
      <c r="AW206" s="435"/>
      <c r="AX206" s="436"/>
      <c r="AY206">
        <f t="shared" si="10"/>
        <v>1</v>
      </c>
    </row>
    <row r="207" spans="1:51" ht="23.2" customHeight="1" x14ac:dyDescent="0.2">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48</v>
      </c>
      <c r="Z207" s="469"/>
      <c r="AA207" s="470"/>
      <c r="AB207" s="475" t="s">
        <v>330</v>
      </c>
      <c r="AC207" s="475"/>
      <c r="AD207" s="475"/>
      <c r="AE207" s="447" t="s">
        <v>364</v>
      </c>
      <c r="AF207" s="435"/>
      <c r="AG207" s="435"/>
      <c r="AH207" s="435"/>
      <c r="AI207" s="447" t="s">
        <v>364</v>
      </c>
      <c r="AJ207" s="435"/>
      <c r="AK207" s="435"/>
      <c r="AL207" s="435"/>
      <c r="AM207" s="447" t="s">
        <v>364</v>
      </c>
      <c r="AN207" s="435"/>
      <c r="AO207" s="435"/>
      <c r="AP207" s="435"/>
      <c r="AQ207" s="447" t="s">
        <v>364</v>
      </c>
      <c r="AR207" s="435"/>
      <c r="AS207" s="435"/>
      <c r="AT207" s="448"/>
      <c r="AU207" s="435">
        <v>150000</v>
      </c>
      <c r="AV207" s="435"/>
      <c r="AW207" s="435"/>
      <c r="AX207" s="436"/>
      <c r="AY207">
        <f t="shared" si="10"/>
        <v>1</v>
      </c>
    </row>
    <row r="208" spans="1:51" ht="23.2" customHeight="1" x14ac:dyDescent="0.2">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13</v>
      </c>
      <c r="Z208" s="469"/>
      <c r="AA208" s="470"/>
      <c r="AB208" s="471" t="s">
        <v>331</v>
      </c>
      <c r="AC208" s="471"/>
      <c r="AD208" s="471"/>
      <c r="AE208" s="472" t="s">
        <v>364</v>
      </c>
      <c r="AF208" s="473"/>
      <c r="AG208" s="473"/>
      <c r="AH208" s="473"/>
      <c r="AI208" s="472" t="s">
        <v>364</v>
      </c>
      <c r="AJ208" s="473"/>
      <c r="AK208" s="473"/>
      <c r="AL208" s="473"/>
      <c r="AM208" s="472" t="s">
        <v>364</v>
      </c>
      <c r="AN208" s="473"/>
      <c r="AO208" s="473"/>
      <c r="AP208" s="474"/>
      <c r="AQ208" s="447" t="s">
        <v>364</v>
      </c>
      <c r="AR208" s="435"/>
      <c r="AS208" s="435"/>
      <c r="AT208" s="448"/>
      <c r="AU208" s="435" t="s">
        <v>364</v>
      </c>
      <c r="AV208" s="435"/>
      <c r="AW208" s="435"/>
      <c r="AX208" s="436"/>
      <c r="AY208">
        <f t="shared" si="10"/>
        <v>1</v>
      </c>
    </row>
    <row r="209" spans="1:51" ht="18.75" hidden="1" customHeight="1" x14ac:dyDescent="0.2">
      <c r="A209" s="393" t="s">
        <v>313</v>
      </c>
      <c r="B209" s="394"/>
      <c r="C209" s="394"/>
      <c r="D209" s="394"/>
      <c r="E209" s="394"/>
      <c r="F209" s="357"/>
      <c r="G209" s="397"/>
      <c r="H209" s="399" t="s">
        <v>136</v>
      </c>
      <c r="I209" s="399"/>
      <c r="J209" s="399"/>
      <c r="K209" s="399"/>
      <c r="L209" s="399"/>
      <c r="M209" s="399"/>
      <c r="N209" s="399"/>
      <c r="O209" s="400"/>
      <c r="P209" s="403" t="s">
        <v>52</v>
      </c>
      <c r="Q209" s="399"/>
      <c r="R209" s="399"/>
      <c r="S209" s="399"/>
      <c r="T209" s="399"/>
      <c r="U209" s="399"/>
      <c r="V209" s="399"/>
      <c r="W209" s="399"/>
      <c r="X209" s="400"/>
      <c r="Y209" s="405"/>
      <c r="Z209" s="406"/>
      <c r="AA209" s="407"/>
      <c r="AB209" s="411" t="s">
        <v>11</v>
      </c>
      <c r="AC209" s="412"/>
      <c r="AD209" s="413"/>
      <c r="AE209" s="122" t="s">
        <v>497</v>
      </c>
      <c r="AF209" s="122"/>
      <c r="AG209" s="122"/>
      <c r="AH209" s="122"/>
      <c r="AI209" s="123" t="s">
        <v>649</v>
      </c>
      <c r="AJ209" s="123"/>
      <c r="AK209" s="123"/>
      <c r="AL209" s="123"/>
      <c r="AM209" s="123" t="s">
        <v>465</v>
      </c>
      <c r="AN209" s="123"/>
      <c r="AO209" s="123"/>
      <c r="AP209" s="123"/>
      <c r="AQ209" s="403" t="s">
        <v>219</v>
      </c>
      <c r="AR209" s="399"/>
      <c r="AS209" s="399"/>
      <c r="AT209" s="400"/>
      <c r="AU209" s="450" t="s">
        <v>125</v>
      </c>
      <c r="AV209" s="451"/>
      <c r="AW209" s="451"/>
      <c r="AX209" s="452"/>
      <c r="AY209">
        <f>COUNTA($H$211)</f>
        <v>0</v>
      </c>
    </row>
    <row r="210" spans="1:51" ht="18.75" hidden="1" customHeight="1" x14ac:dyDescent="0.2">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220</v>
      </c>
      <c r="AT210" s="402"/>
      <c r="AU210" s="453"/>
      <c r="AV210" s="454"/>
      <c r="AW210" s="401" t="s">
        <v>166</v>
      </c>
      <c r="AX210" s="455"/>
      <c r="AY210">
        <f>$AY$209</f>
        <v>0</v>
      </c>
    </row>
    <row r="211" spans="1:51" ht="23.2" hidden="1" customHeight="1" x14ac:dyDescent="0.2">
      <c r="A211" s="395"/>
      <c r="B211" s="396"/>
      <c r="C211" s="396"/>
      <c r="D211" s="396"/>
      <c r="E211" s="396"/>
      <c r="F211" s="359"/>
      <c r="G211" s="417" t="s">
        <v>221</v>
      </c>
      <c r="H211" s="239"/>
      <c r="I211" s="239"/>
      <c r="J211" s="239"/>
      <c r="K211" s="239"/>
      <c r="L211" s="239"/>
      <c r="M211" s="239"/>
      <c r="N211" s="239"/>
      <c r="O211" s="381"/>
      <c r="P211" s="239"/>
      <c r="Q211" s="239"/>
      <c r="R211" s="239"/>
      <c r="S211" s="239"/>
      <c r="T211" s="239"/>
      <c r="U211" s="239"/>
      <c r="V211" s="239"/>
      <c r="W211" s="239"/>
      <c r="X211" s="381"/>
      <c r="Y211" s="421" t="s">
        <v>12</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 hidden="1" customHeight="1" x14ac:dyDescent="0.2">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48</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 hidden="1" customHeight="1" x14ac:dyDescent="0.2">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13</v>
      </c>
      <c r="Z213" s="399"/>
      <c r="AA213" s="400"/>
      <c r="AB213" s="437" t="s">
        <v>14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 hidden="1" customHeight="1" x14ac:dyDescent="0.2">
      <c r="A214" s="424" t="s">
        <v>343</v>
      </c>
      <c r="B214" s="425"/>
      <c r="C214" s="425"/>
      <c r="D214" s="425"/>
      <c r="E214" s="426" t="s">
        <v>301</v>
      </c>
      <c r="F214" s="361"/>
      <c r="G214" s="86" t="s">
        <v>222</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5">
      <c r="A215" s="430" t="s">
        <v>657</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308</v>
      </c>
      <c r="AP215" s="433"/>
      <c r="AQ215" s="433"/>
      <c r="AR215" s="85"/>
      <c r="AS215" s="432"/>
      <c r="AT215" s="433"/>
      <c r="AU215" s="433"/>
      <c r="AV215" s="433"/>
      <c r="AW215" s="433"/>
      <c r="AX215" s="434"/>
      <c r="AY215">
        <f>COUNTIF($AR$215,"☑")</f>
        <v>0</v>
      </c>
    </row>
    <row r="216" spans="1:51" ht="45.4" customHeight="1" x14ac:dyDescent="0.2">
      <c r="A216" s="371" t="s">
        <v>363</v>
      </c>
      <c r="B216" s="372"/>
      <c r="C216" s="374" t="s">
        <v>223</v>
      </c>
      <c r="D216" s="372"/>
      <c r="E216" s="375" t="s">
        <v>239</v>
      </c>
      <c r="F216" s="376"/>
      <c r="G216" s="377" t="s">
        <v>364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2">
      <c r="A217" s="373"/>
      <c r="B217" s="355"/>
      <c r="C217" s="354"/>
      <c r="D217" s="355"/>
      <c r="E217" s="356" t="s">
        <v>238</v>
      </c>
      <c r="F217" s="357"/>
      <c r="G217" s="380" t="s">
        <v>715</v>
      </c>
      <c r="H217" s="239"/>
      <c r="I217" s="239"/>
      <c r="J217" s="239"/>
      <c r="K217" s="239"/>
      <c r="L217" s="239"/>
      <c r="M217" s="239"/>
      <c r="N217" s="239"/>
      <c r="O217" s="239"/>
      <c r="P217" s="239"/>
      <c r="Q217" s="239"/>
      <c r="R217" s="239"/>
      <c r="S217" s="239"/>
      <c r="T217" s="239"/>
      <c r="U217" s="239"/>
      <c r="V217" s="381"/>
      <c r="W217" s="384" t="s">
        <v>667</v>
      </c>
      <c r="X217" s="385"/>
      <c r="Y217" s="385"/>
      <c r="Z217" s="385"/>
      <c r="AA217" s="386"/>
      <c r="AB217" s="387" t="s">
        <v>364</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05" customHeight="1" x14ac:dyDescent="0.2">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668</v>
      </c>
      <c r="X218" s="391"/>
      <c r="Y218" s="391"/>
      <c r="Z218" s="391"/>
      <c r="AA218" s="392"/>
      <c r="AB218" s="387" t="s">
        <v>720</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700000000000003" customHeight="1" x14ac:dyDescent="0.2">
      <c r="A219" s="373"/>
      <c r="B219" s="355"/>
      <c r="C219" s="352" t="s">
        <v>675</v>
      </c>
      <c r="D219" s="353"/>
      <c r="E219" s="356" t="s">
        <v>359</v>
      </c>
      <c r="F219" s="357"/>
      <c r="G219" s="362" t="s">
        <v>226</v>
      </c>
      <c r="H219" s="363"/>
      <c r="I219" s="363"/>
      <c r="J219" s="364" t="s">
        <v>695</v>
      </c>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700000000000003" customHeight="1" x14ac:dyDescent="0.2">
      <c r="A220" s="373"/>
      <c r="B220" s="355"/>
      <c r="C220" s="354"/>
      <c r="D220" s="355"/>
      <c r="E220" s="358"/>
      <c r="F220" s="359"/>
      <c r="G220" s="362" t="s">
        <v>676</v>
      </c>
      <c r="H220" s="363"/>
      <c r="I220" s="363"/>
      <c r="J220" s="363"/>
      <c r="K220" s="363"/>
      <c r="L220" s="363"/>
      <c r="M220" s="363"/>
      <c r="N220" s="363"/>
      <c r="O220" s="363"/>
      <c r="P220" s="363"/>
      <c r="Q220" s="363"/>
      <c r="R220" s="363"/>
      <c r="S220" s="363"/>
      <c r="T220" s="363"/>
      <c r="U220" s="369" t="s">
        <v>364</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700000000000003" customHeight="1" thickBot="1" x14ac:dyDescent="0.25">
      <c r="A221" s="373"/>
      <c r="B221" s="355"/>
      <c r="C221" s="354"/>
      <c r="D221" s="355"/>
      <c r="E221" s="360"/>
      <c r="F221" s="361"/>
      <c r="G221" s="362" t="s">
        <v>668</v>
      </c>
      <c r="H221" s="363"/>
      <c r="I221" s="363"/>
      <c r="J221" s="363"/>
      <c r="K221" s="363"/>
      <c r="L221" s="363"/>
      <c r="M221" s="363"/>
      <c r="N221" s="363"/>
      <c r="O221" s="363"/>
      <c r="P221" s="363"/>
      <c r="Q221" s="363"/>
      <c r="R221" s="363"/>
      <c r="S221" s="363"/>
      <c r="T221" s="363"/>
      <c r="U221" s="370" t="s">
        <v>364</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4" customHeight="1" x14ac:dyDescent="0.2">
      <c r="A222" s="319" t="s">
        <v>44</v>
      </c>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1" ht="27.4" customHeight="1" x14ac:dyDescent="0.2">
      <c r="A223" s="5"/>
      <c r="B223" s="6"/>
      <c r="C223" s="322" t="s">
        <v>30</v>
      </c>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4"/>
      <c r="AD223" s="323" t="s">
        <v>33</v>
      </c>
      <c r="AE223" s="323"/>
      <c r="AF223" s="323"/>
      <c r="AG223" s="325" t="s">
        <v>29</v>
      </c>
      <c r="AH223" s="323"/>
      <c r="AI223" s="323"/>
      <c r="AJ223" s="323"/>
      <c r="AK223" s="323"/>
      <c r="AL223" s="323"/>
      <c r="AM223" s="323"/>
      <c r="AN223" s="323"/>
      <c r="AO223" s="323"/>
      <c r="AP223" s="323"/>
      <c r="AQ223" s="323"/>
      <c r="AR223" s="323"/>
      <c r="AS223" s="323"/>
      <c r="AT223" s="323"/>
      <c r="AU223" s="323"/>
      <c r="AV223" s="323"/>
      <c r="AW223" s="323"/>
      <c r="AX223" s="326"/>
    </row>
    <row r="224" spans="1:51" ht="73.45" customHeight="1" x14ac:dyDescent="0.2">
      <c r="A224" s="327" t="s">
        <v>130</v>
      </c>
      <c r="B224" s="328"/>
      <c r="C224" s="333" t="s">
        <v>131</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5"/>
      <c r="AD224" s="336" t="s">
        <v>689</v>
      </c>
      <c r="AE224" s="337"/>
      <c r="AF224" s="337"/>
      <c r="AG224" s="338" t="s">
        <v>705</v>
      </c>
      <c r="AH224" s="339"/>
      <c r="AI224" s="339"/>
      <c r="AJ224" s="339"/>
      <c r="AK224" s="339"/>
      <c r="AL224" s="339"/>
      <c r="AM224" s="339"/>
      <c r="AN224" s="339"/>
      <c r="AO224" s="339"/>
      <c r="AP224" s="339"/>
      <c r="AQ224" s="339"/>
      <c r="AR224" s="339"/>
      <c r="AS224" s="339"/>
      <c r="AT224" s="339"/>
      <c r="AU224" s="339"/>
      <c r="AV224" s="339"/>
      <c r="AW224" s="339"/>
      <c r="AX224" s="340"/>
    </row>
    <row r="225" spans="1:50" ht="74.3" customHeight="1" x14ac:dyDescent="0.2">
      <c r="A225" s="329"/>
      <c r="B225" s="330"/>
      <c r="C225" s="341" t="s">
        <v>34</v>
      </c>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220"/>
      <c r="AD225" s="221" t="s">
        <v>689</v>
      </c>
      <c r="AE225" s="222"/>
      <c r="AF225" s="222"/>
      <c r="AG225" s="271" t="s">
        <v>706</v>
      </c>
      <c r="AH225" s="272"/>
      <c r="AI225" s="272"/>
      <c r="AJ225" s="272"/>
      <c r="AK225" s="272"/>
      <c r="AL225" s="272"/>
      <c r="AM225" s="272"/>
      <c r="AN225" s="272"/>
      <c r="AO225" s="272"/>
      <c r="AP225" s="272"/>
      <c r="AQ225" s="272"/>
      <c r="AR225" s="272"/>
      <c r="AS225" s="272"/>
      <c r="AT225" s="272"/>
      <c r="AU225" s="272"/>
      <c r="AV225" s="272"/>
      <c r="AW225" s="272"/>
      <c r="AX225" s="273"/>
    </row>
    <row r="226" spans="1:50" ht="61.5" customHeight="1" x14ac:dyDescent="0.2">
      <c r="A226" s="331"/>
      <c r="B226" s="332"/>
      <c r="C226" s="301" t="s">
        <v>132</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304" t="s">
        <v>689</v>
      </c>
      <c r="AE226" s="305"/>
      <c r="AF226" s="306"/>
      <c r="AG226" s="241" t="s">
        <v>717</v>
      </c>
      <c r="AH226" s="242"/>
      <c r="AI226" s="242"/>
      <c r="AJ226" s="242"/>
      <c r="AK226" s="242"/>
      <c r="AL226" s="242"/>
      <c r="AM226" s="242"/>
      <c r="AN226" s="242"/>
      <c r="AO226" s="242"/>
      <c r="AP226" s="242"/>
      <c r="AQ226" s="242"/>
      <c r="AR226" s="242"/>
      <c r="AS226" s="242"/>
      <c r="AT226" s="242"/>
      <c r="AU226" s="242"/>
      <c r="AV226" s="242"/>
      <c r="AW226" s="242"/>
      <c r="AX226" s="243"/>
    </row>
    <row r="227" spans="1:50" ht="27.4" customHeight="1" x14ac:dyDescent="0.2">
      <c r="A227" s="251" t="s">
        <v>36</v>
      </c>
      <c r="B227" s="307"/>
      <c r="C227" s="309" t="s">
        <v>38</v>
      </c>
      <c r="D227" s="234"/>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1"/>
      <c r="AD227" s="235" t="s">
        <v>689</v>
      </c>
      <c r="AE227" s="236"/>
      <c r="AF227" s="236"/>
      <c r="AG227" s="238" t="s">
        <v>697</v>
      </c>
      <c r="AH227" s="239"/>
      <c r="AI227" s="239"/>
      <c r="AJ227" s="239"/>
      <c r="AK227" s="239"/>
      <c r="AL227" s="239"/>
      <c r="AM227" s="239"/>
      <c r="AN227" s="239"/>
      <c r="AO227" s="239"/>
      <c r="AP227" s="239"/>
      <c r="AQ227" s="239"/>
      <c r="AR227" s="239"/>
      <c r="AS227" s="239"/>
      <c r="AT227" s="239"/>
      <c r="AU227" s="239"/>
      <c r="AV227" s="239"/>
      <c r="AW227" s="239"/>
      <c r="AX227" s="240"/>
    </row>
    <row r="228" spans="1:50" ht="35.299999999999997" customHeight="1" x14ac:dyDescent="0.2">
      <c r="A228" s="253"/>
      <c r="B228" s="308"/>
      <c r="C228" s="312"/>
      <c r="D228" s="313"/>
      <c r="E228" s="316" t="s">
        <v>341</v>
      </c>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8"/>
      <c r="AD228" s="221" t="s">
        <v>696</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2">
      <c r="A229" s="253"/>
      <c r="B229" s="308"/>
      <c r="C229" s="314"/>
      <c r="D229" s="315"/>
      <c r="E229" s="294" t="s">
        <v>289</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696</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53" customHeight="1" x14ac:dyDescent="0.2">
      <c r="A230" s="253"/>
      <c r="B230" s="254"/>
      <c r="C230" s="299" t="s">
        <v>39</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689</v>
      </c>
      <c r="AE230" s="261"/>
      <c r="AF230" s="261"/>
      <c r="AG230" s="263" t="s">
        <v>718</v>
      </c>
      <c r="AH230" s="264"/>
      <c r="AI230" s="264"/>
      <c r="AJ230" s="264"/>
      <c r="AK230" s="264"/>
      <c r="AL230" s="264"/>
      <c r="AM230" s="264"/>
      <c r="AN230" s="264"/>
      <c r="AO230" s="264"/>
      <c r="AP230" s="264"/>
      <c r="AQ230" s="264"/>
      <c r="AR230" s="264"/>
      <c r="AS230" s="264"/>
      <c r="AT230" s="264"/>
      <c r="AU230" s="264"/>
      <c r="AV230" s="264"/>
      <c r="AW230" s="264"/>
      <c r="AX230" s="265"/>
    </row>
    <row r="231" spans="1:50" ht="37.450000000000003" customHeight="1" x14ac:dyDescent="0.2">
      <c r="A231" s="253"/>
      <c r="B231" s="254"/>
      <c r="C231" s="219" t="s">
        <v>133</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699</v>
      </c>
      <c r="AE231" s="222"/>
      <c r="AF231" s="222"/>
      <c r="AG231" s="271" t="s">
        <v>364</v>
      </c>
      <c r="AH231" s="272"/>
      <c r="AI231" s="272"/>
      <c r="AJ231" s="272"/>
      <c r="AK231" s="272"/>
      <c r="AL231" s="272"/>
      <c r="AM231" s="272"/>
      <c r="AN231" s="272"/>
      <c r="AO231" s="272"/>
      <c r="AP231" s="272"/>
      <c r="AQ231" s="272"/>
      <c r="AR231" s="272"/>
      <c r="AS231" s="272"/>
      <c r="AT231" s="272"/>
      <c r="AU231" s="272"/>
      <c r="AV231" s="272"/>
      <c r="AW231" s="272"/>
      <c r="AX231" s="273"/>
    </row>
    <row r="232" spans="1:50" ht="37.450000000000003" customHeight="1" x14ac:dyDescent="0.2">
      <c r="A232" s="253"/>
      <c r="B232" s="254"/>
      <c r="C232" s="219" t="s">
        <v>35</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699</v>
      </c>
      <c r="AE232" s="222"/>
      <c r="AF232" s="222"/>
      <c r="AG232" s="271" t="s">
        <v>364</v>
      </c>
      <c r="AH232" s="272"/>
      <c r="AI232" s="272"/>
      <c r="AJ232" s="272"/>
      <c r="AK232" s="272"/>
      <c r="AL232" s="272"/>
      <c r="AM232" s="272"/>
      <c r="AN232" s="272"/>
      <c r="AO232" s="272"/>
      <c r="AP232" s="272"/>
      <c r="AQ232" s="272"/>
      <c r="AR232" s="272"/>
      <c r="AS232" s="272"/>
      <c r="AT232" s="272"/>
      <c r="AU232" s="272"/>
      <c r="AV232" s="272"/>
      <c r="AW232" s="272"/>
      <c r="AX232" s="273"/>
    </row>
    <row r="233" spans="1:50" ht="37.450000000000003" customHeight="1" x14ac:dyDescent="0.2">
      <c r="A233" s="253"/>
      <c r="B233" s="254"/>
      <c r="C233" s="219" t="s">
        <v>40</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689</v>
      </c>
      <c r="AE233" s="222"/>
      <c r="AF233" s="222"/>
      <c r="AG233" s="271" t="s">
        <v>698</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2">
      <c r="A234" s="253"/>
      <c r="B234" s="254"/>
      <c r="C234" s="219" t="s">
        <v>310</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699</v>
      </c>
      <c r="AE234" s="284"/>
      <c r="AF234" s="284"/>
      <c r="AG234" s="285" t="s">
        <v>364</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2">
      <c r="A235" s="253"/>
      <c r="B235" s="254"/>
      <c r="C235" s="343" t="s">
        <v>311</v>
      </c>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5"/>
      <c r="AD235" s="221" t="s">
        <v>699</v>
      </c>
      <c r="AE235" s="222"/>
      <c r="AF235" s="293"/>
      <c r="AG235" s="271" t="s">
        <v>364</v>
      </c>
      <c r="AH235" s="272"/>
      <c r="AI235" s="272"/>
      <c r="AJ235" s="272"/>
      <c r="AK235" s="272"/>
      <c r="AL235" s="272"/>
      <c r="AM235" s="272"/>
      <c r="AN235" s="272"/>
      <c r="AO235" s="272"/>
      <c r="AP235" s="272"/>
      <c r="AQ235" s="272"/>
      <c r="AR235" s="272"/>
      <c r="AS235" s="272"/>
      <c r="AT235" s="272"/>
      <c r="AU235" s="272"/>
      <c r="AV235" s="272"/>
      <c r="AW235" s="272"/>
      <c r="AX235" s="273"/>
    </row>
    <row r="236" spans="1:50" ht="33.450000000000003" customHeight="1" x14ac:dyDescent="0.2">
      <c r="A236" s="255"/>
      <c r="B236" s="256"/>
      <c r="C236" s="346" t="s">
        <v>298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04" t="s">
        <v>689</v>
      </c>
      <c r="AE236" s="305"/>
      <c r="AF236" s="306"/>
      <c r="AG236" s="349" t="s">
        <v>719</v>
      </c>
      <c r="AH236" s="350"/>
      <c r="AI236" s="350"/>
      <c r="AJ236" s="350"/>
      <c r="AK236" s="350"/>
      <c r="AL236" s="350"/>
      <c r="AM236" s="350"/>
      <c r="AN236" s="350"/>
      <c r="AO236" s="350"/>
      <c r="AP236" s="350"/>
      <c r="AQ236" s="350"/>
      <c r="AR236" s="350"/>
      <c r="AS236" s="350"/>
      <c r="AT236" s="350"/>
      <c r="AU236" s="350"/>
      <c r="AV236" s="350"/>
      <c r="AW236" s="350"/>
      <c r="AX236" s="351"/>
    </row>
    <row r="237" spans="1:50" ht="27.4" customHeight="1" x14ac:dyDescent="0.2">
      <c r="A237" s="251" t="s">
        <v>37</v>
      </c>
      <c r="B237" s="252"/>
      <c r="C237" s="257" t="s">
        <v>299</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699</v>
      </c>
      <c r="AE237" s="261"/>
      <c r="AF237" s="262"/>
      <c r="AG237" s="263" t="s">
        <v>364</v>
      </c>
      <c r="AH237" s="264"/>
      <c r="AI237" s="264"/>
      <c r="AJ237" s="264"/>
      <c r="AK237" s="264"/>
      <c r="AL237" s="264"/>
      <c r="AM237" s="264"/>
      <c r="AN237" s="264"/>
      <c r="AO237" s="264"/>
      <c r="AP237" s="264"/>
      <c r="AQ237" s="264"/>
      <c r="AR237" s="264"/>
      <c r="AS237" s="264"/>
      <c r="AT237" s="264"/>
      <c r="AU237" s="264"/>
      <c r="AV237" s="264"/>
      <c r="AW237" s="264"/>
      <c r="AX237" s="265"/>
    </row>
    <row r="238" spans="1:50" ht="35.299999999999997" customHeight="1" x14ac:dyDescent="0.2">
      <c r="A238" s="253"/>
      <c r="B238" s="254"/>
      <c r="C238" s="266" t="s">
        <v>42</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699</v>
      </c>
      <c r="AE238" s="270"/>
      <c r="AF238" s="270"/>
      <c r="AG238" s="271" t="s">
        <v>364</v>
      </c>
      <c r="AH238" s="272"/>
      <c r="AI238" s="272"/>
      <c r="AJ238" s="272"/>
      <c r="AK238" s="272"/>
      <c r="AL238" s="272"/>
      <c r="AM238" s="272"/>
      <c r="AN238" s="272"/>
      <c r="AO238" s="272"/>
      <c r="AP238" s="272"/>
      <c r="AQ238" s="272"/>
      <c r="AR238" s="272"/>
      <c r="AS238" s="272"/>
      <c r="AT238" s="272"/>
      <c r="AU238" s="272"/>
      <c r="AV238" s="272"/>
      <c r="AW238" s="272"/>
      <c r="AX238" s="273"/>
    </row>
    <row r="239" spans="1:50" ht="27.4" customHeight="1" x14ac:dyDescent="0.2">
      <c r="A239" s="253"/>
      <c r="B239" s="254"/>
      <c r="C239" s="219" t="s">
        <v>224</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699</v>
      </c>
      <c r="AE239" s="222"/>
      <c r="AF239" s="222"/>
      <c r="AG239" s="271" t="s">
        <v>364</v>
      </c>
      <c r="AH239" s="272"/>
      <c r="AI239" s="272"/>
      <c r="AJ239" s="272"/>
      <c r="AK239" s="272"/>
      <c r="AL239" s="272"/>
      <c r="AM239" s="272"/>
      <c r="AN239" s="272"/>
      <c r="AO239" s="272"/>
      <c r="AP239" s="272"/>
      <c r="AQ239" s="272"/>
      <c r="AR239" s="272"/>
      <c r="AS239" s="272"/>
      <c r="AT239" s="272"/>
      <c r="AU239" s="272"/>
      <c r="AV239" s="272"/>
      <c r="AW239" s="272"/>
      <c r="AX239" s="273"/>
    </row>
    <row r="240" spans="1:50" ht="27.4" customHeight="1" x14ac:dyDescent="0.2">
      <c r="A240" s="255"/>
      <c r="B240" s="256"/>
      <c r="C240" s="219" t="s">
        <v>41</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699</v>
      </c>
      <c r="AE240" s="222"/>
      <c r="AF240" s="222"/>
      <c r="AG240" s="223" t="s">
        <v>364</v>
      </c>
      <c r="AH240" s="224"/>
      <c r="AI240" s="224"/>
      <c r="AJ240" s="224"/>
      <c r="AK240" s="224"/>
      <c r="AL240" s="224"/>
      <c r="AM240" s="224"/>
      <c r="AN240" s="224"/>
      <c r="AO240" s="224"/>
      <c r="AP240" s="224"/>
      <c r="AQ240" s="224"/>
      <c r="AR240" s="224"/>
      <c r="AS240" s="224"/>
      <c r="AT240" s="224"/>
      <c r="AU240" s="224"/>
      <c r="AV240" s="224"/>
      <c r="AW240" s="224"/>
      <c r="AX240" s="225"/>
    </row>
    <row r="241" spans="1:51" ht="41.2" customHeight="1" x14ac:dyDescent="0.2">
      <c r="A241" s="226" t="s">
        <v>51</v>
      </c>
      <c r="B241" s="227"/>
      <c r="C241" s="232" t="s">
        <v>134</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689</v>
      </c>
      <c r="AE241" s="236"/>
      <c r="AF241" s="237"/>
      <c r="AG241" s="238" t="s">
        <v>725</v>
      </c>
      <c r="AH241" s="239"/>
      <c r="AI241" s="239"/>
      <c r="AJ241" s="239"/>
      <c r="AK241" s="239"/>
      <c r="AL241" s="239"/>
      <c r="AM241" s="239"/>
      <c r="AN241" s="239"/>
      <c r="AO241" s="239"/>
      <c r="AP241" s="239"/>
      <c r="AQ241" s="239"/>
      <c r="AR241" s="239"/>
      <c r="AS241" s="239"/>
      <c r="AT241" s="239"/>
      <c r="AU241" s="239"/>
      <c r="AV241" s="239"/>
      <c r="AW241" s="239"/>
      <c r="AX241" s="240"/>
    </row>
    <row r="242" spans="1:51" ht="19.600000000000001" customHeight="1" x14ac:dyDescent="0.2">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57.45" customHeight="1" x14ac:dyDescent="0.2">
      <c r="A243" s="228"/>
      <c r="B243" s="229"/>
      <c r="C243" s="249"/>
      <c r="D243" s="250"/>
      <c r="E243" s="197" t="s">
        <v>701</v>
      </c>
      <c r="F243" s="197"/>
      <c r="G243" s="197"/>
      <c r="H243" s="198"/>
      <c r="I243" s="198"/>
      <c r="J243" s="288"/>
      <c r="K243" s="288"/>
      <c r="L243" s="288"/>
      <c r="M243" s="198"/>
      <c r="N243" s="289"/>
      <c r="O243" s="290" t="s">
        <v>704</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57.45" customHeight="1" x14ac:dyDescent="0.2">
      <c r="A244" s="228"/>
      <c r="B244" s="229"/>
      <c r="C244" s="205"/>
      <c r="D244" s="206"/>
      <c r="E244" s="197" t="s">
        <v>700</v>
      </c>
      <c r="F244" s="197"/>
      <c r="G244" s="197"/>
      <c r="H244" s="198"/>
      <c r="I244" s="198"/>
      <c r="J244" s="199"/>
      <c r="K244" s="199"/>
      <c r="L244" s="199"/>
      <c r="M244" s="200"/>
      <c r="N244" s="201"/>
      <c r="O244" s="202" t="s">
        <v>702</v>
      </c>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57.45" customHeight="1" thickBot="1" x14ac:dyDescent="0.25">
      <c r="A245" s="228"/>
      <c r="B245" s="229"/>
      <c r="C245" s="205"/>
      <c r="D245" s="206"/>
      <c r="E245" s="197" t="s">
        <v>700</v>
      </c>
      <c r="F245" s="197"/>
      <c r="G245" s="197"/>
      <c r="H245" s="198"/>
      <c r="I245" s="198"/>
      <c r="J245" s="199"/>
      <c r="K245" s="199"/>
      <c r="L245" s="199"/>
      <c r="M245" s="200"/>
      <c r="N245" s="201"/>
      <c r="O245" s="202" t="s">
        <v>703</v>
      </c>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8" hidden="1" customHeight="1" x14ac:dyDescent="0.2">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8" hidden="1" customHeight="1" thickBot="1" x14ac:dyDescent="0.25">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8" customHeight="1" x14ac:dyDescent="0.2">
      <c r="A248" s="207" t="s">
        <v>32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5" customHeight="1" thickBot="1" x14ac:dyDescent="0.25">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8" customHeight="1" x14ac:dyDescent="0.2">
      <c r="A250" s="213" t="s">
        <v>314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8" customHeight="1" x14ac:dyDescent="0.2">
      <c r="A251" s="216" t="s">
        <v>357</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8" customHeight="1" x14ac:dyDescent="0.2">
      <c r="A252" s="122" t="s">
        <v>356</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8" customHeight="1" x14ac:dyDescent="0.2">
      <c r="A253" s="122" t="s">
        <v>355</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8" customHeight="1" x14ac:dyDescent="0.2">
      <c r="A254" s="122" t="s">
        <v>354</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8" customHeight="1" x14ac:dyDescent="0.2">
      <c r="A255" s="122" t="s">
        <v>353</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8" customHeight="1" x14ac:dyDescent="0.2">
      <c r="A256" s="122" t="s">
        <v>352</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8" customHeight="1" x14ac:dyDescent="0.2">
      <c r="A257" s="122" t="s">
        <v>351</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8" customHeight="1" x14ac:dyDescent="0.2">
      <c r="A258" s="122" t="s">
        <v>350</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8" customHeight="1" x14ac:dyDescent="0.2">
      <c r="A259" s="122" t="s">
        <v>497</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8" customHeight="1" x14ac:dyDescent="0.2">
      <c r="A260" s="122" t="s">
        <v>673</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8" customHeight="1" x14ac:dyDescent="0.2">
      <c r="A261" s="122" t="s">
        <v>465</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4" customHeight="1" x14ac:dyDescent="0.2">
      <c r="A262" s="176" t="s">
        <v>344</v>
      </c>
      <c r="B262" s="177"/>
      <c r="C262" s="177"/>
      <c r="D262" s="177"/>
      <c r="E262" s="177"/>
      <c r="F262" s="178"/>
      <c r="G262" s="71" t="s">
        <v>674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x14ac:dyDescent="0.2">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x14ac:dyDescent="0.2">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x14ac:dyDescent="0.2">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8" customHeight="1" x14ac:dyDescent="0.2">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x14ac:dyDescent="0.2">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x14ac:dyDescent="0.2">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8" customHeight="1" x14ac:dyDescent="0.2">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x14ac:dyDescent="0.2">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x14ac:dyDescent="0.2">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x14ac:dyDescent="0.2">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x14ac:dyDescent="0.2">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8" customHeight="1" x14ac:dyDescent="0.2">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x14ac:dyDescent="0.2">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x14ac:dyDescent="0.2">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x14ac:dyDescent="0.2">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7" hidden="1" customHeight="1" x14ac:dyDescent="0.2">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7" hidden="1" customHeight="1" x14ac:dyDescent="0.2">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7" hidden="1" customHeight="1" x14ac:dyDescent="0.2">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2">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45" hidden="1" customHeight="1" x14ac:dyDescent="0.2">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99999999999997" hidden="1" customHeight="1" x14ac:dyDescent="0.2">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9.95" hidden="1" customHeight="1" x14ac:dyDescent="0.2">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8" hidden="1" customHeight="1" x14ac:dyDescent="0.2">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8" hidden="1" customHeight="1" x14ac:dyDescent="0.2">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8" hidden="1" customHeight="1" x14ac:dyDescent="0.2">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8" hidden="1" customHeight="1" x14ac:dyDescent="0.2">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8" hidden="1" customHeight="1" x14ac:dyDescent="0.2">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8" hidden="1" customHeight="1" x14ac:dyDescent="0.2">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8" hidden="1" customHeight="1" x14ac:dyDescent="0.2">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8" hidden="1" customHeight="1" x14ac:dyDescent="0.2">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8" hidden="1" customHeight="1" x14ac:dyDescent="0.2">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8" hidden="1" customHeight="1" x14ac:dyDescent="0.2">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8" hidden="1" customHeight="1" x14ac:dyDescent="0.2">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8" hidden="1" customHeight="1" x14ac:dyDescent="0.2">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8" hidden="1" customHeight="1" x14ac:dyDescent="0.2">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2">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8" customHeight="1" thickBot="1" x14ac:dyDescent="0.25">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8" hidden="1" customHeight="1" x14ac:dyDescent="0.2">
      <c r="A301" s="182" t="s">
        <v>346</v>
      </c>
      <c r="B301" s="183"/>
      <c r="C301" s="183"/>
      <c r="D301" s="183"/>
      <c r="E301" s="183"/>
      <c r="F301" s="184"/>
      <c r="G301" s="161" t="s">
        <v>320</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321</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8" hidden="1" customHeight="1" x14ac:dyDescent="0.2">
      <c r="A302" s="185"/>
      <c r="B302" s="186"/>
      <c r="C302" s="186"/>
      <c r="D302" s="186"/>
      <c r="E302" s="186"/>
      <c r="F302" s="187"/>
      <c r="G302" s="165" t="s">
        <v>15</v>
      </c>
      <c r="H302" s="166"/>
      <c r="I302" s="166"/>
      <c r="J302" s="166"/>
      <c r="K302" s="166"/>
      <c r="L302" s="167" t="s">
        <v>16</v>
      </c>
      <c r="M302" s="166"/>
      <c r="N302" s="166"/>
      <c r="O302" s="166"/>
      <c r="P302" s="166"/>
      <c r="Q302" s="166"/>
      <c r="R302" s="166"/>
      <c r="S302" s="166"/>
      <c r="T302" s="166"/>
      <c r="U302" s="166"/>
      <c r="V302" s="166"/>
      <c r="W302" s="166"/>
      <c r="X302" s="168"/>
      <c r="Y302" s="169" t="s">
        <v>17</v>
      </c>
      <c r="Z302" s="170"/>
      <c r="AA302" s="170"/>
      <c r="AB302" s="171"/>
      <c r="AC302" s="165" t="s">
        <v>15</v>
      </c>
      <c r="AD302" s="166"/>
      <c r="AE302" s="166"/>
      <c r="AF302" s="166"/>
      <c r="AG302" s="166"/>
      <c r="AH302" s="167" t="s">
        <v>16</v>
      </c>
      <c r="AI302" s="166"/>
      <c r="AJ302" s="166"/>
      <c r="AK302" s="166"/>
      <c r="AL302" s="166"/>
      <c r="AM302" s="166"/>
      <c r="AN302" s="166"/>
      <c r="AO302" s="166"/>
      <c r="AP302" s="166"/>
      <c r="AQ302" s="166"/>
      <c r="AR302" s="166"/>
      <c r="AS302" s="166"/>
      <c r="AT302" s="168"/>
      <c r="AU302" s="169" t="s">
        <v>17</v>
      </c>
      <c r="AV302" s="170"/>
      <c r="AW302" s="170"/>
      <c r="AX302" s="172"/>
    </row>
    <row r="303" spans="1:50" ht="24.8" hidden="1" customHeight="1" x14ac:dyDescent="0.2">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8" hidden="1" customHeight="1" x14ac:dyDescent="0.2">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8" hidden="1" customHeight="1" x14ac:dyDescent="0.2">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8" hidden="1" customHeight="1" x14ac:dyDescent="0.2">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8" hidden="1" customHeight="1" x14ac:dyDescent="0.2">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8" hidden="1" customHeight="1" x14ac:dyDescent="0.2">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8" hidden="1" customHeight="1" x14ac:dyDescent="0.2">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8" hidden="1" customHeight="1" x14ac:dyDescent="0.2">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8" hidden="1" customHeight="1" x14ac:dyDescent="0.2">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8" hidden="1" customHeight="1" x14ac:dyDescent="0.2">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8" hidden="1" customHeight="1" x14ac:dyDescent="0.2">
      <c r="A313" s="185"/>
      <c r="B313" s="186"/>
      <c r="C313" s="186"/>
      <c r="D313" s="186"/>
      <c r="E313" s="186"/>
      <c r="F313" s="187"/>
      <c r="G313" s="132" t="s">
        <v>18</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18</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8" hidden="1" customHeight="1" x14ac:dyDescent="0.2">
      <c r="A314" s="185"/>
      <c r="B314" s="186"/>
      <c r="C314" s="186"/>
      <c r="D314" s="186"/>
      <c r="E314" s="186"/>
      <c r="F314" s="187"/>
      <c r="G314" s="161" t="s">
        <v>292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291</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8" hidden="1" customHeight="1" x14ac:dyDescent="0.2">
      <c r="A315" s="185"/>
      <c r="B315" s="186"/>
      <c r="C315" s="186"/>
      <c r="D315" s="186"/>
      <c r="E315" s="186"/>
      <c r="F315" s="187"/>
      <c r="G315" s="165" t="s">
        <v>15</v>
      </c>
      <c r="H315" s="166"/>
      <c r="I315" s="166"/>
      <c r="J315" s="166"/>
      <c r="K315" s="166"/>
      <c r="L315" s="167" t="s">
        <v>16</v>
      </c>
      <c r="M315" s="166"/>
      <c r="N315" s="166"/>
      <c r="O315" s="166"/>
      <c r="P315" s="166"/>
      <c r="Q315" s="166"/>
      <c r="R315" s="166"/>
      <c r="S315" s="166"/>
      <c r="T315" s="166"/>
      <c r="U315" s="166"/>
      <c r="V315" s="166"/>
      <c r="W315" s="166"/>
      <c r="X315" s="168"/>
      <c r="Y315" s="169" t="s">
        <v>17</v>
      </c>
      <c r="Z315" s="170"/>
      <c r="AA315" s="170"/>
      <c r="AB315" s="171"/>
      <c r="AC315" s="165" t="s">
        <v>15</v>
      </c>
      <c r="AD315" s="166"/>
      <c r="AE315" s="166"/>
      <c r="AF315" s="166"/>
      <c r="AG315" s="166"/>
      <c r="AH315" s="167" t="s">
        <v>16</v>
      </c>
      <c r="AI315" s="166"/>
      <c r="AJ315" s="166"/>
      <c r="AK315" s="166"/>
      <c r="AL315" s="166"/>
      <c r="AM315" s="166"/>
      <c r="AN315" s="166"/>
      <c r="AO315" s="166"/>
      <c r="AP315" s="166"/>
      <c r="AQ315" s="166"/>
      <c r="AR315" s="166"/>
      <c r="AS315" s="166"/>
      <c r="AT315" s="168"/>
      <c r="AU315" s="169" t="s">
        <v>17</v>
      </c>
      <c r="AV315" s="170"/>
      <c r="AW315" s="170"/>
      <c r="AX315" s="172"/>
      <c r="AY315">
        <f t="shared" ref="AY315:AY326" si="11">$AY$314</f>
        <v>0</v>
      </c>
    </row>
    <row r="316" spans="1:51" ht="24.8" hidden="1" customHeight="1" x14ac:dyDescent="0.2">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8" hidden="1" customHeight="1" x14ac:dyDescent="0.2">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8" hidden="1" customHeight="1" x14ac:dyDescent="0.2">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8" hidden="1" customHeight="1" x14ac:dyDescent="0.2">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8" hidden="1" customHeight="1" x14ac:dyDescent="0.2">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8" hidden="1" customHeight="1" x14ac:dyDescent="0.2">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8" hidden="1" customHeight="1" x14ac:dyDescent="0.2">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8" hidden="1" customHeight="1" x14ac:dyDescent="0.2">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8" hidden="1" customHeight="1" x14ac:dyDescent="0.2">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8" hidden="1" customHeight="1" x14ac:dyDescent="0.2">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8" hidden="1" customHeight="1" x14ac:dyDescent="0.2">
      <c r="A326" s="185"/>
      <c r="B326" s="186"/>
      <c r="C326" s="186"/>
      <c r="D326" s="186"/>
      <c r="E326" s="186"/>
      <c r="F326" s="187"/>
      <c r="G326" s="132" t="s">
        <v>18</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18</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8" hidden="1" customHeight="1" x14ac:dyDescent="0.2">
      <c r="A327" s="185"/>
      <c r="B327" s="186"/>
      <c r="C327" s="186"/>
      <c r="D327" s="186"/>
      <c r="E327" s="186"/>
      <c r="F327" s="187"/>
      <c r="G327" s="161" t="s">
        <v>293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294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8" hidden="1" customHeight="1" x14ac:dyDescent="0.2">
      <c r="A328" s="185"/>
      <c r="B328" s="186"/>
      <c r="C328" s="186"/>
      <c r="D328" s="186"/>
      <c r="E328" s="186"/>
      <c r="F328" s="187"/>
      <c r="G328" s="165" t="s">
        <v>15</v>
      </c>
      <c r="H328" s="166"/>
      <c r="I328" s="166"/>
      <c r="J328" s="166"/>
      <c r="K328" s="166"/>
      <c r="L328" s="167" t="s">
        <v>16</v>
      </c>
      <c r="M328" s="166"/>
      <c r="N328" s="166"/>
      <c r="O328" s="166"/>
      <c r="P328" s="166"/>
      <c r="Q328" s="166"/>
      <c r="R328" s="166"/>
      <c r="S328" s="166"/>
      <c r="T328" s="166"/>
      <c r="U328" s="166"/>
      <c r="V328" s="166"/>
      <c r="W328" s="166"/>
      <c r="X328" s="168"/>
      <c r="Y328" s="169" t="s">
        <v>17</v>
      </c>
      <c r="Z328" s="170"/>
      <c r="AA328" s="170"/>
      <c r="AB328" s="171"/>
      <c r="AC328" s="165" t="s">
        <v>15</v>
      </c>
      <c r="AD328" s="166"/>
      <c r="AE328" s="166"/>
      <c r="AF328" s="166"/>
      <c r="AG328" s="166"/>
      <c r="AH328" s="167" t="s">
        <v>16</v>
      </c>
      <c r="AI328" s="166"/>
      <c r="AJ328" s="166"/>
      <c r="AK328" s="166"/>
      <c r="AL328" s="166"/>
      <c r="AM328" s="166"/>
      <c r="AN328" s="166"/>
      <c r="AO328" s="166"/>
      <c r="AP328" s="166"/>
      <c r="AQ328" s="166"/>
      <c r="AR328" s="166"/>
      <c r="AS328" s="166"/>
      <c r="AT328" s="168"/>
      <c r="AU328" s="169" t="s">
        <v>17</v>
      </c>
      <c r="AV328" s="170"/>
      <c r="AW328" s="170"/>
      <c r="AX328" s="172"/>
      <c r="AY328">
        <f t="shared" ref="AY328:AY339" si="12">$AY$327</f>
        <v>0</v>
      </c>
    </row>
    <row r="329" spans="1:51" ht="24.8" hidden="1" customHeight="1" x14ac:dyDescent="0.2">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8" hidden="1" customHeight="1" x14ac:dyDescent="0.2">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8" hidden="1" customHeight="1" x14ac:dyDescent="0.2">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8" hidden="1" customHeight="1" x14ac:dyDescent="0.2">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8" hidden="1" customHeight="1" x14ac:dyDescent="0.2">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8" hidden="1" customHeight="1" x14ac:dyDescent="0.2">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8" hidden="1" customHeight="1" x14ac:dyDescent="0.2">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8" hidden="1" customHeight="1" x14ac:dyDescent="0.2">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8" hidden="1" customHeight="1" x14ac:dyDescent="0.2">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8" hidden="1" customHeight="1" x14ac:dyDescent="0.2">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8" hidden="1" customHeight="1" thickBot="1" x14ac:dyDescent="0.25">
      <c r="A339" s="185"/>
      <c r="B339" s="186"/>
      <c r="C339" s="186"/>
      <c r="D339" s="186"/>
      <c r="E339" s="186"/>
      <c r="F339" s="187"/>
      <c r="G339" s="132" t="s">
        <v>18</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18</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8" hidden="1" customHeight="1" x14ac:dyDescent="0.2">
      <c r="A340" s="185"/>
      <c r="B340" s="186"/>
      <c r="C340" s="186"/>
      <c r="D340" s="186"/>
      <c r="E340" s="186"/>
      <c r="F340" s="187"/>
      <c r="G340" s="161" t="s">
        <v>240</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168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8" hidden="1" customHeight="1" x14ac:dyDescent="0.2">
      <c r="A341" s="185"/>
      <c r="B341" s="186"/>
      <c r="C341" s="186"/>
      <c r="D341" s="186"/>
      <c r="E341" s="186"/>
      <c r="F341" s="187"/>
      <c r="G341" s="165" t="s">
        <v>15</v>
      </c>
      <c r="H341" s="166"/>
      <c r="I341" s="166"/>
      <c r="J341" s="166"/>
      <c r="K341" s="166"/>
      <c r="L341" s="167" t="s">
        <v>16</v>
      </c>
      <c r="M341" s="166"/>
      <c r="N341" s="166"/>
      <c r="O341" s="166"/>
      <c r="P341" s="166"/>
      <c r="Q341" s="166"/>
      <c r="R341" s="166"/>
      <c r="S341" s="166"/>
      <c r="T341" s="166"/>
      <c r="U341" s="166"/>
      <c r="V341" s="166"/>
      <c r="W341" s="166"/>
      <c r="X341" s="168"/>
      <c r="Y341" s="169" t="s">
        <v>17</v>
      </c>
      <c r="Z341" s="170"/>
      <c r="AA341" s="170"/>
      <c r="AB341" s="171"/>
      <c r="AC341" s="165" t="s">
        <v>15</v>
      </c>
      <c r="AD341" s="166"/>
      <c r="AE341" s="166"/>
      <c r="AF341" s="166"/>
      <c r="AG341" s="166"/>
      <c r="AH341" s="167" t="s">
        <v>16</v>
      </c>
      <c r="AI341" s="166"/>
      <c r="AJ341" s="166"/>
      <c r="AK341" s="166"/>
      <c r="AL341" s="166"/>
      <c r="AM341" s="166"/>
      <c r="AN341" s="166"/>
      <c r="AO341" s="166"/>
      <c r="AP341" s="166"/>
      <c r="AQ341" s="166"/>
      <c r="AR341" s="166"/>
      <c r="AS341" s="166"/>
      <c r="AT341" s="168"/>
      <c r="AU341" s="169" t="s">
        <v>17</v>
      </c>
      <c r="AV341" s="170"/>
      <c r="AW341" s="170"/>
      <c r="AX341" s="172"/>
      <c r="AY341">
        <f>$AY$340</f>
        <v>0</v>
      </c>
    </row>
    <row r="342" spans="1:51" s="15" customFormat="1" ht="24.8" hidden="1" customHeight="1" x14ac:dyDescent="0.2">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8" hidden="1" customHeight="1" x14ac:dyDescent="0.2">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8" hidden="1" customHeight="1" x14ac:dyDescent="0.2">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8" hidden="1" customHeight="1" x14ac:dyDescent="0.2">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8" hidden="1" customHeight="1" x14ac:dyDescent="0.2">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8" hidden="1" customHeight="1" x14ac:dyDescent="0.2">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8" hidden="1" customHeight="1" x14ac:dyDescent="0.2">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8" hidden="1" customHeight="1" x14ac:dyDescent="0.2">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8" hidden="1" customHeight="1" x14ac:dyDescent="0.2">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8" hidden="1" customHeight="1" x14ac:dyDescent="0.2">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8" hidden="1" customHeight="1" x14ac:dyDescent="0.2">
      <c r="A352" s="185"/>
      <c r="B352" s="186"/>
      <c r="C352" s="186"/>
      <c r="D352" s="186"/>
      <c r="E352" s="186"/>
      <c r="F352" s="187"/>
      <c r="G352" s="132" t="s">
        <v>18</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18</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8" hidden="1" customHeight="1" thickBot="1" x14ac:dyDescent="0.25">
      <c r="A353" s="127" t="s">
        <v>658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308</v>
      </c>
      <c r="AM353" s="131"/>
      <c r="AN353" s="131"/>
      <c r="AO353" s="83" t="s">
        <v>307</v>
      </c>
      <c r="AP353" s="19"/>
      <c r="AQ353" s="19"/>
      <c r="AR353" s="19"/>
      <c r="AS353" s="19"/>
      <c r="AT353" s="19"/>
      <c r="AU353" s="19"/>
      <c r="AV353" s="19"/>
      <c r="AW353" s="19"/>
      <c r="AX353" s="20"/>
      <c r="AY353">
        <f>COUNTIF($AO$353,"☑")</f>
        <v>0</v>
      </c>
    </row>
    <row r="354" spans="1:51" ht="24.8"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8" hidden="1" customHeight="1" x14ac:dyDescent="0.2"/>
    <row r="356" spans="1:51" ht="24.8" hidden="1"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8" hidden="1" customHeight="1" x14ac:dyDescent="0.2">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 hidden="1" customHeight="1" x14ac:dyDescent="0.2">
      <c r="A358" s="121"/>
      <c r="B358" s="121"/>
      <c r="C358" s="121" t="s">
        <v>24</v>
      </c>
      <c r="D358" s="121"/>
      <c r="E358" s="121"/>
      <c r="F358" s="121"/>
      <c r="G358" s="121"/>
      <c r="H358" s="121"/>
      <c r="I358" s="121"/>
      <c r="J358" s="108" t="s">
        <v>270</v>
      </c>
      <c r="K358" s="122"/>
      <c r="L358" s="122"/>
      <c r="M358" s="122"/>
      <c r="N358" s="122"/>
      <c r="O358" s="122"/>
      <c r="P358" s="123" t="s">
        <v>25</v>
      </c>
      <c r="Q358" s="123"/>
      <c r="R358" s="123"/>
      <c r="S358" s="123"/>
      <c r="T358" s="123"/>
      <c r="U358" s="123"/>
      <c r="V358" s="123"/>
      <c r="W358" s="123"/>
      <c r="X358" s="123"/>
      <c r="Y358" s="124" t="s">
        <v>269</v>
      </c>
      <c r="Z358" s="125"/>
      <c r="AA358" s="125"/>
      <c r="AB358" s="125"/>
      <c r="AC358" s="108" t="s">
        <v>306</v>
      </c>
      <c r="AD358" s="108"/>
      <c r="AE358" s="108"/>
      <c r="AF358" s="108"/>
      <c r="AG358" s="108"/>
      <c r="AH358" s="124" t="s">
        <v>327</v>
      </c>
      <c r="AI358" s="121"/>
      <c r="AJ358" s="121"/>
      <c r="AK358" s="121"/>
      <c r="AL358" s="121" t="s">
        <v>19</v>
      </c>
      <c r="AM358" s="121"/>
      <c r="AN358" s="121"/>
      <c r="AO358" s="126"/>
      <c r="AP358" s="108" t="s">
        <v>271</v>
      </c>
      <c r="AQ358" s="108"/>
      <c r="AR358" s="108"/>
      <c r="AS358" s="108"/>
      <c r="AT358" s="108"/>
      <c r="AU358" s="108"/>
      <c r="AV358" s="108"/>
      <c r="AW358" s="108"/>
      <c r="AX358" s="108"/>
    </row>
    <row r="359" spans="1:51" ht="29.95" hidden="1" customHeight="1" x14ac:dyDescent="0.2">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29.95" hidden="1" customHeight="1" x14ac:dyDescent="0.2">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29.95" hidden="1" customHeight="1" x14ac:dyDescent="0.2">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29.95" hidden="1" customHeight="1" x14ac:dyDescent="0.2">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29.95" hidden="1" customHeight="1" x14ac:dyDescent="0.2">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29.95" hidden="1" customHeight="1" x14ac:dyDescent="0.2">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29.95" hidden="1" customHeight="1" x14ac:dyDescent="0.2">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29.95" hidden="1" customHeight="1" x14ac:dyDescent="0.2">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29.95" hidden="1" customHeight="1" x14ac:dyDescent="0.2">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29.95" hidden="1" customHeight="1" x14ac:dyDescent="0.2">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29.95" hidden="1" customHeight="1" x14ac:dyDescent="0.2">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29.95" hidden="1" customHeight="1" x14ac:dyDescent="0.2">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29.95" hidden="1" customHeight="1" x14ac:dyDescent="0.2">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29.95" hidden="1" customHeight="1" x14ac:dyDescent="0.2">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29.95" hidden="1" customHeight="1" x14ac:dyDescent="0.2">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29.95" hidden="1" customHeight="1" x14ac:dyDescent="0.2">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29.95" hidden="1" customHeight="1" x14ac:dyDescent="0.2">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29.95" hidden="1" customHeight="1" x14ac:dyDescent="0.2">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29.95" hidden="1" customHeight="1" x14ac:dyDescent="0.2">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29.95" hidden="1" customHeight="1" x14ac:dyDescent="0.2">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29.95" hidden="1" customHeight="1" x14ac:dyDescent="0.2">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29.95" hidden="1" customHeight="1" x14ac:dyDescent="0.2">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29.95" hidden="1" customHeight="1" x14ac:dyDescent="0.2">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29.95" hidden="1" customHeight="1" x14ac:dyDescent="0.2">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29.95" hidden="1" customHeight="1" x14ac:dyDescent="0.2">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29.95" hidden="1" customHeight="1" x14ac:dyDescent="0.2">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29.95" hidden="1" customHeight="1" x14ac:dyDescent="0.2">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29.95" hidden="1" customHeight="1" x14ac:dyDescent="0.2">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29.95" hidden="1" customHeight="1" x14ac:dyDescent="0.2">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29.95" hidden="1" customHeight="1" x14ac:dyDescent="0.2">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8" hidden="1" customHeight="1" x14ac:dyDescent="0.2">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8" hidden="1" customHeight="1" x14ac:dyDescent="0.2">
      <c r="A390" s="50"/>
      <c r="B390" s="54" t="s">
        <v>178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 hidden="1" customHeight="1" x14ac:dyDescent="0.2">
      <c r="A391" s="121"/>
      <c r="B391" s="121"/>
      <c r="C391" s="121" t="s">
        <v>24</v>
      </c>
      <c r="D391" s="121"/>
      <c r="E391" s="121"/>
      <c r="F391" s="121"/>
      <c r="G391" s="121"/>
      <c r="H391" s="121"/>
      <c r="I391" s="121"/>
      <c r="J391" s="108" t="s">
        <v>270</v>
      </c>
      <c r="K391" s="122"/>
      <c r="L391" s="122"/>
      <c r="M391" s="122"/>
      <c r="N391" s="122"/>
      <c r="O391" s="122"/>
      <c r="P391" s="123" t="s">
        <v>25</v>
      </c>
      <c r="Q391" s="123"/>
      <c r="R391" s="123"/>
      <c r="S391" s="123"/>
      <c r="T391" s="123"/>
      <c r="U391" s="123"/>
      <c r="V391" s="123"/>
      <c r="W391" s="123"/>
      <c r="X391" s="123"/>
      <c r="Y391" s="124" t="s">
        <v>269</v>
      </c>
      <c r="Z391" s="125"/>
      <c r="AA391" s="125"/>
      <c r="AB391" s="125"/>
      <c r="AC391" s="108" t="s">
        <v>306</v>
      </c>
      <c r="AD391" s="108"/>
      <c r="AE391" s="108"/>
      <c r="AF391" s="108"/>
      <c r="AG391" s="108"/>
      <c r="AH391" s="124" t="s">
        <v>327</v>
      </c>
      <c r="AI391" s="121"/>
      <c r="AJ391" s="121"/>
      <c r="AK391" s="121"/>
      <c r="AL391" s="121" t="s">
        <v>19</v>
      </c>
      <c r="AM391" s="121"/>
      <c r="AN391" s="121"/>
      <c r="AO391" s="126"/>
      <c r="AP391" s="108" t="s">
        <v>271</v>
      </c>
      <c r="AQ391" s="108"/>
      <c r="AR391" s="108"/>
      <c r="AS391" s="108"/>
      <c r="AT391" s="108"/>
      <c r="AU391" s="108"/>
      <c r="AV391" s="108"/>
      <c r="AW391" s="108"/>
      <c r="AX391" s="108"/>
      <c r="AY391">
        <f>$AY$389</f>
        <v>0</v>
      </c>
    </row>
    <row r="392" spans="1:51" ht="29.95" hidden="1" customHeight="1" x14ac:dyDescent="0.2">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29.95" hidden="1" customHeight="1" x14ac:dyDescent="0.2">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29.95" hidden="1" customHeight="1" x14ac:dyDescent="0.2">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29.95" hidden="1" customHeight="1" x14ac:dyDescent="0.2">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29.95" hidden="1" customHeight="1" x14ac:dyDescent="0.2">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29.95" hidden="1" customHeight="1" x14ac:dyDescent="0.2">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29.95" hidden="1" customHeight="1" x14ac:dyDescent="0.2">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29.95" hidden="1" customHeight="1" x14ac:dyDescent="0.2">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29.95" hidden="1" customHeight="1" x14ac:dyDescent="0.2">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29.95" hidden="1" customHeight="1" x14ac:dyDescent="0.2">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29.95" hidden="1" customHeight="1" x14ac:dyDescent="0.2">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29.95" hidden="1" customHeight="1" x14ac:dyDescent="0.2">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29.95" hidden="1" customHeight="1" x14ac:dyDescent="0.2">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29.95" hidden="1" customHeight="1" x14ac:dyDescent="0.2">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29.95" hidden="1" customHeight="1" x14ac:dyDescent="0.2">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29.95" hidden="1" customHeight="1" x14ac:dyDescent="0.2">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29.95" hidden="1" customHeight="1" x14ac:dyDescent="0.2">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29.95" hidden="1" customHeight="1" x14ac:dyDescent="0.2">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29.95" hidden="1" customHeight="1" x14ac:dyDescent="0.2">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29.95" hidden="1" customHeight="1" x14ac:dyDescent="0.2">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29.95" hidden="1" customHeight="1" x14ac:dyDescent="0.2">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29.95" hidden="1" customHeight="1" x14ac:dyDescent="0.2">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29.95" hidden="1" customHeight="1" x14ac:dyDescent="0.2">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29.95" hidden="1" customHeight="1" x14ac:dyDescent="0.2">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29.95" hidden="1" customHeight="1" x14ac:dyDescent="0.2">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29.95" hidden="1" customHeight="1" x14ac:dyDescent="0.2">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29.95" hidden="1" customHeight="1" x14ac:dyDescent="0.2">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29.95" hidden="1" customHeight="1" x14ac:dyDescent="0.2">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29.95" hidden="1" customHeight="1" x14ac:dyDescent="0.2">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29.95" hidden="1" customHeight="1" x14ac:dyDescent="0.2">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8" hidden="1" customHeight="1" x14ac:dyDescent="0.2">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8" hidden="1" customHeight="1" x14ac:dyDescent="0.2">
      <c r="A423" s="50"/>
      <c r="B423" s="54" t="s">
        <v>295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 hidden="1" customHeight="1" x14ac:dyDescent="0.2">
      <c r="A424" s="121"/>
      <c r="B424" s="121"/>
      <c r="C424" s="121" t="s">
        <v>24</v>
      </c>
      <c r="D424" s="121"/>
      <c r="E424" s="121"/>
      <c r="F424" s="121"/>
      <c r="G424" s="121"/>
      <c r="H424" s="121"/>
      <c r="I424" s="121"/>
      <c r="J424" s="108" t="s">
        <v>270</v>
      </c>
      <c r="K424" s="122"/>
      <c r="L424" s="122"/>
      <c r="M424" s="122"/>
      <c r="N424" s="122"/>
      <c r="O424" s="122"/>
      <c r="P424" s="123" t="s">
        <v>25</v>
      </c>
      <c r="Q424" s="123"/>
      <c r="R424" s="123"/>
      <c r="S424" s="123"/>
      <c r="T424" s="123"/>
      <c r="U424" s="123"/>
      <c r="V424" s="123"/>
      <c r="W424" s="123"/>
      <c r="X424" s="123"/>
      <c r="Y424" s="124" t="s">
        <v>269</v>
      </c>
      <c r="Z424" s="125"/>
      <c r="AA424" s="125"/>
      <c r="AB424" s="125"/>
      <c r="AC424" s="108" t="s">
        <v>306</v>
      </c>
      <c r="AD424" s="108"/>
      <c r="AE424" s="108"/>
      <c r="AF424" s="108"/>
      <c r="AG424" s="108"/>
      <c r="AH424" s="124" t="s">
        <v>327</v>
      </c>
      <c r="AI424" s="121"/>
      <c r="AJ424" s="121"/>
      <c r="AK424" s="121"/>
      <c r="AL424" s="121" t="s">
        <v>19</v>
      </c>
      <c r="AM424" s="121"/>
      <c r="AN424" s="121"/>
      <c r="AO424" s="126"/>
      <c r="AP424" s="108" t="s">
        <v>271</v>
      </c>
      <c r="AQ424" s="108"/>
      <c r="AR424" s="108"/>
      <c r="AS424" s="108"/>
      <c r="AT424" s="108"/>
      <c r="AU424" s="108"/>
      <c r="AV424" s="108"/>
      <c r="AW424" s="108"/>
      <c r="AX424" s="108"/>
      <c r="AY424">
        <f>$AY$422</f>
        <v>0</v>
      </c>
    </row>
    <row r="425" spans="1:51" ht="29.95" hidden="1" customHeight="1" x14ac:dyDescent="0.2">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29.95" hidden="1" customHeight="1" x14ac:dyDescent="0.2">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29.95" hidden="1" customHeight="1" x14ac:dyDescent="0.2">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29.95" hidden="1" customHeight="1" x14ac:dyDescent="0.2">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29.95" hidden="1" customHeight="1" x14ac:dyDescent="0.2">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29.95" hidden="1" customHeight="1" x14ac:dyDescent="0.2">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29.95" hidden="1" customHeight="1" x14ac:dyDescent="0.2">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29.95" hidden="1" customHeight="1" x14ac:dyDescent="0.2">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29.95" hidden="1" customHeight="1" x14ac:dyDescent="0.2">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29.95" hidden="1" customHeight="1" x14ac:dyDescent="0.2">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29.95" hidden="1" customHeight="1" x14ac:dyDescent="0.2">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29.95" hidden="1" customHeight="1" x14ac:dyDescent="0.2">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29.95" hidden="1" customHeight="1" x14ac:dyDescent="0.2">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29.95" hidden="1" customHeight="1" x14ac:dyDescent="0.2">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29.95" hidden="1" customHeight="1" x14ac:dyDescent="0.2">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29.95" hidden="1" customHeight="1" x14ac:dyDescent="0.2">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29.95" hidden="1" customHeight="1" x14ac:dyDescent="0.2">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29.95" hidden="1" customHeight="1" x14ac:dyDescent="0.2">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29.95" hidden="1" customHeight="1" x14ac:dyDescent="0.2">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29.95" hidden="1" customHeight="1" x14ac:dyDescent="0.2">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29.95" hidden="1" customHeight="1" x14ac:dyDescent="0.2">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29.95" hidden="1" customHeight="1" x14ac:dyDescent="0.2">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29.95" hidden="1" customHeight="1" x14ac:dyDescent="0.2">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29.95" hidden="1" customHeight="1" x14ac:dyDescent="0.2">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29.95" hidden="1" customHeight="1" x14ac:dyDescent="0.2">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29.95" hidden="1" customHeight="1" x14ac:dyDescent="0.2">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29.95" hidden="1" customHeight="1" x14ac:dyDescent="0.2">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29.95" hidden="1" customHeight="1" x14ac:dyDescent="0.2">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29.95" hidden="1" customHeight="1" x14ac:dyDescent="0.2">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29.95" hidden="1" customHeight="1" x14ac:dyDescent="0.2">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8" hidden="1" customHeight="1" x14ac:dyDescent="0.2">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8" hidden="1" customHeight="1" x14ac:dyDescent="0.2">
      <c r="A456" s="50"/>
      <c r="B456" s="54" t="s">
        <v>179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 hidden="1" customHeight="1" x14ac:dyDescent="0.2">
      <c r="A457" s="121"/>
      <c r="B457" s="121"/>
      <c r="C457" s="121" t="s">
        <v>24</v>
      </c>
      <c r="D457" s="121"/>
      <c r="E457" s="121"/>
      <c r="F457" s="121"/>
      <c r="G457" s="121"/>
      <c r="H457" s="121"/>
      <c r="I457" s="121"/>
      <c r="J457" s="108" t="s">
        <v>270</v>
      </c>
      <c r="K457" s="122"/>
      <c r="L457" s="122"/>
      <c r="M457" s="122"/>
      <c r="N457" s="122"/>
      <c r="O457" s="122"/>
      <c r="P457" s="123" t="s">
        <v>25</v>
      </c>
      <c r="Q457" s="123"/>
      <c r="R457" s="123"/>
      <c r="S457" s="123"/>
      <c r="T457" s="123"/>
      <c r="U457" s="123"/>
      <c r="V457" s="123"/>
      <c r="W457" s="123"/>
      <c r="X457" s="123"/>
      <c r="Y457" s="124" t="s">
        <v>269</v>
      </c>
      <c r="Z457" s="125"/>
      <c r="AA457" s="125"/>
      <c r="AB457" s="125"/>
      <c r="AC457" s="108" t="s">
        <v>306</v>
      </c>
      <c r="AD457" s="108"/>
      <c r="AE457" s="108"/>
      <c r="AF457" s="108"/>
      <c r="AG457" s="108"/>
      <c r="AH457" s="124" t="s">
        <v>327</v>
      </c>
      <c r="AI457" s="121"/>
      <c r="AJ457" s="121"/>
      <c r="AK457" s="121"/>
      <c r="AL457" s="121" t="s">
        <v>19</v>
      </c>
      <c r="AM457" s="121"/>
      <c r="AN457" s="121"/>
      <c r="AO457" s="126"/>
      <c r="AP457" s="108" t="s">
        <v>271</v>
      </c>
      <c r="AQ457" s="108"/>
      <c r="AR457" s="108"/>
      <c r="AS457" s="108"/>
      <c r="AT457" s="108"/>
      <c r="AU457" s="108"/>
      <c r="AV457" s="108"/>
      <c r="AW457" s="108"/>
      <c r="AX457" s="108"/>
      <c r="AY457">
        <f>$AY$455</f>
        <v>0</v>
      </c>
    </row>
    <row r="458" spans="1:51" ht="29.95" hidden="1" customHeight="1" x14ac:dyDescent="0.2">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29.95" hidden="1" customHeight="1" x14ac:dyDescent="0.2">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29.95" hidden="1" customHeight="1" x14ac:dyDescent="0.2">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29.95" hidden="1" customHeight="1" x14ac:dyDescent="0.2">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29.95" hidden="1" customHeight="1" x14ac:dyDescent="0.2">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29.95" hidden="1" customHeight="1" x14ac:dyDescent="0.2">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29.95" hidden="1" customHeight="1" x14ac:dyDescent="0.2">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29.95" hidden="1" customHeight="1" x14ac:dyDescent="0.2">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29.95" hidden="1" customHeight="1" x14ac:dyDescent="0.2">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29.95" hidden="1" customHeight="1" x14ac:dyDescent="0.2">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29.95" hidden="1" customHeight="1" x14ac:dyDescent="0.2">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29.95" hidden="1" customHeight="1" x14ac:dyDescent="0.2">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29.95" hidden="1" customHeight="1" x14ac:dyDescent="0.2">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29.95" hidden="1" customHeight="1" x14ac:dyDescent="0.2">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29.95" hidden="1" customHeight="1" x14ac:dyDescent="0.2">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29.95" hidden="1" customHeight="1" x14ac:dyDescent="0.2">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29.95" hidden="1" customHeight="1" x14ac:dyDescent="0.2">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29.95" hidden="1" customHeight="1" x14ac:dyDescent="0.2">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29.95" hidden="1" customHeight="1" x14ac:dyDescent="0.2">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29.95" hidden="1" customHeight="1" x14ac:dyDescent="0.2">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29.95" hidden="1" customHeight="1" x14ac:dyDescent="0.2">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29.95" hidden="1" customHeight="1" x14ac:dyDescent="0.2">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29.95" hidden="1" customHeight="1" x14ac:dyDescent="0.2">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29.95" hidden="1" customHeight="1" x14ac:dyDescent="0.2">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29.95" hidden="1" customHeight="1" x14ac:dyDescent="0.2">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29.95" hidden="1" customHeight="1" x14ac:dyDescent="0.2">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29.95" hidden="1" customHeight="1" x14ac:dyDescent="0.2">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29.95" hidden="1" customHeight="1" x14ac:dyDescent="0.2">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29.95" hidden="1" customHeight="1" x14ac:dyDescent="0.2">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29.95" hidden="1" customHeight="1" x14ac:dyDescent="0.2">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8" hidden="1" customHeight="1" x14ac:dyDescent="0.2">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8" hidden="1" customHeight="1" x14ac:dyDescent="0.2">
      <c r="A489" s="50"/>
      <c r="B489" s="54" t="s">
        <v>180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 hidden="1" customHeight="1" x14ac:dyDescent="0.2">
      <c r="A490" s="121"/>
      <c r="B490" s="121"/>
      <c r="C490" s="121" t="s">
        <v>24</v>
      </c>
      <c r="D490" s="121"/>
      <c r="E490" s="121"/>
      <c r="F490" s="121"/>
      <c r="G490" s="121"/>
      <c r="H490" s="121"/>
      <c r="I490" s="121"/>
      <c r="J490" s="108" t="s">
        <v>270</v>
      </c>
      <c r="K490" s="122"/>
      <c r="L490" s="122"/>
      <c r="M490" s="122"/>
      <c r="N490" s="122"/>
      <c r="O490" s="122"/>
      <c r="P490" s="123" t="s">
        <v>25</v>
      </c>
      <c r="Q490" s="123"/>
      <c r="R490" s="123"/>
      <c r="S490" s="123"/>
      <c r="T490" s="123"/>
      <c r="U490" s="123"/>
      <c r="V490" s="123"/>
      <c r="W490" s="123"/>
      <c r="X490" s="123"/>
      <c r="Y490" s="124" t="s">
        <v>269</v>
      </c>
      <c r="Z490" s="125"/>
      <c r="AA490" s="125"/>
      <c r="AB490" s="125"/>
      <c r="AC490" s="108" t="s">
        <v>306</v>
      </c>
      <c r="AD490" s="108"/>
      <c r="AE490" s="108"/>
      <c r="AF490" s="108"/>
      <c r="AG490" s="108"/>
      <c r="AH490" s="124" t="s">
        <v>327</v>
      </c>
      <c r="AI490" s="121"/>
      <c r="AJ490" s="121"/>
      <c r="AK490" s="121"/>
      <c r="AL490" s="121" t="s">
        <v>19</v>
      </c>
      <c r="AM490" s="121"/>
      <c r="AN490" s="121"/>
      <c r="AO490" s="126"/>
      <c r="AP490" s="108" t="s">
        <v>271</v>
      </c>
      <c r="AQ490" s="108"/>
      <c r="AR490" s="108"/>
      <c r="AS490" s="108"/>
      <c r="AT490" s="108"/>
      <c r="AU490" s="108"/>
      <c r="AV490" s="108"/>
      <c r="AW490" s="108"/>
      <c r="AX490" s="108"/>
      <c r="AY490">
        <f>$AY$488</f>
        <v>0</v>
      </c>
    </row>
    <row r="491" spans="1:51" ht="29.95" hidden="1" customHeight="1" x14ac:dyDescent="0.2">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29.95" hidden="1" customHeight="1" x14ac:dyDescent="0.2">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29.95" hidden="1" customHeight="1" x14ac:dyDescent="0.2">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29.95" hidden="1" customHeight="1" x14ac:dyDescent="0.2">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29.95" hidden="1" customHeight="1" x14ac:dyDescent="0.2">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29.95" hidden="1" customHeight="1" x14ac:dyDescent="0.2">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29.95" hidden="1" customHeight="1" x14ac:dyDescent="0.2">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29.95" hidden="1" customHeight="1" x14ac:dyDescent="0.2">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29.95" hidden="1" customHeight="1" x14ac:dyDescent="0.2">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29.95" hidden="1" customHeight="1" x14ac:dyDescent="0.2">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29.95" hidden="1" customHeight="1" x14ac:dyDescent="0.2">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29.95" hidden="1" customHeight="1" x14ac:dyDescent="0.2">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29.95" hidden="1" customHeight="1" x14ac:dyDescent="0.2">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29.95" hidden="1" customHeight="1" x14ac:dyDescent="0.2">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29.95" hidden="1" customHeight="1" x14ac:dyDescent="0.2">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29.95" hidden="1" customHeight="1" x14ac:dyDescent="0.2">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29.95" hidden="1" customHeight="1" x14ac:dyDescent="0.2">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29.95" hidden="1" customHeight="1" x14ac:dyDescent="0.2">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29.95" hidden="1" customHeight="1" x14ac:dyDescent="0.2">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29.95" hidden="1" customHeight="1" x14ac:dyDescent="0.2">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29.95" hidden="1" customHeight="1" x14ac:dyDescent="0.2">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29.95" hidden="1" customHeight="1" x14ac:dyDescent="0.2">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29.95" hidden="1" customHeight="1" x14ac:dyDescent="0.2">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29.95" hidden="1" customHeight="1" x14ac:dyDescent="0.2">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29.95" hidden="1" customHeight="1" x14ac:dyDescent="0.2">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29.95" hidden="1" customHeight="1" x14ac:dyDescent="0.2">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29.95" hidden="1" customHeight="1" x14ac:dyDescent="0.2">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29.95" hidden="1" customHeight="1" x14ac:dyDescent="0.2">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29.95" hidden="1" customHeight="1" x14ac:dyDescent="0.2">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29.95" hidden="1" customHeight="1" x14ac:dyDescent="0.2">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8" hidden="1" customHeight="1" x14ac:dyDescent="0.2">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8" hidden="1" customHeight="1" x14ac:dyDescent="0.2">
      <c r="A522" s="50"/>
      <c r="B522" s="54" t="s">
        <v>181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 hidden="1" customHeight="1" x14ac:dyDescent="0.2">
      <c r="A523" s="121"/>
      <c r="B523" s="121"/>
      <c r="C523" s="121" t="s">
        <v>24</v>
      </c>
      <c r="D523" s="121"/>
      <c r="E523" s="121"/>
      <c r="F523" s="121"/>
      <c r="G523" s="121"/>
      <c r="H523" s="121"/>
      <c r="I523" s="121"/>
      <c r="J523" s="108" t="s">
        <v>270</v>
      </c>
      <c r="K523" s="122"/>
      <c r="L523" s="122"/>
      <c r="M523" s="122"/>
      <c r="N523" s="122"/>
      <c r="O523" s="122"/>
      <c r="P523" s="123" t="s">
        <v>25</v>
      </c>
      <c r="Q523" s="123"/>
      <c r="R523" s="123"/>
      <c r="S523" s="123"/>
      <c r="T523" s="123"/>
      <c r="U523" s="123"/>
      <c r="V523" s="123"/>
      <c r="W523" s="123"/>
      <c r="X523" s="123"/>
      <c r="Y523" s="124" t="s">
        <v>269</v>
      </c>
      <c r="Z523" s="125"/>
      <c r="AA523" s="125"/>
      <c r="AB523" s="125"/>
      <c r="AC523" s="108" t="s">
        <v>306</v>
      </c>
      <c r="AD523" s="108"/>
      <c r="AE523" s="108"/>
      <c r="AF523" s="108"/>
      <c r="AG523" s="108"/>
      <c r="AH523" s="124" t="s">
        <v>327</v>
      </c>
      <c r="AI523" s="121"/>
      <c r="AJ523" s="121"/>
      <c r="AK523" s="121"/>
      <c r="AL523" s="121" t="s">
        <v>19</v>
      </c>
      <c r="AM523" s="121"/>
      <c r="AN523" s="121"/>
      <c r="AO523" s="126"/>
      <c r="AP523" s="108" t="s">
        <v>271</v>
      </c>
      <c r="AQ523" s="108"/>
      <c r="AR523" s="108"/>
      <c r="AS523" s="108"/>
      <c r="AT523" s="108"/>
      <c r="AU523" s="108"/>
      <c r="AV523" s="108"/>
      <c r="AW523" s="108"/>
      <c r="AX523" s="108"/>
      <c r="AY523">
        <f>$AY$521</f>
        <v>0</v>
      </c>
    </row>
    <row r="524" spans="1:51" ht="29.95" hidden="1" customHeight="1" x14ac:dyDescent="0.2">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29.95" hidden="1" customHeight="1" x14ac:dyDescent="0.2">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29.95" hidden="1" customHeight="1" x14ac:dyDescent="0.2">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29.95" hidden="1" customHeight="1" x14ac:dyDescent="0.2">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29.95" hidden="1" customHeight="1" x14ac:dyDescent="0.2">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29.95" hidden="1" customHeight="1" x14ac:dyDescent="0.2">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29.95" hidden="1" customHeight="1" x14ac:dyDescent="0.2">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29.95" hidden="1" customHeight="1" x14ac:dyDescent="0.2">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29.95" hidden="1" customHeight="1" x14ac:dyDescent="0.2">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29.95" hidden="1" customHeight="1" x14ac:dyDescent="0.2">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29.95" hidden="1" customHeight="1" x14ac:dyDescent="0.2">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29.95" hidden="1" customHeight="1" x14ac:dyDescent="0.2">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29.95" hidden="1" customHeight="1" x14ac:dyDescent="0.2">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29.95" hidden="1" customHeight="1" x14ac:dyDescent="0.2">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29.95" hidden="1" customHeight="1" x14ac:dyDescent="0.2">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29.95" hidden="1" customHeight="1" x14ac:dyDescent="0.2">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29.95" hidden="1" customHeight="1" x14ac:dyDescent="0.2">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29.95" hidden="1" customHeight="1" x14ac:dyDescent="0.2">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29.95" hidden="1" customHeight="1" x14ac:dyDescent="0.2">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29.95" hidden="1" customHeight="1" x14ac:dyDescent="0.2">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29.95" hidden="1" customHeight="1" x14ac:dyDescent="0.2">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29.95" hidden="1" customHeight="1" x14ac:dyDescent="0.2">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29.95" hidden="1" customHeight="1" x14ac:dyDescent="0.2">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29.95" hidden="1" customHeight="1" x14ac:dyDescent="0.2">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29.95" hidden="1" customHeight="1" x14ac:dyDescent="0.2">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29.95" hidden="1" customHeight="1" x14ac:dyDescent="0.2">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29.95" hidden="1" customHeight="1" x14ac:dyDescent="0.2">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29.95" hidden="1" customHeight="1" x14ac:dyDescent="0.2">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29.95" hidden="1" customHeight="1" x14ac:dyDescent="0.2">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29.95" hidden="1" customHeight="1" x14ac:dyDescent="0.2">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8" hidden="1" customHeight="1" x14ac:dyDescent="0.2">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8" hidden="1" customHeight="1" x14ac:dyDescent="0.2">
      <c r="A555" s="50"/>
      <c r="B555" s="54" t="s">
        <v>182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 hidden="1" customHeight="1" x14ac:dyDescent="0.2">
      <c r="A556" s="121"/>
      <c r="B556" s="121"/>
      <c r="C556" s="121" t="s">
        <v>24</v>
      </c>
      <c r="D556" s="121"/>
      <c r="E556" s="121"/>
      <c r="F556" s="121"/>
      <c r="G556" s="121"/>
      <c r="H556" s="121"/>
      <c r="I556" s="121"/>
      <c r="J556" s="108" t="s">
        <v>270</v>
      </c>
      <c r="K556" s="122"/>
      <c r="L556" s="122"/>
      <c r="M556" s="122"/>
      <c r="N556" s="122"/>
      <c r="O556" s="122"/>
      <c r="P556" s="123" t="s">
        <v>25</v>
      </c>
      <c r="Q556" s="123"/>
      <c r="R556" s="123"/>
      <c r="S556" s="123"/>
      <c r="T556" s="123"/>
      <c r="U556" s="123"/>
      <c r="V556" s="123"/>
      <c r="W556" s="123"/>
      <c r="X556" s="123"/>
      <c r="Y556" s="124" t="s">
        <v>269</v>
      </c>
      <c r="Z556" s="125"/>
      <c r="AA556" s="125"/>
      <c r="AB556" s="125"/>
      <c r="AC556" s="108" t="s">
        <v>306</v>
      </c>
      <c r="AD556" s="108"/>
      <c r="AE556" s="108"/>
      <c r="AF556" s="108"/>
      <c r="AG556" s="108"/>
      <c r="AH556" s="124" t="s">
        <v>327</v>
      </c>
      <c r="AI556" s="121"/>
      <c r="AJ556" s="121"/>
      <c r="AK556" s="121"/>
      <c r="AL556" s="121" t="s">
        <v>19</v>
      </c>
      <c r="AM556" s="121"/>
      <c r="AN556" s="121"/>
      <c r="AO556" s="126"/>
      <c r="AP556" s="108" t="s">
        <v>271</v>
      </c>
      <c r="AQ556" s="108"/>
      <c r="AR556" s="108"/>
      <c r="AS556" s="108"/>
      <c r="AT556" s="108"/>
      <c r="AU556" s="108"/>
      <c r="AV556" s="108"/>
      <c r="AW556" s="108"/>
      <c r="AX556" s="108"/>
      <c r="AY556">
        <f>$AY$554</f>
        <v>0</v>
      </c>
    </row>
    <row r="557" spans="1:51" ht="29.95" hidden="1" customHeight="1" x14ac:dyDescent="0.2">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29.95" hidden="1" customHeight="1" x14ac:dyDescent="0.2">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29.95" hidden="1" customHeight="1" x14ac:dyDescent="0.2">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29.95" hidden="1" customHeight="1" x14ac:dyDescent="0.2">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29.95" hidden="1" customHeight="1" x14ac:dyDescent="0.2">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29.95" hidden="1" customHeight="1" x14ac:dyDescent="0.2">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29.95" hidden="1" customHeight="1" x14ac:dyDescent="0.2">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29.95" hidden="1" customHeight="1" x14ac:dyDescent="0.2">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29.95" hidden="1" customHeight="1" x14ac:dyDescent="0.2">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29.95" hidden="1" customHeight="1" x14ac:dyDescent="0.2">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29.95" hidden="1" customHeight="1" x14ac:dyDescent="0.2">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29.95" hidden="1" customHeight="1" x14ac:dyDescent="0.2">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29.95" hidden="1" customHeight="1" x14ac:dyDescent="0.2">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29.95" hidden="1" customHeight="1" x14ac:dyDescent="0.2">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29.95" hidden="1" customHeight="1" x14ac:dyDescent="0.2">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29.95" hidden="1" customHeight="1" x14ac:dyDescent="0.2">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29.95" hidden="1" customHeight="1" x14ac:dyDescent="0.2">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29.95" hidden="1" customHeight="1" x14ac:dyDescent="0.2">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29.95" hidden="1" customHeight="1" x14ac:dyDescent="0.2">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29.95" hidden="1" customHeight="1" x14ac:dyDescent="0.2">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29.95" hidden="1" customHeight="1" x14ac:dyDescent="0.2">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29.95" hidden="1" customHeight="1" x14ac:dyDescent="0.2">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29.95" hidden="1" customHeight="1" x14ac:dyDescent="0.2">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29.95" hidden="1" customHeight="1" x14ac:dyDescent="0.2">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29.95" hidden="1" customHeight="1" x14ac:dyDescent="0.2">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29.95" hidden="1" customHeight="1" x14ac:dyDescent="0.2">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29.95" hidden="1" customHeight="1" x14ac:dyDescent="0.2">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29.95" hidden="1" customHeight="1" x14ac:dyDescent="0.2">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29.95" hidden="1" customHeight="1" x14ac:dyDescent="0.2">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29.95" hidden="1" customHeight="1" x14ac:dyDescent="0.2">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8" hidden="1" customHeight="1" x14ac:dyDescent="0.2">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8" hidden="1" customHeight="1" x14ac:dyDescent="0.2">
      <c r="A588" s="50"/>
      <c r="B588" s="54" t="s">
        <v>183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 hidden="1" customHeight="1" x14ac:dyDescent="0.2">
      <c r="A589" s="121"/>
      <c r="B589" s="121"/>
      <c r="C589" s="121" t="s">
        <v>24</v>
      </c>
      <c r="D589" s="121"/>
      <c r="E589" s="121"/>
      <c r="F589" s="121"/>
      <c r="G589" s="121"/>
      <c r="H589" s="121"/>
      <c r="I589" s="121"/>
      <c r="J589" s="108" t="s">
        <v>270</v>
      </c>
      <c r="K589" s="122"/>
      <c r="L589" s="122"/>
      <c r="M589" s="122"/>
      <c r="N589" s="122"/>
      <c r="O589" s="122"/>
      <c r="P589" s="123" t="s">
        <v>25</v>
      </c>
      <c r="Q589" s="123"/>
      <c r="R589" s="123"/>
      <c r="S589" s="123"/>
      <c r="T589" s="123"/>
      <c r="U589" s="123"/>
      <c r="V589" s="123"/>
      <c r="W589" s="123"/>
      <c r="X589" s="123"/>
      <c r="Y589" s="124" t="s">
        <v>269</v>
      </c>
      <c r="Z589" s="125"/>
      <c r="AA589" s="125"/>
      <c r="AB589" s="125"/>
      <c r="AC589" s="108" t="s">
        <v>306</v>
      </c>
      <c r="AD589" s="108"/>
      <c r="AE589" s="108"/>
      <c r="AF589" s="108"/>
      <c r="AG589" s="108"/>
      <c r="AH589" s="124" t="s">
        <v>327</v>
      </c>
      <c r="AI589" s="121"/>
      <c r="AJ589" s="121"/>
      <c r="AK589" s="121"/>
      <c r="AL589" s="121" t="s">
        <v>19</v>
      </c>
      <c r="AM589" s="121"/>
      <c r="AN589" s="121"/>
      <c r="AO589" s="126"/>
      <c r="AP589" s="108" t="s">
        <v>271</v>
      </c>
      <c r="AQ589" s="108"/>
      <c r="AR589" s="108"/>
      <c r="AS589" s="108"/>
      <c r="AT589" s="108"/>
      <c r="AU589" s="108"/>
      <c r="AV589" s="108"/>
      <c r="AW589" s="108"/>
      <c r="AX589" s="108"/>
      <c r="AY589">
        <f>$AY$587</f>
        <v>0</v>
      </c>
    </row>
    <row r="590" spans="1:51" ht="29.95" hidden="1" customHeight="1" x14ac:dyDescent="0.2">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29.95" hidden="1" customHeight="1" x14ac:dyDescent="0.2">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29.95" hidden="1" customHeight="1" x14ac:dyDescent="0.2">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29.95" hidden="1" customHeight="1" x14ac:dyDescent="0.2">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29.95" hidden="1" customHeight="1" x14ac:dyDescent="0.2">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29.95" hidden="1" customHeight="1" x14ac:dyDescent="0.2">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29.95" hidden="1" customHeight="1" x14ac:dyDescent="0.2">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29.95" hidden="1" customHeight="1" x14ac:dyDescent="0.2">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29.95" hidden="1" customHeight="1" x14ac:dyDescent="0.2">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29.95" hidden="1" customHeight="1" x14ac:dyDescent="0.2">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29.95" hidden="1" customHeight="1" x14ac:dyDescent="0.2">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29.95" hidden="1" customHeight="1" x14ac:dyDescent="0.2">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29.95" hidden="1" customHeight="1" x14ac:dyDescent="0.2">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29.95" hidden="1" customHeight="1" x14ac:dyDescent="0.2">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29.95" hidden="1" customHeight="1" x14ac:dyDescent="0.2">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29.95" hidden="1" customHeight="1" x14ac:dyDescent="0.2">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29.95" hidden="1" customHeight="1" x14ac:dyDescent="0.2">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29.95" hidden="1" customHeight="1" x14ac:dyDescent="0.2">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29.95" hidden="1" customHeight="1" x14ac:dyDescent="0.2">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29.95" hidden="1" customHeight="1" x14ac:dyDescent="0.2">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29.95" hidden="1" customHeight="1" x14ac:dyDescent="0.2">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29.95" hidden="1" customHeight="1" x14ac:dyDescent="0.2">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29.95" hidden="1" customHeight="1" x14ac:dyDescent="0.2">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29.95" hidden="1" customHeight="1" x14ac:dyDescent="0.2">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29.95" hidden="1" customHeight="1" x14ac:dyDescent="0.2">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29.95" hidden="1" customHeight="1" x14ac:dyDescent="0.2">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29.95" hidden="1" customHeight="1" x14ac:dyDescent="0.2">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29.95" hidden="1" customHeight="1" x14ac:dyDescent="0.2">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29.95" hidden="1" customHeight="1" x14ac:dyDescent="0.2">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29.95" hidden="1" customHeight="1" x14ac:dyDescent="0.2">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8" hidden="1" customHeight="1" x14ac:dyDescent="0.2">
      <c r="A620" s="111" t="s">
        <v>659</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308</v>
      </c>
      <c r="AM620" s="115"/>
      <c r="AN620" s="115"/>
      <c r="AO620" s="69"/>
      <c r="AP620" s="60"/>
      <c r="AQ620" s="60"/>
      <c r="AR620" s="60"/>
      <c r="AS620" s="60"/>
      <c r="AT620" s="60"/>
      <c r="AU620" s="60"/>
      <c r="AV620" s="60"/>
      <c r="AW620" s="60"/>
      <c r="AX620" s="61"/>
      <c r="AY620">
        <f>COUNTIF($AO$620,"☑")</f>
        <v>0</v>
      </c>
    </row>
    <row r="621" spans="1:51" ht="24.8"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8" hidden="1" customHeight="1" x14ac:dyDescent="0.2">
      <c r="A622" s="51"/>
      <c r="B622" s="62" t="s">
        <v>290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2">
      <c r="A623" s="110"/>
      <c r="B623" s="110"/>
      <c r="C623" s="108" t="s">
        <v>237</v>
      </c>
      <c r="D623" s="109"/>
      <c r="E623" s="108" t="s">
        <v>236</v>
      </c>
      <c r="F623" s="109"/>
      <c r="G623" s="109"/>
      <c r="H623" s="109"/>
      <c r="I623" s="109"/>
      <c r="J623" s="108" t="s">
        <v>270</v>
      </c>
      <c r="K623" s="108"/>
      <c r="L623" s="108"/>
      <c r="M623" s="108"/>
      <c r="N623" s="108"/>
      <c r="O623" s="108"/>
      <c r="P623" s="108" t="s">
        <v>25</v>
      </c>
      <c r="Q623" s="108"/>
      <c r="R623" s="108"/>
      <c r="S623" s="108"/>
      <c r="T623" s="108"/>
      <c r="U623" s="108"/>
      <c r="V623" s="108"/>
      <c r="W623" s="108"/>
      <c r="X623" s="108"/>
      <c r="Y623" s="108" t="s">
        <v>272</v>
      </c>
      <c r="Z623" s="109"/>
      <c r="AA623" s="109"/>
      <c r="AB623" s="109"/>
      <c r="AC623" s="108" t="s">
        <v>225</v>
      </c>
      <c r="AD623" s="108"/>
      <c r="AE623" s="108"/>
      <c r="AF623" s="108"/>
      <c r="AG623" s="108"/>
      <c r="AH623" s="108" t="s">
        <v>232</v>
      </c>
      <c r="AI623" s="109"/>
      <c r="AJ623" s="109"/>
      <c r="AK623" s="109"/>
      <c r="AL623" s="109" t="s">
        <v>19</v>
      </c>
      <c r="AM623" s="109"/>
      <c r="AN623" s="109"/>
      <c r="AO623" s="110"/>
      <c r="AP623" s="108" t="s">
        <v>302</v>
      </c>
      <c r="AQ623" s="108"/>
      <c r="AR623" s="108"/>
      <c r="AS623" s="108"/>
      <c r="AT623" s="108"/>
      <c r="AU623" s="108"/>
      <c r="AV623" s="108"/>
      <c r="AW623" s="108"/>
      <c r="AX623" s="108"/>
    </row>
    <row r="624" spans="1:51" ht="29.95" hidden="1" customHeight="1" x14ac:dyDescent="0.2">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29.95" hidden="1" customHeight="1" x14ac:dyDescent="0.2">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29.95" hidden="1" customHeight="1" x14ac:dyDescent="0.2">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29.95" hidden="1" customHeight="1" x14ac:dyDescent="0.2">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29.95" hidden="1" customHeight="1" x14ac:dyDescent="0.2">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29.95" hidden="1" customHeight="1" x14ac:dyDescent="0.2">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29.95" hidden="1" customHeight="1" x14ac:dyDescent="0.2">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29.95" hidden="1" customHeight="1" x14ac:dyDescent="0.2">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29.95" hidden="1" customHeight="1" x14ac:dyDescent="0.2">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29.95" hidden="1" customHeight="1" x14ac:dyDescent="0.2">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29.95" hidden="1" customHeight="1" x14ac:dyDescent="0.2">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29.95" hidden="1" customHeight="1" x14ac:dyDescent="0.2">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29.95" hidden="1" customHeight="1" x14ac:dyDescent="0.2">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29.95" hidden="1" customHeight="1" x14ac:dyDescent="0.2">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29.95" hidden="1" customHeight="1" x14ac:dyDescent="0.2">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29.95" hidden="1" customHeight="1" x14ac:dyDescent="0.2">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29.95" hidden="1" customHeight="1" x14ac:dyDescent="0.2">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29.95" hidden="1" customHeight="1" x14ac:dyDescent="0.2">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29.95" hidden="1" customHeight="1" x14ac:dyDescent="0.2">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29.95" hidden="1" customHeight="1" x14ac:dyDescent="0.2">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29.95" hidden="1" customHeight="1" x14ac:dyDescent="0.2">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29.95" hidden="1" customHeight="1" x14ac:dyDescent="0.2">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29.95" hidden="1" customHeight="1" x14ac:dyDescent="0.2">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29.95" hidden="1" customHeight="1" x14ac:dyDescent="0.2">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29.95" hidden="1" customHeight="1" x14ac:dyDescent="0.2">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29.95" hidden="1" customHeight="1" x14ac:dyDescent="0.2">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29.95" hidden="1" customHeight="1" x14ac:dyDescent="0.2">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29.95" hidden="1" customHeight="1" x14ac:dyDescent="0.2">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29.95" hidden="1" customHeight="1" x14ac:dyDescent="0.2">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29.95" hidden="1" customHeight="1" x14ac:dyDescent="0.2">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49" man="1"/>
    <brk id="221"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9" sqref="L9"/>
    </sheetView>
  </sheetViews>
  <sheetFormatPr defaultColWidth="9" defaultRowHeight="13.25" x14ac:dyDescent="0.2"/>
  <cols>
    <col min="1" max="1" width="21.796875" customWidth="1"/>
    <col min="2" max="2" width="8.796875"/>
    <col min="3" max="3" width="17" style="12" hidden="1" customWidth="1"/>
    <col min="4" max="4" width="4" style="12" hidden="1" customWidth="1"/>
    <col min="5" max="5" width="4" style="12" customWidth="1"/>
    <col min="6" max="6" width="32.3984375" customWidth="1"/>
    <col min="7" max="7" width="10.09765625" style="15" customWidth="1"/>
    <col min="8" max="8" width="17" style="12" hidden="1" customWidth="1"/>
    <col min="9" max="9" width="4" style="12" hidden="1" customWidth="1"/>
    <col min="10" max="10" width="4" style="12" customWidth="1"/>
    <col min="11" max="11" width="15.3984375" customWidth="1"/>
    <col min="12" max="12" width="8.796875"/>
    <col min="13" max="13" width="12" style="12" hidden="1" customWidth="1"/>
    <col min="14" max="14" width="4" style="12" hidden="1" customWidth="1"/>
    <col min="15" max="15" width="3.59765625" customWidth="1"/>
    <col min="16" max="16" width="8.3984375" customWidth="1"/>
    <col min="17" max="17" width="8.796875" style="15" customWidth="1"/>
    <col min="18" max="18" width="9.3984375" style="12" hidden="1" customWidth="1"/>
    <col min="19" max="19" width="4" style="12" hidden="1" customWidth="1"/>
    <col min="20" max="20" width="8.796875"/>
    <col min="21" max="21" width="9" style="26"/>
    <col min="22" max="22" width="3.3984375" style="26" customWidth="1"/>
    <col min="23" max="23" width="12.3984375" style="26" bestFit="1" customWidth="1"/>
    <col min="24" max="24" width="3.59765625" style="26" customWidth="1"/>
    <col min="25" max="25" width="12.3984375" style="29" bestFit="1" customWidth="1"/>
    <col min="26" max="26" width="12.09765625" style="26" customWidth="1"/>
    <col min="27" max="27" width="11.3984375" style="29" bestFit="1" customWidth="1"/>
    <col min="28" max="28" width="12.19921875" style="29" customWidth="1"/>
    <col min="29" max="29" width="24.09765625" style="29" bestFit="1" customWidth="1"/>
    <col min="30" max="30" width="3.796875" style="29" customWidth="1"/>
    <col min="31" max="31" width="33.796875" style="29" bestFit="1" customWidth="1"/>
    <col min="32" max="32" width="3" style="26" customWidth="1"/>
    <col min="33" max="33" width="30.59765625" style="26" customWidth="1"/>
    <col min="34" max="34" width="9" style="26"/>
    <col min="35" max="35" width="14.59765625" style="26" customWidth="1"/>
    <col min="36" max="41" width="9" style="26"/>
    <col min="42" max="42" width="13" style="26" customWidth="1"/>
    <col min="43" max="16384" width="9" style="26"/>
  </cols>
  <sheetData>
    <row r="1" spans="1:42" x14ac:dyDescent="0.2">
      <c r="A1" s="23" t="s">
        <v>75</v>
      </c>
      <c r="B1" s="23" t="s">
        <v>76</v>
      </c>
      <c r="F1" s="24" t="s">
        <v>4</v>
      </c>
      <c r="G1" s="24" t="s">
        <v>65</v>
      </c>
      <c r="K1" s="25" t="s">
        <v>93</v>
      </c>
      <c r="L1" s="23" t="s">
        <v>76</v>
      </c>
      <c r="O1" s="12"/>
      <c r="P1" s="24" t="s">
        <v>5</v>
      </c>
      <c r="Q1" s="24" t="s">
        <v>65</v>
      </c>
      <c r="T1" s="12"/>
      <c r="U1" s="27" t="s">
        <v>157</v>
      </c>
      <c r="W1" s="27" t="s">
        <v>156</v>
      </c>
      <c r="Y1" s="27" t="s">
        <v>73</v>
      </c>
      <c r="Z1" s="27" t="s">
        <v>498</v>
      </c>
      <c r="AA1" s="27" t="s">
        <v>74</v>
      </c>
      <c r="AB1" s="27" t="s">
        <v>499</v>
      </c>
      <c r="AC1" s="27" t="s">
        <v>31</v>
      </c>
      <c r="AD1" s="26"/>
      <c r="AE1" s="27" t="s">
        <v>43</v>
      </c>
      <c r="AF1" s="28"/>
      <c r="AG1" s="47" t="s">
        <v>225</v>
      </c>
      <c r="AI1" s="47" t="s">
        <v>228</v>
      </c>
      <c r="AK1" s="47" t="s">
        <v>233</v>
      </c>
      <c r="AP1" s="26" t="s">
        <v>318</v>
      </c>
    </row>
    <row r="2" spans="1:42" ht="13.55" customHeight="1" x14ac:dyDescent="0.2">
      <c r="A2" s="13" t="s">
        <v>77</v>
      </c>
      <c r="B2" s="14"/>
      <c r="C2" s="12" t="str">
        <f>IF(B2="","",A2)</f>
        <v/>
      </c>
      <c r="D2" s="12" t="str">
        <f>IF(C2="","",IF(D1&lt;&gt;"",CONCATENATE(D1,"、",C2),C2))</f>
        <v/>
      </c>
      <c r="F2" s="11" t="s">
        <v>64</v>
      </c>
      <c r="G2" s="16" t="s">
        <v>689</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82">
        <v>21</v>
      </c>
      <c r="W2" s="30" t="s">
        <v>165</v>
      </c>
      <c r="Y2" s="30" t="s">
        <v>60</v>
      </c>
      <c r="Z2" s="30" t="s">
        <v>60</v>
      </c>
      <c r="AA2" s="76" t="s">
        <v>367</v>
      </c>
      <c r="AB2" s="76" t="s">
        <v>593</v>
      </c>
      <c r="AC2" s="77" t="s">
        <v>126</v>
      </c>
      <c r="AD2" s="26"/>
      <c r="AE2" s="39" t="s">
        <v>161</v>
      </c>
      <c r="AF2" s="28"/>
      <c r="AG2" s="49" t="s">
        <v>332</v>
      </c>
      <c r="AI2" s="47" t="s">
        <v>364</v>
      </c>
      <c r="AK2" s="47" t="s">
        <v>234</v>
      </c>
      <c r="AP2" s="49" t="s">
        <v>332</v>
      </c>
    </row>
    <row r="3" spans="1:42" ht="13.5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689</v>
      </c>
      <c r="R3" s="12" t="str">
        <f t="shared" ref="R3:R8" si="3">IF(Q3="","",P3)</f>
        <v>委託・請負</v>
      </c>
      <c r="S3" s="12" t="str">
        <f t="shared" ref="S3:S8" si="4">IF(R3="",S2,IF(S2&lt;&gt;"",CONCATENATE(S2,"、",R3),R3))</f>
        <v>委託・請負</v>
      </c>
      <c r="T3" s="12"/>
      <c r="U3" s="30" t="s">
        <v>624</v>
      </c>
      <c r="W3" s="30" t="s">
        <v>137</v>
      </c>
      <c r="Y3" s="30" t="s">
        <v>61</v>
      </c>
      <c r="Z3" s="30" t="s">
        <v>500</v>
      </c>
      <c r="AA3" s="76" t="s">
        <v>466</v>
      </c>
      <c r="AB3" s="76" t="s">
        <v>594</v>
      </c>
      <c r="AC3" s="77" t="s">
        <v>127</v>
      </c>
      <c r="AD3" s="26"/>
      <c r="AE3" s="39" t="s">
        <v>162</v>
      </c>
      <c r="AF3" s="28"/>
      <c r="AG3" s="49" t="s">
        <v>333</v>
      </c>
      <c r="AI3" s="47" t="s">
        <v>227</v>
      </c>
      <c r="AK3" s="47" t="str">
        <f>CHAR(CODE(AK2)+1)</f>
        <v>B</v>
      </c>
      <c r="AP3" s="49" t="s">
        <v>333</v>
      </c>
    </row>
    <row r="4" spans="1:42" ht="13.5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t="s">
        <v>689</v>
      </c>
      <c r="R4" s="12" t="str">
        <f t="shared" si="3"/>
        <v>補助</v>
      </c>
      <c r="S4" s="12" t="str">
        <f t="shared" si="4"/>
        <v>委託・請負、補助</v>
      </c>
      <c r="T4" s="12"/>
      <c r="U4" s="30" t="s">
        <v>680</v>
      </c>
      <c r="W4" s="30" t="s">
        <v>138</v>
      </c>
      <c r="Y4" s="30" t="s">
        <v>373</v>
      </c>
      <c r="Z4" s="30" t="s">
        <v>501</v>
      </c>
      <c r="AA4" s="76" t="s">
        <v>467</v>
      </c>
      <c r="AB4" s="76" t="s">
        <v>595</v>
      </c>
      <c r="AC4" s="76" t="s">
        <v>128</v>
      </c>
      <c r="AD4" s="26"/>
      <c r="AE4" s="39" t="s">
        <v>163</v>
      </c>
      <c r="AF4" s="28"/>
      <c r="AG4" s="49" t="s">
        <v>334</v>
      </c>
      <c r="AI4" s="47" t="s">
        <v>229</v>
      </c>
      <c r="AK4" s="47" t="str">
        <f t="shared" ref="AK4:AK49" si="7">CHAR(CODE(AK3)+1)</f>
        <v>C</v>
      </c>
      <c r="AP4" s="49" t="s">
        <v>334</v>
      </c>
    </row>
    <row r="5" spans="1:42" ht="13.5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委託・請負、補助</v>
      </c>
      <c r="T5" s="12"/>
      <c r="W5" s="30" t="s">
        <v>648</v>
      </c>
      <c r="Y5" s="30" t="s">
        <v>374</v>
      </c>
      <c r="Z5" s="30" t="s">
        <v>502</v>
      </c>
      <c r="AA5" s="76" t="s">
        <v>468</v>
      </c>
      <c r="AB5" s="76" t="s">
        <v>596</v>
      </c>
      <c r="AC5" s="76" t="s">
        <v>164</v>
      </c>
      <c r="AE5" s="39" t="s">
        <v>345</v>
      </c>
      <c r="AF5" s="28"/>
      <c r="AG5" s="49" t="s">
        <v>335</v>
      </c>
      <c r="AI5" s="47" t="s">
        <v>371</v>
      </c>
      <c r="AK5" s="47" t="str">
        <f t="shared" si="7"/>
        <v>D</v>
      </c>
      <c r="AP5" s="49" t="s">
        <v>335</v>
      </c>
    </row>
    <row r="6" spans="1:42" ht="13.5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委託・請負、補助</v>
      </c>
      <c r="T6" s="12"/>
      <c r="U6" s="30" t="s">
        <v>347</v>
      </c>
      <c r="W6" s="30" t="s">
        <v>650</v>
      </c>
      <c r="Y6" s="30" t="s">
        <v>375</v>
      </c>
      <c r="Z6" s="30" t="s">
        <v>503</v>
      </c>
      <c r="AA6" s="76" t="s">
        <v>469</v>
      </c>
      <c r="AB6" s="76" t="s">
        <v>597</v>
      </c>
      <c r="AC6" s="76" t="s">
        <v>129</v>
      </c>
      <c r="AE6" s="39" t="s">
        <v>342</v>
      </c>
      <c r="AF6" s="28"/>
      <c r="AG6" s="49" t="s">
        <v>336</v>
      </c>
      <c r="AI6" s="47" t="s">
        <v>372</v>
      </c>
      <c r="AK6" s="47" t="str">
        <f>CHAR(CODE(AK5)+1)</f>
        <v>E</v>
      </c>
      <c r="AP6" s="49" t="s">
        <v>336</v>
      </c>
    </row>
    <row r="7" spans="1:42" ht="13.55" customHeight="1" x14ac:dyDescent="0.2">
      <c r="A7" s="13" t="s">
        <v>82</v>
      </c>
      <c r="B7" s="14"/>
      <c r="C7" s="12" t="str">
        <f t="shared" si="0"/>
        <v/>
      </c>
      <c r="D7" s="12" t="str">
        <f t="shared" si="8"/>
        <v/>
      </c>
      <c r="F7" s="17" t="s">
        <v>273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委託・請負、補助</v>
      </c>
      <c r="T7" s="12"/>
      <c r="U7" s="30"/>
      <c r="W7" s="30" t="s">
        <v>139</v>
      </c>
      <c r="Y7" s="30" t="s">
        <v>376</v>
      </c>
      <c r="Z7" s="30" t="s">
        <v>504</v>
      </c>
      <c r="AA7" s="76" t="s">
        <v>470</v>
      </c>
      <c r="AB7" s="76" t="s">
        <v>598</v>
      </c>
      <c r="AE7" s="30" t="s">
        <v>129</v>
      </c>
      <c r="AF7" s="28"/>
      <c r="AG7" s="49" t="s">
        <v>337</v>
      </c>
      <c r="AH7" s="72"/>
      <c r="AI7" s="49" t="s">
        <v>360</v>
      </c>
      <c r="AK7" s="47" t="str">
        <f>CHAR(CODE(AK6)+1)</f>
        <v>F</v>
      </c>
      <c r="AP7" s="49" t="s">
        <v>337</v>
      </c>
    </row>
    <row r="8" spans="1:42" ht="13.5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委託・請負、補助</v>
      </c>
      <c r="T8" s="12"/>
      <c r="U8" s="30" t="s">
        <v>369</v>
      </c>
      <c r="W8" s="30" t="s">
        <v>140</v>
      </c>
      <c r="Y8" s="30" t="s">
        <v>377</v>
      </c>
      <c r="Z8" s="30" t="s">
        <v>505</v>
      </c>
      <c r="AA8" s="76" t="s">
        <v>471</v>
      </c>
      <c r="AB8" s="76" t="s">
        <v>599</v>
      </c>
      <c r="AF8" s="28"/>
      <c r="AG8" s="49" t="s">
        <v>338</v>
      </c>
      <c r="AI8" s="47" t="s">
        <v>361</v>
      </c>
      <c r="AK8" s="47" t="str">
        <f t="shared" si="7"/>
        <v>G</v>
      </c>
      <c r="AP8" s="49" t="s">
        <v>338</v>
      </c>
    </row>
    <row r="9" spans="1:42" ht="13.55" customHeight="1" x14ac:dyDescent="0.2">
      <c r="A9" s="13" t="s">
        <v>84</v>
      </c>
      <c r="B9" s="14"/>
      <c r="C9" s="12" t="str">
        <f t="shared" si="0"/>
        <v/>
      </c>
      <c r="D9" s="12" t="str">
        <f t="shared" si="8"/>
        <v/>
      </c>
      <c r="F9" s="17" t="s">
        <v>274</v>
      </c>
      <c r="G9" s="16"/>
      <c r="H9" s="12" t="str">
        <f t="shared" si="1"/>
        <v/>
      </c>
      <c r="I9" s="12" t="str">
        <f t="shared" si="5"/>
        <v>一般会計</v>
      </c>
      <c r="K9" s="13" t="s">
        <v>101</v>
      </c>
      <c r="L9" s="14" t="s">
        <v>689</v>
      </c>
      <c r="M9" s="12" t="str">
        <f t="shared" si="2"/>
        <v>エネルギー対策</v>
      </c>
      <c r="N9" s="12" t="str">
        <f t="shared" si="6"/>
        <v>エネルギー対策</v>
      </c>
      <c r="O9" s="12"/>
      <c r="P9" s="12"/>
      <c r="Q9" s="18"/>
      <c r="T9" s="12"/>
      <c r="U9" s="30" t="s">
        <v>370</v>
      </c>
      <c r="W9" s="30" t="s">
        <v>141</v>
      </c>
      <c r="Y9" s="30" t="s">
        <v>378</v>
      </c>
      <c r="Z9" s="30" t="s">
        <v>506</v>
      </c>
      <c r="AA9" s="76" t="s">
        <v>472</v>
      </c>
      <c r="AB9" s="76" t="s">
        <v>600</v>
      </c>
      <c r="AF9" s="28"/>
      <c r="AG9" s="49" t="s">
        <v>339</v>
      </c>
      <c r="AI9" s="70"/>
      <c r="AK9" s="47" t="str">
        <f t="shared" si="7"/>
        <v>H</v>
      </c>
      <c r="AP9" s="49" t="s">
        <v>339</v>
      </c>
    </row>
    <row r="10" spans="1:42" ht="13.55" customHeight="1" x14ac:dyDescent="0.2">
      <c r="A10" s="13" t="s">
        <v>300</v>
      </c>
      <c r="B10" s="14"/>
      <c r="C10" s="12" t="str">
        <f t="shared" si="0"/>
        <v/>
      </c>
      <c r="D10" s="12" t="str">
        <f t="shared" si="8"/>
        <v/>
      </c>
      <c r="F10" s="17" t="s">
        <v>108</v>
      </c>
      <c r="G10" s="16"/>
      <c r="H10" s="12" t="str">
        <f t="shared" si="1"/>
        <v/>
      </c>
      <c r="I10" s="12" t="str">
        <f t="shared" si="5"/>
        <v>一般会計</v>
      </c>
      <c r="K10" s="13" t="s">
        <v>303</v>
      </c>
      <c r="L10" s="14"/>
      <c r="M10" s="12" t="str">
        <f t="shared" si="2"/>
        <v/>
      </c>
      <c r="N10" s="12" t="str">
        <f t="shared" si="6"/>
        <v>エネルギー対策</v>
      </c>
      <c r="O10" s="12"/>
      <c r="P10" s="12" t="str">
        <f>S8</f>
        <v>委託・請負、補助</v>
      </c>
      <c r="Q10" s="18"/>
      <c r="T10" s="12"/>
      <c r="W10" s="30" t="s">
        <v>142</v>
      </c>
      <c r="Y10" s="30" t="s">
        <v>379</v>
      </c>
      <c r="Z10" s="30" t="s">
        <v>507</v>
      </c>
      <c r="AA10" s="76" t="s">
        <v>473</v>
      </c>
      <c r="AB10" s="76" t="s">
        <v>601</v>
      </c>
      <c r="AF10" s="28"/>
      <c r="AG10" s="49" t="s">
        <v>322</v>
      </c>
      <c r="AK10" s="47" t="str">
        <f t="shared" si="7"/>
        <v>I</v>
      </c>
      <c r="AP10" s="47" t="s">
        <v>319</v>
      </c>
    </row>
    <row r="11" spans="1:42" ht="13.5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c r="M11" s="12" t="str">
        <f t="shared" si="2"/>
        <v/>
      </c>
      <c r="N11" s="12" t="str">
        <f t="shared" si="6"/>
        <v>エネルギー対策</v>
      </c>
      <c r="O11" s="12"/>
      <c r="P11" s="12"/>
      <c r="Q11" s="18"/>
      <c r="T11" s="12"/>
      <c r="W11" s="30" t="s">
        <v>677</v>
      </c>
      <c r="Y11" s="30" t="s">
        <v>380</v>
      </c>
      <c r="Z11" s="30" t="s">
        <v>508</v>
      </c>
      <c r="AA11" s="76" t="s">
        <v>474</v>
      </c>
      <c r="AB11" s="76" t="s">
        <v>602</v>
      </c>
      <c r="AF11" s="28"/>
      <c r="AG11" s="47" t="s">
        <v>325</v>
      </c>
      <c r="AK11" s="47" t="str">
        <f t="shared" si="7"/>
        <v>J</v>
      </c>
    </row>
    <row r="12" spans="1:42" ht="13.5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7" t="s">
        <v>625</v>
      </c>
      <c r="W12" s="30" t="s">
        <v>143</v>
      </c>
      <c r="Y12" s="30" t="s">
        <v>381</v>
      </c>
      <c r="Z12" s="30" t="s">
        <v>509</v>
      </c>
      <c r="AA12" s="76" t="s">
        <v>475</v>
      </c>
      <c r="AB12" s="76" t="s">
        <v>603</v>
      </c>
      <c r="AF12" s="28"/>
      <c r="AG12" s="47" t="s">
        <v>323</v>
      </c>
      <c r="AK12" s="47" t="str">
        <f t="shared" si="7"/>
        <v>K</v>
      </c>
    </row>
    <row r="13" spans="1:42" ht="13.55" customHeight="1" x14ac:dyDescent="0.2">
      <c r="A13" s="13" t="s">
        <v>87</v>
      </c>
      <c r="B13" s="14"/>
      <c r="C13" s="12" t="str">
        <f t="shared" si="9"/>
        <v/>
      </c>
      <c r="D13" s="12" t="str">
        <f t="shared" si="8"/>
        <v/>
      </c>
      <c r="F13" s="17" t="s">
        <v>111</v>
      </c>
      <c r="G13" s="16"/>
      <c r="H13" s="12" t="str">
        <f t="shared" si="1"/>
        <v/>
      </c>
      <c r="I13" s="12" t="str">
        <f t="shared" si="5"/>
        <v>一般会計</v>
      </c>
      <c r="K13" s="12" t="str">
        <f>N11</f>
        <v>エネルギー対策</v>
      </c>
      <c r="L13" s="12"/>
      <c r="O13" s="12"/>
      <c r="P13" s="12"/>
      <c r="Q13" s="18"/>
      <c r="T13" s="12"/>
      <c r="U13" s="30" t="s">
        <v>165</v>
      </c>
      <c r="W13" s="30" t="s">
        <v>144</v>
      </c>
      <c r="Y13" s="30" t="s">
        <v>382</v>
      </c>
      <c r="Z13" s="30" t="s">
        <v>510</v>
      </c>
      <c r="AA13" s="76" t="s">
        <v>476</v>
      </c>
      <c r="AB13" s="76" t="s">
        <v>604</v>
      </c>
      <c r="AF13" s="28"/>
      <c r="AG13" s="47" t="s">
        <v>324</v>
      </c>
      <c r="AK13" s="47" t="str">
        <f t="shared" si="7"/>
        <v>L</v>
      </c>
    </row>
    <row r="14" spans="1:42" ht="13.5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0" t="s">
        <v>626</v>
      </c>
      <c r="W14" s="30" t="s">
        <v>145</v>
      </c>
      <c r="Y14" s="30" t="s">
        <v>383</v>
      </c>
      <c r="Z14" s="30" t="s">
        <v>511</v>
      </c>
      <c r="AA14" s="76" t="s">
        <v>477</v>
      </c>
      <c r="AB14" s="76" t="s">
        <v>605</v>
      </c>
      <c r="AF14" s="28"/>
      <c r="AG14" s="70"/>
      <c r="AK14" s="47" t="str">
        <f t="shared" si="7"/>
        <v>M</v>
      </c>
    </row>
    <row r="15" spans="1:42" ht="13.5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0" t="s">
        <v>627</v>
      </c>
      <c r="W15" s="30" t="s">
        <v>146</v>
      </c>
      <c r="Y15" s="30" t="s">
        <v>384</v>
      </c>
      <c r="Z15" s="30" t="s">
        <v>512</v>
      </c>
      <c r="AA15" s="76" t="s">
        <v>478</v>
      </c>
      <c r="AB15" s="76" t="s">
        <v>606</v>
      </c>
      <c r="AF15" s="28"/>
      <c r="AK15" s="47" t="str">
        <f t="shared" si="7"/>
        <v>N</v>
      </c>
    </row>
    <row r="16" spans="1:42" ht="13.55" customHeight="1" x14ac:dyDescent="0.2">
      <c r="A16" s="13" t="s">
        <v>90</v>
      </c>
      <c r="B16" s="14" t="s">
        <v>689</v>
      </c>
      <c r="C16" s="12" t="str">
        <f t="shared" si="9"/>
        <v>地球温暖化対策</v>
      </c>
      <c r="D16" s="12" t="str">
        <f t="shared" si="8"/>
        <v>地球温暖化対策</v>
      </c>
      <c r="F16" s="17" t="s">
        <v>114</v>
      </c>
      <c r="G16" s="16"/>
      <c r="H16" s="12" t="str">
        <f t="shared" si="1"/>
        <v/>
      </c>
      <c r="I16" s="12" t="str">
        <f t="shared" si="5"/>
        <v>一般会計</v>
      </c>
      <c r="K16" s="12"/>
      <c r="L16" s="12"/>
      <c r="O16" s="12"/>
      <c r="P16" s="12"/>
      <c r="Q16" s="18"/>
      <c r="T16" s="12"/>
      <c r="U16" s="30" t="s">
        <v>628</v>
      </c>
      <c r="W16" s="30" t="s">
        <v>147</v>
      </c>
      <c r="Y16" s="30" t="s">
        <v>385</v>
      </c>
      <c r="Z16" s="30" t="s">
        <v>513</v>
      </c>
      <c r="AA16" s="76" t="s">
        <v>479</v>
      </c>
      <c r="AB16" s="76" t="s">
        <v>607</v>
      </c>
      <c r="AF16" s="28"/>
      <c r="AK16" s="47" t="str">
        <f t="shared" si="7"/>
        <v>O</v>
      </c>
    </row>
    <row r="17" spans="1:37" ht="13.55" customHeight="1" x14ac:dyDescent="0.2">
      <c r="A17" s="13" t="s">
        <v>91</v>
      </c>
      <c r="B17" s="14"/>
      <c r="C17" s="12" t="str">
        <f t="shared" si="9"/>
        <v/>
      </c>
      <c r="D17" s="12" t="str">
        <f t="shared" si="8"/>
        <v>地球温暖化対策</v>
      </c>
      <c r="F17" s="17" t="s">
        <v>115</v>
      </c>
      <c r="G17" s="16"/>
      <c r="H17" s="12" t="str">
        <f t="shared" si="1"/>
        <v/>
      </c>
      <c r="I17" s="12" t="str">
        <f t="shared" si="5"/>
        <v>一般会計</v>
      </c>
      <c r="K17" s="12"/>
      <c r="L17" s="12"/>
      <c r="O17" s="12"/>
      <c r="P17" s="12"/>
      <c r="Q17" s="18"/>
      <c r="T17" s="12"/>
      <c r="U17" s="30" t="s">
        <v>646</v>
      </c>
      <c r="W17" s="30" t="s">
        <v>148</v>
      </c>
      <c r="Y17" s="30" t="s">
        <v>386</v>
      </c>
      <c r="Z17" s="30" t="s">
        <v>514</v>
      </c>
      <c r="AA17" s="76" t="s">
        <v>480</v>
      </c>
      <c r="AB17" s="76" t="s">
        <v>608</v>
      </c>
      <c r="AF17" s="28"/>
      <c r="AK17" s="47" t="str">
        <f t="shared" si="7"/>
        <v>P</v>
      </c>
    </row>
    <row r="18" spans="1:37" ht="13.55" customHeight="1" x14ac:dyDescent="0.2">
      <c r="A18" s="13" t="s">
        <v>92</v>
      </c>
      <c r="B18" s="14"/>
      <c r="C18" s="12" t="str">
        <f t="shared" si="9"/>
        <v/>
      </c>
      <c r="D18" s="12" t="str">
        <f t="shared" si="8"/>
        <v>地球温暖化対策</v>
      </c>
      <c r="F18" s="17" t="s">
        <v>116</v>
      </c>
      <c r="G18" s="16"/>
      <c r="H18" s="12" t="str">
        <f t="shared" si="1"/>
        <v/>
      </c>
      <c r="I18" s="12" t="str">
        <f t="shared" si="5"/>
        <v>一般会計</v>
      </c>
      <c r="K18" s="12"/>
      <c r="L18" s="12"/>
      <c r="O18" s="12"/>
      <c r="P18" s="12"/>
      <c r="Q18" s="18"/>
      <c r="T18" s="12"/>
      <c r="U18" s="30" t="s">
        <v>629</v>
      </c>
      <c r="W18" s="30" t="s">
        <v>149</v>
      </c>
      <c r="Y18" s="30" t="s">
        <v>387</v>
      </c>
      <c r="Z18" s="30" t="s">
        <v>515</v>
      </c>
      <c r="AA18" s="76" t="s">
        <v>481</v>
      </c>
      <c r="AB18" s="76" t="s">
        <v>609</v>
      </c>
      <c r="AF18" s="28"/>
      <c r="AK18" s="47" t="str">
        <f t="shared" si="7"/>
        <v>Q</v>
      </c>
    </row>
    <row r="19" spans="1:37" ht="13.55" customHeight="1" x14ac:dyDescent="0.2">
      <c r="A19" s="13" t="s">
        <v>284</v>
      </c>
      <c r="B19" s="14"/>
      <c r="C19" s="12" t="str">
        <f t="shared" si="9"/>
        <v/>
      </c>
      <c r="D19" s="12" t="str">
        <f t="shared" si="8"/>
        <v>地球温暖化対策</v>
      </c>
      <c r="F19" s="17" t="s">
        <v>117</v>
      </c>
      <c r="G19" s="16"/>
      <c r="H19" s="12" t="str">
        <f t="shared" si="1"/>
        <v/>
      </c>
      <c r="I19" s="12" t="str">
        <f t="shared" si="5"/>
        <v>一般会計</v>
      </c>
      <c r="K19" s="12"/>
      <c r="L19" s="12"/>
      <c r="O19" s="12"/>
      <c r="P19" s="12"/>
      <c r="Q19" s="18"/>
      <c r="T19" s="12"/>
      <c r="U19" s="30" t="s">
        <v>630</v>
      </c>
      <c r="W19" s="30" t="s">
        <v>150</v>
      </c>
      <c r="Y19" s="30" t="s">
        <v>388</v>
      </c>
      <c r="Z19" s="30" t="s">
        <v>516</v>
      </c>
      <c r="AA19" s="76" t="s">
        <v>482</v>
      </c>
      <c r="AB19" s="76" t="s">
        <v>610</v>
      </c>
      <c r="AF19" s="28"/>
      <c r="AK19" s="47" t="str">
        <f t="shared" si="7"/>
        <v>R</v>
      </c>
    </row>
    <row r="20" spans="1:37" ht="13.55" customHeight="1" x14ac:dyDescent="0.2">
      <c r="A20" s="13" t="s">
        <v>285</v>
      </c>
      <c r="B20" s="14"/>
      <c r="C20" s="12" t="str">
        <f t="shared" si="9"/>
        <v/>
      </c>
      <c r="D20" s="12" t="str">
        <f t="shared" si="8"/>
        <v>地球温暖化対策</v>
      </c>
      <c r="F20" s="17" t="s">
        <v>283</v>
      </c>
      <c r="G20" s="16"/>
      <c r="H20" s="12" t="str">
        <f t="shared" si="1"/>
        <v/>
      </c>
      <c r="I20" s="12" t="str">
        <f t="shared" si="5"/>
        <v>一般会計</v>
      </c>
      <c r="K20" s="12"/>
      <c r="L20" s="12"/>
      <c r="O20" s="12"/>
      <c r="P20" s="12"/>
      <c r="Q20" s="18"/>
      <c r="T20" s="12"/>
      <c r="U20" s="30" t="s">
        <v>631</v>
      </c>
      <c r="W20" s="30" t="s">
        <v>151</v>
      </c>
      <c r="Y20" s="30" t="s">
        <v>389</v>
      </c>
      <c r="Z20" s="30" t="s">
        <v>517</v>
      </c>
      <c r="AA20" s="76" t="s">
        <v>483</v>
      </c>
      <c r="AB20" s="76" t="s">
        <v>611</v>
      </c>
      <c r="AF20" s="28"/>
      <c r="AK20" s="47" t="str">
        <f t="shared" si="7"/>
        <v>S</v>
      </c>
    </row>
    <row r="21" spans="1:37" ht="13.55" customHeight="1" x14ac:dyDescent="0.2">
      <c r="A21" s="13" t="s">
        <v>286</v>
      </c>
      <c r="B21" s="14"/>
      <c r="C21" s="12" t="str">
        <f t="shared" si="9"/>
        <v/>
      </c>
      <c r="D21" s="12" t="str">
        <f t="shared" si="8"/>
        <v>地球温暖化対策</v>
      </c>
      <c r="F21" s="17" t="s">
        <v>118</v>
      </c>
      <c r="G21" s="16"/>
      <c r="H21" s="12" t="str">
        <f t="shared" si="1"/>
        <v/>
      </c>
      <c r="I21" s="12" t="str">
        <f t="shared" si="5"/>
        <v>一般会計</v>
      </c>
      <c r="K21" s="12"/>
      <c r="L21" s="12"/>
      <c r="O21" s="12"/>
      <c r="P21" s="12"/>
      <c r="Q21" s="18"/>
      <c r="T21" s="12"/>
      <c r="U21" s="30" t="s">
        <v>632</v>
      </c>
      <c r="W21" s="30" t="s">
        <v>152</v>
      </c>
      <c r="Y21" s="30" t="s">
        <v>390</v>
      </c>
      <c r="Z21" s="30" t="s">
        <v>518</v>
      </c>
      <c r="AA21" s="76" t="s">
        <v>484</v>
      </c>
      <c r="AB21" s="76" t="s">
        <v>612</v>
      </c>
      <c r="AF21" s="28"/>
      <c r="AK21" s="47" t="str">
        <f t="shared" si="7"/>
        <v>T</v>
      </c>
    </row>
    <row r="22" spans="1:37" ht="13.55" customHeight="1" x14ac:dyDescent="0.2">
      <c r="A22" s="13" t="s">
        <v>287</v>
      </c>
      <c r="B22" s="14"/>
      <c r="C22" s="12" t="str">
        <f t="shared" si="9"/>
        <v/>
      </c>
      <c r="D22" s="12" t="str">
        <f>IF(C22="",D21,IF(D21&lt;&gt;"",CONCATENATE(D21,"、",C22),C22))</f>
        <v>地球温暖化対策</v>
      </c>
      <c r="F22" s="17" t="s">
        <v>119</v>
      </c>
      <c r="G22" s="16"/>
      <c r="H22" s="12" t="str">
        <f t="shared" si="1"/>
        <v/>
      </c>
      <c r="I22" s="12" t="str">
        <f t="shared" si="5"/>
        <v>一般会計</v>
      </c>
      <c r="K22" s="12"/>
      <c r="L22" s="12"/>
      <c r="O22" s="12"/>
      <c r="P22" s="12"/>
      <c r="Q22" s="18"/>
      <c r="T22" s="12"/>
      <c r="U22" s="30" t="s">
        <v>679</v>
      </c>
      <c r="W22" s="30" t="s">
        <v>153</v>
      </c>
      <c r="Y22" s="30" t="s">
        <v>391</v>
      </c>
      <c r="Z22" s="30" t="s">
        <v>519</v>
      </c>
      <c r="AA22" s="76" t="s">
        <v>485</v>
      </c>
      <c r="AB22" s="76" t="s">
        <v>613</v>
      </c>
      <c r="AF22" s="28"/>
      <c r="AK22" s="47" t="str">
        <f t="shared" si="7"/>
        <v>U</v>
      </c>
    </row>
    <row r="23" spans="1:37" ht="13.55" customHeight="1" x14ac:dyDescent="0.2">
      <c r="A23" s="13" t="s">
        <v>362</v>
      </c>
      <c r="B23" s="14"/>
      <c r="C23" s="12" t="str">
        <f t="shared" si="9"/>
        <v/>
      </c>
      <c r="D23" s="12" t="str">
        <f>IF(C23="",D22,IF(D22&lt;&gt;"",CONCATENATE(D22,"、",C23),C23))</f>
        <v>地球温暖化対策</v>
      </c>
      <c r="F23" s="17" t="s">
        <v>120</v>
      </c>
      <c r="G23" s="16"/>
      <c r="H23" s="12" t="str">
        <f t="shared" si="1"/>
        <v/>
      </c>
      <c r="I23" s="12" t="str">
        <f t="shared" si="5"/>
        <v>一般会計</v>
      </c>
      <c r="K23" s="12"/>
      <c r="L23" s="12"/>
      <c r="O23" s="12"/>
      <c r="P23" s="12"/>
      <c r="Q23" s="18"/>
      <c r="T23" s="12"/>
      <c r="U23" s="30" t="s">
        <v>633</v>
      </c>
      <c r="W23" s="30" t="s">
        <v>154</v>
      </c>
      <c r="Y23" s="30" t="s">
        <v>392</v>
      </c>
      <c r="Z23" s="30" t="s">
        <v>520</v>
      </c>
      <c r="AA23" s="76" t="s">
        <v>486</v>
      </c>
      <c r="AB23" s="76" t="s">
        <v>614</v>
      </c>
      <c r="AF23" s="28"/>
      <c r="AK23" s="47" t="str">
        <f t="shared" si="7"/>
        <v>V</v>
      </c>
    </row>
    <row r="24" spans="1:37" ht="13.55" customHeight="1" x14ac:dyDescent="0.2">
      <c r="A24" s="87"/>
      <c r="B24" s="73"/>
      <c r="F24" s="17" t="s">
        <v>365</v>
      </c>
      <c r="G24" s="16"/>
      <c r="H24" s="12" t="str">
        <f t="shared" si="1"/>
        <v/>
      </c>
      <c r="I24" s="12" t="str">
        <f t="shared" si="5"/>
        <v>一般会計</v>
      </c>
      <c r="K24" s="12"/>
      <c r="L24" s="12"/>
      <c r="O24" s="12"/>
      <c r="P24" s="12"/>
      <c r="Q24" s="18"/>
      <c r="T24" s="12"/>
      <c r="U24" s="30" t="s">
        <v>634</v>
      </c>
      <c r="W24" s="30" t="s">
        <v>155</v>
      </c>
      <c r="Y24" s="30" t="s">
        <v>393</v>
      </c>
      <c r="Z24" s="30" t="s">
        <v>521</v>
      </c>
      <c r="AA24" s="76" t="s">
        <v>487</v>
      </c>
      <c r="AB24" s="76" t="s">
        <v>615</v>
      </c>
      <c r="AF24" s="28"/>
      <c r="AK24" s="47" t="str">
        <f>CHAR(CODE(AK23)+1)</f>
        <v>W</v>
      </c>
    </row>
    <row r="25" spans="1:37" ht="13.55" customHeight="1" x14ac:dyDescent="0.2">
      <c r="A25" s="12"/>
      <c r="B25" s="73"/>
      <c r="F25" s="17" t="s">
        <v>121</v>
      </c>
      <c r="G25" s="16"/>
      <c r="H25" s="12" t="str">
        <f t="shared" si="1"/>
        <v/>
      </c>
      <c r="I25" s="12" t="str">
        <f t="shared" si="5"/>
        <v>一般会計</v>
      </c>
      <c r="K25" s="12"/>
      <c r="L25" s="12"/>
      <c r="O25" s="12"/>
      <c r="P25" s="12"/>
      <c r="Q25" s="18"/>
      <c r="T25" s="12"/>
      <c r="U25" s="30" t="s">
        <v>635</v>
      </c>
      <c r="W25" s="68"/>
      <c r="Y25" s="30" t="s">
        <v>394</v>
      </c>
      <c r="Z25" s="30" t="s">
        <v>522</v>
      </c>
      <c r="AA25" s="76" t="s">
        <v>488</v>
      </c>
      <c r="AB25" s="76" t="s">
        <v>616</v>
      </c>
      <c r="AF25" s="28"/>
      <c r="AK25" s="47" t="str">
        <f t="shared" si="7"/>
        <v>X</v>
      </c>
    </row>
    <row r="26" spans="1:37" ht="13.55" customHeight="1" x14ac:dyDescent="0.2">
      <c r="A26" s="12"/>
      <c r="B26" s="73"/>
      <c r="F26" s="17" t="s">
        <v>122</v>
      </c>
      <c r="G26" s="16"/>
      <c r="H26" s="12" t="str">
        <f t="shared" si="1"/>
        <v/>
      </c>
      <c r="I26" s="12" t="str">
        <f t="shared" si="5"/>
        <v>一般会計</v>
      </c>
      <c r="K26" s="12"/>
      <c r="L26" s="12"/>
      <c r="O26" s="12"/>
      <c r="P26" s="12"/>
      <c r="Q26" s="18"/>
      <c r="T26" s="12"/>
      <c r="U26" s="30" t="s">
        <v>636</v>
      </c>
      <c r="Y26" s="30" t="s">
        <v>395</v>
      </c>
      <c r="Z26" s="30" t="s">
        <v>523</v>
      </c>
      <c r="AA26" s="76" t="s">
        <v>489</v>
      </c>
      <c r="AB26" s="76" t="s">
        <v>617</v>
      </c>
      <c r="AF26" s="28"/>
      <c r="AK26" s="47" t="str">
        <f t="shared" si="7"/>
        <v>Y</v>
      </c>
    </row>
    <row r="27" spans="1:37" ht="13.55" customHeight="1" x14ac:dyDescent="0.2">
      <c r="A27" s="12" t="str">
        <f>IF(D23="", "-", D23)</f>
        <v>地球温暖化対策</v>
      </c>
      <c r="B27" s="12"/>
      <c r="F27" s="17" t="s">
        <v>123</v>
      </c>
      <c r="G27" s="16"/>
      <c r="H27" s="12" t="str">
        <f t="shared" si="1"/>
        <v/>
      </c>
      <c r="I27" s="12" t="str">
        <f t="shared" si="5"/>
        <v>一般会計</v>
      </c>
      <c r="K27" s="12"/>
      <c r="L27" s="12"/>
      <c r="O27" s="12"/>
      <c r="P27" s="12"/>
      <c r="Q27" s="18"/>
      <c r="T27" s="12"/>
      <c r="U27" s="30" t="s">
        <v>637</v>
      </c>
      <c r="Y27" s="30" t="s">
        <v>396</v>
      </c>
      <c r="Z27" s="30" t="s">
        <v>524</v>
      </c>
      <c r="AA27" s="76" t="s">
        <v>490</v>
      </c>
      <c r="AB27" s="76" t="s">
        <v>618</v>
      </c>
      <c r="AF27" s="28"/>
      <c r="AK27" s="47" t="str">
        <f>CHAR(CODE(AK26)+1)</f>
        <v>Z</v>
      </c>
    </row>
    <row r="28" spans="1:37" ht="13.55" customHeight="1" x14ac:dyDescent="0.2">
      <c r="B28" s="12"/>
      <c r="F28" s="17" t="s">
        <v>124</v>
      </c>
      <c r="G28" s="16"/>
      <c r="H28" s="12" t="str">
        <f t="shared" si="1"/>
        <v/>
      </c>
      <c r="I28" s="12" t="str">
        <f t="shared" si="5"/>
        <v>一般会計</v>
      </c>
      <c r="K28" s="12"/>
      <c r="L28" s="12"/>
      <c r="O28" s="12"/>
      <c r="P28" s="12"/>
      <c r="Q28" s="18"/>
      <c r="T28" s="12"/>
      <c r="U28" s="30" t="s">
        <v>638</v>
      </c>
      <c r="Y28" s="30" t="s">
        <v>397</v>
      </c>
      <c r="Z28" s="30" t="s">
        <v>525</v>
      </c>
      <c r="AA28" s="76" t="s">
        <v>491</v>
      </c>
      <c r="AB28" s="76" t="s">
        <v>619</v>
      </c>
      <c r="AF28" s="28"/>
      <c r="AK28" s="47" t="s">
        <v>235</v>
      </c>
    </row>
    <row r="29" spans="1:37" ht="13.55" customHeight="1" x14ac:dyDescent="0.2">
      <c r="A29" s="12"/>
      <c r="B29" s="12"/>
      <c r="F29" s="17" t="s">
        <v>275</v>
      </c>
      <c r="G29" s="16"/>
      <c r="H29" s="12" t="str">
        <f t="shared" si="1"/>
        <v/>
      </c>
      <c r="I29" s="12" t="str">
        <f t="shared" si="5"/>
        <v>一般会計</v>
      </c>
      <c r="K29" s="12"/>
      <c r="L29" s="12"/>
      <c r="O29" s="12"/>
      <c r="P29" s="12"/>
      <c r="Q29" s="18"/>
      <c r="T29" s="12"/>
      <c r="U29" s="30" t="s">
        <v>639</v>
      </c>
      <c r="Y29" s="30" t="s">
        <v>398</v>
      </c>
      <c r="Z29" s="30" t="s">
        <v>526</v>
      </c>
      <c r="AA29" s="76" t="s">
        <v>492</v>
      </c>
      <c r="AB29" s="76" t="s">
        <v>620</v>
      </c>
      <c r="AF29" s="28"/>
      <c r="AK29" s="47" t="str">
        <f t="shared" si="7"/>
        <v>b</v>
      </c>
    </row>
    <row r="30" spans="1:37" ht="13.55" customHeight="1" x14ac:dyDescent="0.2">
      <c r="A30" s="12"/>
      <c r="B30" s="12"/>
      <c r="F30" s="17" t="s">
        <v>276</v>
      </c>
      <c r="G30" s="16"/>
      <c r="H30" s="12" t="str">
        <f t="shared" si="1"/>
        <v/>
      </c>
      <c r="I30" s="12" t="str">
        <f t="shared" si="5"/>
        <v>一般会計</v>
      </c>
      <c r="K30" s="12"/>
      <c r="L30" s="12"/>
      <c r="O30" s="12"/>
      <c r="P30" s="12"/>
      <c r="Q30" s="18"/>
      <c r="T30" s="12"/>
      <c r="U30" s="30" t="s">
        <v>640</v>
      </c>
      <c r="Y30" s="30" t="s">
        <v>399</v>
      </c>
      <c r="Z30" s="30" t="s">
        <v>527</v>
      </c>
      <c r="AA30" s="76" t="s">
        <v>493</v>
      </c>
      <c r="AB30" s="76" t="s">
        <v>621</v>
      </c>
      <c r="AF30" s="28"/>
      <c r="AK30" s="47" t="str">
        <f t="shared" si="7"/>
        <v>c</v>
      </c>
    </row>
    <row r="31" spans="1:37" ht="13.55" customHeight="1" x14ac:dyDescent="0.2">
      <c r="A31" s="12"/>
      <c r="B31" s="12"/>
      <c r="F31" s="17" t="s">
        <v>277</v>
      </c>
      <c r="G31" s="16"/>
      <c r="H31" s="12" t="str">
        <f t="shared" si="1"/>
        <v/>
      </c>
      <c r="I31" s="12" t="str">
        <f t="shared" si="5"/>
        <v>一般会計</v>
      </c>
      <c r="K31" s="12"/>
      <c r="L31" s="12"/>
      <c r="O31" s="12"/>
      <c r="P31" s="12"/>
      <c r="Q31" s="18"/>
      <c r="T31" s="12"/>
      <c r="U31" s="30" t="s">
        <v>641</v>
      </c>
      <c r="Y31" s="30" t="s">
        <v>400</v>
      </c>
      <c r="Z31" s="30" t="s">
        <v>528</v>
      </c>
      <c r="AA31" s="76" t="s">
        <v>494</v>
      </c>
      <c r="AB31" s="76" t="s">
        <v>622</v>
      </c>
      <c r="AF31" s="28"/>
      <c r="AK31" s="47" t="str">
        <f t="shared" si="7"/>
        <v>d</v>
      </c>
    </row>
    <row r="32" spans="1:37" ht="13.55" customHeight="1" x14ac:dyDescent="0.2">
      <c r="A32" s="12"/>
      <c r="B32" s="12"/>
      <c r="F32" s="17" t="s">
        <v>278</v>
      </c>
      <c r="G32" s="16"/>
      <c r="H32" s="12" t="str">
        <f t="shared" si="1"/>
        <v/>
      </c>
      <c r="I32" s="12" t="str">
        <f t="shared" si="5"/>
        <v>一般会計</v>
      </c>
      <c r="K32" s="12"/>
      <c r="L32" s="12"/>
      <c r="O32" s="12"/>
      <c r="P32" s="12"/>
      <c r="Q32" s="18"/>
      <c r="T32" s="12"/>
      <c r="U32" s="30" t="s">
        <v>642</v>
      </c>
      <c r="Y32" s="30" t="s">
        <v>401</v>
      </c>
      <c r="Z32" s="30" t="s">
        <v>529</v>
      </c>
      <c r="AA32" s="76" t="s">
        <v>62</v>
      </c>
      <c r="AB32" s="76" t="s">
        <v>62</v>
      </c>
      <c r="AF32" s="28"/>
      <c r="AK32" s="47" t="str">
        <f t="shared" si="7"/>
        <v>e</v>
      </c>
    </row>
    <row r="33" spans="1:37" ht="13.55" customHeight="1" x14ac:dyDescent="0.2">
      <c r="A33" s="12"/>
      <c r="B33" s="12"/>
      <c r="F33" s="17" t="s">
        <v>279</v>
      </c>
      <c r="G33" s="16"/>
      <c r="H33" s="12" t="str">
        <f t="shared" si="1"/>
        <v/>
      </c>
      <c r="I33" s="12" t="str">
        <f t="shared" si="5"/>
        <v>一般会計</v>
      </c>
      <c r="K33" s="12"/>
      <c r="L33" s="12"/>
      <c r="O33" s="12"/>
      <c r="P33" s="12"/>
      <c r="Q33" s="18"/>
      <c r="T33" s="12"/>
      <c r="U33" s="30" t="s">
        <v>643</v>
      </c>
      <c r="Y33" s="30" t="s">
        <v>402</v>
      </c>
      <c r="Z33" s="30" t="s">
        <v>530</v>
      </c>
      <c r="AA33" s="68"/>
      <c r="AF33" s="28"/>
      <c r="AK33" s="47" t="str">
        <f t="shared" si="7"/>
        <v>f</v>
      </c>
    </row>
    <row r="34" spans="1:37" ht="13.55" customHeight="1" x14ac:dyDescent="0.2">
      <c r="A34" s="12"/>
      <c r="B34" s="12"/>
      <c r="F34" s="17" t="s">
        <v>280</v>
      </c>
      <c r="G34" s="16"/>
      <c r="H34" s="12" t="str">
        <f t="shared" si="1"/>
        <v/>
      </c>
      <c r="I34" s="12" t="str">
        <f t="shared" si="5"/>
        <v>一般会計</v>
      </c>
      <c r="K34" s="12"/>
      <c r="L34" s="12"/>
      <c r="O34" s="12"/>
      <c r="P34" s="12"/>
      <c r="Q34" s="18"/>
      <c r="T34" s="12"/>
      <c r="U34" s="30" t="s">
        <v>644</v>
      </c>
      <c r="Y34" s="30" t="s">
        <v>403</v>
      </c>
      <c r="Z34" s="30" t="s">
        <v>531</v>
      </c>
      <c r="AF34" s="28"/>
      <c r="AK34" s="47" t="str">
        <f t="shared" si="7"/>
        <v>g</v>
      </c>
    </row>
    <row r="35" spans="1:37" ht="13.55" customHeight="1" x14ac:dyDescent="0.2">
      <c r="A35" s="12"/>
      <c r="B35" s="12"/>
      <c r="F35" s="17" t="s">
        <v>281</v>
      </c>
      <c r="G35" s="16"/>
      <c r="H35" s="12" t="str">
        <f t="shared" si="1"/>
        <v/>
      </c>
      <c r="I35" s="12" t="str">
        <f t="shared" si="5"/>
        <v>一般会計</v>
      </c>
      <c r="K35" s="12"/>
      <c r="L35" s="12"/>
      <c r="O35" s="12"/>
      <c r="P35" s="12"/>
      <c r="Q35" s="18"/>
      <c r="T35" s="12"/>
      <c r="U35" s="30" t="s">
        <v>645</v>
      </c>
      <c r="Y35" s="30" t="s">
        <v>404</v>
      </c>
      <c r="Z35" s="30" t="s">
        <v>532</v>
      </c>
      <c r="AF35" s="28"/>
      <c r="AK35" s="47" t="str">
        <f t="shared" si="7"/>
        <v>h</v>
      </c>
    </row>
    <row r="36" spans="1:37" ht="13.55" customHeight="1" x14ac:dyDescent="0.2">
      <c r="A36" s="12"/>
      <c r="B36" s="12"/>
      <c r="F36" s="17" t="s">
        <v>282</v>
      </c>
      <c r="G36" s="16"/>
      <c r="H36" s="12" t="str">
        <f t="shared" si="1"/>
        <v/>
      </c>
      <c r="I36" s="12" t="str">
        <f t="shared" si="5"/>
        <v>一般会計</v>
      </c>
      <c r="K36" s="12"/>
      <c r="L36" s="12"/>
      <c r="O36" s="12"/>
      <c r="P36" s="12"/>
      <c r="Q36" s="18"/>
      <c r="T36" s="12"/>
      <c r="Y36" s="30" t="s">
        <v>405</v>
      </c>
      <c r="Z36" s="30" t="s">
        <v>533</v>
      </c>
      <c r="AF36" s="28"/>
      <c r="AK36" s="47" t="str">
        <f t="shared" si="7"/>
        <v>i</v>
      </c>
    </row>
    <row r="37" spans="1:37" ht="13.55" customHeight="1" x14ac:dyDescent="0.2">
      <c r="A37" s="12"/>
      <c r="B37" s="12"/>
      <c r="F37" s="12"/>
      <c r="G37" s="18"/>
      <c r="H37" s="12" t="str">
        <f t="shared" si="1"/>
        <v/>
      </c>
      <c r="I37" s="12" t="str">
        <f t="shared" si="5"/>
        <v>一般会計</v>
      </c>
      <c r="K37" s="12"/>
      <c r="L37" s="12"/>
      <c r="O37" s="12"/>
      <c r="P37" s="12"/>
      <c r="Q37" s="18"/>
      <c r="T37" s="12"/>
      <c r="Y37" s="30" t="s">
        <v>406</v>
      </c>
      <c r="Z37" s="30" t="s">
        <v>534</v>
      </c>
      <c r="AF37" s="28"/>
      <c r="AK37" s="47" t="str">
        <f t="shared" si="7"/>
        <v>j</v>
      </c>
    </row>
    <row r="38" spans="1:37" x14ac:dyDescent="0.2">
      <c r="A38" s="12"/>
      <c r="B38" s="12"/>
      <c r="F38" s="12"/>
      <c r="G38" s="18"/>
      <c r="K38" s="12"/>
      <c r="L38" s="12"/>
      <c r="O38" s="12"/>
      <c r="P38" s="12"/>
      <c r="Q38" s="18"/>
      <c r="T38" s="12"/>
      <c r="Y38" s="30" t="s">
        <v>407</v>
      </c>
      <c r="Z38" s="30" t="s">
        <v>535</v>
      </c>
      <c r="AF38" s="28"/>
      <c r="AK38" s="47" t="str">
        <f t="shared" si="7"/>
        <v>k</v>
      </c>
    </row>
    <row r="39" spans="1:37" x14ac:dyDescent="0.2">
      <c r="A39" s="12"/>
      <c r="B39" s="12"/>
      <c r="F39" s="12" t="str">
        <f>I37</f>
        <v>一般会計</v>
      </c>
      <c r="G39" s="18"/>
      <c r="K39" s="12"/>
      <c r="L39" s="12"/>
      <c r="O39" s="12"/>
      <c r="P39" s="12"/>
      <c r="Q39" s="18"/>
      <c r="T39" s="12"/>
      <c r="U39" s="30" t="s">
        <v>647</v>
      </c>
      <c r="Y39" s="30" t="s">
        <v>408</v>
      </c>
      <c r="Z39" s="30" t="s">
        <v>536</v>
      </c>
      <c r="AF39" s="28"/>
      <c r="AK39" s="47" t="str">
        <f t="shared" si="7"/>
        <v>l</v>
      </c>
    </row>
    <row r="40" spans="1:37" x14ac:dyDescent="0.2">
      <c r="A40" s="12"/>
      <c r="B40" s="12"/>
      <c r="F40" s="12"/>
      <c r="G40" s="18"/>
      <c r="K40" s="12"/>
      <c r="L40" s="12"/>
      <c r="O40" s="12"/>
      <c r="P40" s="12"/>
      <c r="Q40" s="18"/>
      <c r="T40" s="12"/>
      <c r="U40" s="30"/>
      <c r="Y40" s="30" t="s">
        <v>409</v>
      </c>
      <c r="Z40" s="30" t="s">
        <v>537</v>
      </c>
      <c r="AF40" s="28"/>
      <c r="AK40" s="47" t="str">
        <f t="shared" si="7"/>
        <v>m</v>
      </c>
    </row>
    <row r="41" spans="1:37" x14ac:dyDescent="0.2">
      <c r="A41" s="12"/>
      <c r="B41" s="12"/>
      <c r="F41" s="12"/>
      <c r="G41" s="18"/>
      <c r="K41" s="12"/>
      <c r="L41" s="12"/>
      <c r="O41" s="12"/>
      <c r="P41" s="12"/>
      <c r="Q41" s="18"/>
      <c r="T41" s="12"/>
      <c r="U41" s="30" t="s">
        <v>348</v>
      </c>
      <c r="Y41" s="30" t="s">
        <v>410</v>
      </c>
      <c r="Z41" s="30" t="s">
        <v>538</v>
      </c>
      <c r="AF41" s="28"/>
      <c r="AK41" s="47" t="str">
        <f t="shared" si="7"/>
        <v>n</v>
      </c>
    </row>
    <row r="42" spans="1:37" x14ac:dyDescent="0.2">
      <c r="A42" s="12"/>
      <c r="B42" s="12"/>
      <c r="F42" s="12"/>
      <c r="G42" s="18"/>
      <c r="K42" s="12"/>
      <c r="L42" s="12"/>
      <c r="O42" s="12"/>
      <c r="P42" s="12"/>
      <c r="Q42" s="18"/>
      <c r="T42" s="12"/>
      <c r="U42" s="30" t="s">
        <v>358</v>
      </c>
      <c r="Y42" s="30" t="s">
        <v>411</v>
      </c>
      <c r="Z42" s="30" t="s">
        <v>539</v>
      </c>
      <c r="AF42" s="28"/>
      <c r="AK42" s="47" t="str">
        <f t="shared" si="7"/>
        <v>o</v>
      </c>
    </row>
    <row r="43" spans="1:37" x14ac:dyDescent="0.2">
      <c r="A43" s="12"/>
      <c r="B43" s="12"/>
      <c r="F43" s="12"/>
      <c r="G43" s="18"/>
      <c r="K43" s="12"/>
      <c r="L43" s="12"/>
      <c r="O43" s="12"/>
      <c r="P43" s="12"/>
      <c r="Q43" s="18"/>
      <c r="T43" s="12"/>
      <c r="Y43" s="30" t="s">
        <v>412</v>
      </c>
      <c r="Z43" s="30" t="s">
        <v>540</v>
      </c>
      <c r="AF43" s="28"/>
      <c r="AK43" s="47" t="str">
        <f t="shared" si="7"/>
        <v>p</v>
      </c>
    </row>
    <row r="44" spans="1:37" x14ac:dyDescent="0.2">
      <c r="A44" s="12"/>
      <c r="B44" s="12"/>
      <c r="F44" s="12"/>
      <c r="G44" s="18"/>
      <c r="K44" s="12"/>
      <c r="L44" s="12"/>
      <c r="O44" s="12"/>
      <c r="P44" s="12"/>
      <c r="Q44" s="18"/>
      <c r="T44" s="12"/>
      <c r="Y44" s="30" t="s">
        <v>413</v>
      </c>
      <c r="Z44" s="30" t="s">
        <v>541</v>
      </c>
      <c r="AF44" s="28"/>
      <c r="AK44" s="47" t="str">
        <f t="shared" si="7"/>
        <v>q</v>
      </c>
    </row>
    <row r="45" spans="1:37" x14ac:dyDescent="0.2">
      <c r="A45" s="12"/>
      <c r="B45" s="12"/>
      <c r="F45" s="12"/>
      <c r="G45" s="18"/>
      <c r="K45" s="12"/>
      <c r="L45" s="12"/>
      <c r="O45" s="12"/>
      <c r="P45" s="12"/>
      <c r="Q45" s="18"/>
      <c r="T45" s="12"/>
      <c r="U45" s="27" t="s">
        <v>157</v>
      </c>
      <c r="Y45" s="30" t="s">
        <v>414</v>
      </c>
      <c r="Z45" s="30" t="s">
        <v>542</v>
      </c>
      <c r="AF45" s="28"/>
      <c r="AK45" s="47" t="str">
        <f t="shared" si="7"/>
        <v>r</v>
      </c>
    </row>
    <row r="46" spans="1:37" x14ac:dyDescent="0.2">
      <c r="A46" s="12"/>
      <c r="B46" s="12"/>
      <c r="F46" s="12"/>
      <c r="G46" s="18"/>
      <c r="K46" s="12"/>
      <c r="L46" s="12"/>
      <c r="O46" s="12"/>
      <c r="P46" s="12"/>
      <c r="Q46" s="18"/>
      <c r="T46" s="12"/>
      <c r="U46" s="82" t="s">
        <v>678</v>
      </c>
      <c r="Y46" s="30" t="s">
        <v>415</v>
      </c>
      <c r="Z46" s="30" t="s">
        <v>543</v>
      </c>
      <c r="AF46" s="28"/>
      <c r="AK46" s="47" t="str">
        <f t="shared" si="7"/>
        <v>s</v>
      </c>
    </row>
    <row r="47" spans="1:37" x14ac:dyDescent="0.2">
      <c r="A47" s="12"/>
      <c r="B47" s="12"/>
      <c r="F47" s="12"/>
      <c r="G47" s="18"/>
      <c r="K47" s="12"/>
      <c r="L47" s="12"/>
      <c r="O47" s="12"/>
      <c r="P47" s="12"/>
      <c r="Q47" s="18"/>
      <c r="T47" s="12"/>
      <c r="Y47" s="30" t="s">
        <v>416</v>
      </c>
      <c r="Z47" s="30" t="s">
        <v>544</v>
      </c>
      <c r="AF47" s="28"/>
      <c r="AK47" s="47" t="str">
        <f t="shared" si="7"/>
        <v>t</v>
      </c>
    </row>
    <row r="48" spans="1:37" x14ac:dyDescent="0.2">
      <c r="A48" s="12"/>
      <c r="B48" s="12"/>
      <c r="F48" s="12"/>
      <c r="G48" s="18"/>
      <c r="K48" s="12"/>
      <c r="L48" s="12"/>
      <c r="O48" s="12"/>
      <c r="P48" s="12"/>
      <c r="Q48" s="18"/>
      <c r="T48" s="12"/>
      <c r="U48" s="82">
        <v>2021</v>
      </c>
      <c r="Y48" s="30" t="s">
        <v>417</v>
      </c>
      <c r="Z48" s="30" t="s">
        <v>545</v>
      </c>
      <c r="AF48" s="28"/>
      <c r="AK48" s="47" t="str">
        <f t="shared" si="7"/>
        <v>u</v>
      </c>
    </row>
    <row r="49" spans="1:37" x14ac:dyDescent="0.2">
      <c r="A49" s="12"/>
      <c r="B49" s="12"/>
      <c r="F49" s="12"/>
      <c r="G49" s="18"/>
      <c r="K49" s="12"/>
      <c r="L49" s="12"/>
      <c r="O49" s="12"/>
      <c r="P49" s="12"/>
      <c r="Q49" s="18"/>
      <c r="T49" s="12"/>
      <c r="U49" s="82">
        <v>2022</v>
      </c>
      <c r="Y49" s="30" t="s">
        <v>418</v>
      </c>
      <c r="Z49" s="30" t="s">
        <v>546</v>
      </c>
      <c r="AF49" s="28"/>
      <c r="AK49" s="47" t="str">
        <f t="shared" si="7"/>
        <v>v</v>
      </c>
    </row>
    <row r="50" spans="1:37" x14ac:dyDescent="0.2">
      <c r="A50" s="12"/>
      <c r="B50" s="12"/>
      <c r="F50" s="12"/>
      <c r="G50" s="18"/>
      <c r="K50" s="12"/>
      <c r="L50" s="12"/>
      <c r="O50" s="12"/>
      <c r="P50" s="12"/>
      <c r="Q50" s="18"/>
      <c r="T50" s="12"/>
      <c r="U50" s="82">
        <v>2023</v>
      </c>
      <c r="Y50" s="30" t="s">
        <v>419</v>
      </c>
      <c r="Z50" s="30" t="s">
        <v>547</v>
      </c>
      <c r="AF50" s="28"/>
    </row>
    <row r="51" spans="1:37" x14ac:dyDescent="0.2">
      <c r="A51" s="12"/>
      <c r="B51" s="12"/>
      <c r="F51" s="12"/>
      <c r="G51" s="18"/>
      <c r="K51" s="12"/>
      <c r="L51" s="12"/>
      <c r="O51" s="12"/>
      <c r="P51" s="12"/>
      <c r="Q51" s="18"/>
      <c r="T51" s="12"/>
      <c r="U51" s="82">
        <v>2024</v>
      </c>
      <c r="Y51" s="30" t="s">
        <v>420</v>
      </c>
      <c r="Z51" s="30" t="s">
        <v>548</v>
      </c>
      <c r="AF51" s="28"/>
    </row>
    <row r="52" spans="1:37" x14ac:dyDescent="0.2">
      <c r="A52" s="12"/>
      <c r="B52" s="12"/>
      <c r="F52" s="12"/>
      <c r="G52" s="18"/>
      <c r="K52" s="12"/>
      <c r="L52" s="12"/>
      <c r="O52" s="12"/>
      <c r="P52" s="12"/>
      <c r="Q52" s="18"/>
      <c r="T52" s="12"/>
      <c r="U52" s="82">
        <v>2025</v>
      </c>
      <c r="Y52" s="30" t="s">
        <v>421</v>
      </c>
      <c r="Z52" s="30" t="s">
        <v>549</v>
      </c>
      <c r="AF52" s="28"/>
    </row>
    <row r="53" spans="1:37" x14ac:dyDescent="0.2">
      <c r="A53" s="12"/>
      <c r="B53" s="12"/>
      <c r="F53" s="12"/>
      <c r="G53" s="18"/>
      <c r="K53" s="12"/>
      <c r="L53" s="12"/>
      <c r="O53" s="12"/>
      <c r="P53" s="12"/>
      <c r="Q53" s="18"/>
      <c r="T53" s="12"/>
      <c r="U53" s="82">
        <v>2026</v>
      </c>
      <c r="Y53" s="30" t="s">
        <v>422</v>
      </c>
      <c r="Z53" s="30" t="s">
        <v>550</v>
      </c>
      <c r="AF53" s="28"/>
    </row>
    <row r="54" spans="1:37" x14ac:dyDescent="0.2">
      <c r="A54" s="12"/>
      <c r="B54" s="12"/>
      <c r="F54" s="12"/>
      <c r="G54" s="18"/>
      <c r="K54" s="12"/>
      <c r="L54" s="12"/>
      <c r="O54" s="12"/>
      <c r="P54" s="12"/>
      <c r="Q54" s="18"/>
      <c r="T54" s="12"/>
      <c r="Y54" s="30" t="s">
        <v>423</v>
      </c>
      <c r="Z54" s="30" t="s">
        <v>551</v>
      </c>
      <c r="AF54" s="28"/>
    </row>
    <row r="55" spans="1:37" x14ac:dyDescent="0.2">
      <c r="A55" s="12"/>
      <c r="B55" s="12"/>
      <c r="F55" s="12"/>
      <c r="G55" s="18"/>
      <c r="K55" s="12"/>
      <c r="L55" s="12"/>
      <c r="O55" s="12"/>
      <c r="P55" s="12"/>
      <c r="Q55" s="18"/>
      <c r="T55" s="12"/>
      <c r="Y55" s="30" t="s">
        <v>424</v>
      </c>
      <c r="Z55" s="30" t="s">
        <v>552</v>
      </c>
      <c r="AF55" s="28"/>
    </row>
    <row r="56" spans="1:37" x14ac:dyDescent="0.2">
      <c r="A56" s="12"/>
      <c r="B56" s="12"/>
      <c r="F56" s="12"/>
      <c r="G56" s="18"/>
      <c r="K56" s="12"/>
      <c r="L56" s="12"/>
      <c r="O56" s="12"/>
      <c r="P56" s="12"/>
      <c r="Q56" s="18"/>
      <c r="T56" s="12"/>
      <c r="U56" s="82">
        <v>20</v>
      </c>
      <c r="Y56" s="30" t="s">
        <v>425</v>
      </c>
      <c r="Z56" s="30" t="s">
        <v>553</v>
      </c>
      <c r="AF56" s="28"/>
    </row>
    <row r="57" spans="1:37" x14ac:dyDescent="0.2">
      <c r="A57" s="12"/>
      <c r="B57" s="12"/>
      <c r="F57" s="12"/>
      <c r="G57" s="18"/>
      <c r="K57" s="12"/>
      <c r="L57" s="12"/>
      <c r="O57" s="12"/>
      <c r="P57" s="12"/>
      <c r="Q57" s="18"/>
      <c r="T57" s="12"/>
      <c r="U57" s="30" t="s">
        <v>623</v>
      </c>
      <c r="Y57" s="30" t="s">
        <v>426</v>
      </c>
      <c r="Z57" s="30" t="s">
        <v>554</v>
      </c>
      <c r="AF57" s="28"/>
    </row>
    <row r="58" spans="1:37" x14ac:dyDescent="0.2">
      <c r="A58" s="12"/>
      <c r="B58" s="12"/>
      <c r="F58" s="12"/>
      <c r="G58" s="18"/>
      <c r="K58" s="12"/>
      <c r="L58" s="12"/>
      <c r="O58" s="12"/>
      <c r="P58" s="12"/>
      <c r="Q58" s="18"/>
      <c r="T58" s="12"/>
      <c r="U58" s="30" t="s">
        <v>624</v>
      </c>
      <c r="Y58" s="30" t="s">
        <v>427</v>
      </c>
      <c r="Z58" s="30" t="s">
        <v>555</v>
      </c>
      <c r="AF58" s="28"/>
    </row>
    <row r="59" spans="1:37" x14ac:dyDescent="0.2">
      <c r="A59" s="12"/>
      <c r="B59" s="12"/>
      <c r="F59" s="12"/>
      <c r="G59" s="18"/>
      <c r="K59" s="12"/>
      <c r="L59" s="12"/>
      <c r="O59" s="12"/>
      <c r="P59" s="12"/>
      <c r="Q59" s="18"/>
      <c r="T59" s="12"/>
      <c r="Y59" s="30" t="s">
        <v>428</v>
      </c>
      <c r="Z59" s="30" t="s">
        <v>556</v>
      </c>
      <c r="AF59" s="28"/>
    </row>
    <row r="60" spans="1:37" x14ac:dyDescent="0.2">
      <c r="A60" s="12"/>
      <c r="B60" s="12"/>
      <c r="F60" s="12"/>
      <c r="G60" s="18"/>
      <c r="K60" s="12"/>
      <c r="L60" s="12"/>
      <c r="O60" s="12"/>
      <c r="P60" s="12"/>
      <c r="Q60" s="18"/>
      <c r="T60" s="12"/>
      <c r="Y60" s="30" t="s">
        <v>429</v>
      </c>
      <c r="Z60" s="30" t="s">
        <v>557</v>
      </c>
      <c r="AF60" s="28"/>
    </row>
    <row r="61" spans="1:37" x14ac:dyDescent="0.2">
      <c r="A61" s="12"/>
      <c r="B61" s="12"/>
      <c r="F61" s="12"/>
      <c r="G61" s="18"/>
      <c r="K61" s="12"/>
      <c r="L61" s="12"/>
      <c r="O61" s="12"/>
      <c r="P61" s="12"/>
      <c r="Q61" s="18"/>
      <c r="T61" s="12"/>
      <c r="Y61" s="30" t="s">
        <v>430</v>
      </c>
      <c r="Z61" s="30" t="s">
        <v>558</v>
      </c>
      <c r="AF61" s="28"/>
    </row>
    <row r="62" spans="1:37" x14ac:dyDescent="0.2">
      <c r="A62" s="12"/>
      <c r="B62" s="12"/>
      <c r="F62" s="12"/>
      <c r="G62" s="18"/>
      <c r="K62" s="12"/>
      <c r="L62" s="12"/>
      <c r="O62" s="12"/>
      <c r="P62" s="12"/>
      <c r="Q62" s="18"/>
      <c r="T62" s="12"/>
      <c r="Y62" s="30" t="s">
        <v>431</v>
      </c>
      <c r="Z62" s="30" t="s">
        <v>559</v>
      </c>
      <c r="AF62" s="28"/>
    </row>
    <row r="63" spans="1:37" x14ac:dyDescent="0.2">
      <c r="A63" s="12"/>
      <c r="B63" s="12"/>
      <c r="F63" s="12"/>
      <c r="G63" s="18"/>
      <c r="K63" s="12"/>
      <c r="L63" s="12"/>
      <c r="O63" s="12"/>
      <c r="P63" s="12"/>
      <c r="Q63" s="18"/>
      <c r="T63" s="12"/>
      <c r="Y63" s="30" t="s">
        <v>432</v>
      </c>
      <c r="Z63" s="30" t="s">
        <v>560</v>
      </c>
      <c r="AF63" s="28"/>
    </row>
    <row r="64" spans="1:37" x14ac:dyDescent="0.2">
      <c r="A64" s="12"/>
      <c r="B64" s="12"/>
      <c r="F64" s="12"/>
      <c r="G64" s="18"/>
      <c r="K64" s="12"/>
      <c r="L64" s="12"/>
      <c r="O64" s="12"/>
      <c r="P64" s="12"/>
      <c r="Q64" s="18"/>
      <c r="T64" s="12"/>
      <c r="Y64" s="30" t="s">
        <v>433</v>
      </c>
      <c r="Z64" s="30" t="s">
        <v>561</v>
      </c>
      <c r="AF64" s="28"/>
    </row>
    <row r="65" spans="1:32" x14ac:dyDescent="0.2">
      <c r="A65" s="12"/>
      <c r="B65" s="12"/>
      <c r="F65" s="12"/>
      <c r="G65" s="18"/>
      <c r="K65" s="12"/>
      <c r="L65" s="12"/>
      <c r="O65" s="12"/>
      <c r="P65" s="12"/>
      <c r="Q65" s="18"/>
      <c r="T65" s="12"/>
      <c r="Y65" s="30" t="s">
        <v>434</v>
      </c>
      <c r="Z65" s="30" t="s">
        <v>562</v>
      </c>
      <c r="AF65" s="28"/>
    </row>
    <row r="66" spans="1:32" x14ac:dyDescent="0.2">
      <c r="A66" s="12"/>
      <c r="B66" s="12"/>
      <c r="F66" s="12"/>
      <c r="G66" s="18"/>
      <c r="K66" s="12"/>
      <c r="L66" s="12"/>
      <c r="O66" s="12"/>
      <c r="P66" s="12"/>
      <c r="Q66" s="18"/>
      <c r="T66" s="12"/>
      <c r="Y66" s="30" t="s">
        <v>63</v>
      </c>
      <c r="Z66" s="30" t="s">
        <v>563</v>
      </c>
      <c r="AF66" s="28"/>
    </row>
    <row r="67" spans="1:32" x14ac:dyDescent="0.2">
      <c r="A67" s="12"/>
      <c r="B67" s="12"/>
      <c r="F67" s="12"/>
      <c r="G67" s="18"/>
      <c r="K67" s="12"/>
      <c r="L67" s="12"/>
      <c r="O67" s="12"/>
      <c r="P67" s="12"/>
      <c r="Q67" s="18"/>
      <c r="T67" s="12"/>
      <c r="Y67" s="30" t="s">
        <v>435</v>
      </c>
      <c r="Z67" s="30" t="s">
        <v>564</v>
      </c>
      <c r="AF67" s="28"/>
    </row>
    <row r="68" spans="1:32" x14ac:dyDescent="0.2">
      <c r="A68" s="12"/>
      <c r="B68" s="12"/>
      <c r="F68" s="12"/>
      <c r="G68" s="18"/>
      <c r="K68" s="12"/>
      <c r="L68" s="12"/>
      <c r="O68" s="12"/>
      <c r="P68" s="12"/>
      <c r="Q68" s="18"/>
      <c r="T68" s="12"/>
      <c r="Y68" s="30" t="s">
        <v>436</v>
      </c>
      <c r="Z68" s="30" t="s">
        <v>565</v>
      </c>
      <c r="AF68" s="28"/>
    </row>
    <row r="69" spans="1:32" x14ac:dyDescent="0.2">
      <c r="A69" s="12"/>
      <c r="B69" s="12"/>
      <c r="F69" s="12"/>
      <c r="G69" s="18"/>
      <c r="K69" s="12"/>
      <c r="L69" s="12"/>
      <c r="O69" s="12"/>
      <c r="P69" s="12"/>
      <c r="Q69" s="18"/>
      <c r="T69" s="12"/>
      <c r="Y69" s="30" t="s">
        <v>437</v>
      </c>
      <c r="Z69" s="30" t="s">
        <v>566</v>
      </c>
      <c r="AF69" s="28"/>
    </row>
    <row r="70" spans="1:32" x14ac:dyDescent="0.2">
      <c r="A70" s="12"/>
      <c r="B70" s="12"/>
      <c r="Y70" s="30" t="s">
        <v>438</v>
      </c>
      <c r="Z70" s="30" t="s">
        <v>567</v>
      </c>
    </row>
    <row r="71" spans="1:32" x14ac:dyDescent="0.2">
      <c r="Y71" s="30" t="s">
        <v>439</v>
      </c>
      <c r="Z71" s="30" t="s">
        <v>568</v>
      </c>
    </row>
    <row r="72" spans="1:32" x14ac:dyDescent="0.2">
      <c r="Y72" s="30" t="s">
        <v>440</v>
      </c>
      <c r="Z72" s="30" t="s">
        <v>569</v>
      </c>
    </row>
    <row r="73" spans="1:32" x14ac:dyDescent="0.2">
      <c r="Y73" s="30" t="s">
        <v>441</v>
      </c>
      <c r="Z73" s="30" t="s">
        <v>570</v>
      </c>
    </row>
    <row r="74" spans="1:32" x14ac:dyDescent="0.2">
      <c r="Y74" s="30" t="s">
        <v>442</v>
      </c>
      <c r="Z74" s="30" t="s">
        <v>571</v>
      </c>
    </row>
    <row r="75" spans="1:32" x14ac:dyDescent="0.2">
      <c r="Y75" s="30" t="s">
        <v>443</v>
      </c>
      <c r="Z75" s="30" t="s">
        <v>572</v>
      </c>
    </row>
    <row r="76" spans="1:32" x14ac:dyDescent="0.2">
      <c r="Y76" s="30" t="s">
        <v>444</v>
      </c>
      <c r="Z76" s="30" t="s">
        <v>573</v>
      </c>
    </row>
    <row r="77" spans="1:32" x14ac:dyDescent="0.2">
      <c r="Y77" s="30" t="s">
        <v>445</v>
      </c>
      <c r="Z77" s="30" t="s">
        <v>574</v>
      </c>
    </row>
    <row r="78" spans="1:32" x14ac:dyDescent="0.2">
      <c r="Y78" s="30" t="s">
        <v>446</v>
      </c>
      <c r="Z78" s="30" t="s">
        <v>575</v>
      </c>
    </row>
    <row r="79" spans="1:32" x14ac:dyDescent="0.2">
      <c r="Y79" s="30" t="s">
        <v>447</v>
      </c>
      <c r="Z79" s="30" t="s">
        <v>576</v>
      </c>
    </row>
    <row r="80" spans="1:32" x14ac:dyDescent="0.2">
      <c r="Y80" s="30" t="s">
        <v>448</v>
      </c>
      <c r="Z80" s="30" t="s">
        <v>577</v>
      </c>
    </row>
    <row r="81" spans="25:26" x14ac:dyDescent="0.2">
      <c r="Y81" s="30" t="s">
        <v>449</v>
      </c>
      <c r="Z81" s="30" t="s">
        <v>578</v>
      </c>
    </row>
    <row r="82" spans="25:26" x14ac:dyDescent="0.2">
      <c r="Y82" s="30" t="s">
        <v>450</v>
      </c>
      <c r="Z82" s="30" t="s">
        <v>579</v>
      </c>
    </row>
    <row r="83" spans="25:26" x14ac:dyDescent="0.2">
      <c r="Y83" s="30" t="s">
        <v>451</v>
      </c>
      <c r="Z83" s="30" t="s">
        <v>580</v>
      </c>
    </row>
    <row r="84" spans="25:26" x14ac:dyDescent="0.2">
      <c r="Y84" s="30" t="s">
        <v>452</v>
      </c>
      <c r="Z84" s="30" t="s">
        <v>581</v>
      </c>
    </row>
    <row r="85" spans="25:26" x14ac:dyDescent="0.2">
      <c r="Y85" s="30" t="s">
        <v>453</v>
      </c>
      <c r="Z85" s="30" t="s">
        <v>582</v>
      </c>
    </row>
    <row r="86" spans="25:26" x14ac:dyDescent="0.2">
      <c r="Y86" s="30" t="s">
        <v>454</v>
      </c>
      <c r="Z86" s="30" t="s">
        <v>583</v>
      </c>
    </row>
    <row r="87" spans="25:26" x14ac:dyDescent="0.2">
      <c r="Y87" s="30" t="s">
        <v>455</v>
      </c>
      <c r="Z87" s="30" t="s">
        <v>584</v>
      </c>
    </row>
    <row r="88" spans="25:26" x14ac:dyDescent="0.2">
      <c r="Y88" s="30" t="s">
        <v>456</v>
      </c>
      <c r="Z88" s="30" t="s">
        <v>585</v>
      </c>
    </row>
    <row r="89" spans="25:26" x14ac:dyDescent="0.2">
      <c r="Y89" s="30" t="s">
        <v>457</v>
      </c>
      <c r="Z89" s="30" t="s">
        <v>586</v>
      </c>
    </row>
    <row r="90" spans="25:26" x14ac:dyDescent="0.2">
      <c r="Y90" s="30" t="s">
        <v>458</v>
      </c>
      <c r="Z90" s="30" t="s">
        <v>587</v>
      </c>
    </row>
    <row r="91" spans="25:26" x14ac:dyDescent="0.2">
      <c r="Y91" s="30" t="s">
        <v>459</v>
      </c>
      <c r="Z91" s="30" t="s">
        <v>588</v>
      </c>
    </row>
    <row r="92" spans="25:26" x14ac:dyDescent="0.2">
      <c r="Y92" s="30" t="s">
        <v>460</v>
      </c>
      <c r="Z92" s="30" t="s">
        <v>589</v>
      </c>
    </row>
    <row r="93" spans="25:26" x14ac:dyDescent="0.2">
      <c r="Y93" s="30" t="s">
        <v>461</v>
      </c>
      <c r="Z93" s="30" t="s">
        <v>590</v>
      </c>
    </row>
    <row r="94" spans="25:26" x14ac:dyDescent="0.2">
      <c r="Y94" s="30" t="s">
        <v>462</v>
      </c>
      <c r="Z94" s="30" t="s">
        <v>591</v>
      </c>
    </row>
    <row r="95" spans="25:26" x14ac:dyDescent="0.2">
      <c r="Y95" s="30" t="s">
        <v>463</v>
      </c>
      <c r="Z95" s="30" t="s">
        <v>592</v>
      </c>
    </row>
    <row r="96" spans="25:26" x14ac:dyDescent="0.2">
      <c r="Y96" s="30" t="s">
        <v>366</v>
      </c>
      <c r="Z96" s="30" t="s">
        <v>593</v>
      </c>
    </row>
    <row r="97" spans="25:26" x14ac:dyDescent="0.2">
      <c r="Y97" s="30" t="s">
        <v>464</v>
      </c>
      <c r="Z97" s="30" t="s">
        <v>594</v>
      </c>
    </row>
    <row r="98" spans="25:26" x14ac:dyDescent="0.2">
      <c r="Y98" s="30" t="s">
        <v>465</v>
      </c>
      <c r="Z98" s="30" t="s">
        <v>595</v>
      </c>
    </row>
    <row r="99" spans="25:26" x14ac:dyDescent="0.2">
      <c r="Y99" s="30" t="s">
        <v>495</v>
      </c>
      <c r="Z99" s="30" t="s">
        <v>596</v>
      </c>
    </row>
    <row r="100" spans="25:26" x14ac:dyDescent="0.2">
      <c r="Y100" s="30" t="s">
        <v>681</v>
      </c>
      <c r="Z100" s="30"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election activeCell="AQ37" sqref="AQ37:AX37"/>
    </sheetView>
  </sheetViews>
  <sheetFormatPr defaultColWidth="9" defaultRowHeight="13.25" x14ac:dyDescent="0.2"/>
  <cols>
    <col min="1" max="49" width="2.59765625" style="31" customWidth="1"/>
    <col min="50" max="50" width="6.19921875" style="31" customWidth="1"/>
    <col min="51" max="51" width="16.09765625" style="31" hidden="1" customWidth="1"/>
    <col min="52" max="57" width="2.19921875" style="31" customWidth="1"/>
    <col min="58" max="61" width="9" style="31"/>
    <col min="62" max="62" width="27.8984375" style="31" customWidth="1"/>
    <col min="63" max="63" width="12.19921875" style="31" customWidth="1"/>
    <col min="64" max="16384" width="9" style="31"/>
  </cols>
  <sheetData>
    <row r="1" spans="1:51" ht="23.2" customHeight="1" x14ac:dyDescent="0.2">
      <c r="AP1" s="32"/>
      <c r="AQ1" s="32"/>
      <c r="AR1" s="32"/>
      <c r="AS1" s="32"/>
      <c r="AT1" s="32"/>
      <c r="AU1" s="32"/>
      <c r="AV1" s="32"/>
      <c r="AW1" s="33"/>
    </row>
    <row r="2" spans="1:51" ht="18.75" customHeight="1" x14ac:dyDescent="0.2">
      <c r="A2" s="703" t="s">
        <v>312</v>
      </c>
      <c r="B2" s="704"/>
      <c r="C2" s="704"/>
      <c r="D2" s="704"/>
      <c r="E2" s="704"/>
      <c r="F2" s="705"/>
      <c r="G2" s="505" t="s">
        <v>136</v>
      </c>
      <c r="H2" s="412"/>
      <c r="I2" s="412"/>
      <c r="J2" s="412"/>
      <c r="K2" s="412"/>
      <c r="L2" s="412"/>
      <c r="M2" s="412"/>
      <c r="N2" s="412"/>
      <c r="O2" s="413"/>
      <c r="P2" s="411" t="s">
        <v>52</v>
      </c>
      <c r="Q2" s="412"/>
      <c r="R2" s="412"/>
      <c r="S2" s="412"/>
      <c r="T2" s="412"/>
      <c r="U2" s="412"/>
      <c r="V2" s="412"/>
      <c r="W2" s="412"/>
      <c r="X2" s="413"/>
      <c r="Y2" s="903"/>
      <c r="Z2" s="135"/>
      <c r="AA2" s="136"/>
      <c r="AB2" s="904" t="s">
        <v>11</v>
      </c>
      <c r="AC2" s="905"/>
      <c r="AD2" s="906"/>
      <c r="AE2" s="908" t="s">
        <v>368</v>
      </c>
      <c r="AF2" s="908"/>
      <c r="AG2" s="908"/>
      <c r="AH2" s="510"/>
      <c r="AI2" s="908" t="s">
        <v>464</v>
      </c>
      <c r="AJ2" s="908"/>
      <c r="AK2" s="908"/>
      <c r="AL2" s="510"/>
      <c r="AM2" s="908" t="s">
        <v>465</v>
      </c>
      <c r="AN2" s="908"/>
      <c r="AO2" s="908"/>
      <c r="AP2" s="510"/>
      <c r="AQ2" s="403" t="s">
        <v>219</v>
      </c>
      <c r="AR2" s="399"/>
      <c r="AS2" s="399"/>
      <c r="AT2" s="400"/>
      <c r="AU2" s="556" t="s">
        <v>125</v>
      </c>
      <c r="AV2" s="556"/>
      <c r="AW2" s="556"/>
      <c r="AX2" s="557"/>
      <c r="AY2" s="31">
        <f>COUNTA($G$4)</f>
        <v>0</v>
      </c>
    </row>
    <row r="3" spans="1:51" ht="18.75" customHeight="1" x14ac:dyDescent="0.2">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220</v>
      </c>
      <c r="AT3" s="402"/>
      <c r="AU3" s="499"/>
      <c r="AV3" s="499"/>
      <c r="AW3" s="415" t="s">
        <v>166</v>
      </c>
      <c r="AX3" s="559"/>
      <c r="AY3" s="31">
        <f t="shared" ref="AY3:AY8" si="0">$AY$2</f>
        <v>0</v>
      </c>
    </row>
    <row r="4" spans="1:51" ht="22.5" customHeight="1" x14ac:dyDescent="0.2">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12</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2">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48</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2">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13</v>
      </c>
      <c r="Z6" s="896"/>
      <c r="AA6" s="897"/>
      <c r="AB6" s="471" t="s">
        <v>167</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 customHeight="1" x14ac:dyDescent="0.2">
      <c r="A7" s="873" t="s">
        <v>340</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 customHeight="1" x14ac:dyDescent="0.2">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2">
      <c r="A9" s="703" t="s">
        <v>312</v>
      </c>
      <c r="B9" s="704"/>
      <c r="C9" s="704"/>
      <c r="D9" s="704"/>
      <c r="E9" s="704"/>
      <c r="F9" s="705"/>
      <c r="G9" s="505" t="s">
        <v>136</v>
      </c>
      <c r="H9" s="412"/>
      <c r="I9" s="412"/>
      <c r="J9" s="412"/>
      <c r="K9" s="412"/>
      <c r="L9" s="412"/>
      <c r="M9" s="412"/>
      <c r="N9" s="412"/>
      <c r="O9" s="413"/>
      <c r="P9" s="411" t="s">
        <v>52</v>
      </c>
      <c r="Q9" s="412"/>
      <c r="R9" s="412"/>
      <c r="S9" s="412"/>
      <c r="T9" s="412"/>
      <c r="U9" s="412"/>
      <c r="V9" s="412"/>
      <c r="W9" s="412"/>
      <c r="X9" s="413"/>
      <c r="Y9" s="903"/>
      <c r="Z9" s="135"/>
      <c r="AA9" s="136"/>
      <c r="AB9" s="904" t="s">
        <v>11</v>
      </c>
      <c r="AC9" s="905"/>
      <c r="AD9" s="906"/>
      <c r="AE9" s="908" t="s">
        <v>368</v>
      </c>
      <c r="AF9" s="908"/>
      <c r="AG9" s="908"/>
      <c r="AH9" s="510"/>
      <c r="AI9" s="908" t="s">
        <v>464</v>
      </c>
      <c r="AJ9" s="908"/>
      <c r="AK9" s="908"/>
      <c r="AL9" s="510"/>
      <c r="AM9" s="908" t="s">
        <v>465</v>
      </c>
      <c r="AN9" s="908"/>
      <c r="AO9" s="908"/>
      <c r="AP9" s="510"/>
      <c r="AQ9" s="403" t="s">
        <v>219</v>
      </c>
      <c r="AR9" s="399"/>
      <c r="AS9" s="399"/>
      <c r="AT9" s="400"/>
      <c r="AU9" s="556" t="s">
        <v>125</v>
      </c>
      <c r="AV9" s="556"/>
      <c r="AW9" s="556"/>
      <c r="AX9" s="557"/>
      <c r="AY9" s="31">
        <f>COUNTA($G$11)</f>
        <v>0</v>
      </c>
    </row>
    <row r="10" spans="1:51" ht="18.75" customHeight="1" x14ac:dyDescent="0.2">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220</v>
      </c>
      <c r="AT10" s="402"/>
      <c r="AU10" s="499"/>
      <c r="AV10" s="499"/>
      <c r="AW10" s="415" t="s">
        <v>166</v>
      </c>
      <c r="AX10" s="559"/>
      <c r="AY10" s="31">
        <f t="shared" ref="AY10:AY15" si="1">$AY$9</f>
        <v>0</v>
      </c>
    </row>
    <row r="11" spans="1:51" ht="22.5" customHeight="1" x14ac:dyDescent="0.2">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12</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2">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48</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2">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13</v>
      </c>
      <c r="Z13" s="896"/>
      <c r="AA13" s="897"/>
      <c r="AB13" s="471" t="s">
        <v>167</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 customHeight="1" x14ac:dyDescent="0.2">
      <c r="A14" s="873" t="s">
        <v>340</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 customHeight="1" x14ac:dyDescent="0.2">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2">
      <c r="A16" s="703" t="s">
        <v>312</v>
      </c>
      <c r="B16" s="704"/>
      <c r="C16" s="704"/>
      <c r="D16" s="704"/>
      <c r="E16" s="704"/>
      <c r="F16" s="705"/>
      <c r="G16" s="505" t="s">
        <v>136</v>
      </c>
      <c r="H16" s="412"/>
      <c r="I16" s="412"/>
      <c r="J16" s="412"/>
      <c r="K16" s="412"/>
      <c r="L16" s="412"/>
      <c r="M16" s="412"/>
      <c r="N16" s="412"/>
      <c r="O16" s="413"/>
      <c r="P16" s="411" t="s">
        <v>52</v>
      </c>
      <c r="Q16" s="412"/>
      <c r="R16" s="412"/>
      <c r="S16" s="412"/>
      <c r="T16" s="412"/>
      <c r="U16" s="412"/>
      <c r="V16" s="412"/>
      <c r="W16" s="412"/>
      <c r="X16" s="413"/>
      <c r="Y16" s="903"/>
      <c r="Z16" s="135"/>
      <c r="AA16" s="136"/>
      <c r="AB16" s="904" t="s">
        <v>11</v>
      </c>
      <c r="AC16" s="905"/>
      <c r="AD16" s="906"/>
      <c r="AE16" s="908" t="s">
        <v>368</v>
      </c>
      <c r="AF16" s="908"/>
      <c r="AG16" s="908"/>
      <c r="AH16" s="510"/>
      <c r="AI16" s="908" t="s">
        <v>464</v>
      </c>
      <c r="AJ16" s="908"/>
      <c r="AK16" s="908"/>
      <c r="AL16" s="510"/>
      <c r="AM16" s="908" t="s">
        <v>465</v>
      </c>
      <c r="AN16" s="908"/>
      <c r="AO16" s="908"/>
      <c r="AP16" s="510"/>
      <c r="AQ16" s="403" t="s">
        <v>219</v>
      </c>
      <c r="AR16" s="399"/>
      <c r="AS16" s="399"/>
      <c r="AT16" s="400"/>
      <c r="AU16" s="556" t="s">
        <v>125</v>
      </c>
      <c r="AV16" s="556"/>
      <c r="AW16" s="556"/>
      <c r="AX16" s="557"/>
      <c r="AY16" s="31">
        <f>COUNTA($G$18)</f>
        <v>0</v>
      </c>
    </row>
    <row r="17" spans="1:51" ht="18.75" customHeight="1" x14ac:dyDescent="0.2">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220</v>
      </c>
      <c r="AT17" s="402"/>
      <c r="AU17" s="499"/>
      <c r="AV17" s="499"/>
      <c r="AW17" s="415" t="s">
        <v>166</v>
      </c>
      <c r="AX17" s="559"/>
      <c r="AY17" s="31">
        <f t="shared" ref="AY17:AY22" si="2">$AY$16</f>
        <v>0</v>
      </c>
    </row>
    <row r="18" spans="1:51" ht="22.5" customHeight="1" x14ac:dyDescent="0.2">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12</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2">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48</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2">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13</v>
      </c>
      <c r="Z20" s="896"/>
      <c r="AA20" s="897"/>
      <c r="AB20" s="471" t="s">
        <v>167</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 customHeight="1" x14ac:dyDescent="0.2">
      <c r="A21" s="873" t="s">
        <v>340</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 customHeight="1" x14ac:dyDescent="0.2">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2">
      <c r="A23" s="703" t="s">
        <v>312</v>
      </c>
      <c r="B23" s="704"/>
      <c r="C23" s="704"/>
      <c r="D23" s="704"/>
      <c r="E23" s="704"/>
      <c r="F23" s="705"/>
      <c r="G23" s="505" t="s">
        <v>136</v>
      </c>
      <c r="H23" s="412"/>
      <c r="I23" s="412"/>
      <c r="J23" s="412"/>
      <c r="K23" s="412"/>
      <c r="L23" s="412"/>
      <c r="M23" s="412"/>
      <c r="N23" s="412"/>
      <c r="O23" s="413"/>
      <c r="P23" s="411" t="s">
        <v>52</v>
      </c>
      <c r="Q23" s="412"/>
      <c r="R23" s="412"/>
      <c r="S23" s="412"/>
      <c r="T23" s="412"/>
      <c r="U23" s="412"/>
      <c r="V23" s="412"/>
      <c r="W23" s="412"/>
      <c r="X23" s="413"/>
      <c r="Y23" s="903"/>
      <c r="Z23" s="135"/>
      <c r="AA23" s="136"/>
      <c r="AB23" s="904" t="s">
        <v>11</v>
      </c>
      <c r="AC23" s="905"/>
      <c r="AD23" s="906"/>
      <c r="AE23" s="908" t="s">
        <v>368</v>
      </c>
      <c r="AF23" s="908"/>
      <c r="AG23" s="908"/>
      <c r="AH23" s="510"/>
      <c r="AI23" s="908" t="s">
        <v>464</v>
      </c>
      <c r="AJ23" s="908"/>
      <c r="AK23" s="908"/>
      <c r="AL23" s="510"/>
      <c r="AM23" s="908" t="s">
        <v>465</v>
      </c>
      <c r="AN23" s="908"/>
      <c r="AO23" s="908"/>
      <c r="AP23" s="510"/>
      <c r="AQ23" s="403" t="s">
        <v>219</v>
      </c>
      <c r="AR23" s="399"/>
      <c r="AS23" s="399"/>
      <c r="AT23" s="400"/>
      <c r="AU23" s="556" t="s">
        <v>125</v>
      </c>
      <c r="AV23" s="556"/>
      <c r="AW23" s="556"/>
      <c r="AX23" s="557"/>
      <c r="AY23" s="31">
        <f>COUNTA($G$25)</f>
        <v>0</v>
      </c>
    </row>
    <row r="24" spans="1:51" ht="18.75" customHeight="1" x14ac:dyDescent="0.2">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220</v>
      </c>
      <c r="AT24" s="402"/>
      <c r="AU24" s="499"/>
      <c r="AV24" s="499"/>
      <c r="AW24" s="415" t="s">
        <v>166</v>
      </c>
      <c r="AX24" s="559"/>
      <c r="AY24" s="31">
        <f t="shared" ref="AY24:AY29" si="3">$AY$23</f>
        <v>0</v>
      </c>
    </row>
    <row r="25" spans="1:51" ht="22.5" customHeight="1" x14ac:dyDescent="0.2">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12</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2">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48</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2">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13</v>
      </c>
      <c r="Z27" s="896"/>
      <c r="AA27" s="897"/>
      <c r="AB27" s="471" t="s">
        <v>167</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 customHeight="1" x14ac:dyDescent="0.2">
      <c r="A28" s="873" t="s">
        <v>340</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 customHeight="1" x14ac:dyDescent="0.2">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2">
      <c r="A30" s="703" t="s">
        <v>312</v>
      </c>
      <c r="B30" s="704"/>
      <c r="C30" s="704"/>
      <c r="D30" s="704"/>
      <c r="E30" s="704"/>
      <c r="F30" s="705"/>
      <c r="G30" s="505" t="s">
        <v>136</v>
      </c>
      <c r="H30" s="412"/>
      <c r="I30" s="412"/>
      <c r="J30" s="412"/>
      <c r="K30" s="412"/>
      <c r="L30" s="412"/>
      <c r="M30" s="412"/>
      <c r="N30" s="412"/>
      <c r="O30" s="413"/>
      <c r="P30" s="411" t="s">
        <v>52</v>
      </c>
      <c r="Q30" s="412"/>
      <c r="R30" s="412"/>
      <c r="S30" s="412"/>
      <c r="T30" s="412"/>
      <c r="U30" s="412"/>
      <c r="V30" s="412"/>
      <c r="W30" s="412"/>
      <c r="X30" s="413"/>
      <c r="Y30" s="903"/>
      <c r="Z30" s="135"/>
      <c r="AA30" s="136"/>
      <c r="AB30" s="904" t="s">
        <v>11</v>
      </c>
      <c r="AC30" s="905"/>
      <c r="AD30" s="906"/>
      <c r="AE30" s="908" t="s">
        <v>368</v>
      </c>
      <c r="AF30" s="908"/>
      <c r="AG30" s="908"/>
      <c r="AH30" s="510"/>
      <c r="AI30" s="908" t="s">
        <v>464</v>
      </c>
      <c r="AJ30" s="908"/>
      <c r="AK30" s="908"/>
      <c r="AL30" s="510"/>
      <c r="AM30" s="908" t="s">
        <v>465</v>
      </c>
      <c r="AN30" s="908"/>
      <c r="AO30" s="908"/>
      <c r="AP30" s="510"/>
      <c r="AQ30" s="403" t="s">
        <v>219</v>
      </c>
      <c r="AR30" s="399"/>
      <c r="AS30" s="399"/>
      <c r="AT30" s="400"/>
      <c r="AU30" s="556" t="s">
        <v>125</v>
      </c>
      <c r="AV30" s="556"/>
      <c r="AW30" s="556"/>
      <c r="AX30" s="557"/>
      <c r="AY30" s="31">
        <f>COUNTA($G$32)</f>
        <v>0</v>
      </c>
    </row>
    <row r="31" spans="1:51" ht="18.75" customHeight="1" x14ac:dyDescent="0.2">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220</v>
      </c>
      <c r="AT31" s="402"/>
      <c r="AU31" s="499"/>
      <c r="AV31" s="499"/>
      <c r="AW31" s="415" t="s">
        <v>166</v>
      </c>
      <c r="AX31" s="559"/>
      <c r="AY31" s="31">
        <f t="shared" ref="AY31:AY36" si="4">$AY$30</f>
        <v>0</v>
      </c>
    </row>
    <row r="32" spans="1:51" ht="22.5" customHeight="1" x14ac:dyDescent="0.2">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12</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2">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48</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2">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13</v>
      </c>
      <c r="Z34" s="896"/>
      <c r="AA34" s="897"/>
      <c r="AB34" s="471" t="s">
        <v>167</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 customHeight="1" x14ac:dyDescent="0.2">
      <c r="A35" s="873" t="s">
        <v>340</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 customHeight="1" x14ac:dyDescent="0.2">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2">
      <c r="A37" s="703" t="s">
        <v>312</v>
      </c>
      <c r="B37" s="704"/>
      <c r="C37" s="704"/>
      <c r="D37" s="704"/>
      <c r="E37" s="704"/>
      <c r="F37" s="705"/>
      <c r="G37" s="505" t="s">
        <v>136</v>
      </c>
      <c r="H37" s="412"/>
      <c r="I37" s="412"/>
      <c r="J37" s="412"/>
      <c r="K37" s="412"/>
      <c r="L37" s="412"/>
      <c r="M37" s="412"/>
      <c r="N37" s="412"/>
      <c r="O37" s="413"/>
      <c r="P37" s="411" t="s">
        <v>52</v>
      </c>
      <c r="Q37" s="412"/>
      <c r="R37" s="412"/>
      <c r="S37" s="412"/>
      <c r="T37" s="412"/>
      <c r="U37" s="412"/>
      <c r="V37" s="412"/>
      <c r="W37" s="412"/>
      <c r="X37" s="413"/>
      <c r="Y37" s="903"/>
      <c r="Z37" s="135"/>
      <c r="AA37" s="136"/>
      <c r="AB37" s="904" t="s">
        <v>11</v>
      </c>
      <c r="AC37" s="905"/>
      <c r="AD37" s="906"/>
      <c r="AE37" s="908" t="s">
        <v>368</v>
      </c>
      <c r="AF37" s="908"/>
      <c r="AG37" s="908"/>
      <c r="AH37" s="510"/>
      <c r="AI37" s="908" t="s">
        <v>464</v>
      </c>
      <c r="AJ37" s="908"/>
      <c r="AK37" s="908"/>
      <c r="AL37" s="510"/>
      <c r="AM37" s="908" t="s">
        <v>465</v>
      </c>
      <c r="AN37" s="908"/>
      <c r="AO37" s="908"/>
      <c r="AP37" s="510"/>
      <c r="AQ37" s="403" t="s">
        <v>219</v>
      </c>
      <c r="AR37" s="399"/>
      <c r="AS37" s="399"/>
      <c r="AT37" s="400"/>
      <c r="AU37" s="556" t="s">
        <v>125</v>
      </c>
      <c r="AV37" s="556"/>
      <c r="AW37" s="556"/>
      <c r="AX37" s="557"/>
      <c r="AY37" s="31">
        <f>COUNTA($G$39)</f>
        <v>0</v>
      </c>
    </row>
    <row r="38" spans="1:51" ht="18.75" customHeight="1" x14ac:dyDescent="0.2">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220</v>
      </c>
      <c r="AT38" s="402"/>
      <c r="AU38" s="499"/>
      <c r="AV38" s="499"/>
      <c r="AW38" s="415" t="s">
        <v>166</v>
      </c>
      <c r="AX38" s="559"/>
      <c r="AY38" s="31">
        <f t="shared" ref="AY38:AY43" si="5">$AY$37</f>
        <v>0</v>
      </c>
    </row>
    <row r="39" spans="1:51" ht="22.5" customHeight="1" x14ac:dyDescent="0.2">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12</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2">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48</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2">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13</v>
      </c>
      <c r="Z41" s="896"/>
      <c r="AA41" s="897"/>
      <c r="AB41" s="471" t="s">
        <v>167</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 customHeight="1" x14ac:dyDescent="0.2">
      <c r="A42" s="873" t="s">
        <v>340</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 customHeight="1" x14ac:dyDescent="0.2">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2">
      <c r="A44" s="703" t="s">
        <v>312</v>
      </c>
      <c r="B44" s="704"/>
      <c r="C44" s="704"/>
      <c r="D44" s="704"/>
      <c r="E44" s="704"/>
      <c r="F44" s="705"/>
      <c r="G44" s="505" t="s">
        <v>136</v>
      </c>
      <c r="H44" s="412"/>
      <c r="I44" s="412"/>
      <c r="J44" s="412"/>
      <c r="K44" s="412"/>
      <c r="L44" s="412"/>
      <c r="M44" s="412"/>
      <c r="N44" s="412"/>
      <c r="O44" s="413"/>
      <c r="P44" s="411" t="s">
        <v>52</v>
      </c>
      <c r="Q44" s="412"/>
      <c r="R44" s="412"/>
      <c r="S44" s="412"/>
      <c r="T44" s="412"/>
      <c r="U44" s="412"/>
      <c r="V44" s="412"/>
      <c r="W44" s="412"/>
      <c r="X44" s="413"/>
      <c r="Y44" s="903"/>
      <c r="Z44" s="135"/>
      <c r="AA44" s="136"/>
      <c r="AB44" s="904" t="s">
        <v>11</v>
      </c>
      <c r="AC44" s="905"/>
      <c r="AD44" s="906"/>
      <c r="AE44" s="908" t="s">
        <v>368</v>
      </c>
      <c r="AF44" s="908"/>
      <c r="AG44" s="908"/>
      <c r="AH44" s="510"/>
      <c r="AI44" s="908" t="s">
        <v>464</v>
      </c>
      <c r="AJ44" s="908"/>
      <c r="AK44" s="908"/>
      <c r="AL44" s="510"/>
      <c r="AM44" s="908" t="s">
        <v>465</v>
      </c>
      <c r="AN44" s="908"/>
      <c r="AO44" s="908"/>
      <c r="AP44" s="510"/>
      <c r="AQ44" s="403" t="s">
        <v>219</v>
      </c>
      <c r="AR44" s="399"/>
      <c r="AS44" s="399"/>
      <c r="AT44" s="400"/>
      <c r="AU44" s="556" t="s">
        <v>125</v>
      </c>
      <c r="AV44" s="556"/>
      <c r="AW44" s="556"/>
      <c r="AX44" s="557"/>
      <c r="AY44" s="31">
        <f>COUNTA($G$46)</f>
        <v>0</v>
      </c>
    </row>
    <row r="45" spans="1:51" ht="18.75" customHeight="1" x14ac:dyDescent="0.2">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220</v>
      </c>
      <c r="AT45" s="402"/>
      <c r="AU45" s="499"/>
      <c r="AV45" s="499"/>
      <c r="AW45" s="415" t="s">
        <v>166</v>
      </c>
      <c r="AX45" s="559"/>
      <c r="AY45" s="31">
        <f t="shared" ref="AY45:AY50" si="6">$AY$44</f>
        <v>0</v>
      </c>
    </row>
    <row r="46" spans="1:51" ht="22.5" customHeight="1" x14ac:dyDescent="0.2">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12</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2">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48</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2">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13</v>
      </c>
      <c r="Z48" s="896"/>
      <c r="AA48" s="897"/>
      <c r="AB48" s="471" t="s">
        <v>167</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 customHeight="1" x14ac:dyDescent="0.2">
      <c r="A49" s="873" t="s">
        <v>340</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 customHeight="1" x14ac:dyDescent="0.2">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2">
      <c r="A51" s="703" t="s">
        <v>312</v>
      </c>
      <c r="B51" s="704"/>
      <c r="C51" s="704"/>
      <c r="D51" s="704"/>
      <c r="E51" s="704"/>
      <c r="F51" s="705"/>
      <c r="G51" s="505" t="s">
        <v>136</v>
      </c>
      <c r="H51" s="412"/>
      <c r="I51" s="412"/>
      <c r="J51" s="412"/>
      <c r="K51" s="412"/>
      <c r="L51" s="412"/>
      <c r="M51" s="412"/>
      <c r="N51" s="412"/>
      <c r="O51" s="413"/>
      <c r="P51" s="411" t="s">
        <v>52</v>
      </c>
      <c r="Q51" s="412"/>
      <c r="R51" s="412"/>
      <c r="S51" s="412"/>
      <c r="T51" s="412"/>
      <c r="U51" s="412"/>
      <c r="V51" s="412"/>
      <c r="W51" s="412"/>
      <c r="X51" s="413"/>
      <c r="Y51" s="903"/>
      <c r="Z51" s="135"/>
      <c r="AA51" s="136"/>
      <c r="AB51" s="510" t="s">
        <v>11</v>
      </c>
      <c r="AC51" s="905"/>
      <c r="AD51" s="906"/>
      <c r="AE51" s="908" t="s">
        <v>368</v>
      </c>
      <c r="AF51" s="908"/>
      <c r="AG51" s="908"/>
      <c r="AH51" s="510"/>
      <c r="AI51" s="908" t="s">
        <v>464</v>
      </c>
      <c r="AJ51" s="908"/>
      <c r="AK51" s="908"/>
      <c r="AL51" s="510"/>
      <c r="AM51" s="908" t="s">
        <v>465</v>
      </c>
      <c r="AN51" s="908"/>
      <c r="AO51" s="908"/>
      <c r="AP51" s="510"/>
      <c r="AQ51" s="403" t="s">
        <v>219</v>
      </c>
      <c r="AR51" s="399"/>
      <c r="AS51" s="399"/>
      <c r="AT51" s="400"/>
      <c r="AU51" s="556" t="s">
        <v>125</v>
      </c>
      <c r="AV51" s="556"/>
      <c r="AW51" s="556"/>
      <c r="AX51" s="557"/>
      <c r="AY51" s="31">
        <f>COUNTA($G$53)</f>
        <v>0</v>
      </c>
    </row>
    <row r="52" spans="1:51" ht="18.75" customHeight="1" x14ac:dyDescent="0.2">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220</v>
      </c>
      <c r="AT52" s="402"/>
      <c r="AU52" s="499"/>
      <c r="AV52" s="499"/>
      <c r="AW52" s="415" t="s">
        <v>166</v>
      </c>
      <c r="AX52" s="559"/>
      <c r="AY52" s="31">
        <f t="shared" ref="AY52:AY57" si="7">$AY$51</f>
        <v>0</v>
      </c>
    </row>
    <row r="53" spans="1:51" ht="22.5" customHeight="1" x14ac:dyDescent="0.2">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12</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2">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48</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2">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13</v>
      </c>
      <c r="Z55" s="896"/>
      <c r="AA55" s="897"/>
      <c r="AB55" s="471" t="s">
        <v>167</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 customHeight="1" x14ac:dyDescent="0.2">
      <c r="A56" s="873" t="s">
        <v>340</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 customHeight="1" x14ac:dyDescent="0.2">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2">
      <c r="A58" s="703" t="s">
        <v>312</v>
      </c>
      <c r="B58" s="704"/>
      <c r="C58" s="704"/>
      <c r="D58" s="704"/>
      <c r="E58" s="704"/>
      <c r="F58" s="705"/>
      <c r="G58" s="505" t="s">
        <v>136</v>
      </c>
      <c r="H58" s="412"/>
      <c r="I58" s="412"/>
      <c r="J58" s="412"/>
      <c r="K58" s="412"/>
      <c r="L58" s="412"/>
      <c r="M58" s="412"/>
      <c r="N58" s="412"/>
      <c r="O58" s="413"/>
      <c r="P58" s="411" t="s">
        <v>52</v>
      </c>
      <c r="Q58" s="412"/>
      <c r="R58" s="412"/>
      <c r="S58" s="412"/>
      <c r="T58" s="412"/>
      <c r="U58" s="412"/>
      <c r="V58" s="412"/>
      <c r="W58" s="412"/>
      <c r="X58" s="413"/>
      <c r="Y58" s="903"/>
      <c r="Z58" s="135"/>
      <c r="AA58" s="136"/>
      <c r="AB58" s="904" t="s">
        <v>11</v>
      </c>
      <c r="AC58" s="905"/>
      <c r="AD58" s="906"/>
      <c r="AE58" s="908" t="s">
        <v>368</v>
      </c>
      <c r="AF58" s="908"/>
      <c r="AG58" s="908"/>
      <c r="AH58" s="510"/>
      <c r="AI58" s="908" t="s">
        <v>464</v>
      </c>
      <c r="AJ58" s="908"/>
      <c r="AK58" s="908"/>
      <c r="AL58" s="510"/>
      <c r="AM58" s="908" t="s">
        <v>465</v>
      </c>
      <c r="AN58" s="908"/>
      <c r="AO58" s="908"/>
      <c r="AP58" s="510"/>
      <c r="AQ58" s="403" t="s">
        <v>219</v>
      </c>
      <c r="AR58" s="399"/>
      <c r="AS58" s="399"/>
      <c r="AT58" s="400"/>
      <c r="AU58" s="556" t="s">
        <v>125</v>
      </c>
      <c r="AV58" s="556"/>
      <c r="AW58" s="556"/>
      <c r="AX58" s="557"/>
      <c r="AY58" s="31">
        <f>COUNTA($G$60)</f>
        <v>0</v>
      </c>
    </row>
    <row r="59" spans="1:51" ht="18.75" customHeight="1" x14ac:dyDescent="0.2">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220</v>
      </c>
      <c r="AT59" s="402"/>
      <c r="AU59" s="499"/>
      <c r="AV59" s="499"/>
      <c r="AW59" s="415" t="s">
        <v>166</v>
      </c>
      <c r="AX59" s="559"/>
      <c r="AY59" s="31">
        <f t="shared" ref="AY59:AY64" si="8">$AY$58</f>
        <v>0</v>
      </c>
    </row>
    <row r="60" spans="1:51" ht="22.5" customHeight="1" x14ac:dyDescent="0.2">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12</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2">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48</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2">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13</v>
      </c>
      <c r="Z62" s="896"/>
      <c r="AA62" s="897"/>
      <c r="AB62" s="471" t="s">
        <v>167</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 customHeight="1" x14ac:dyDescent="0.2">
      <c r="A63" s="873" t="s">
        <v>340</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 customHeight="1" x14ac:dyDescent="0.2">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2">
      <c r="A65" s="703" t="s">
        <v>312</v>
      </c>
      <c r="B65" s="704"/>
      <c r="C65" s="704"/>
      <c r="D65" s="704"/>
      <c r="E65" s="704"/>
      <c r="F65" s="705"/>
      <c r="G65" s="505" t="s">
        <v>136</v>
      </c>
      <c r="H65" s="412"/>
      <c r="I65" s="412"/>
      <c r="J65" s="412"/>
      <c r="K65" s="412"/>
      <c r="L65" s="412"/>
      <c r="M65" s="412"/>
      <c r="N65" s="412"/>
      <c r="O65" s="413"/>
      <c r="P65" s="411" t="s">
        <v>52</v>
      </c>
      <c r="Q65" s="412"/>
      <c r="R65" s="412"/>
      <c r="S65" s="412"/>
      <c r="T65" s="412"/>
      <c r="U65" s="412"/>
      <c r="V65" s="412"/>
      <c r="W65" s="412"/>
      <c r="X65" s="413"/>
      <c r="Y65" s="903"/>
      <c r="Z65" s="135"/>
      <c r="AA65" s="136"/>
      <c r="AB65" s="904" t="s">
        <v>11</v>
      </c>
      <c r="AC65" s="905"/>
      <c r="AD65" s="906"/>
      <c r="AE65" s="908" t="s">
        <v>368</v>
      </c>
      <c r="AF65" s="908"/>
      <c r="AG65" s="908"/>
      <c r="AH65" s="510"/>
      <c r="AI65" s="908" t="s">
        <v>464</v>
      </c>
      <c r="AJ65" s="908"/>
      <c r="AK65" s="908"/>
      <c r="AL65" s="510"/>
      <c r="AM65" s="908" t="s">
        <v>465</v>
      </c>
      <c r="AN65" s="908"/>
      <c r="AO65" s="908"/>
      <c r="AP65" s="510"/>
      <c r="AQ65" s="403" t="s">
        <v>219</v>
      </c>
      <c r="AR65" s="399"/>
      <c r="AS65" s="399"/>
      <c r="AT65" s="400"/>
      <c r="AU65" s="556" t="s">
        <v>125</v>
      </c>
      <c r="AV65" s="556"/>
      <c r="AW65" s="556"/>
      <c r="AX65" s="557"/>
      <c r="AY65" s="31">
        <f>COUNTA($G$67)</f>
        <v>0</v>
      </c>
    </row>
    <row r="66" spans="1:51" ht="18.75" customHeight="1" x14ac:dyDescent="0.2">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220</v>
      </c>
      <c r="AT66" s="402"/>
      <c r="AU66" s="499"/>
      <c r="AV66" s="499"/>
      <c r="AW66" s="415" t="s">
        <v>166</v>
      </c>
      <c r="AX66" s="559"/>
      <c r="AY66" s="31">
        <f t="shared" ref="AY66:AY71" si="9">$AY$65</f>
        <v>0</v>
      </c>
    </row>
    <row r="67" spans="1:51" ht="22.5" customHeight="1" x14ac:dyDescent="0.2">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12</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2">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48</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2">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13</v>
      </c>
      <c r="Z69" s="896"/>
      <c r="AA69" s="897"/>
      <c r="AB69" s="629" t="s">
        <v>167</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 customHeight="1" x14ac:dyDescent="0.2">
      <c r="A70" s="873" t="s">
        <v>340</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 customHeight="1" thickBot="1" x14ac:dyDescent="0.25">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election activeCell="AQ37" sqref="AQ37:AX37"/>
    </sheetView>
  </sheetViews>
  <sheetFormatPr defaultColWidth="9" defaultRowHeight="13.25" x14ac:dyDescent="0.2"/>
  <cols>
    <col min="1" max="49" width="2.59765625" style="31" customWidth="1"/>
    <col min="50" max="50" width="4.3984375" style="31" customWidth="1"/>
    <col min="51" max="51" width="8.8984375" style="31" hidden="1" customWidth="1"/>
    <col min="52" max="57" width="2.19921875" style="31" customWidth="1"/>
    <col min="58" max="61" width="9" style="31"/>
    <col min="62" max="62" width="27.8984375" style="31" customWidth="1"/>
    <col min="63" max="63" width="12.19921875" style="31" customWidth="1"/>
    <col min="64" max="16384" width="9" style="31"/>
  </cols>
  <sheetData>
    <row r="1" spans="1:51" ht="23.2" customHeight="1" thickBot="1" x14ac:dyDescent="0.25">
      <c r="AP1" s="32"/>
      <c r="AQ1" s="32"/>
      <c r="AR1" s="32"/>
      <c r="AS1" s="32"/>
      <c r="AT1" s="32"/>
      <c r="AU1" s="32"/>
      <c r="AV1" s="32"/>
      <c r="AW1" s="33"/>
    </row>
    <row r="2" spans="1:51" ht="29.95" customHeight="1" x14ac:dyDescent="0.2">
      <c r="A2" s="927" t="s">
        <v>26</v>
      </c>
      <c r="B2" s="928"/>
      <c r="C2" s="928"/>
      <c r="D2" s="928"/>
      <c r="E2" s="928"/>
      <c r="F2" s="929"/>
      <c r="G2" s="161" t="s">
        <v>326</v>
      </c>
      <c r="H2" s="162"/>
      <c r="I2" s="162"/>
      <c r="J2" s="162"/>
      <c r="K2" s="162"/>
      <c r="L2" s="162"/>
      <c r="M2" s="162"/>
      <c r="N2" s="162"/>
      <c r="O2" s="162"/>
      <c r="P2" s="162"/>
      <c r="Q2" s="162"/>
      <c r="R2" s="162"/>
      <c r="S2" s="162"/>
      <c r="T2" s="162"/>
      <c r="U2" s="162"/>
      <c r="V2" s="162"/>
      <c r="W2" s="162"/>
      <c r="X2" s="162"/>
      <c r="Y2" s="162"/>
      <c r="Z2" s="162"/>
      <c r="AA2" s="162"/>
      <c r="AB2" s="163"/>
      <c r="AC2" s="161" t="s">
        <v>328</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8" customHeight="1" x14ac:dyDescent="0.2">
      <c r="A3" s="921"/>
      <c r="B3" s="922"/>
      <c r="C3" s="922"/>
      <c r="D3" s="922"/>
      <c r="E3" s="922"/>
      <c r="F3" s="923"/>
      <c r="G3" s="165" t="s">
        <v>15</v>
      </c>
      <c r="H3" s="166"/>
      <c r="I3" s="166"/>
      <c r="J3" s="166"/>
      <c r="K3" s="166"/>
      <c r="L3" s="167" t="s">
        <v>16</v>
      </c>
      <c r="M3" s="166"/>
      <c r="N3" s="166"/>
      <c r="O3" s="166"/>
      <c r="P3" s="166"/>
      <c r="Q3" s="166"/>
      <c r="R3" s="166"/>
      <c r="S3" s="166"/>
      <c r="T3" s="166"/>
      <c r="U3" s="166"/>
      <c r="V3" s="166"/>
      <c r="W3" s="166"/>
      <c r="X3" s="168"/>
      <c r="Y3" s="169" t="s">
        <v>17</v>
      </c>
      <c r="Z3" s="170"/>
      <c r="AA3" s="170"/>
      <c r="AB3" s="171"/>
      <c r="AC3" s="165" t="s">
        <v>15</v>
      </c>
      <c r="AD3" s="166"/>
      <c r="AE3" s="166"/>
      <c r="AF3" s="166"/>
      <c r="AG3" s="166"/>
      <c r="AH3" s="167" t="s">
        <v>16</v>
      </c>
      <c r="AI3" s="166"/>
      <c r="AJ3" s="166"/>
      <c r="AK3" s="166"/>
      <c r="AL3" s="166"/>
      <c r="AM3" s="166"/>
      <c r="AN3" s="166"/>
      <c r="AO3" s="166"/>
      <c r="AP3" s="166"/>
      <c r="AQ3" s="166"/>
      <c r="AR3" s="166"/>
      <c r="AS3" s="166"/>
      <c r="AT3" s="168"/>
      <c r="AU3" s="169" t="s">
        <v>17</v>
      </c>
      <c r="AV3" s="170"/>
      <c r="AW3" s="170"/>
      <c r="AX3" s="172"/>
      <c r="AY3" s="31">
        <f>$AY$2</f>
        <v>0</v>
      </c>
    </row>
    <row r="4" spans="1:51" ht="24.8" customHeight="1" x14ac:dyDescent="0.2">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8" customHeight="1" x14ac:dyDescent="0.2">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8" customHeight="1" x14ac:dyDescent="0.2">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8" customHeight="1" x14ac:dyDescent="0.2">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8" customHeight="1" x14ac:dyDescent="0.2">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8" customHeight="1" x14ac:dyDescent="0.2">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8" customHeight="1" x14ac:dyDescent="0.2">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8" customHeight="1" x14ac:dyDescent="0.2">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8" customHeight="1" x14ac:dyDescent="0.2">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8" customHeight="1" x14ac:dyDescent="0.2">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8" customHeight="1" thickBot="1" x14ac:dyDescent="0.25">
      <c r="A14" s="921"/>
      <c r="B14" s="922"/>
      <c r="C14" s="922"/>
      <c r="D14" s="922"/>
      <c r="E14" s="922"/>
      <c r="F14" s="923"/>
      <c r="G14" s="132" t="s">
        <v>18</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18</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29.95" customHeight="1" x14ac:dyDescent="0.2">
      <c r="A15" s="921"/>
      <c r="B15" s="922"/>
      <c r="C15" s="922"/>
      <c r="D15" s="922"/>
      <c r="E15" s="922"/>
      <c r="F15" s="923"/>
      <c r="G15" s="161" t="s">
        <v>242</v>
      </c>
      <c r="H15" s="162"/>
      <c r="I15" s="162"/>
      <c r="J15" s="162"/>
      <c r="K15" s="162"/>
      <c r="L15" s="162"/>
      <c r="M15" s="162"/>
      <c r="N15" s="162"/>
      <c r="O15" s="162"/>
      <c r="P15" s="162"/>
      <c r="Q15" s="162"/>
      <c r="R15" s="162"/>
      <c r="S15" s="162"/>
      <c r="T15" s="162"/>
      <c r="U15" s="162"/>
      <c r="V15" s="162"/>
      <c r="W15" s="162"/>
      <c r="X15" s="162"/>
      <c r="Y15" s="162"/>
      <c r="Z15" s="162"/>
      <c r="AA15" s="162"/>
      <c r="AB15" s="163"/>
      <c r="AC15" s="161" t="s">
        <v>243</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2">
      <c r="A16" s="921"/>
      <c r="B16" s="922"/>
      <c r="C16" s="922"/>
      <c r="D16" s="922"/>
      <c r="E16" s="922"/>
      <c r="F16" s="923"/>
      <c r="G16" s="165" t="s">
        <v>15</v>
      </c>
      <c r="H16" s="166"/>
      <c r="I16" s="166"/>
      <c r="J16" s="166"/>
      <c r="K16" s="166"/>
      <c r="L16" s="167" t="s">
        <v>16</v>
      </c>
      <c r="M16" s="166"/>
      <c r="N16" s="166"/>
      <c r="O16" s="166"/>
      <c r="P16" s="166"/>
      <c r="Q16" s="166"/>
      <c r="R16" s="166"/>
      <c r="S16" s="166"/>
      <c r="T16" s="166"/>
      <c r="U16" s="166"/>
      <c r="V16" s="166"/>
      <c r="W16" s="166"/>
      <c r="X16" s="168"/>
      <c r="Y16" s="169" t="s">
        <v>17</v>
      </c>
      <c r="Z16" s="170"/>
      <c r="AA16" s="170"/>
      <c r="AB16" s="171"/>
      <c r="AC16" s="165" t="s">
        <v>15</v>
      </c>
      <c r="AD16" s="166"/>
      <c r="AE16" s="166"/>
      <c r="AF16" s="166"/>
      <c r="AG16" s="166"/>
      <c r="AH16" s="167" t="s">
        <v>16</v>
      </c>
      <c r="AI16" s="166"/>
      <c r="AJ16" s="166"/>
      <c r="AK16" s="166"/>
      <c r="AL16" s="166"/>
      <c r="AM16" s="166"/>
      <c r="AN16" s="166"/>
      <c r="AO16" s="166"/>
      <c r="AP16" s="166"/>
      <c r="AQ16" s="166"/>
      <c r="AR16" s="166"/>
      <c r="AS16" s="166"/>
      <c r="AT16" s="168"/>
      <c r="AU16" s="169" t="s">
        <v>17</v>
      </c>
      <c r="AV16" s="170"/>
      <c r="AW16" s="170"/>
      <c r="AX16" s="172"/>
      <c r="AY16" s="31">
        <f>$AY$15</f>
        <v>0</v>
      </c>
    </row>
    <row r="17" spans="1:51" ht="24.8" customHeight="1" x14ac:dyDescent="0.2">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8" customHeight="1" x14ac:dyDescent="0.2">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8" customHeight="1" x14ac:dyDescent="0.2">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8" customHeight="1" x14ac:dyDescent="0.2">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8" customHeight="1" x14ac:dyDescent="0.2">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8" customHeight="1" x14ac:dyDescent="0.2">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8" customHeight="1" x14ac:dyDescent="0.2">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8" customHeight="1" x14ac:dyDescent="0.2">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8" customHeight="1" x14ac:dyDescent="0.2">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8" customHeight="1" x14ac:dyDescent="0.2">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8" customHeight="1" thickBot="1" x14ac:dyDescent="0.25">
      <c r="A27" s="921"/>
      <c r="B27" s="922"/>
      <c r="C27" s="922"/>
      <c r="D27" s="922"/>
      <c r="E27" s="922"/>
      <c r="F27" s="923"/>
      <c r="G27" s="132" t="s">
        <v>18</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18</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29.95" customHeight="1" x14ac:dyDescent="0.2">
      <c r="A28" s="921"/>
      <c r="B28" s="922"/>
      <c r="C28" s="922"/>
      <c r="D28" s="922"/>
      <c r="E28" s="922"/>
      <c r="F28" s="923"/>
      <c r="G28" s="161" t="s">
        <v>241</v>
      </c>
      <c r="H28" s="162"/>
      <c r="I28" s="162"/>
      <c r="J28" s="162"/>
      <c r="K28" s="162"/>
      <c r="L28" s="162"/>
      <c r="M28" s="162"/>
      <c r="N28" s="162"/>
      <c r="O28" s="162"/>
      <c r="P28" s="162"/>
      <c r="Q28" s="162"/>
      <c r="R28" s="162"/>
      <c r="S28" s="162"/>
      <c r="T28" s="162"/>
      <c r="U28" s="162"/>
      <c r="V28" s="162"/>
      <c r="W28" s="162"/>
      <c r="X28" s="162"/>
      <c r="Y28" s="162"/>
      <c r="Z28" s="162"/>
      <c r="AA28" s="162"/>
      <c r="AB28" s="163"/>
      <c r="AC28" s="161" t="s">
        <v>244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8" customHeight="1" x14ac:dyDescent="0.2">
      <c r="A29" s="921"/>
      <c r="B29" s="922"/>
      <c r="C29" s="922"/>
      <c r="D29" s="922"/>
      <c r="E29" s="922"/>
      <c r="F29" s="923"/>
      <c r="G29" s="165" t="s">
        <v>15</v>
      </c>
      <c r="H29" s="166"/>
      <c r="I29" s="166"/>
      <c r="J29" s="166"/>
      <c r="K29" s="166"/>
      <c r="L29" s="167" t="s">
        <v>16</v>
      </c>
      <c r="M29" s="166"/>
      <c r="N29" s="166"/>
      <c r="O29" s="166"/>
      <c r="P29" s="166"/>
      <c r="Q29" s="166"/>
      <c r="R29" s="166"/>
      <c r="S29" s="166"/>
      <c r="T29" s="166"/>
      <c r="U29" s="166"/>
      <c r="V29" s="166"/>
      <c r="W29" s="166"/>
      <c r="X29" s="168"/>
      <c r="Y29" s="169" t="s">
        <v>17</v>
      </c>
      <c r="Z29" s="170"/>
      <c r="AA29" s="170"/>
      <c r="AB29" s="171"/>
      <c r="AC29" s="165" t="s">
        <v>15</v>
      </c>
      <c r="AD29" s="166"/>
      <c r="AE29" s="166"/>
      <c r="AF29" s="166"/>
      <c r="AG29" s="166"/>
      <c r="AH29" s="167" t="s">
        <v>16</v>
      </c>
      <c r="AI29" s="166"/>
      <c r="AJ29" s="166"/>
      <c r="AK29" s="166"/>
      <c r="AL29" s="166"/>
      <c r="AM29" s="166"/>
      <c r="AN29" s="166"/>
      <c r="AO29" s="166"/>
      <c r="AP29" s="166"/>
      <c r="AQ29" s="166"/>
      <c r="AR29" s="166"/>
      <c r="AS29" s="166"/>
      <c r="AT29" s="168"/>
      <c r="AU29" s="169" t="s">
        <v>17</v>
      </c>
      <c r="AV29" s="170"/>
      <c r="AW29" s="170"/>
      <c r="AX29" s="172"/>
      <c r="AY29" s="31">
        <f>$AY$28</f>
        <v>0</v>
      </c>
    </row>
    <row r="30" spans="1:51" ht="24.8" customHeight="1" x14ac:dyDescent="0.2">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8" customHeight="1" x14ac:dyDescent="0.2">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8" customHeight="1" x14ac:dyDescent="0.2">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8" customHeight="1" x14ac:dyDescent="0.2">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8" customHeight="1" x14ac:dyDescent="0.2">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8" customHeight="1" x14ac:dyDescent="0.2">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8" customHeight="1" x14ac:dyDescent="0.2">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8" customHeight="1" x14ac:dyDescent="0.2">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8" customHeight="1" x14ac:dyDescent="0.2">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8" customHeight="1" x14ac:dyDescent="0.2">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8" customHeight="1" thickBot="1" x14ac:dyDescent="0.25">
      <c r="A40" s="921"/>
      <c r="B40" s="922"/>
      <c r="C40" s="922"/>
      <c r="D40" s="922"/>
      <c r="E40" s="922"/>
      <c r="F40" s="923"/>
      <c r="G40" s="132" t="s">
        <v>18</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18</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29.95" customHeight="1" x14ac:dyDescent="0.2">
      <c r="A41" s="921"/>
      <c r="B41" s="922"/>
      <c r="C41" s="922"/>
      <c r="D41" s="922"/>
      <c r="E41" s="922"/>
      <c r="F41" s="923"/>
      <c r="G41" s="161" t="s">
        <v>288</v>
      </c>
      <c r="H41" s="162"/>
      <c r="I41" s="162"/>
      <c r="J41" s="162"/>
      <c r="K41" s="162"/>
      <c r="L41" s="162"/>
      <c r="M41" s="162"/>
      <c r="N41" s="162"/>
      <c r="O41" s="162"/>
      <c r="P41" s="162"/>
      <c r="Q41" s="162"/>
      <c r="R41" s="162"/>
      <c r="S41" s="162"/>
      <c r="T41" s="162"/>
      <c r="U41" s="162"/>
      <c r="V41" s="162"/>
      <c r="W41" s="162"/>
      <c r="X41" s="162"/>
      <c r="Y41" s="162"/>
      <c r="Z41" s="162"/>
      <c r="AA41" s="162"/>
      <c r="AB41" s="163"/>
      <c r="AC41" s="161" t="s">
        <v>169</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8" customHeight="1" x14ac:dyDescent="0.2">
      <c r="A42" s="921"/>
      <c r="B42" s="922"/>
      <c r="C42" s="922"/>
      <c r="D42" s="922"/>
      <c r="E42" s="922"/>
      <c r="F42" s="923"/>
      <c r="G42" s="165" t="s">
        <v>15</v>
      </c>
      <c r="H42" s="166"/>
      <c r="I42" s="166"/>
      <c r="J42" s="166"/>
      <c r="K42" s="166"/>
      <c r="L42" s="167" t="s">
        <v>16</v>
      </c>
      <c r="M42" s="166"/>
      <c r="N42" s="166"/>
      <c r="O42" s="166"/>
      <c r="P42" s="166"/>
      <c r="Q42" s="166"/>
      <c r="R42" s="166"/>
      <c r="S42" s="166"/>
      <c r="T42" s="166"/>
      <c r="U42" s="166"/>
      <c r="V42" s="166"/>
      <c r="W42" s="166"/>
      <c r="X42" s="168"/>
      <c r="Y42" s="169" t="s">
        <v>17</v>
      </c>
      <c r="Z42" s="170"/>
      <c r="AA42" s="170"/>
      <c r="AB42" s="171"/>
      <c r="AC42" s="165" t="s">
        <v>15</v>
      </c>
      <c r="AD42" s="166"/>
      <c r="AE42" s="166"/>
      <c r="AF42" s="166"/>
      <c r="AG42" s="166"/>
      <c r="AH42" s="167" t="s">
        <v>16</v>
      </c>
      <c r="AI42" s="166"/>
      <c r="AJ42" s="166"/>
      <c r="AK42" s="166"/>
      <c r="AL42" s="166"/>
      <c r="AM42" s="166"/>
      <c r="AN42" s="166"/>
      <c r="AO42" s="166"/>
      <c r="AP42" s="166"/>
      <c r="AQ42" s="166"/>
      <c r="AR42" s="166"/>
      <c r="AS42" s="166"/>
      <c r="AT42" s="168"/>
      <c r="AU42" s="169" t="s">
        <v>17</v>
      </c>
      <c r="AV42" s="170"/>
      <c r="AW42" s="170"/>
      <c r="AX42" s="172"/>
      <c r="AY42" s="31">
        <f>$AY$41</f>
        <v>0</v>
      </c>
    </row>
    <row r="43" spans="1:51" ht="24.8" customHeight="1" x14ac:dyDescent="0.2">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8" customHeight="1" x14ac:dyDescent="0.2">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8" customHeight="1" x14ac:dyDescent="0.2">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8" customHeight="1" x14ac:dyDescent="0.2">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8" customHeight="1" x14ac:dyDescent="0.2">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8" customHeight="1" x14ac:dyDescent="0.2">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8" customHeight="1" x14ac:dyDescent="0.2">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8" customHeight="1" x14ac:dyDescent="0.2">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8" customHeight="1" x14ac:dyDescent="0.2">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8" customHeight="1" x14ac:dyDescent="0.2">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8" customHeight="1" thickBot="1" x14ac:dyDescent="0.25">
      <c r="A53" s="924"/>
      <c r="B53" s="925"/>
      <c r="C53" s="925"/>
      <c r="D53" s="925"/>
      <c r="E53" s="925"/>
      <c r="F53" s="926"/>
      <c r="G53" s="909" t="s">
        <v>18</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18</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8" customHeight="1" thickBot="1" x14ac:dyDescent="0.25"/>
    <row r="55" spans="1:51" ht="29.95" customHeight="1" x14ac:dyDescent="0.2">
      <c r="A55" s="927" t="s">
        <v>26</v>
      </c>
      <c r="B55" s="928"/>
      <c r="C55" s="928"/>
      <c r="D55" s="928"/>
      <c r="E55" s="928"/>
      <c r="F55" s="929"/>
      <c r="G55" s="161" t="s">
        <v>170</v>
      </c>
      <c r="H55" s="162"/>
      <c r="I55" s="162"/>
      <c r="J55" s="162"/>
      <c r="K55" s="162"/>
      <c r="L55" s="162"/>
      <c r="M55" s="162"/>
      <c r="N55" s="162"/>
      <c r="O55" s="162"/>
      <c r="P55" s="162"/>
      <c r="Q55" s="162"/>
      <c r="R55" s="162"/>
      <c r="S55" s="162"/>
      <c r="T55" s="162"/>
      <c r="U55" s="162"/>
      <c r="V55" s="162"/>
      <c r="W55" s="162"/>
      <c r="X55" s="162"/>
      <c r="Y55" s="162"/>
      <c r="Z55" s="162"/>
      <c r="AA55" s="162"/>
      <c r="AB55" s="163"/>
      <c r="AC55" s="161" t="s">
        <v>245</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8" customHeight="1" x14ac:dyDescent="0.2">
      <c r="A56" s="921"/>
      <c r="B56" s="922"/>
      <c r="C56" s="922"/>
      <c r="D56" s="922"/>
      <c r="E56" s="922"/>
      <c r="F56" s="923"/>
      <c r="G56" s="165" t="s">
        <v>15</v>
      </c>
      <c r="H56" s="166"/>
      <c r="I56" s="166"/>
      <c r="J56" s="166"/>
      <c r="K56" s="166"/>
      <c r="L56" s="167" t="s">
        <v>16</v>
      </c>
      <c r="M56" s="166"/>
      <c r="N56" s="166"/>
      <c r="O56" s="166"/>
      <c r="P56" s="166"/>
      <c r="Q56" s="166"/>
      <c r="R56" s="166"/>
      <c r="S56" s="166"/>
      <c r="T56" s="166"/>
      <c r="U56" s="166"/>
      <c r="V56" s="166"/>
      <c r="W56" s="166"/>
      <c r="X56" s="168"/>
      <c r="Y56" s="169" t="s">
        <v>17</v>
      </c>
      <c r="Z56" s="170"/>
      <c r="AA56" s="170"/>
      <c r="AB56" s="171"/>
      <c r="AC56" s="165" t="s">
        <v>15</v>
      </c>
      <c r="AD56" s="166"/>
      <c r="AE56" s="166"/>
      <c r="AF56" s="166"/>
      <c r="AG56" s="166"/>
      <c r="AH56" s="167" t="s">
        <v>16</v>
      </c>
      <c r="AI56" s="166"/>
      <c r="AJ56" s="166"/>
      <c r="AK56" s="166"/>
      <c r="AL56" s="166"/>
      <c r="AM56" s="166"/>
      <c r="AN56" s="166"/>
      <c r="AO56" s="166"/>
      <c r="AP56" s="166"/>
      <c r="AQ56" s="166"/>
      <c r="AR56" s="166"/>
      <c r="AS56" s="166"/>
      <c r="AT56" s="168"/>
      <c r="AU56" s="169" t="s">
        <v>17</v>
      </c>
      <c r="AV56" s="170"/>
      <c r="AW56" s="170"/>
      <c r="AX56" s="172"/>
      <c r="AY56" s="31">
        <f>$AY$55</f>
        <v>0</v>
      </c>
    </row>
    <row r="57" spans="1:51" ht="24.8" customHeight="1" x14ac:dyDescent="0.2">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8" customHeight="1" x14ac:dyDescent="0.2">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8" customHeight="1" x14ac:dyDescent="0.2">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8" customHeight="1" x14ac:dyDescent="0.2">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8" customHeight="1" x14ac:dyDescent="0.2">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8" customHeight="1" x14ac:dyDescent="0.2">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8" customHeight="1" x14ac:dyDescent="0.2">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8" customHeight="1" x14ac:dyDescent="0.2">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8" customHeight="1" x14ac:dyDescent="0.2">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8" customHeight="1" x14ac:dyDescent="0.2">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8" customHeight="1" thickBot="1" x14ac:dyDescent="0.25">
      <c r="A67" s="921"/>
      <c r="B67" s="922"/>
      <c r="C67" s="922"/>
      <c r="D67" s="922"/>
      <c r="E67" s="922"/>
      <c r="F67" s="923"/>
      <c r="G67" s="132" t="s">
        <v>18</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18</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29.95" customHeight="1" x14ac:dyDescent="0.2">
      <c r="A68" s="921"/>
      <c r="B68" s="922"/>
      <c r="C68" s="922"/>
      <c r="D68" s="922"/>
      <c r="E68" s="922"/>
      <c r="F68" s="923"/>
      <c r="G68" s="161" t="s">
        <v>246</v>
      </c>
      <c r="H68" s="162"/>
      <c r="I68" s="162"/>
      <c r="J68" s="162"/>
      <c r="K68" s="162"/>
      <c r="L68" s="162"/>
      <c r="M68" s="162"/>
      <c r="N68" s="162"/>
      <c r="O68" s="162"/>
      <c r="P68" s="162"/>
      <c r="Q68" s="162"/>
      <c r="R68" s="162"/>
      <c r="S68" s="162"/>
      <c r="T68" s="162"/>
      <c r="U68" s="162"/>
      <c r="V68" s="162"/>
      <c r="W68" s="162"/>
      <c r="X68" s="162"/>
      <c r="Y68" s="162"/>
      <c r="Z68" s="162"/>
      <c r="AA68" s="162"/>
      <c r="AB68" s="163"/>
      <c r="AC68" s="161" t="s">
        <v>247</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2">
      <c r="A69" s="921"/>
      <c r="B69" s="922"/>
      <c r="C69" s="922"/>
      <c r="D69" s="922"/>
      <c r="E69" s="922"/>
      <c r="F69" s="923"/>
      <c r="G69" s="165" t="s">
        <v>15</v>
      </c>
      <c r="H69" s="166"/>
      <c r="I69" s="166"/>
      <c r="J69" s="166"/>
      <c r="K69" s="166"/>
      <c r="L69" s="167" t="s">
        <v>16</v>
      </c>
      <c r="M69" s="166"/>
      <c r="N69" s="166"/>
      <c r="O69" s="166"/>
      <c r="P69" s="166"/>
      <c r="Q69" s="166"/>
      <c r="R69" s="166"/>
      <c r="S69" s="166"/>
      <c r="T69" s="166"/>
      <c r="U69" s="166"/>
      <c r="V69" s="166"/>
      <c r="W69" s="166"/>
      <c r="X69" s="168"/>
      <c r="Y69" s="169" t="s">
        <v>17</v>
      </c>
      <c r="Z69" s="170"/>
      <c r="AA69" s="170"/>
      <c r="AB69" s="171"/>
      <c r="AC69" s="165" t="s">
        <v>15</v>
      </c>
      <c r="AD69" s="166"/>
      <c r="AE69" s="166"/>
      <c r="AF69" s="166"/>
      <c r="AG69" s="166"/>
      <c r="AH69" s="167" t="s">
        <v>16</v>
      </c>
      <c r="AI69" s="166"/>
      <c r="AJ69" s="166"/>
      <c r="AK69" s="166"/>
      <c r="AL69" s="166"/>
      <c r="AM69" s="166"/>
      <c r="AN69" s="166"/>
      <c r="AO69" s="166"/>
      <c r="AP69" s="166"/>
      <c r="AQ69" s="166"/>
      <c r="AR69" s="166"/>
      <c r="AS69" s="166"/>
      <c r="AT69" s="168"/>
      <c r="AU69" s="169" t="s">
        <v>17</v>
      </c>
      <c r="AV69" s="170"/>
      <c r="AW69" s="170"/>
      <c r="AX69" s="172"/>
      <c r="AY69" s="31">
        <f>$AY$68</f>
        <v>0</v>
      </c>
    </row>
    <row r="70" spans="1:51" ht="24.8" customHeight="1" x14ac:dyDescent="0.2">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8" customHeight="1" x14ac:dyDescent="0.2">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8" customHeight="1" x14ac:dyDescent="0.2">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8" customHeight="1" x14ac:dyDescent="0.2">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8" customHeight="1" x14ac:dyDescent="0.2">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8" customHeight="1" x14ac:dyDescent="0.2">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8" customHeight="1" x14ac:dyDescent="0.2">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8" customHeight="1" x14ac:dyDescent="0.2">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8" customHeight="1" x14ac:dyDescent="0.2">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8" customHeight="1" x14ac:dyDescent="0.2">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8" customHeight="1" thickBot="1" x14ac:dyDescent="0.25">
      <c r="A80" s="921"/>
      <c r="B80" s="922"/>
      <c r="C80" s="922"/>
      <c r="D80" s="922"/>
      <c r="E80" s="922"/>
      <c r="F80" s="923"/>
      <c r="G80" s="132" t="s">
        <v>18</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18</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29.95" customHeight="1" x14ac:dyDescent="0.2">
      <c r="A81" s="921"/>
      <c r="B81" s="922"/>
      <c r="C81" s="922"/>
      <c r="D81" s="922"/>
      <c r="E81" s="922"/>
      <c r="F81" s="923"/>
      <c r="G81" s="161" t="s">
        <v>248</v>
      </c>
      <c r="H81" s="162"/>
      <c r="I81" s="162"/>
      <c r="J81" s="162"/>
      <c r="K81" s="162"/>
      <c r="L81" s="162"/>
      <c r="M81" s="162"/>
      <c r="N81" s="162"/>
      <c r="O81" s="162"/>
      <c r="P81" s="162"/>
      <c r="Q81" s="162"/>
      <c r="R81" s="162"/>
      <c r="S81" s="162"/>
      <c r="T81" s="162"/>
      <c r="U81" s="162"/>
      <c r="V81" s="162"/>
      <c r="W81" s="162"/>
      <c r="X81" s="162"/>
      <c r="Y81" s="162"/>
      <c r="Z81" s="162"/>
      <c r="AA81" s="162"/>
      <c r="AB81" s="163"/>
      <c r="AC81" s="161" t="s">
        <v>249</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8" customHeight="1" x14ac:dyDescent="0.2">
      <c r="A82" s="921"/>
      <c r="B82" s="922"/>
      <c r="C82" s="922"/>
      <c r="D82" s="922"/>
      <c r="E82" s="922"/>
      <c r="F82" s="923"/>
      <c r="G82" s="165" t="s">
        <v>15</v>
      </c>
      <c r="H82" s="166"/>
      <c r="I82" s="166"/>
      <c r="J82" s="166"/>
      <c r="K82" s="166"/>
      <c r="L82" s="167" t="s">
        <v>16</v>
      </c>
      <c r="M82" s="166"/>
      <c r="N82" s="166"/>
      <c r="O82" s="166"/>
      <c r="P82" s="166"/>
      <c r="Q82" s="166"/>
      <c r="R82" s="166"/>
      <c r="S82" s="166"/>
      <c r="T82" s="166"/>
      <c r="U82" s="166"/>
      <c r="V82" s="166"/>
      <c r="W82" s="166"/>
      <c r="X82" s="168"/>
      <c r="Y82" s="169" t="s">
        <v>17</v>
      </c>
      <c r="Z82" s="170"/>
      <c r="AA82" s="170"/>
      <c r="AB82" s="171"/>
      <c r="AC82" s="165" t="s">
        <v>15</v>
      </c>
      <c r="AD82" s="166"/>
      <c r="AE82" s="166"/>
      <c r="AF82" s="166"/>
      <c r="AG82" s="166"/>
      <c r="AH82" s="167" t="s">
        <v>16</v>
      </c>
      <c r="AI82" s="166"/>
      <c r="AJ82" s="166"/>
      <c r="AK82" s="166"/>
      <c r="AL82" s="166"/>
      <c r="AM82" s="166"/>
      <c r="AN82" s="166"/>
      <c r="AO82" s="166"/>
      <c r="AP82" s="166"/>
      <c r="AQ82" s="166"/>
      <c r="AR82" s="166"/>
      <c r="AS82" s="166"/>
      <c r="AT82" s="168"/>
      <c r="AU82" s="169" t="s">
        <v>17</v>
      </c>
      <c r="AV82" s="170"/>
      <c r="AW82" s="170"/>
      <c r="AX82" s="172"/>
      <c r="AY82" s="31">
        <f>$AY$81</f>
        <v>0</v>
      </c>
    </row>
    <row r="83" spans="1:51" ht="24.8" customHeight="1" x14ac:dyDescent="0.2">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8" customHeight="1" x14ac:dyDescent="0.2">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8" customHeight="1" x14ac:dyDescent="0.2">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8" customHeight="1" x14ac:dyDescent="0.2">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8" customHeight="1" x14ac:dyDescent="0.2">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8" customHeight="1" x14ac:dyDescent="0.2">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8" customHeight="1" x14ac:dyDescent="0.2">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8" customHeight="1" x14ac:dyDescent="0.2">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8" customHeight="1" x14ac:dyDescent="0.2">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8" customHeight="1" x14ac:dyDescent="0.2">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8" customHeight="1" thickBot="1" x14ac:dyDescent="0.25">
      <c r="A93" s="921"/>
      <c r="B93" s="922"/>
      <c r="C93" s="922"/>
      <c r="D93" s="922"/>
      <c r="E93" s="922"/>
      <c r="F93" s="923"/>
      <c r="G93" s="132" t="s">
        <v>18</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18</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29.95" customHeight="1" x14ac:dyDescent="0.2">
      <c r="A94" s="921"/>
      <c r="B94" s="922"/>
      <c r="C94" s="922"/>
      <c r="D94" s="922"/>
      <c r="E94" s="922"/>
      <c r="F94" s="923"/>
      <c r="G94" s="161" t="s">
        <v>250</v>
      </c>
      <c r="H94" s="162"/>
      <c r="I94" s="162"/>
      <c r="J94" s="162"/>
      <c r="K94" s="162"/>
      <c r="L94" s="162"/>
      <c r="M94" s="162"/>
      <c r="N94" s="162"/>
      <c r="O94" s="162"/>
      <c r="P94" s="162"/>
      <c r="Q94" s="162"/>
      <c r="R94" s="162"/>
      <c r="S94" s="162"/>
      <c r="T94" s="162"/>
      <c r="U94" s="162"/>
      <c r="V94" s="162"/>
      <c r="W94" s="162"/>
      <c r="X94" s="162"/>
      <c r="Y94" s="162"/>
      <c r="Z94" s="162"/>
      <c r="AA94" s="162"/>
      <c r="AB94" s="163"/>
      <c r="AC94" s="161" t="s">
        <v>171</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8" customHeight="1" x14ac:dyDescent="0.2">
      <c r="A95" s="921"/>
      <c r="B95" s="922"/>
      <c r="C95" s="922"/>
      <c r="D95" s="922"/>
      <c r="E95" s="922"/>
      <c r="F95" s="923"/>
      <c r="G95" s="165" t="s">
        <v>15</v>
      </c>
      <c r="H95" s="166"/>
      <c r="I95" s="166"/>
      <c r="J95" s="166"/>
      <c r="K95" s="166"/>
      <c r="L95" s="167" t="s">
        <v>16</v>
      </c>
      <c r="M95" s="166"/>
      <c r="N95" s="166"/>
      <c r="O95" s="166"/>
      <c r="P95" s="166"/>
      <c r="Q95" s="166"/>
      <c r="R95" s="166"/>
      <c r="S95" s="166"/>
      <c r="T95" s="166"/>
      <c r="U95" s="166"/>
      <c r="V95" s="166"/>
      <c r="W95" s="166"/>
      <c r="X95" s="168"/>
      <c r="Y95" s="169" t="s">
        <v>17</v>
      </c>
      <c r="Z95" s="170"/>
      <c r="AA95" s="170"/>
      <c r="AB95" s="171"/>
      <c r="AC95" s="165" t="s">
        <v>15</v>
      </c>
      <c r="AD95" s="166"/>
      <c r="AE95" s="166"/>
      <c r="AF95" s="166"/>
      <c r="AG95" s="166"/>
      <c r="AH95" s="167" t="s">
        <v>16</v>
      </c>
      <c r="AI95" s="166"/>
      <c r="AJ95" s="166"/>
      <c r="AK95" s="166"/>
      <c r="AL95" s="166"/>
      <c r="AM95" s="166"/>
      <c r="AN95" s="166"/>
      <c r="AO95" s="166"/>
      <c r="AP95" s="166"/>
      <c r="AQ95" s="166"/>
      <c r="AR95" s="166"/>
      <c r="AS95" s="166"/>
      <c r="AT95" s="168"/>
      <c r="AU95" s="169" t="s">
        <v>17</v>
      </c>
      <c r="AV95" s="170"/>
      <c r="AW95" s="170"/>
      <c r="AX95" s="172"/>
      <c r="AY95" s="31">
        <f>$AY$94</f>
        <v>0</v>
      </c>
    </row>
    <row r="96" spans="1:51" ht="24.8" customHeight="1" x14ac:dyDescent="0.2">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8" customHeight="1" x14ac:dyDescent="0.2">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8" customHeight="1" x14ac:dyDescent="0.2">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8" customHeight="1" x14ac:dyDescent="0.2">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8" customHeight="1" x14ac:dyDescent="0.2">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8" customHeight="1" x14ac:dyDescent="0.2">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8" customHeight="1" x14ac:dyDescent="0.2">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8" customHeight="1" x14ac:dyDescent="0.2">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8" customHeight="1" x14ac:dyDescent="0.2">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8" customHeight="1" x14ac:dyDescent="0.2">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8" customHeight="1" thickBot="1" x14ac:dyDescent="0.25">
      <c r="A106" s="924"/>
      <c r="B106" s="925"/>
      <c r="C106" s="925"/>
      <c r="D106" s="925"/>
      <c r="E106" s="925"/>
      <c r="F106" s="926"/>
      <c r="G106" s="909" t="s">
        <v>18</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18</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8" customHeight="1" thickBot="1" x14ac:dyDescent="0.25"/>
    <row r="108" spans="1:51" ht="29.95" customHeight="1" x14ac:dyDescent="0.2">
      <c r="A108" s="927" t="s">
        <v>26</v>
      </c>
      <c r="B108" s="928"/>
      <c r="C108" s="928"/>
      <c r="D108" s="928"/>
      <c r="E108" s="928"/>
      <c r="F108" s="929"/>
      <c r="G108" s="161" t="s">
        <v>172</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251</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8" customHeight="1" x14ac:dyDescent="0.2">
      <c r="A109" s="921"/>
      <c r="B109" s="922"/>
      <c r="C109" s="922"/>
      <c r="D109" s="922"/>
      <c r="E109" s="922"/>
      <c r="F109" s="923"/>
      <c r="G109" s="165" t="s">
        <v>15</v>
      </c>
      <c r="H109" s="166"/>
      <c r="I109" s="166"/>
      <c r="J109" s="166"/>
      <c r="K109" s="166"/>
      <c r="L109" s="167" t="s">
        <v>16</v>
      </c>
      <c r="M109" s="166"/>
      <c r="N109" s="166"/>
      <c r="O109" s="166"/>
      <c r="P109" s="166"/>
      <c r="Q109" s="166"/>
      <c r="R109" s="166"/>
      <c r="S109" s="166"/>
      <c r="T109" s="166"/>
      <c r="U109" s="166"/>
      <c r="V109" s="166"/>
      <c r="W109" s="166"/>
      <c r="X109" s="168"/>
      <c r="Y109" s="169" t="s">
        <v>17</v>
      </c>
      <c r="Z109" s="170"/>
      <c r="AA109" s="170"/>
      <c r="AB109" s="171"/>
      <c r="AC109" s="165" t="s">
        <v>15</v>
      </c>
      <c r="AD109" s="166"/>
      <c r="AE109" s="166"/>
      <c r="AF109" s="166"/>
      <c r="AG109" s="166"/>
      <c r="AH109" s="167" t="s">
        <v>16</v>
      </c>
      <c r="AI109" s="166"/>
      <c r="AJ109" s="166"/>
      <c r="AK109" s="166"/>
      <c r="AL109" s="166"/>
      <c r="AM109" s="166"/>
      <c r="AN109" s="166"/>
      <c r="AO109" s="166"/>
      <c r="AP109" s="166"/>
      <c r="AQ109" s="166"/>
      <c r="AR109" s="166"/>
      <c r="AS109" s="166"/>
      <c r="AT109" s="168"/>
      <c r="AU109" s="169" t="s">
        <v>17</v>
      </c>
      <c r="AV109" s="170"/>
      <c r="AW109" s="170"/>
      <c r="AX109" s="172"/>
      <c r="AY109" s="31">
        <f>$AY$108</f>
        <v>0</v>
      </c>
    </row>
    <row r="110" spans="1:51" ht="24.8" customHeight="1" x14ac:dyDescent="0.2">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8" customHeight="1" x14ac:dyDescent="0.2">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8" customHeight="1" x14ac:dyDescent="0.2">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8" customHeight="1" x14ac:dyDescent="0.2">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8" customHeight="1" x14ac:dyDescent="0.2">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8" customHeight="1" x14ac:dyDescent="0.2">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8" customHeight="1" x14ac:dyDescent="0.2">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8" customHeight="1" x14ac:dyDescent="0.2">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8" customHeight="1" x14ac:dyDescent="0.2">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8" customHeight="1" x14ac:dyDescent="0.2">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8" customHeight="1" thickBot="1" x14ac:dyDescent="0.25">
      <c r="A120" s="921"/>
      <c r="B120" s="922"/>
      <c r="C120" s="922"/>
      <c r="D120" s="922"/>
      <c r="E120" s="922"/>
      <c r="F120" s="923"/>
      <c r="G120" s="132" t="s">
        <v>18</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18</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29.95" customHeight="1" x14ac:dyDescent="0.2">
      <c r="A121" s="921"/>
      <c r="B121" s="922"/>
      <c r="C121" s="922"/>
      <c r="D121" s="922"/>
      <c r="E121" s="922"/>
      <c r="F121" s="923"/>
      <c r="G121" s="161" t="s">
        <v>252</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253</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2">
      <c r="A122" s="921"/>
      <c r="B122" s="922"/>
      <c r="C122" s="922"/>
      <c r="D122" s="922"/>
      <c r="E122" s="922"/>
      <c r="F122" s="923"/>
      <c r="G122" s="165" t="s">
        <v>15</v>
      </c>
      <c r="H122" s="166"/>
      <c r="I122" s="166"/>
      <c r="J122" s="166"/>
      <c r="K122" s="166"/>
      <c r="L122" s="167" t="s">
        <v>16</v>
      </c>
      <c r="M122" s="166"/>
      <c r="N122" s="166"/>
      <c r="O122" s="166"/>
      <c r="P122" s="166"/>
      <c r="Q122" s="166"/>
      <c r="R122" s="166"/>
      <c r="S122" s="166"/>
      <c r="T122" s="166"/>
      <c r="U122" s="166"/>
      <c r="V122" s="166"/>
      <c r="W122" s="166"/>
      <c r="X122" s="168"/>
      <c r="Y122" s="169" t="s">
        <v>17</v>
      </c>
      <c r="Z122" s="170"/>
      <c r="AA122" s="170"/>
      <c r="AB122" s="171"/>
      <c r="AC122" s="165" t="s">
        <v>15</v>
      </c>
      <c r="AD122" s="166"/>
      <c r="AE122" s="166"/>
      <c r="AF122" s="166"/>
      <c r="AG122" s="166"/>
      <c r="AH122" s="167" t="s">
        <v>16</v>
      </c>
      <c r="AI122" s="166"/>
      <c r="AJ122" s="166"/>
      <c r="AK122" s="166"/>
      <c r="AL122" s="166"/>
      <c r="AM122" s="166"/>
      <c r="AN122" s="166"/>
      <c r="AO122" s="166"/>
      <c r="AP122" s="166"/>
      <c r="AQ122" s="166"/>
      <c r="AR122" s="166"/>
      <c r="AS122" s="166"/>
      <c r="AT122" s="168"/>
      <c r="AU122" s="169" t="s">
        <v>17</v>
      </c>
      <c r="AV122" s="170"/>
      <c r="AW122" s="170"/>
      <c r="AX122" s="172"/>
      <c r="AY122" s="31">
        <f>$AY$121</f>
        <v>0</v>
      </c>
    </row>
    <row r="123" spans="1:51" ht="24.8" customHeight="1" x14ac:dyDescent="0.2">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8" customHeight="1" x14ac:dyDescent="0.2">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8" customHeight="1" x14ac:dyDescent="0.2">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8" customHeight="1" x14ac:dyDescent="0.2">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8" customHeight="1" x14ac:dyDescent="0.2">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8" customHeight="1" x14ac:dyDescent="0.2">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8" customHeight="1" x14ac:dyDescent="0.2">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8" customHeight="1" x14ac:dyDescent="0.2">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8" customHeight="1" x14ac:dyDescent="0.2">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8" customHeight="1" x14ac:dyDescent="0.2">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8" customHeight="1" thickBot="1" x14ac:dyDescent="0.25">
      <c r="A133" s="921"/>
      <c r="B133" s="922"/>
      <c r="C133" s="922"/>
      <c r="D133" s="922"/>
      <c r="E133" s="922"/>
      <c r="F133" s="923"/>
      <c r="G133" s="132" t="s">
        <v>18</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18</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29.95" customHeight="1" x14ac:dyDescent="0.2">
      <c r="A134" s="921"/>
      <c r="B134" s="922"/>
      <c r="C134" s="922"/>
      <c r="D134" s="922"/>
      <c r="E134" s="922"/>
      <c r="F134" s="923"/>
      <c r="G134" s="161" t="s">
        <v>254</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255</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8" customHeight="1" x14ac:dyDescent="0.2">
      <c r="A135" s="921"/>
      <c r="B135" s="922"/>
      <c r="C135" s="922"/>
      <c r="D135" s="922"/>
      <c r="E135" s="922"/>
      <c r="F135" s="923"/>
      <c r="G135" s="165" t="s">
        <v>15</v>
      </c>
      <c r="H135" s="166"/>
      <c r="I135" s="166"/>
      <c r="J135" s="166"/>
      <c r="K135" s="166"/>
      <c r="L135" s="167" t="s">
        <v>16</v>
      </c>
      <c r="M135" s="166"/>
      <c r="N135" s="166"/>
      <c r="O135" s="166"/>
      <c r="P135" s="166"/>
      <c r="Q135" s="166"/>
      <c r="R135" s="166"/>
      <c r="S135" s="166"/>
      <c r="T135" s="166"/>
      <c r="U135" s="166"/>
      <c r="V135" s="166"/>
      <c r="W135" s="166"/>
      <c r="X135" s="168"/>
      <c r="Y135" s="169" t="s">
        <v>17</v>
      </c>
      <c r="Z135" s="170"/>
      <c r="AA135" s="170"/>
      <c r="AB135" s="171"/>
      <c r="AC135" s="165" t="s">
        <v>15</v>
      </c>
      <c r="AD135" s="166"/>
      <c r="AE135" s="166"/>
      <c r="AF135" s="166"/>
      <c r="AG135" s="166"/>
      <c r="AH135" s="167" t="s">
        <v>16</v>
      </c>
      <c r="AI135" s="166"/>
      <c r="AJ135" s="166"/>
      <c r="AK135" s="166"/>
      <c r="AL135" s="166"/>
      <c r="AM135" s="166"/>
      <c r="AN135" s="166"/>
      <c r="AO135" s="166"/>
      <c r="AP135" s="166"/>
      <c r="AQ135" s="166"/>
      <c r="AR135" s="166"/>
      <c r="AS135" s="166"/>
      <c r="AT135" s="168"/>
      <c r="AU135" s="169" t="s">
        <v>17</v>
      </c>
      <c r="AV135" s="170"/>
      <c r="AW135" s="170"/>
      <c r="AX135" s="172"/>
      <c r="AY135" s="31">
        <f>$AY$134</f>
        <v>0</v>
      </c>
    </row>
    <row r="136" spans="1:51" ht="24.8" customHeight="1" x14ac:dyDescent="0.2">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8" customHeight="1" x14ac:dyDescent="0.2">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8" customHeight="1" x14ac:dyDescent="0.2">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8" customHeight="1" x14ac:dyDescent="0.2">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8" customHeight="1" x14ac:dyDescent="0.2">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8" customHeight="1" x14ac:dyDescent="0.2">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8" customHeight="1" x14ac:dyDescent="0.2">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8" customHeight="1" x14ac:dyDescent="0.2">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8" customHeight="1" x14ac:dyDescent="0.2">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8" customHeight="1" x14ac:dyDescent="0.2">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8" customHeight="1" thickBot="1" x14ac:dyDescent="0.25">
      <c r="A146" s="921"/>
      <c r="B146" s="922"/>
      <c r="C146" s="922"/>
      <c r="D146" s="922"/>
      <c r="E146" s="922"/>
      <c r="F146" s="923"/>
      <c r="G146" s="132" t="s">
        <v>18</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18</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29.95" customHeight="1" x14ac:dyDescent="0.2">
      <c r="A147" s="921"/>
      <c r="B147" s="922"/>
      <c r="C147" s="922"/>
      <c r="D147" s="922"/>
      <c r="E147" s="922"/>
      <c r="F147" s="923"/>
      <c r="G147" s="161" t="s">
        <v>256</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173</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8" customHeight="1" x14ac:dyDescent="0.2">
      <c r="A148" s="921"/>
      <c r="B148" s="922"/>
      <c r="C148" s="922"/>
      <c r="D148" s="922"/>
      <c r="E148" s="922"/>
      <c r="F148" s="923"/>
      <c r="G148" s="165" t="s">
        <v>15</v>
      </c>
      <c r="H148" s="166"/>
      <c r="I148" s="166"/>
      <c r="J148" s="166"/>
      <c r="K148" s="166"/>
      <c r="L148" s="167" t="s">
        <v>16</v>
      </c>
      <c r="M148" s="166"/>
      <c r="N148" s="166"/>
      <c r="O148" s="166"/>
      <c r="P148" s="166"/>
      <c r="Q148" s="166"/>
      <c r="R148" s="166"/>
      <c r="S148" s="166"/>
      <c r="T148" s="166"/>
      <c r="U148" s="166"/>
      <c r="V148" s="166"/>
      <c r="W148" s="166"/>
      <c r="X148" s="168"/>
      <c r="Y148" s="169" t="s">
        <v>17</v>
      </c>
      <c r="Z148" s="170"/>
      <c r="AA148" s="170"/>
      <c r="AB148" s="171"/>
      <c r="AC148" s="165" t="s">
        <v>15</v>
      </c>
      <c r="AD148" s="166"/>
      <c r="AE148" s="166"/>
      <c r="AF148" s="166"/>
      <c r="AG148" s="166"/>
      <c r="AH148" s="167" t="s">
        <v>16</v>
      </c>
      <c r="AI148" s="166"/>
      <c r="AJ148" s="166"/>
      <c r="AK148" s="166"/>
      <c r="AL148" s="166"/>
      <c r="AM148" s="166"/>
      <c r="AN148" s="166"/>
      <c r="AO148" s="166"/>
      <c r="AP148" s="166"/>
      <c r="AQ148" s="166"/>
      <c r="AR148" s="166"/>
      <c r="AS148" s="166"/>
      <c r="AT148" s="168"/>
      <c r="AU148" s="169" t="s">
        <v>17</v>
      </c>
      <c r="AV148" s="170"/>
      <c r="AW148" s="170"/>
      <c r="AX148" s="172"/>
      <c r="AY148" s="31">
        <f>$AY$147</f>
        <v>0</v>
      </c>
    </row>
    <row r="149" spans="1:51" ht="24.8" customHeight="1" x14ac:dyDescent="0.2">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8" customHeight="1" x14ac:dyDescent="0.2">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8" customHeight="1" x14ac:dyDescent="0.2">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8" customHeight="1" x14ac:dyDescent="0.2">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8" customHeight="1" x14ac:dyDescent="0.2">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8" customHeight="1" x14ac:dyDescent="0.2">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8" customHeight="1" x14ac:dyDescent="0.2">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8" customHeight="1" x14ac:dyDescent="0.2">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8" customHeight="1" x14ac:dyDescent="0.2">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8" customHeight="1" x14ac:dyDescent="0.2">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8" customHeight="1" thickBot="1" x14ac:dyDescent="0.25">
      <c r="A159" s="924"/>
      <c r="B159" s="925"/>
      <c r="C159" s="925"/>
      <c r="D159" s="925"/>
      <c r="E159" s="925"/>
      <c r="F159" s="926"/>
      <c r="G159" s="909" t="s">
        <v>18</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18</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8" customHeight="1" thickBot="1" x14ac:dyDescent="0.25"/>
    <row r="161" spans="1:51" ht="29.95" customHeight="1" x14ac:dyDescent="0.2">
      <c r="A161" s="927" t="s">
        <v>26</v>
      </c>
      <c r="B161" s="928"/>
      <c r="C161" s="928"/>
      <c r="D161" s="928"/>
      <c r="E161" s="928"/>
      <c r="F161" s="929"/>
      <c r="G161" s="161" t="s">
        <v>174</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257</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8" customHeight="1" x14ac:dyDescent="0.2">
      <c r="A162" s="921"/>
      <c r="B162" s="922"/>
      <c r="C162" s="922"/>
      <c r="D162" s="922"/>
      <c r="E162" s="922"/>
      <c r="F162" s="923"/>
      <c r="G162" s="165" t="s">
        <v>15</v>
      </c>
      <c r="H162" s="166"/>
      <c r="I162" s="166"/>
      <c r="J162" s="166"/>
      <c r="K162" s="166"/>
      <c r="L162" s="167" t="s">
        <v>16</v>
      </c>
      <c r="M162" s="166"/>
      <c r="N162" s="166"/>
      <c r="O162" s="166"/>
      <c r="P162" s="166"/>
      <c r="Q162" s="166"/>
      <c r="R162" s="166"/>
      <c r="S162" s="166"/>
      <c r="T162" s="166"/>
      <c r="U162" s="166"/>
      <c r="V162" s="166"/>
      <c r="W162" s="166"/>
      <c r="X162" s="168"/>
      <c r="Y162" s="169" t="s">
        <v>17</v>
      </c>
      <c r="Z162" s="170"/>
      <c r="AA162" s="170"/>
      <c r="AB162" s="171"/>
      <c r="AC162" s="165" t="s">
        <v>15</v>
      </c>
      <c r="AD162" s="166"/>
      <c r="AE162" s="166"/>
      <c r="AF162" s="166"/>
      <c r="AG162" s="166"/>
      <c r="AH162" s="167" t="s">
        <v>16</v>
      </c>
      <c r="AI162" s="166"/>
      <c r="AJ162" s="166"/>
      <c r="AK162" s="166"/>
      <c r="AL162" s="166"/>
      <c r="AM162" s="166"/>
      <c r="AN162" s="166"/>
      <c r="AO162" s="166"/>
      <c r="AP162" s="166"/>
      <c r="AQ162" s="166"/>
      <c r="AR162" s="166"/>
      <c r="AS162" s="166"/>
      <c r="AT162" s="168"/>
      <c r="AU162" s="169" t="s">
        <v>17</v>
      </c>
      <c r="AV162" s="170"/>
      <c r="AW162" s="170"/>
      <c r="AX162" s="172"/>
      <c r="AY162" s="31">
        <f>$AY$161</f>
        <v>0</v>
      </c>
    </row>
    <row r="163" spans="1:51" ht="24.8" customHeight="1" x14ac:dyDescent="0.2">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8" customHeight="1" x14ac:dyDescent="0.2">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8" customHeight="1" x14ac:dyDescent="0.2">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8" customHeight="1" x14ac:dyDescent="0.2">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8" customHeight="1" x14ac:dyDescent="0.2">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8" customHeight="1" x14ac:dyDescent="0.2">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8" customHeight="1" x14ac:dyDescent="0.2">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8" customHeight="1" x14ac:dyDescent="0.2">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8" customHeight="1" x14ac:dyDescent="0.2">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8" customHeight="1" x14ac:dyDescent="0.2">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8" customHeight="1" thickBot="1" x14ac:dyDescent="0.25">
      <c r="A173" s="921"/>
      <c r="B173" s="922"/>
      <c r="C173" s="922"/>
      <c r="D173" s="922"/>
      <c r="E173" s="922"/>
      <c r="F173" s="923"/>
      <c r="G173" s="132" t="s">
        <v>18</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18</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29.95" customHeight="1" x14ac:dyDescent="0.2">
      <c r="A174" s="921"/>
      <c r="B174" s="922"/>
      <c r="C174" s="922"/>
      <c r="D174" s="922"/>
      <c r="E174" s="922"/>
      <c r="F174" s="923"/>
      <c r="G174" s="161" t="s">
        <v>258</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259</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2">
      <c r="A175" s="921"/>
      <c r="B175" s="922"/>
      <c r="C175" s="922"/>
      <c r="D175" s="922"/>
      <c r="E175" s="922"/>
      <c r="F175" s="923"/>
      <c r="G175" s="165" t="s">
        <v>15</v>
      </c>
      <c r="H175" s="166"/>
      <c r="I175" s="166"/>
      <c r="J175" s="166"/>
      <c r="K175" s="166"/>
      <c r="L175" s="167" t="s">
        <v>16</v>
      </c>
      <c r="M175" s="166"/>
      <c r="N175" s="166"/>
      <c r="O175" s="166"/>
      <c r="P175" s="166"/>
      <c r="Q175" s="166"/>
      <c r="R175" s="166"/>
      <c r="S175" s="166"/>
      <c r="T175" s="166"/>
      <c r="U175" s="166"/>
      <c r="V175" s="166"/>
      <c r="W175" s="166"/>
      <c r="X175" s="168"/>
      <c r="Y175" s="169" t="s">
        <v>17</v>
      </c>
      <c r="Z175" s="170"/>
      <c r="AA175" s="170"/>
      <c r="AB175" s="171"/>
      <c r="AC175" s="165" t="s">
        <v>15</v>
      </c>
      <c r="AD175" s="166"/>
      <c r="AE175" s="166"/>
      <c r="AF175" s="166"/>
      <c r="AG175" s="166"/>
      <c r="AH175" s="167" t="s">
        <v>16</v>
      </c>
      <c r="AI175" s="166"/>
      <c r="AJ175" s="166"/>
      <c r="AK175" s="166"/>
      <c r="AL175" s="166"/>
      <c r="AM175" s="166"/>
      <c r="AN175" s="166"/>
      <c r="AO175" s="166"/>
      <c r="AP175" s="166"/>
      <c r="AQ175" s="166"/>
      <c r="AR175" s="166"/>
      <c r="AS175" s="166"/>
      <c r="AT175" s="168"/>
      <c r="AU175" s="169" t="s">
        <v>17</v>
      </c>
      <c r="AV175" s="170"/>
      <c r="AW175" s="170"/>
      <c r="AX175" s="172"/>
      <c r="AY175" s="31">
        <f>$AY$174</f>
        <v>0</v>
      </c>
    </row>
    <row r="176" spans="1:51" ht="24.8" customHeight="1" x14ac:dyDescent="0.2">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8" customHeight="1" x14ac:dyDescent="0.2">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8" customHeight="1" x14ac:dyDescent="0.2">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8" customHeight="1" x14ac:dyDescent="0.2">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8" customHeight="1" x14ac:dyDescent="0.2">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8" customHeight="1" x14ac:dyDescent="0.2">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8" customHeight="1" x14ac:dyDescent="0.2">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8" customHeight="1" x14ac:dyDescent="0.2">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8" customHeight="1" x14ac:dyDescent="0.2">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8" customHeight="1" x14ac:dyDescent="0.2">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8" customHeight="1" thickBot="1" x14ac:dyDescent="0.25">
      <c r="A186" s="921"/>
      <c r="B186" s="922"/>
      <c r="C186" s="922"/>
      <c r="D186" s="922"/>
      <c r="E186" s="922"/>
      <c r="F186" s="923"/>
      <c r="G186" s="132" t="s">
        <v>18</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18</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29.95" customHeight="1" x14ac:dyDescent="0.2">
      <c r="A187" s="921"/>
      <c r="B187" s="922"/>
      <c r="C187" s="922"/>
      <c r="D187" s="922"/>
      <c r="E187" s="922"/>
      <c r="F187" s="923"/>
      <c r="G187" s="161" t="s">
        <v>261</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260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8" customHeight="1" x14ac:dyDescent="0.2">
      <c r="A188" s="921"/>
      <c r="B188" s="922"/>
      <c r="C188" s="922"/>
      <c r="D188" s="922"/>
      <c r="E188" s="922"/>
      <c r="F188" s="923"/>
      <c r="G188" s="165" t="s">
        <v>15</v>
      </c>
      <c r="H188" s="166"/>
      <c r="I188" s="166"/>
      <c r="J188" s="166"/>
      <c r="K188" s="166"/>
      <c r="L188" s="167" t="s">
        <v>16</v>
      </c>
      <c r="M188" s="166"/>
      <c r="N188" s="166"/>
      <c r="O188" s="166"/>
      <c r="P188" s="166"/>
      <c r="Q188" s="166"/>
      <c r="R188" s="166"/>
      <c r="S188" s="166"/>
      <c r="T188" s="166"/>
      <c r="U188" s="166"/>
      <c r="V188" s="166"/>
      <c r="W188" s="166"/>
      <c r="X188" s="168"/>
      <c r="Y188" s="169" t="s">
        <v>17</v>
      </c>
      <c r="Z188" s="170"/>
      <c r="AA188" s="170"/>
      <c r="AB188" s="171"/>
      <c r="AC188" s="165" t="s">
        <v>15</v>
      </c>
      <c r="AD188" s="166"/>
      <c r="AE188" s="166"/>
      <c r="AF188" s="166"/>
      <c r="AG188" s="166"/>
      <c r="AH188" s="167" t="s">
        <v>16</v>
      </c>
      <c r="AI188" s="166"/>
      <c r="AJ188" s="166"/>
      <c r="AK188" s="166"/>
      <c r="AL188" s="166"/>
      <c r="AM188" s="166"/>
      <c r="AN188" s="166"/>
      <c r="AO188" s="166"/>
      <c r="AP188" s="166"/>
      <c r="AQ188" s="166"/>
      <c r="AR188" s="166"/>
      <c r="AS188" s="166"/>
      <c r="AT188" s="168"/>
      <c r="AU188" s="169" t="s">
        <v>17</v>
      </c>
      <c r="AV188" s="170"/>
      <c r="AW188" s="170"/>
      <c r="AX188" s="172"/>
      <c r="AY188" s="31">
        <f>$AY$187</f>
        <v>0</v>
      </c>
    </row>
    <row r="189" spans="1:51" ht="24.8" customHeight="1" x14ac:dyDescent="0.2">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8" customHeight="1" x14ac:dyDescent="0.2">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8" customHeight="1" x14ac:dyDescent="0.2">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8" customHeight="1" x14ac:dyDescent="0.2">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8" customHeight="1" x14ac:dyDescent="0.2">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8" customHeight="1" x14ac:dyDescent="0.2">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8" customHeight="1" x14ac:dyDescent="0.2">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8" customHeight="1" x14ac:dyDescent="0.2">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8" customHeight="1" x14ac:dyDescent="0.2">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8" customHeight="1" x14ac:dyDescent="0.2">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8" customHeight="1" thickBot="1" x14ac:dyDescent="0.25">
      <c r="A199" s="921"/>
      <c r="B199" s="922"/>
      <c r="C199" s="922"/>
      <c r="D199" s="922"/>
      <c r="E199" s="922"/>
      <c r="F199" s="923"/>
      <c r="G199" s="132" t="s">
        <v>18</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18</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29.95" customHeight="1" x14ac:dyDescent="0.2">
      <c r="A200" s="921"/>
      <c r="B200" s="922"/>
      <c r="C200" s="922"/>
      <c r="D200" s="922"/>
      <c r="E200" s="922"/>
      <c r="F200" s="923"/>
      <c r="G200" s="161" t="s">
        <v>262</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175</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8" customHeight="1" x14ac:dyDescent="0.2">
      <c r="A201" s="921"/>
      <c r="B201" s="922"/>
      <c r="C201" s="922"/>
      <c r="D201" s="922"/>
      <c r="E201" s="922"/>
      <c r="F201" s="923"/>
      <c r="G201" s="165" t="s">
        <v>15</v>
      </c>
      <c r="H201" s="166"/>
      <c r="I201" s="166"/>
      <c r="J201" s="166"/>
      <c r="K201" s="166"/>
      <c r="L201" s="167" t="s">
        <v>16</v>
      </c>
      <c r="M201" s="166"/>
      <c r="N201" s="166"/>
      <c r="O201" s="166"/>
      <c r="P201" s="166"/>
      <c r="Q201" s="166"/>
      <c r="R201" s="166"/>
      <c r="S201" s="166"/>
      <c r="T201" s="166"/>
      <c r="U201" s="166"/>
      <c r="V201" s="166"/>
      <c r="W201" s="166"/>
      <c r="X201" s="168"/>
      <c r="Y201" s="169" t="s">
        <v>17</v>
      </c>
      <c r="Z201" s="170"/>
      <c r="AA201" s="170"/>
      <c r="AB201" s="171"/>
      <c r="AC201" s="165" t="s">
        <v>15</v>
      </c>
      <c r="AD201" s="166"/>
      <c r="AE201" s="166"/>
      <c r="AF201" s="166"/>
      <c r="AG201" s="166"/>
      <c r="AH201" s="167" t="s">
        <v>16</v>
      </c>
      <c r="AI201" s="166"/>
      <c r="AJ201" s="166"/>
      <c r="AK201" s="166"/>
      <c r="AL201" s="166"/>
      <c r="AM201" s="166"/>
      <c r="AN201" s="166"/>
      <c r="AO201" s="166"/>
      <c r="AP201" s="166"/>
      <c r="AQ201" s="166"/>
      <c r="AR201" s="166"/>
      <c r="AS201" s="166"/>
      <c r="AT201" s="168"/>
      <c r="AU201" s="169" t="s">
        <v>17</v>
      </c>
      <c r="AV201" s="170"/>
      <c r="AW201" s="170"/>
      <c r="AX201" s="172"/>
      <c r="AY201" s="31">
        <f>$AY$200</f>
        <v>0</v>
      </c>
    </row>
    <row r="202" spans="1:51" ht="24.8" customHeight="1" x14ac:dyDescent="0.2">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8" customHeight="1" x14ac:dyDescent="0.2">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8" customHeight="1" x14ac:dyDescent="0.2">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8" customHeight="1" x14ac:dyDescent="0.2">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8" customHeight="1" x14ac:dyDescent="0.2">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8" customHeight="1" x14ac:dyDescent="0.2">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8" customHeight="1" x14ac:dyDescent="0.2">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8" customHeight="1" x14ac:dyDescent="0.2">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8" customHeight="1" x14ac:dyDescent="0.2">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8" customHeight="1" x14ac:dyDescent="0.2">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8" customHeight="1" thickBot="1" x14ac:dyDescent="0.25">
      <c r="A212" s="924"/>
      <c r="B212" s="925"/>
      <c r="C212" s="925"/>
      <c r="D212" s="925"/>
      <c r="E212" s="925"/>
      <c r="F212" s="926"/>
      <c r="G212" s="909" t="s">
        <v>18</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18</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8" customHeight="1" thickBot="1" x14ac:dyDescent="0.25"/>
    <row r="214" spans="1:51" ht="29.95" customHeight="1" x14ac:dyDescent="0.2">
      <c r="A214" s="918" t="s">
        <v>26</v>
      </c>
      <c r="B214" s="919"/>
      <c r="C214" s="919"/>
      <c r="D214" s="919"/>
      <c r="E214" s="919"/>
      <c r="F214" s="920"/>
      <c r="G214" s="161" t="s">
        <v>176</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263</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8" customHeight="1" x14ac:dyDescent="0.2">
      <c r="A215" s="921"/>
      <c r="B215" s="922"/>
      <c r="C215" s="922"/>
      <c r="D215" s="922"/>
      <c r="E215" s="922"/>
      <c r="F215" s="923"/>
      <c r="G215" s="165" t="s">
        <v>15</v>
      </c>
      <c r="H215" s="166"/>
      <c r="I215" s="166"/>
      <c r="J215" s="166"/>
      <c r="K215" s="166"/>
      <c r="L215" s="167" t="s">
        <v>16</v>
      </c>
      <c r="M215" s="166"/>
      <c r="N215" s="166"/>
      <c r="O215" s="166"/>
      <c r="P215" s="166"/>
      <c r="Q215" s="166"/>
      <c r="R215" s="166"/>
      <c r="S215" s="166"/>
      <c r="T215" s="166"/>
      <c r="U215" s="166"/>
      <c r="V215" s="166"/>
      <c r="W215" s="166"/>
      <c r="X215" s="168"/>
      <c r="Y215" s="169" t="s">
        <v>17</v>
      </c>
      <c r="Z215" s="170"/>
      <c r="AA215" s="170"/>
      <c r="AB215" s="171"/>
      <c r="AC215" s="165" t="s">
        <v>15</v>
      </c>
      <c r="AD215" s="166"/>
      <c r="AE215" s="166"/>
      <c r="AF215" s="166"/>
      <c r="AG215" s="166"/>
      <c r="AH215" s="167" t="s">
        <v>16</v>
      </c>
      <c r="AI215" s="166"/>
      <c r="AJ215" s="166"/>
      <c r="AK215" s="166"/>
      <c r="AL215" s="166"/>
      <c r="AM215" s="166"/>
      <c r="AN215" s="166"/>
      <c r="AO215" s="166"/>
      <c r="AP215" s="166"/>
      <c r="AQ215" s="166"/>
      <c r="AR215" s="166"/>
      <c r="AS215" s="166"/>
      <c r="AT215" s="168"/>
      <c r="AU215" s="169" t="s">
        <v>17</v>
      </c>
      <c r="AV215" s="170"/>
      <c r="AW215" s="170"/>
      <c r="AX215" s="172"/>
      <c r="AY215" s="31">
        <f>$AY$214</f>
        <v>0</v>
      </c>
    </row>
    <row r="216" spans="1:51" ht="24.8" customHeight="1" x14ac:dyDescent="0.2">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8" customHeight="1" x14ac:dyDescent="0.2">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8" customHeight="1" x14ac:dyDescent="0.2">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8" customHeight="1" x14ac:dyDescent="0.2">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8" customHeight="1" x14ac:dyDescent="0.2">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8" customHeight="1" x14ac:dyDescent="0.2">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8" customHeight="1" x14ac:dyDescent="0.2">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8" customHeight="1" x14ac:dyDescent="0.2">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8" customHeight="1" x14ac:dyDescent="0.2">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8" customHeight="1" x14ac:dyDescent="0.2">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8" customHeight="1" thickBot="1" x14ac:dyDescent="0.25">
      <c r="A226" s="921"/>
      <c r="B226" s="922"/>
      <c r="C226" s="922"/>
      <c r="D226" s="922"/>
      <c r="E226" s="922"/>
      <c r="F226" s="923"/>
      <c r="G226" s="132" t="s">
        <v>18</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18</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29.95" customHeight="1" x14ac:dyDescent="0.2">
      <c r="A227" s="921"/>
      <c r="B227" s="922"/>
      <c r="C227" s="922"/>
      <c r="D227" s="922"/>
      <c r="E227" s="922"/>
      <c r="F227" s="923"/>
      <c r="G227" s="161" t="s">
        <v>264</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265</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2">
      <c r="A228" s="921"/>
      <c r="B228" s="922"/>
      <c r="C228" s="922"/>
      <c r="D228" s="922"/>
      <c r="E228" s="922"/>
      <c r="F228" s="923"/>
      <c r="G228" s="165" t="s">
        <v>15</v>
      </c>
      <c r="H228" s="166"/>
      <c r="I228" s="166"/>
      <c r="J228" s="166"/>
      <c r="K228" s="166"/>
      <c r="L228" s="167" t="s">
        <v>16</v>
      </c>
      <c r="M228" s="166"/>
      <c r="N228" s="166"/>
      <c r="O228" s="166"/>
      <c r="P228" s="166"/>
      <c r="Q228" s="166"/>
      <c r="R228" s="166"/>
      <c r="S228" s="166"/>
      <c r="T228" s="166"/>
      <c r="U228" s="166"/>
      <c r="V228" s="166"/>
      <c r="W228" s="166"/>
      <c r="X228" s="168"/>
      <c r="Y228" s="169" t="s">
        <v>17</v>
      </c>
      <c r="Z228" s="170"/>
      <c r="AA228" s="170"/>
      <c r="AB228" s="171"/>
      <c r="AC228" s="165" t="s">
        <v>15</v>
      </c>
      <c r="AD228" s="166"/>
      <c r="AE228" s="166"/>
      <c r="AF228" s="166"/>
      <c r="AG228" s="166"/>
      <c r="AH228" s="167" t="s">
        <v>16</v>
      </c>
      <c r="AI228" s="166"/>
      <c r="AJ228" s="166"/>
      <c r="AK228" s="166"/>
      <c r="AL228" s="166"/>
      <c r="AM228" s="166"/>
      <c r="AN228" s="166"/>
      <c r="AO228" s="166"/>
      <c r="AP228" s="166"/>
      <c r="AQ228" s="166"/>
      <c r="AR228" s="166"/>
      <c r="AS228" s="166"/>
      <c r="AT228" s="168"/>
      <c r="AU228" s="169" t="s">
        <v>17</v>
      </c>
      <c r="AV228" s="170"/>
      <c r="AW228" s="170"/>
      <c r="AX228" s="172"/>
      <c r="AY228" s="31">
        <f>$AY$227</f>
        <v>0</v>
      </c>
    </row>
    <row r="229" spans="1:51" ht="24.8" customHeight="1" x14ac:dyDescent="0.2">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8" customHeight="1" x14ac:dyDescent="0.2">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8" customHeight="1" x14ac:dyDescent="0.2">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8" customHeight="1" x14ac:dyDescent="0.2">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8" customHeight="1" x14ac:dyDescent="0.2">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8" customHeight="1" x14ac:dyDescent="0.2">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8" customHeight="1" x14ac:dyDescent="0.2">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8" customHeight="1" x14ac:dyDescent="0.2">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8" customHeight="1" x14ac:dyDescent="0.2">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8" customHeight="1" x14ac:dyDescent="0.2">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8" customHeight="1" thickBot="1" x14ac:dyDescent="0.25">
      <c r="A239" s="921"/>
      <c r="B239" s="922"/>
      <c r="C239" s="922"/>
      <c r="D239" s="922"/>
      <c r="E239" s="922"/>
      <c r="F239" s="923"/>
      <c r="G239" s="132" t="s">
        <v>18</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18</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29.95" customHeight="1" x14ac:dyDescent="0.2">
      <c r="A240" s="921"/>
      <c r="B240" s="922"/>
      <c r="C240" s="922"/>
      <c r="D240" s="922"/>
      <c r="E240" s="922"/>
      <c r="F240" s="923"/>
      <c r="G240" s="161" t="s">
        <v>266</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267</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8" customHeight="1" x14ac:dyDescent="0.2">
      <c r="A241" s="921"/>
      <c r="B241" s="922"/>
      <c r="C241" s="922"/>
      <c r="D241" s="922"/>
      <c r="E241" s="922"/>
      <c r="F241" s="923"/>
      <c r="G241" s="165" t="s">
        <v>15</v>
      </c>
      <c r="H241" s="166"/>
      <c r="I241" s="166"/>
      <c r="J241" s="166"/>
      <c r="K241" s="166"/>
      <c r="L241" s="167" t="s">
        <v>16</v>
      </c>
      <c r="M241" s="166"/>
      <c r="N241" s="166"/>
      <c r="O241" s="166"/>
      <c r="P241" s="166"/>
      <c r="Q241" s="166"/>
      <c r="R241" s="166"/>
      <c r="S241" s="166"/>
      <c r="T241" s="166"/>
      <c r="U241" s="166"/>
      <c r="V241" s="166"/>
      <c r="W241" s="166"/>
      <c r="X241" s="168"/>
      <c r="Y241" s="169" t="s">
        <v>17</v>
      </c>
      <c r="Z241" s="170"/>
      <c r="AA241" s="170"/>
      <c r="AB241" s="171"/>
      <c r="AC241" s="165" t="s">
        <v>15</v>
      </c>
      <c r="AD241" s="166"/>
      <c r="AE241" s="166"/>
      <c r="AF241" s="166"/>
      <c r="AG241" s="166"/>
      <c r="AH241" s="167" t="s">
        <v>16</v>
      </c>
      <c r="AI241" s="166"/>
      <c r="AJ241" s="166"/>
      <c r="AK241" s="166"/>
      <c r="AL241" s="166"/>
      <c r="AM241" s="166"/>
      <c r="AN241" s="166"/>
      <c r="AO241" s="166"/>
      <c r="AP241" s="166"/>
      <c r="AQ241" s="166"/>
      <c r="AR241" s="166"/>
      <c r="AS241" s="166"/>
      <c r="AT241" s="168"/>
      <c r="AU241" s="169" t="s">
        <v>17</v>
      </c>
      <c r="AV241" s="170"/>
      <c r="AW241" s="170"/>
      <c r="AX241" s="172"/>
      <c r="AY241" s="31">
        <f>$AY$240</f>
        <v>0</v>
      </c>
    </row>
    <row r="242" spans="1:51" ht="24.8" customHeight="1" x14ac:dyDescent="0.2">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8" customHeight="1" x14ac:dyDescent="0.2">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8" customHeight="1" x14ac:dyDescent="0.2">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8" customHeight="1" x14ac:dyDescent="0.2">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8" customHeight="1" x14ac:dyDescent="0.2">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8" customHeight="1" x14ac:dyDescent="0.2">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8" customHeight="1" x14ac:dyDescent="0.2">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8" customHeight="1" x14ac:dyDescent="0.2">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8" customHeight="1" x14ac:dyDescent="0.2">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8" customHeight="1" x14ac:dyDescent="0.2">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8" customHeight="1" thickBot="1" x14ac:dyDescent="0.25">
      <c r="A252" s="921"/>
      <c r="B252" s="922"/>
      <c r="C252" s="922"/>
      <c r="D252" s="922"/>
      <c r="E252" s="922"/>
      <c r="F252" s="923"/>
      <c r="G252" s="132" t="s">
        <v>18</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18</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29.95" customHeight="1" x14ac:dyDescent="0.2">
      <c r="A253" s="921"/>
      <c r="B253" s="922"/>
      <c r="C253" s="922"/>
      <c r="D253" s="922"/>
      <c r="E253" s="922"/>
      <c r="F253" s="923"/>
      <c r="G253" s="161" t="s">
        <v>268</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177</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8" customHeight="1" x14ac:dyDescent="0.2">
      <c r="A254" s="921"/>
      <c r="B254" s="922"/>
      <c r="C254" s="922"/>
      <c r="D254" s="922"/>
      <c r="E254" s="922"/>
      <c r="F254" s="923"/>
      <c r="G254" s="165" t="s">
        <v>15</v>
      </c>
      <c r="H254" s="166"/>
      <c r="I254" s="166"/>
      <c r="J254" s="166"/>
      <c r="K254" s="166"/>
      <c r="L254" s="167" t="s">
        <v>16</v>
      </c>
      <c r="M254" s="166"/>
      <c r="N254" s="166"/>
      <c r="O254" s="166"/>
      <c r="P254" s="166"/>
      <c r="Q254" s="166"/>
      <c r="R254" s="166"/>
      <c r="S254" s="166"/>
      <c r="T254" s="166"/>
      <c r="U254" s="166"/>
      <c r="V254" s="166"/>
      <c r="W254" s="166"/>
      <c r="X254" s="168"/>
      <c r="Y254" s="169" t="s">
        <v>17</v>
      </c>
      <c r="Z254" s="170"/>
      <c r="AA254" s="170"/>
      <c r="AB254" s="171"/>
      <c r="AC254" s="165" t="s">
        <v>15</v>
      </c>
      <c r="AD254" s="166"/>
      <c r="AE254" s="166"/>
      <c r="AF254" s="166"/>
      <c r="AG254" s="166"/>
      <c r="AH254" s="167" t="s">
        <v>16</v>
      </c>
      <c r="AI254" s="166"/>
      <c r="AJ254" s="166"/>
      <c r="AK254" s="166"/>
      <c r="AL254" s="166"/>
      <c r="AM254" s="166"/>
      <c r="AN254" s="166"/>
      <c r="AO254" s="166"/>
      <c r="AP254" s="166"/>
      <c r="AQ254" s="166"/>
      <c r="AR254" s="166"/>
      <c r="AS254" s="166"/>
      <c r="AT254" s="168"/>
      <c r="AU254" s="169" t="s">
        <v>17</v>
      </c>
      <c r="AV254" s="170"/>
      <c r="AW254" s="170"/>
      <c r="AX254" s="172"/>
      <c r="AY254" s="31">
        <f>$AY$253</f>
        <v>0</v>
      </c>
    </row>
    <row r="255" spans="1:51" ht="24.8" customHeight="1" x14ac:dyDescent="0.2">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8" customHeight="1" x14ac:dyDescent="0.2">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8" customHeight="1" x14ac:dyDescent="0.2">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8" customHeight="1" x14ac:dyDescent="0.2">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8" customHeight="1" x14ac:dyDescent="0.2">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8" customHeight="1" x14ac:dyDescent="0.2">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8" customHeight="1" x14ac:dyDescent="0.2">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8" customHeight="1" x14ac:dyDescent="0.2">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8" customHeight="1" x14ac:dyDescent="0.2">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8" customHeight="1" x14ac:dyDescent="0.2">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8" customHeight="1" thickBot="1" x14ac:dyDescent="0.25">
      <c r="A265" s="924"/>
      <c r="B265" s="925"/>
      <c r="C265" s="925"/>
      <c r="D265" s="925"/>
      <c r="E265" s="925"/>
      <c r="F265" s="926"/>
      <c r="G265" s="909" t="s">
        <v>18</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18</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8"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election activeCell="AQ37" sqref="AQ37:AX37"/>
    </sheetView>
  </sheetViews>
  <sheetFormatPr defaultColWidth="9" defaultRowHeight="13.25" x14ac:dyDescent="0.2"/>
  <cols>
    <col min="1" max="2" width="2.59765625" style="31" customWidth="1"/>
    <col min="3" max="33" width="2.59765625" style="63" customWidth="1"/>
    <col min="34" max="37" width="3.3984375" style="63" customWidth="1"/>
    <col min="38" max="41" width="2.59765625" style="63" customWidth="1"/>
    <col min="42" max="50" width="3.19921875" style="64" customWidth="1"/>
    <col min="51" max="51" width="11.09765625" style="31" hidden="1" customWidth="1"/>
    <col min="52" max="57" width="2.19921875" style="31" customWidth="1"/>
    <col min="58" max="61" width="9" style="31"/>
    <col min="62" max="62" width="27.8984375" style="31" customWidth="1"/>
    <col min="63" max="63" width="12.19921875" style="31" customWidth="1"/>
    <col min="64" max="16384" width="9" style="31"/>
  </cols>
  <sheetData>
    <row r="1" spans="1:51" ht="23.2"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 customHeight="1" x14ac:dyDescent="0.2">
      <c r="A3" s="121"/>
      <c r="B3" s="121"/>
      <c r="C3" s="121" t="s">
        <v>24</v>
      </c>
      <c r="D3" s="121"/>
      <c r="E3" s="121"/>
      <c r="F3" s="121"/>
      <c r="G3" s="121"/>
      <c r="H3" s="121"/>
      <c r="I3" s="121"/>
      <c r="J3" s="932" t="s">
        <v>270</v>
      </c>
      <c r="K3" s="933"/>
      <c r="L3" s="933"/>
      <c r="M3" s="933"/>
      <c r="N3" s="933"/>
      <c r="O3" s="933"/>
      <c r="P3" s="123" t="s">
        <v>25</v>
      </c>
      <c r="Q3" s="123"/>
      <c r="R3" s="123"/>
      <c r="S3" s="123"/>
      <c r="T3" s="123"/>
      <c r="U3" s="123"/>
      <c r="V3" s="123"/>
      <c r="W3" s="123"/>
      <c r="X3" s="123"/>
      <c r="Y3" s="124" t="s">
        <v>315</v>
      </c>
      <c r="Z3" s="125"/>
      <c r="AA3" s="125"/>
      <c r="AB3" s="125"/>
      <c r="AC3" s="932" t="s">
        <v>306</v>
      </c>
      <c r="AD3" s="932"/>
      <c r="AE3" s="932"/>
      <c r="AF3" s="932"/>
      <c r="AG3" s="932"/>
      <c r="AH3" s="124" t="s">
        <v>232</v>
      </c>
      <c r="AI3" s="121"/>
      <c r="AJ3" s="121"/>
      <c r="AK3" s="121"/>
      <c r="AL3" s="121" t="s">
        <v>19</v>
      </c>
      <c r="AM3" s="121"/>
      <c r="AN3" s="121"/>
      <c r="AO3" s="126"/>
      <c r="AP3" s="932" t="s">
        <v>271</v>
      </c>
      <c r="AQ3" s="932"/>
      <c r="AR3" s="932"/>
      <c r="AS3" s="932"/>
      <c r="AT3" s="932"/>
      <c r="AU3" s="932"/>
      <c r="AV3" s="932"/>
      <c r="AW3" s="932"/>
      <c r="AX3" s="932"/>
      <c r="AY3">
        <f>$AY$2</f>
        <v>0</v>
      </c>
    </row>
    <row r="4" spans="1:51" ht="26.25" customHeight="1" x14ac:dyDescent="0.2">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2">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2">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2">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2">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2">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2">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2">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2">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2">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2">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2">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2">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2">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2">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2">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2">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2">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2">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2">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2">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2">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2">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2">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2">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2">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2">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2">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2">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2">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 customHeight="1" x14ac:dyDescent="0.2">
      <c r="A36" s="121"/>
      <c r="B36" s="121"/>
      <c r="C36" s="121" t="s">
        <v>24</v>
      </c>
      <c r="D36" s="121"/>
      <c r="E36" s="121"/>
      <c r="F36" s="121"/>
      <c r="G36" s="121"/>
      <c r="H36" s="121"/>
      <c r="I36" s="121"/>
      <c r="J36" s="932" t="s">
        <v>270</v>
      </c>
      <c r="K36" s="933"/>
      <c r="L36" s="933"/>
      <c r="M36" s="933"/>
      <c r="N36" s="933"/>
      <c r="O36" s="933"/>
      <c r="P36" s="123" t="s">
        <v>25</v>
      </c>
      <c r="Q36" s="123"/>
      <c r="R36" s="123"/>
      <c r="S36" s="123"/>
      <c r="T36" s="123"/>
      <c r="U36" s="123"/>
      <c r="V36" s="123"/>
      <c r="W36" s="123"/>
      <c r="X36" s="123"/>
      <c r="Y36" s="124" t="s">
        <v>315</v>
      </c>
      <c r="Z36" s="125"/>
      <c r="AA36" s="125"/>
      <c r="AB36" s="125"/>
      <c r="AC36" s="932" t="s">
        <v>306</v>
      </c>
      <c r="AD36" s="932"/>
      <c r="AE36" s="932"/>
      <c r="AF36" s="932"/>
      <c r="AG36" s="932"/>
      <c r="AH36" s="124" t="s">
        <v>232</v>
      </c>
      <c r="AI36" s="121"/>
      <c r="AJ36" s="121"/>
      <c r="AK36" s="121"/>
      <c r="AL36" s="121" t="s">
        <v>19</v>
      </c>
      <c r="AM36" s="121"/>
      <c r="AN36" s="121"/>
      <c r="AO36" s="126"/>
      <c r="AP36" s="932" t="s">
        <v>271</v>
      </c>
      <c r="AQ36" s="932"/>
      <c r="AR36" s="932"/>
      <c r="AS36" s="932"/>
      <c r="AT36" s="932"/>
      <c r="AU36" s="932"/>
      <c r="AV36" s="932"/>
      <c r="AW36" s="932"/>
      <c r="AX36" s="932"/>
      <c r="AY36">
        <f>$AY$34</f>
        <v>0</v>
      </c>
    </row>
    <row r="37" spans="1:51" ht="26.25" customHeight="1" x14ac:dyDescent="0.2">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2">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2">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2">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2">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2">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2">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2">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2">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2">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2">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2">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2">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2">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2">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2">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2">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2">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2">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2">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2">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2">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2">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2">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2">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2">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2">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2">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2">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2">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184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 customHeight="1" x14ac:dyDescent="0.2">
      <c r="A69" s="121"/>
      <c r="B69" s="121"/>
      <c r="C69" s="121" t="s">
        <v>24</v>
      </c>
      <c r="D69" s="121"/>
      <c r="E69" s="121"/>
      <c r="F69" s="121"/>
      <c r="G69" s="121"/>
      <c r="H69" s="121"/>
      <c r="I69" s="121"/>
      <c r="J69" s="932" t="s">
        <v>270</v>
      </c>
      <c r="K69" s="933"/>
      <c r="L69" s="933"/>
      <c r="M69" s="933"/>
      <c r="N69" s="933"/>
      <c r="O69" s="933"/>
      <c r="P69" s="123" t="s">
        <v>25</v>
      </c>
      <c r="Q69" s="123"/>
      <c r="R69" s="123"/>
      <c r="S69" s="123"/>
      <c r="T69" s="123"/>
      <c r="U69" s="123"/>
      <c r="V69" s="123"/>
      <c r="W69" s="123"/>
      <c r="X69" s="123"/>
      <c r="Y69" s="124" t="s">
        <v>315</v>
      </c>
      <c r="Z69" s="125"/>
      <c r="AA69" s="125"/>
      <c r="AB69" s="125"/>
      <c r="AC69" s="932" t="s">
        <v>306</v>
      </c>
      <c r="AD69" s="932"/>
      <c r="AE69" s="932"/>
      <c r="AF69" s="932"/>
      <c r="AG69" s="932"/>
      <c r="AH69" s="124" t="s">
        <v>232</v>
      </c>
      <c r="AI69" s="121"/>
      <c r="AJ69" s="121"/>
      <c r="AK69" s="121"/>
      <c r="AL69" s="121" t="s">
        <v>19</v>
      </c>
      <c r="AM69" s="121"/>
      <c r="AN69" s="121"/>
      <c r="AO69" s="126"/>
      <c r="AP69" s="932" t="s">
        <v>271</v>
      </c>
      <c r="AQ69" s="932"/>
      <c r="AR69" s="932"/>
      <c r="AS69" s="932"/>
      <c r="AT69" s="932"/>
      <c r="AU69" s="932"/>
      <c r="AV69" s="932"/>
      <c r="AW69" s="932"/>
      <c r="AX69" s="932"/>
      <c r="AY69" s="31">
        <f>$AY$67</f>
        <v>0</v>
      </c>
    </row>
    <row r="70" spans="1:51" ht="26.25" customHeight="1" x14ac:dyDescent="0.2">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2">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2">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2">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2">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2">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2">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2">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2">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2">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2">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2">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2">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2">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2">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2">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2">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2">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2">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2">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2">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2">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2">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2">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2">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2">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2">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2">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2">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2">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185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 customHeight="1" x14ac:dyDescent="0.2">
      <c r="A102" s="121"/>
      <c r="B102" s="121"/>
      <c r="C102" s="121" t="s">
        <v>24</v>
      </c>
      <c r="D102" s="121"/>
      <c r="E102" s="121"/>
      <c r="F102" s="121"/>
      <c r="G102" s="121"/>
      <c r="H102" s="121"/>
      <c r="I102" s="121"/>
      <c r="J102" s="932" t="s">
        <v>270</v>
      </c>
      <c r="K102" s="933"/>
      <c r="L102" s="933"/>
      <c r="M102" s="933"/>
      <c r="N102" s="933"/>
      <c r="O102" s="933"/>
      <c r="P102" s="123" t="s">
        <v>25</v>
      </c>
      <c r="Q102" s="123"/>
      <c r="R102" s="123"/>
      <c r="S102" s="123"/>
      <c r="T102" s="123"/>
      <c r="U102" s="123"/>
      <c r="V102" s="123"/>
      <c r="W102" s="123"/>
      <c r="X102" s="123"/>
      <c r="Y102" s="124" t="s">
        <v>315</v>
      </c>
      <c r="Z102" s="125"/>
      <c r="AA102" s="125"/>
      <c r="AB102" s="125"/>
      <c r="AC102" s="932" t="s">
        <v>306</v>
      </c>
      <c r="AD102" s="932"/>
      <c r="AE102" s="932"/>
      <c r="AF102" s="932"/>
      <c r="AG102" s="932"/>
      <c r="AH102" s="124" t="s">
        <v>232</v>
      </c>
      <c r="AI102" s="121"/>
      <c r="AJ102" s="121"/>
      <c r="AK102" s="121"/>
      <c r="AL102" s="121" t="s">
        <v>19</v>
      </c>
      <c r="AM102" s="121"/>
      <c r="AN102" s="121"/>
      <c r="AO102" s="126"/>
      <c r="AP102" s="932" t="s">
        <v>271</v>
      </c>
      <c r="AQ102" s="932"/>
      <c r="AR102" s="932"/>
      <c r="AS102" s="932"/>
      <c r="AT102" s="932"/>
      <c r="AU102" s="932"/>
      <c r="AV102" s="932"/>
      <c r="AW102" s="932"/>
      <c r="AX102" s="932"/>
      <c r="AY102" s="31">
        <f>$AY$100</f>
        <v>0</v>
      </c>
    </row>
    <row r="103" spans="1:51" ht="26.25" customHeight="1" x14ac:dyDescent="0.2">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2">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2">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2">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2">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2">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2">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2">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2">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2">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2">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2">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2">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2">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2">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2">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2">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2">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2">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2">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2">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2">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2">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2">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2">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2">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2">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2">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2">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2">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186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 customHeight="1" x14ac:dyDescent="0.2">
      <c r="A135" s="121"/>
      <c r="B135" s="121"/>
      <c r="C135" s="121" t="s">
        <v>24</v>
      </c>
      <c r="D135" s="121"/>
      <c r="E135" s="121"/>
      <c r="F135" s="121"/>
      <c r="G135" s="121"/>
      <c r="H135" s="121"/>
      <c r="I135" s="121"/>
      <c r="J135" s="932" t="s">
        <v>270</v>
      </c>
      <c r="K135" s="933"/>
      <c r="L135" s="933"/>
      <c r="M135" s="933"/>
      <c r="N135" s="933"/>
      <c r="O135" s="933"/>
      <c r="P135" s="123" t="s">
        <v>25</v>
      </c>
      <c r="Q135" s="123"/>
      <c r="R135" s="123"/>
      <c r="S135" s="123"/>
      <c r="T135" s="123"/>
      <c r="U135" s="123"/>
      <c r="V135" s="123"/>
      <c r="W135" s="123"/>
      <c r="X135" s="123"/>
      <c r="Y135" s="124" t="s">
        <v>315</v>
      </c>
      <c r="Z135" s="125"/>
      <c r="AA135" s="125"/>
      <c r="AB135" s="125"/>
      <c r="AC135" s="932" t="s">
        <v>306</v>
      </c>
      <c r="AD135" s="932"/>
      <c r="AE135" s="932"/>
      <c r="AF135" s="932"/>
      <c r="AG135" s="932"/>
      <c r="AH135" s="124" t="s">
        <v>232</v>
      </c>
      <c r="AI135" s="121"/>
      <c r="AJ135" s="121"/>
      <c r="AK135" s="121"/>
      <c r="AL135" s="121" t="s">
        <v>19</v>
      </c>
      <c r="AM135" s="121"/>
      <c r="AN135" s="121"/>
      <c r="AO135" s="126"/>
      <c r="AP135" s="932" t="s">
        <v>271</v>
      </c>
      <c r="AQ135" s="932"/>
      <c r="AR135" s="932"/>
      <c r="AS135" s="932"/>
      <c r="AT135" s="932"/>
      <c r="AU135" s="932"/>
      <c r="AV135" s="932"/>
      <c r="AW135" s="932"/>
      <c r="AX135" s="932"/>
      <c r="AY135" s="31">
        <f>$AY$133</f>
        <v>0</v>
      </c>
    </row>
    <row r="136" spans="1:51" ht="26.25" customHeight="1" x14ac:dyDescent="0.2">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2">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2">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2">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2">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2">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2">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2">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2">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2">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2">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2">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2">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2">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2">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2">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2">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2">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2">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2">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2">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2">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2">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2">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2">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2">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2">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2">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2">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2">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187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 customHeight="1" x14ac:dyDescent="0.2">
      <c r="A168" s="121"/>
      <c r="B168" s="121"/>
      <c r="C168" s="121" t="s">
        <v>24</v>
      </c>
      <c r="D168" s="121"/>
      <c r="E168" s="121"/>
      <c r="F168" s="121"/>
      <c r="G168" s="121"/>
      <c r="H168" s="121"/>
      <c r="I168" s="121"/>
      <c r="J168" s="932" t="s">
        <v>270</v>
      </c>
      <c r="K168" s="933"/>
      <c r="L168" s="933"/>
      <c r="M168" s="933"/>
      <c r="N168" s="933"/>
      <c r="O168" s="933"/>
      <c r="P168" s="123" t="s">
        <v>25</v>
      </c>
      <c r="Q168" s="123"/>
      <c r="R168" s="123"/>
      <c r="S168" s="123"/>
      <c r="T168" s="123"/>
      <c r="U168" s="123"/>
      <c r="V168" s="123"/>
      <c r="W168" s="123"/>
      <c r="X168" s="123"/>
      <c r="Y168" s="124" t="s">
        <v>315</v>
      </c>
      <c r="Z168" s="125"/>
      <c r="AA168" s="125"/>
      <c r="AB168" s="125"/>
      <c r="AC168" s="932" t="s">
        <v>306</v>
      </c>
      <c r="AD168" s="932"/>
      <c r="AE168" s="932"/>
      <c r="AF168" s="932"/>
      <c r="AG168" s="932"/>
      <c r="AH168" s="124" t="s">
        <v>232</v>
      </c>
      <c r="AI168" s="121"/>
      <c r="AJ168" s="121"/>
      <c r="AK168" s="121"/>
      <c r="AL168" s="121" t="s">
        <v>19</v>
      </c>
      <c r="AM168" s="121"/>
      <c r="AN168" s="121"/>
      <c r="AO168" s="126"/>
      <c r="AP168" s="932" t="s">
        <v>271</v>
      </c>
      <c r="AQ168" s="932"/>
      <c r="AR168" s="932"/>
      <c r="AS168" s="932"/>
      <c r="AT168" s="932"/>
      <c r="AU168" s="932"/>
      <c r="AV168" s="932"/>
      <c r="AW168" s="932"/>
      <c r="AX168" s="932"/>
      <c r="AY168" s="31">
        <f>$AY$166</f>
        <v>0</v>
      </c>
    </row>
    <row r="169" spans="1:51" ht="26.25" customHeight="1" x14ac:dyDescent="0.2">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2">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2">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2">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2">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2">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2">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2">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2">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2">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2">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2">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2">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2">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2">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2">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2">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2">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2">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2">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2">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2">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2">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2">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2">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2">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2">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2">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2">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2">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188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 customHeight="1" x14ac:dyDescent="0.2">
      <c r="A201" s="121"/>
      <c r="B201" s="121"/>
      <c r="C201" s="121" t="s">
        <v>24</v>
      </c>
      <c r="D201" s="121"/>
      <c r="E201" s="121"/>
      <c r="F201" s="121"/>
      <c r="G201" s="121"/>
      <c r="H201" s="121"/>
      <c r="I201" s="121"/>
      <c r="J201" s="932" t="s">
        <v>270</v>
      </c>
      <c r="K201" s="933"/>
      <c r="L201" s="933"/>
      <c r="M201" s="933"/>
      <c r="N201" s="933"/>
      <c r="O201" s="933"/>
      <c r="P201" s="123" t="s">
        <v>25</v>
      </c>
      <c r="Q201" s="123"/>
      <c r="R201" s="123"/>
      <c r="S201" s="123"/>
      <c r="T201" s="123"/>
      <c r="U201" s="123"/>
      <c r="V201" s="123"/>
      <c r="W201" s="123"/>
      <c r="X201" s="123"/>
      <c r="Y201" s="124" t="s">
        <v>315</v>
      </c>
      <c r="Z201" s="125"/>
      <c r="AA201" s="125"/>
      <c r="AB201" s="125"/>
      <c r="AC201" s="932" t="s">
        <v>306</v>
      </c>
      <c r="AD201" s="932"/>
      <c r="AE201" s="932"/>
      <c r="AF201" s="932"/>
      <c r="AG201" s="932"/>
      <c r="AH201" s="124" t="s">
        <v>232</v>
      </c>
      <c r="AI201" s="121"/>
      <c r="AJ201" s="121"/>
      <c r="AK201" s="121"/>
      <c r="AL201" s="121" t="s">
        <v>19</v>
      </c>
      <c r="AM201" s="121"/>
      <c r="AN201" s="121"/>
      <c r="AO201" s="126"/>
      <c r="AP201" s="932" t="s">
        <v>271</v>
      </c>
      <c r="AQ201" s="932"/>
      <c r="AR201" s="932"/>
      <c r="AS201" s="932"/>
      <c r="AT201" s="932"/>
      <c r="AU201" s="932"/>
      <c r="AV201" s="932"/>
      <c r="AW201" s="932"/>
      <c r="AX201" s="932"/>
      <c r="AY201" s="31">
        <f>$AY$199</f>
        <v>0</v>
      </c>
    </row>
    <row r="202" spans="1:51" ht="26.25" customHeight="1" x14ac:dyDescent="0.2">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2">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2">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2">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2">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2">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2">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2">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2">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2">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2">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2">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2">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2">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2">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2">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2">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2">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2">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2">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2">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2">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2">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2">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2">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2">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2">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2">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2">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2">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189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 customHeight="1" x14ac:dyDescent="0.2">
      <c r="A234" s="121"/>
      <c r="B234" s="121"/>
      <c r="C234" s="121" t="s">
        <v>24</v>
      </c>
      <c r="D234" s="121"/>
      <c r="E234" s="121"/>
      <c r="F234" s="121"/>
      <c r="G234" s="121"/>
      <c r="H234" s="121"/>
      <c r="I234" s="121"/>
      <c r="J234" s="932" t="s">
        <v>270</v>
      </c>
      <c r="K234" s="933"/>
      <c r="L234" s="933"/>
      <c r="M234" s="933"/>
      <c r="N234" s="933"/>
      <c r="O234" s="933"/>
      <c r="P234" s="123" t="s">
        <v>25</v>
      </c>
      <c r="Q234" s="123"/>
      <c r="R234" s="123"/>
      <c r="S234" s="123"/>
      <c r="T234" s="123"/>
      <c r="U234" s="123"/>
      <c r="V234" s="123"/>
      <c r="W234" s="123"/>
      <c r="X234" s="123"/>
      <c r="Y234" s="124" t="s">
        <v>315</v>
      </c>
      <c r="Z234" s="125"/>
      <c r="AA234" s="125"/>
      <c r="AB234" s="125"/>
      <c r="AC234" s="932" t="s">
        <v>306</v>
      </c>
      <c r="AD234" s="932"/>
      <c r="AE234" s="932"/>
      <c r="AF234" s="932"/>
      <c r="AG234" s="932"/>
      <c r="AH234" s="124" t="s">
        <v>232</v>
      </c>
      <c r="AI234" s="121"/>
      <c r="AJ234" s="121"/>
      <c r="AK234" s="121"/>
      <c r="AL234" s="121" t="s">
        <v>19</v>
      </c>
      <c r="AM234" s="121"/>
      <c r="AN234" s="121"/>
      <c r="AO234" s="126"/>
      <c r="AP234" s="932" t="s">
        <v>271</v>
      </c>
      <c r="AQ234" s="932"/>
      <c r="AR234" s="932"/>
      <c r="AS234" s="932"/>
      <c r="AT234" s="932"/>
      <c r="AU234" s="932"/>
      <c r="AV234" s="932"/>
      <c r="AW234" s="932"/>
      <c r="AX234" s="932"/>
      <c r="AY234" s="74">
        <f>$AY$232</f>
        <v>0</v>
      </c>
    </row>
    <row r="235" spans="1:51" ht="26.25" customHeight="1" x14ac:dyDescent="0.2">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2">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2">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2">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2">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2">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2">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2">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2">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2">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2">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2">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2">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2">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2">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2">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2">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2">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2">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2">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2">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2">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2">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2">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2">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2">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2">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2">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2">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2">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190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 customHeight="1" x14ac:dyDescent="0.2">
      <c r="A267" s="121"/>
      <c r="B267" s="121"/>
      <c r="C267" s="121" t="s">
        <v>24</v>
      </c>
      <c r="D267" s="121"/>
      <c r="E267" s="121"/>
      <c r="F267" s="121"/>
      <c r="G267" s="121"/>
      <c r="H267" s="121"/>
      <c r="I267" s="121"/>
      <c r="J267" s="932" t="s">
        <v>270</v>
      </c>
      <c r="K267" s="933"/>
      <c r="L267" s="933"/>
      <c r="M267" s="933"/>
      <c r="N267" s="933"/>
      <c r="O267" s="933"/>
      <c r="P267" s="123" t="s">
        <v>25</v>
      </c>
      <c r="Q267" s="123"/>
      <c r="R267" s="123"/>
      <c r="S267" s="123"/>
      <c r="T267" s="123"/>
      <c r="U267" s="123"/>
      <c r="V267" s="123"/>
      <c r="W267" s="123"/>
      <c r="X267" s="123"/>
      <c r="Y267" s="124" t="s">
        <v>315</v>
      </c>
      <c r="Z267" s="125"/>
      <c r="AA267" s="125"/>
      <c r="AB267" s="125"/>
      <c r="AC267" s="932" t="s">
        <v>306</v>
      </c>
      <c r="AD267" s="932"/>
      <c r="AE267" s="932"/>
      <c r="AF267" s="932"/>
      <c r="AG267" s="932"/>
      <c r="AH267" s="124" t="s">
        <v>232</v>
      </c>
      <c r="AI267" s="121"/>
      <c r="AJ267" s="121"/>
      <c r="AK267" s="121"/>
      <c r="AL267" s="121" t="s">
        <v>19</v>
      </c>
      <c r="AM267" s="121"/>
      <c r="AN267" s="121"/>
      <c r="AO267" s="126"/>
      <c r="AP267" s="932" t="s">
        <v>271</v>
      </c>
      <c r="AQ267" s="932"/>
      <c r="AR267" s="932"/>
      <c r="AS267" s="932"/>
      <c r="AT267" s="932"/>
      <c r="AU267" s="932"/>
      <c r="AV267" s="932"/>
      <c r="AW267" s="932"/>
      <c r="AX267" s="932"/>
      <c r="AY267" s="31">
        <f>$AY$265</f>
        <v>0</v>
      </c>
    </row>
    <row r="268" spans="1:51" ht="26.25" customHeight="1" x14ac:dyDescent="0.2">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2">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2">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2">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2">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2">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2">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2">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2">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2">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2">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2">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2">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2">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2">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2">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2">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2">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2">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2">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2">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2">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2">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2">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2">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2">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2">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2">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2">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2">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191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 customHeight="1" x14ac:dyDescent="0.2">
      <c r="A300" s="121"/>
      <c r="B300" s="121"/>
      <c r="C300" s="121" t="s">
        <v>24</v>
      </c>
      <c r="D300" s="121"/>
      <c r="E300" s="121"/>
      <c r="F300" s="121"/>
      <c r="G300" s="121"/>
      <c r="H300" s="121"/>
      <c r="I300" s="121"/>
      <c r="J300" s="932" t="s">
        <v>270</v>
      </c>
      <c r="K300" s="933"/>
      <c r="L300" s="933"/>
      <c r="M300" s="933"/>
      <c r="N300" s="933"/>
      <c r="O300" s="933"/>
      <c r="P300" s="123" t="s">
        <v>25</v>
      </c>
      <c r="Q300" s="123"/>
      <c r="R300" s="123"/>
      <c r="S300" s="123"/>
      <c r="T300" s="123"/>
      <c r="U300" s="123"/>
      <c r="V300" s="123"/>
      <c r="W300" s="123"/>
      <c r="X300" s="123"/>
      <c r="Y300" s="124" t="s">
        <v>315</v>
      </c>
      <c r="Z300" s="125"/>
      <c r="AA300" s="125"/>
      <c r="AB300" s="125"/>
      <c r="AC300" s="932" t="s">
        <v>306</v>
      </c>
      <c r="AD300" s="932"/>
      <c r="AE300" s="932"/>
      <c r="AF300" s="932"/>
      <c r="AG300" s="932"/>
      <c r="AH300" s="124" t="s">
        <v>232</v>
      </c>
      <c r="AI300" s="121"/>
      <c r="AJ300" s="121"/>
      <c r="AK300" s="121"/>
      <c r="AL300" s="121" t="s">
        <v>19</v>
      </c>
      <c r="AM300" s="121"/>
      <c r="AN300" s="121"/>
      <c r="AO300" s="126"/>
      <c r="AP300" s="932" t="s">
        <v>271</v>
      </c>
      <c r="AQ300" s="932"/>
      <c r="AR300" s="932"/>
      <c r="AS300" s="932"/>
      <c r="AT300" s="932"/>
      <c r="AU300" s="932"/>
      <c r="AV300" s="932"/>
      <c r="AW300" s="932"/>
      <c r="AX300" s="932"/>
      <c r="AY300" s="31">
        <f>$AY$298</f>
        <v>0</v>
      </c>
    </row>
    <row r="301" spans="1:51" ht="26.25" customHeight="1" x14ac:dyDescent="0.2">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2">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2">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2">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2">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2">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2">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2">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2">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2">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2">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2">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2">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2">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2">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2">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2">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2">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2">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2">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2">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2">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2">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2">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2">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2">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2">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2">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2">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2">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192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 customHeight="1" x14ac:dyDescent="0.2">
      <c r="A333" s="121"/>
      <c r="B333" s="121"/>
      <c r="C333" s="121" t="s">
        <v>24</v>
      </c>
      <c r="D333" s="121"/>
      <c r="E333" s="121"/>
      <c r="F333" s="121"/>
      <c r="G333" s="121"/>
      <c r="H333" s="121"/>
      <c r="I333" s="121"/>
      <c r="J333" s="932" t="s">
        <v>270</v>
      </c>
      <c r="K333" s="933"/>
      <c r="L333" s="933"/>
      <c r="M333" s="933"/>
      <c r="N333" s="933"/>
      <c r="O333" s="933"/>
      <c r="P333" s="123" t="s">
        <v>25</v>
      </c>
      <c r="Q333" s="123"/>
      <c r="R333" s="123"/>
      <c r="S333" s="123"/>
      <c r="T333" s="123"/>
      <c r="U333" s="123"/>
      <c r="V333" s="123"/>
      <c r="W333" s="123"/>
      <c r="X333" s="123"/>
      <c r="Y333" s="124" t="s">
        <v>315</v>
      </c>
      <c r="Z333" s="125"/>
      <c r="AA333" s="125"/>
      <c r="AB333" s="125"/>
      <c r="AC333" s="932" t="s">
        <v>306</v>
      </c>
      <c r="AD333" s="932"/>
      <c r="AE333" s="932"/>
      <c r="AF333" s="932"/>
      <c r="AG333" s="932"/>
      <c r="AH333" s="124" t="s">
        <v>232</v>
      </c>
      <c r="AI333" s="121"/>
      <c r="AJ333" s="121"/>
      <c r="AK333" s="121"/>
      <c r="AL333" s="121" t="s">
        <v>19</v>
      </c>
      <c r="AM333" s="121"/>
      <c r="AN333" s="121"/>
      <c r="AO333" s="126"/>
      <c r="AP333" s="932" t="s">
        <v>271</v>
      </c>
      <c r="AQ333" s="932"/>
      <c r="AR333" s="932"/>
      <c r="AS333" s="932"/>
      <c r="AT333" s="932"/>
      <c r="AU333" s="932"/>
      <c r="AV333" s="932"/>
      <c r="AW333" s="932"/>
      <c r="AX333" s="932"/>
      <c r="AY333" s="31">
        <f>$AY$331</f>
        <v>0</v>
      </c>
    </row>
    <row r="334" spans="1:51" ht="26.25" customHeight="1" x14ac:dyDescent="0.2">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2">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2">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2">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2">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2">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2">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2">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2">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2">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2">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2">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2">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2">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2">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2">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2">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2">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2">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2">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2">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2">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2">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2">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2">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2">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2">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2">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2">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2">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193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 customHeight="1" x14ac:dyDescent="0.2">
      <c r="A366" s="121"/>
      <c r="B366" s="121"/>
      <c r="C366" s="121" t="s">
        <v>24</v>
      </c>
      <c r="D366" s="121"/>
      <c r="E366" s="121"/>
      <c r="F366" s="121"/>
      <c r="G366" s="121"/>
      <c r="H366" s="121"/>
      <c r="I366" s="121"/>
      <c r="J366" s="932" t="s">
        <v>270</v>
      </c>
      <c r="K366" s="933"/>
      <c r="L366" s="933"/>
      <c r="M366" s="933"/>
      <c r="N366" s="933"/>
      <c r="O366" s="933"/>
      <c r="P366" s="123" t="s">
        <v>25</v>
      </c>
      <c r="Q366" s="123"/>
      <c r="R366" s="123"/>
      <c r="S366" s="123"/>
      <c r="T366" s="123"/>
      <c r="U366" s="123"/>
      <c r="V366" s="123"/>
      <c r="W366" s="123"/>
      <c r="X366" s="123"/>
      <c r="Y366" s="124" t="s">
        <v>315</v>
      </c>
      <c r="Z366" s="125"/>
      <c r="AA366" s="125"/>
      <c r="AB366" s="125"/>
      <c r="AC366" s="932" t="s">
        <v>306</v>
      </c>
      <c r="AD366" s="932"/>
      <c r="AE366" s="932"/>
      <c r="AF366" s="932"/>
      <c r="AG366" s="932"/>
      <c r="AH366" s="124" t="s">
        <v>232</v>
      </c>
      <c r="AI366" s="121"/>
      <c r="AJ366" s="121"/>
      <c r="AK366" s="121"/>
      <c r="AL366" s="121" t="s">
        <v>19</v>
      </c>
      <c r="AM366" s="121"/>
      <c r="AN366" s="121"/>
      <c r="AO366" s="126"/>
      <c r="AP366" s="932" t="s">
        <v>271</v>
      </c>
      <c r="AQ366" s="932"/>
      <c r="AR366" s="932"/>
      <c r="AS366" s="932"/>
      <c r="AT366" s="932"/>
      <c r="AU366" s="932"/>
      <c r="AV366" s="932"/>
      <c r="AW366" s="932"/>
      <c r="AX366" s="932"/>
      <c r="AY366" s="31">
        <f>$AY$364</f>
        <v>0</v>
      </c>
    </row>
    <row r="367" spans="1:51" ht="26.25" customHeight="1" x14ac:dyDescent="0.2">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2">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2">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2">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2">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2">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2">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2">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2">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2">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2">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2">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2">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2">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2">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2">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2">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2">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2">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2">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2">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2">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2">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2">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2">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2">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2">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2">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2">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2">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194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 customHeight="1" x14ac:dyDescent="0.2">
      <c r="A399" s="121"/>
      <c r="B399" s="121"/>
      <c r="C399" s="121" t="s">
        <v>24</v>
      </c>
      <c r="D399" s="121"/>
      <c r="E399" s="121"/>
      <c r="F399" s="121"/>
      <c r="G399" s="121"/>
      <c r="H399" s="121"/>
      <c r="I399" s="121"/>
      <c r="J399" s="932" t="s">
        <v>270</v>
      </c>
      <c r="K399" s="933"/>
      <c r="L399" s="933"/>
      <c r="M399" s="933"/>
      <c r="N399" s="933"/>
      <c r="O399" s="933"/>
      <c r="P399" s="123" t="s">
        <v>25</v>
      </c>
      <c r="Q399" s="123"/>
      <c r="R399" s="123"/>
      <c r="S399" s="123"/>
      <c r="T399" s="123"/>
      <c r="U399" s="123"/>
      <c r="V399" s="123"/>
      <c r="W399" s="123"/>
      <c r="X399" s="123"/>
      <c r="Y399" s="124" t="s">
        <v>315</v>
      </c>
      <c r="Z399" s="125"/>
      <c r="AA399" s="125"/>
      <c r="AB399" s="125"/>
      <c r="AC399" s="932" t="s">
        <v>306</v>
      </c>
      <c r="AD399" s="932"/>
      <c r="AE399" s="932"/>
      <c r="AF399" s="932"/>
      <c r="AG399" s="932"/>
      <c r="AH399" s="124" t="s">
        <v>232</v>
      </c>
      <c r="AI399" s="121"/>
      <c r="AJ399" s="121"/>
      <c r="AK399" s="121"/>
      <c r="AL399" s="121" t="s">
        <v>19</v>
      </c>
      <c r="AM399" s="121"/>
      <c r="AN399" s="121"/>
      <c r="AO399" s="126"/>
      <c r="AP399" s="932" t="s">
        <v>271</v>
      </c>
      <c r="AQ399" s="932"/>
      <c r="AR399" s="932"/>
      <c r="AS399" s="932"/>
      <c r="AT399" s="932"/>
      <c r="AU399" s="932"/>
      <c r="AV399" s="932"/>
      <c r="AW399" s="932"/>
      <c r="AX399" s="932"/>
      <c r="AY399" s="31">
        <f>$AY$397</f>
        <v>0</v>
      </c>
    </row>
    <row r="400" spans="1:51" ht="26.25" customHeight="1" x14ac:dyDescent="0.2">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2">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2">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2">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2">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2">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2">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2">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2">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2">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2">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2">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2">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2">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2">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2">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2">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2">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2">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2">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2">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2">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2">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2">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2">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2">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2">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2">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2">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2">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195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 customHeight="1" x14ac:dyDescent="0.2">
      <c r="A432" s="121"/>
      <c r="B432" s="121"/>
      <c r="C432" s="121" t="s">
        <v>24</v>
      </c>
      <c r="D432" s="121"/>
      <c r="E432" s="121"/>
      <c r="F432" s="121"/>
      <c r="G432" s="121"/>
      <c r="H432" s="121"/>
      <c r="I432" s="121"/>
      <c r="J432" s="932" t="s">
        <v>270</v>
      </c>
      <c r="K432" s="933"/>
      <c r="L432" s="933"/>
      <c r="M432" s="933"/>
      <c r="N432" s="933"/>
      <c r="O432" s="933"/>
      <c r="P432" s="123" t="s">
        <v>25</v>
      </c>
      <c r="Q432" s="123"/>
      <c r="R432" s="123"/>
      <c r="S432" s="123"/>
      <c r="T432" s="123"/>
      <c r="U432" s="123"/>
      <c r="V432" s="123"/>
      <c r="W432" s="123"/>
      <c r="X432" s="123"/>
      <c r="Y432" s="124" t="s">
        <v>315</v>
      </c>
      <c r="Z432" s="125"/>
      <c r="AA432" s="125"/>
      <c r="AB432" s="125"/>
      <c r="AC432" s="932" t="s">
        <v>306</v>
      </c>
      <c r="AD432" s="932"/>
      <c r="AE432" s="932"/>
      <c r="AF432" s="932"/>
      <c r="AG432" s="932"/>
      <c r="AH432" s="124" t="s">
        <v>232</v>
      </c>
      <c r="AI432" s="121"/>
      <c r="AJ432" s="121"/>
      <c r="AK432" s="121"/>
      <c r="AL432" s="121" t="s">
        <v>19</v>
      </c>
      <c r="AM432" s="121"/>
      <c r="AN432" s="121"/>
      <c r="AO432" s="126"/>
      <c r="AP432" s="932" t="s">
        <v>271</v>
      </c>
      <c r="AQ432" s="932"/>
      <c r="AR432" s="932"/>
      <c r="AS432" s="932"/>
      <c r="AT432" s="932"/>
      <c r="AU432" s="932"/>
      <c r="AV432" s="932"/>
      <c r="AW432" s="932"/>
      <c r="AX432" s="932"/>
      <c r="AY432" s="31">
        <f>$AY$430</f>
        <v>0</v>
      </c>
    </row>
    <row r="433" spans="1:51" ht="26.25" customHeight="1" x14ac:dyDescent="0.2">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2">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2">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2">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2">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2">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2">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2">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2">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2">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2">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2">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2">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2">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2">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2">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2">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2">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2">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2">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2">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2">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2">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2">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2">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2">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2">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2">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2">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2">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196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 customHeight="1" x14ac:dyDescent="0.2">
      <c r="A465" s="121"/>
      <c r="B465" s="121"/>
      <c r="C465" s="121" t="s">
        <v>24</v>
      </c>
      <c r="D465" s="121"/>
      <c r="E465" s="121"/>
      <c r="F465" s="121"/>
      <c r="G465" s="121"/>
      <c r="H465" s="121"/>
      <c r="I465" s="121"/>
      <c r="J465" s="932" t="s">
        <v>270</v>
      </c>
      <c r="K465" s="933"/>
      <c r="L465" s="933"/>
      <c r="M465" s="933"/>
      <c r="N465" s="933"/>
      <c r="O465" s="933"/>
      <c r="P465" s="123" t="s">
        <v>25</v>
      </c>
      <c r="Q465" s="123"/>
      <c r="R465" s="123"/>
      <c r="S465" s="123"/>
      <c r="T465" s="123"/>
      <c r="U465" s="123"/>
      <c r="V465" s="123"/>
      <c r="W465" s="123"/>
      <c r="X465" s="123"/>
      <c r="Y465" s="124" t="s">
        <v>315</v>
      </c>
      <c r="Z465" s="125"/>
      <c r="AA465" s="125"/>
      <c r="AB465" s="125"/>
      <c r="AC465" s="932" t="s">
        <v>306</v>
      </c>
      <c r="AD465" s="932"/>
      <c r="AE465" s="932"/>
      <c r="AF465" s="932"/>
      <c r="AG465" s="932"/>
      <c r="AH465" s="124" t="s">
        <v>232</v>
      </c>
      <c r="AI465" s="121"/>
      <c r="AJ465" s="121"/>
      <c r="AK465" s="121"/>
      <c r="AL465" s="121" t="s">
        <v>19</v>
      </c>
      <c r="AM465" s="121"/>
      <c r="AN465" s="121"/>
      <c r="AO465" s="126"/>
      <c r="AP465" s="932" t="s">
        <v>271</v>
      </c>
      <c r="AQ465" s="932"/>
      <c r="AR465" s="932"/>
      <c r="AS465" s="932"/>
      <c r="AT465" s="932"/>
      <c r="AU465" s="932"/>
      <c r="AV465" s="932"/>
      <c r="AW465" s="932"/>
      <c r="AX465" s="932"/>
      <c r="AY465" s="31">
        <f>$AY$463</f>
        <v>0</v>
      </c>
    </row>
    <row r="466" spans="1:51" ht="26.25" customHeight="1" x14ac:dyDescent="0.2">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2">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2">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2">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2">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2">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2">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2">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2">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2">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2">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2">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2">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2">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2">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2">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2">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2">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2">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2">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2">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2">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2">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2">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2">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2">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2">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2">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2">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2">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197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 customHeight="1" x14ac:dyDescent="0.2">
      <c r="A498" s="121"/>
      <c r="B498" s="121"/>
      <c r="C498" s="121" t="s">
        <v>24</v>
      </c>
      <c r="D498" s="121"/>
      <c r="E498" s="121"/>
      <c r="F498" s="121"/>
      <c r="G498" s="121"/>
      <c r="H498" s="121"/>
      <c r="I498" s="121"/>
      <c r="J498" s="932" t="s">
        <v>270</v>
      </c>
      <c r="K498" s="933"/>
      <c r="L498" s="933"/>
      <c r="M498" s="933"/>
      <c r="N498" s="933"/>
      <c r="O498" s="933"/>
      <c r="P498" s="123" t="s">
        <v>25</v>
      </c>
      <c r="Q498" s="123"/>
      <c r="R498" s="123"/>
      <c r="S498" s="123"/>
      <c r="T498" s="123"/>
      <c r="U498" s="123"/>
      <c r="V498" s="123"/>
      <c r="W498" s="123"/>
      <c r="X498" s="123"/>
      <c r="Y498" s="124" t="s">
        <v>315</v>
      </c>
      <c r="Z498" s="125"/>
      <c r="AA498" s="125"/>
      <c r="AB498" s="125"/>
      <c r="AC498" s="932" t="s">
        <v>306</v>
      </c>
      <c r="AD498" s="932"/>
      <c r="AE498" s="932"/>
      <c r="AF498" s="932"/>
      <c r="AG498" s="932"/>
      <c r="AH498" s="124" t="s">
        <v>232</v>
      </c>
      <c r="AI498" s="121"/>
      <c r="AJ498" s="121"/>
      <c r="AK498" s="121"/>
      <c r="AL498" s="121" t="s">
        <v>19</v>
      </c>
      <c r="AM498" s="121"/>
      <c r="AN498" s="121"/>
      <c r="AO498" s="126"/>
      <c r="AP498" s="932" t="s">
        <v>271</v>
      </c>
      <c r="AQ498" s="932"/>
      <c r="AR498" s="932"/>
      <c r="AS498" s="932"/>
      <c r="AT498" s="932"/>
      <c r="AU498" s="932"/>
      <c r="AV498" s="932"/>
      <c r="AW498" s="932"/>
      <c r="AX498" s="932"/>
      <c r="AY498" s="31">
        <f>$AY$496</f>
        <v>0</v>
      </c>
    </row>
    <row r="499" spans="1:51" ht="26.25" customHeight="1" x14ac:dyDescent="0.2">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2">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2">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2">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2">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2">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2">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2">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2">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2">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2">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2">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2">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2">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2">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2">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2">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2">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2">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2">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2">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2">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2">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2">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2">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2">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2">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2">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2">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2">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198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 customHeight="1" x14ac:dyDescent="0.2">
      <c r="A531" s="121"/>
      <c r="B531" s="121"/>
      <c r="C531" s="121" t="s">
        <v>24</v>
      </c>
      <c r="D531" s="121"/>
      <c r="E531" s="121"/>
      <c r="F531" s="121"/>
      <c r="G531" s="121"/>
      <c r="H531" s="121"/>
      <c r="I531" s="121"/>
      <c r="J531" s="932" t="s">
        <v>270</v>
      </c>
      <c r="K531" s="933"/>
      <c r="L531" s="933"/>
      <c r="M531" s="933"/>
      <c r="N531" s="933"/>
      <c r="O531" s="933"/>
      <c r="P531" s="123" t="s">
        <v>25</v>
      </c>
      <c r="Q531" s="123"/>
      <c r="R531" s="123"/>
      <c r="S531" s="123"/>
      <c r="T531" s="123"/>
      <c r="U531" s="123"/>
      <c r="V531" s="123"/>
      <c r="W531" s="123"/>
      <c r="X531" s="123"/>
      <c r="Y531" s="124" t="s">
        <v>315</v>
      </c>
      <c r="Z531" s="125"/>
      <c r="AA531" s="125"/>
      <c r="AB531" s="125"/>
      <c r="AC531" s="932" t="s">
        <v>306</v>
      </c>
      <c r="AD531" s="932"/>
      <c r="AE531" s="932"/>
      <c r="AF531" s="932"/>
      <c r="AG531" s="932"/>
      <c r="AH531" s="124" t="s">
        <v>232</v>
      </c>
      <c r="AI531" s="121"/>
      <c r="AJ531" s="121"/>
      <c r="AK531" s="121"/>
      <c r="AL531" s="121" t="s">
        <v>19</v>
      </c>
      <c r="AM531" s="121"/>
      <c r="AN531" s="121"/>
      <c r="AO531" s="126"/>
      <c r="AP531" s="932" t="s">
        <v>271</v>
      </c>
      <c r="AQ531" s="932"/>
      <c r="AR531" s="932"/>
      <c r="AS531" s="932"/>
      <c r="AT531" s="932"/>
      <c r="AU531" s="932"/>
      <c r="AV531" s="932"/>
      <c r="AW531" s="932"/>
      <c r="AX531" s="932"/>
      <c r="AY531" s="31">
        <f>$AY$529</f>
        <v>0</v>
      </c>
    </row>
    <row r="532" spans="1:51" ht="26.25" customHeight="1" x14ac:dyDescent="0.2">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2">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2">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2">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2">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2">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2">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2">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2">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2">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2">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2">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2">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2">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2">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2">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2">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2">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2">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2">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2">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2">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2">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2">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2">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2">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2">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2">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2">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2">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199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 customHeight="1" x14ac:dyDescent="0.2">
      <c r="A564" s="121"/>
      <c r="B564" s="121"/>
      <c r="C564" s="121" t="s">
        <v>24</v>
      </c>
      <c r="D564" s="121"/>
      <c r="E564" s="121"/>
      <c r="F564" s="121"/>
      <c r="G564" s="121"/>
      <c r="H564" s="121"/>
      <c r="I564" s="121"/>
      <c r="J564" s="932" t="s">
        <v>270</v>
      </c>
      <c r="K564" s="933"/>
      <c r="L564" s="933"/>
      <c r="M564" s="933"/>
      <c r="N564" s="933"/>
      <c r="O564" s="933"/>
      <c r="P564" s="123" t="s">
        <v>25</v>
      </c>
      <c r="Q564" s="123"/>
      <c r="R564" s="123"/>
      <c r="S564" s="123"/>
      <c r="T564" s="123"/>
      <c r="U564" s="123"/>
      <c r="V564" s="123"/>
      <c r="W564" s="123"/>
      <c r="X564" s="123"/>
      <c r="Y564" s="124" t="s">
        <v>315</v>
      </c>
      <c r="Z564" s="125"/>
      <c r="AA564" s="125"/>
      <c r="AB564" s="125"/>
      <c r="AC564" s="932" t="s">
        <v>306</v>
      </c>
      <c r="AD564" s="932"/>
      <c r="AE564" s="932"/>
      <c r="AF564" s="932"/>
      <c r="AG564" s="932"/>
      <c r="AH564" s="124" t="s">
        <v>232</v>
      </c>
      <c r="AI564" s="121"/>
      <c r="AJ564" s="121"/>
      <c r="AK564" s="121"/>
      <c r="AL564" s="121" t="s">
        <v>19</v>
      </c>
      <c r="AM564" s="121"/>
      <c r="AN564" s="121"/>
      <c r="AO564" s="126"/>
      <c r="AP564" s="932" t="s">
        <v>271</v>
      </c>
      <c r="AQ564" s="932"/>
      <c r="AR564" s="932"/>
      <c r="AS564" s="932"/>
      <c r="AT564" s="932"/>
      <c r="AU564" s="932"/>
      <c r="AV564" s="932"/>
      <c r="AW564" s="932"/>
      <c r="AX564" s="932"/>
      <c r="AY564" s="31">
        <f>$AY$562</f>
        <v>0</v>
      </c>
    </row>
    <row r="565" spans="1:51" ht="26.25" customHeight="1" x14ac:dyDescent="0.2">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2">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2">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2">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2">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2">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2">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2">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2">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2">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2">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2">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2">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2">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2">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2">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2">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2">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2">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2">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2">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2">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2">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2">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2">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2">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2">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2">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2">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2">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200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 customHeight="1" x14ac:dyDescent="0.2">
      <c r="A597" s="121"/>
      <c r="B597" s="121"/>
      <c r="C597" s="121" t="s">
        <v>24</v>
      </c>
      <c r="D597" s="121"/>
      <c r="E597" s="121"/>
      <c r="F597" s="121"/>
      <c r="G597" s="121"/>
      <c r="H597" s="121"/>
      <c r="I597" s="121"/>
      <c r="J597" s="932" t="s">
        <v>270</v>
      </c>
      <c r="K597" s="933"/>
      <c r="L597" s="933"/>
      <c r="M597" s="933"/>
      <c r="N597" s="933"/>
      <c r="O597" s="933"/>
      <c r="P597" s="123" t="s">
        <v>25</v>
      </c>
      <c r="Q597" s="123"/>
      <c r="R597" s="123"/>
      <c r="S597" s="123"/>
      <c r="T597" s="123"/>
      <c r="U597" s="123"/>
      <c r="V597" s="123"/>
      <c r="W597" s="123"/>
      <c r="X597" s="123"/>
      <c r="Y597" s="124" t="s">
        <v>315</v>
      </c>
      <c r="Z597" s="125"/>
      <c r="AA597" s="125"/>
      <c r="AB597" s="125"/>
      <c r="AC597" s="932" t="s">
        <v>306</v>
      </c>
      <c r="AD597" s="932"/>
      <c r="AE597" s="932"/>
      <c r="AF597" s="932"/>
      <c r="AG597" s="932"/>
      <c r="AH597" s="124" t="s">
        <v>232</v>
      </c>
      <c r="AI597" s="121"/>
      <c r="AJ597" s="121"/>
      <c r="AK597" s="121"/>
      <c r="AL597" s="121" t="s">
        <v>19</v>
      </c>
      <c r="AM597" s="121"/>
      <c r="AN597" s="121"/>
      <c r="AO597" s="126"/>
      <c r="AP597" s="932" t="s">
        <v>271</v>
      </c>
      <c r="AQ597" s="932"/>
      <c r="AR597" s="932"/>
      <c r="AS597" s="932"/>
      <c r="AT597" s="932"/>
      <c r="AU597" s="932"/>
      <c r="AV597" s="932"/>
      <c r="AW597" s="932"/>
      <c r="AX597" s="932"/>
      <c r="AY597" s="31">
        <f>$AY$595</f>
        <v>0</v>
      </c>
    </row>
    <row r="598" spans="1:51" ht="26.25" customHeight="1" x14ac:dyDescent="0.2">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2">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2">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2">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2">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2">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2">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2">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2">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2">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2">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2">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2">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2">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2">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2">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2">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2">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2">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2">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2">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2">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2">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2">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2">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2">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2">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2">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2">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2">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158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 customHeight="1" x14ac:dyDescent="0.2">
      <c r="A630" s="121"/>
      <c r="B630" s="121"/>
      <c r="C630" s="121" t="s">
        <v>24</v>
      </c>
      <c r="D630" s="121"/>
      <c r="E630" s="121"/>
      <c r="F630" s="121"/>
      <c r="G630" s="121"/>
      <c r="H630" s="121"/>
      <c r="I630" s="121"/>
      <c r="J630" s="932" t="s">
        <v>270</v>
      </c>
      <c r="K630" s="933"/>
      <c r="L630" s="933"/>
      <c r="M630" s="933"/>
      <c r="N630" s="933"/>
      <c r="O630" s="933"/>
      <c r="P630" s="123" t="s">
        <v>25</v>
      </c>
      <c r="Q630" s="123"/>
      <c r="R630" s="123"/>
      <c r="S630" s="123"/>
      <c r="T630" s="123"/>
      <c r="U630" s="123"/>
      <c r="V630" s="123"/>
      <c r="W630" s="123"/>
      <c r="X630" s="123"/>
      <c r="Y630" s="124" t="s">
        <v>315</v>
      </c>
      <c r="Z630" s="125"/>
      <c r="AA630" s="125"/>
      <c r="AB630" s="125"/>
      <c r="AC630" s="932" t="s">
        <v>306</v>
      </c>
      <c r="AD630" s="932"/>
      <c r="AE630" s="932"/>
      <c r="AF630" s="932"/>
      <c r="AG630" s="932"/>
      <c r="AH630" s="124" t="s">
        <v>232</v>
      </c>
      <c r="AI630" s="121"/>
      <c r="AJ630" s="121"/>
      <c r="AK630" s="121"/>
      <c r="AL630" s="121" t="s">
        <v>19</v>
      </c>
      <c r="AM630" s="121"/>
      <c r="AN630" s="121"/>
      <c r="AO630" s="126"/>
      <c r="AP630" s="932" t="s">
        <v>271</v>
      </c>
      <c r="AQ630" s="932"/>
      <c r="AR630" s="932"/>
      <c r="AS630" s="932"/>
      <c r="AT630" s="932"/>
      <c r="AU630" s="932"/>
      <c r="AV630" s="932"/>
      <c r="AW630" s="932"/>
      <c r="AX630" s="932"/>
      <c r="AY630" s="31">
        <f>$AY$628</f>
        <v>0</v>
      </c>
    </row>
    <row r="631" spans="1:51" ht="26.25" customHeight="1" x14ac:dyDescent="0.2">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2">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2">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2">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2">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2">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2">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2">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2">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2">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2">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2">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2">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2">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2">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2">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2">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2">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2">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2">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2">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2">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2">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2">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2">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2">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2">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2">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2">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2">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201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 customHeight="1" x14ac:dyDescent="0.2">
      <c r="A663" s="121"/>
      <c r="B663" s="121"/>
      <c r="C663" s="121" t="s">
        <v>24</v>
      </c>
      <c r="D663" s="121"/>
      <c r="E663" s="121"/>
      <c r="F663" s="121"/>
      <c r="G663" s="121"/>
      <c r="H663" s="121"/>
      <c r="I663" s="121"/>
      <c r="J663" s="932" t="s">
        <v>270</v>
      </c>
      <c r="K663" s="933"/>
      <c r="L663" s="933"/>
      <c r="M663" s="933"/>
      <c r="N663" s="933"/>
      <c r="O663" s="933"/>
      <c r="P663" s="123" t="s">
        <v>25</v>
      </c>
      <c r="Q663" s="123"/>
      <c r="R663" s="123"/>
      <c r="S663" s="123"/>
      <c r="T663" s="123"/>
      <c r="U663" s="123"/>
      <c r="V663" s="123"/>
      <c r="W663" s="123"/>
      <c r="X663" s="123"/>
      <c r="Y663" s="124" t="s">
        <v>315</v>
      </c>
      <c r="Z663" s="125"/>
      <c r="AA663" s="125"/>
      <c r="AB663" s="125"/>
      <c r="AC663" s="932" t="s">
        <v>306</v>
      </c>
      <c r="AD663" s="932"/>
      <c r="AE663" s="932"/>
      <c r="AF663" s="932"/>
      <c r="AG663" s="932"/>
      <c r="AH663" s="124" t="s">
        <v>232</v>
      </c>
      <c r="AI663" s="121"/>
      <c r="AJ663" s="121"/>
      <c r="AK663" s="121"/>
      <c r="AL663" s="121" t="s">
        <v>19</v>
      </c>
      <c r="AM663" s="121"/>
      <c r="AN663" s="121"/>
      <c r="AO663" s="126"/>
      <c r="AP663" s="932" t="s">
        <v>271</v>
      </c>
      <c r="AQ663" s="932"/>
      <c r="AR663" s="932"/>
      <c r="AS663" s="932"/>
      <c r="AT663" s="932"/>
      <c r="AU663" s="932"/>
      <c r="AV663" s="932"/>
      <c r="AW663" s="932"/>
      <c r="AX663" s="932"/>
      <c r="AY663" s="31">
        <f>$AY$661</f>
        <v>0</v>
      </c>
    </row>
    <row r="664" spans="1:51" ht="26.25" customHeight="1" x14ac:dyDescent="0.2">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2">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2">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2">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2">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2">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2">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2">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2">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2">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2">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2">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2">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2">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2">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2">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2">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2">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2">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2">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2">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2">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2">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2">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2">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2">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2">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2">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2">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2">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202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 customHeight="1" x14ac:dyDescent="0.2">
      <c r="A696" s="121"/>
      <c r="B696" s="121"/>
      <c r="C696" s="121" t="s">
        <v>24</v>
      </c>
      <c r="D696" s="121"/>
      <c r="E696" s="121"/>
      <c r="F696" s="121"/>
      <c r="G696" s="121"/>
      <c r="H696" s="121"/>
      <c r="I696" s="121"/>
      <c r="J696" s="932" t="s">
        <v>270</v>
      </c>
      <c r="K696" s="933"/>
      <c r="L696" s="933"/>
      <c r="M696" s="933"/>
      <c r="N696" s="933"/>
      <c r="O696" s="933"/>
      <c r="P696" s="123" t="s">
        <v>25</v>
      </c>
      <c r="Q696" s="123"/>
      <c r="R696" s="123"/>
      <c r="S696" s="123"/>
      <c r="T696" s="123"/>
      <c r="U696" s="123"/>
      <c r="V696" s="123"/>
      <c r="W696" s="123"/>
      <c r="X696" s="123"/>
      <c r="Y696" s="124" t="s">
        <v>315</v>
      </c>
      <c r="Z696" s="125"/>
      <c r="AA696" s="125"/>
      <c r="AB696" s="125"/>
      <c r="AC696" s="932" t="s">
        <v>306</v>
      </c>
      <c r="AD696" s="932"/>
      <c r="AE696" s="932"/>
      <c r="AF696" s="932"/>
      <c r="AG696" s="932"/>
      <c r="AH696" s="124" t="s">
        <v>232</v>
      </c>
      <c r="AI696" s="121"/>
      <c r="AJ696" s="121"/>
      <c r="AK696" s="121"/>
      <c r="AL696" s="121" t="s">
        <v>19</v>
      </c>
      <c r="AM696" s="121"/>
      <c r="AN696" s="121"/>
      <c r="AO696" s="126"/>
      <c r="AP696" s="932" t="s">
        <v>271</v>
      </c>
      <c r="AQ696" s="932"/>
      <c r="AR696" s="932"/>
      <c r="AS696" s="932"/>
      <c r="AT696" s="932"/>
      <c r="AU696" s="932"/>
      <c r="AV696" s="932"/>
      <c r="AW696" s="932"/>
      <c r="AX696" s="932"/>
      <c r="AY696" s="31">
        <f>$AY$694</f>
        <v>0</v>
      </c>
    </row>
    <row r="697" spans="1:51" ht="26.25" customHeight="1" x14ac:dyDescent="0.2">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2">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2">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2">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2">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2">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2">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2">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2">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2">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2">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2">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2">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2">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2">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2">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2">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2">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2">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2">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2">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2">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2">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2">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2">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2">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2">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2">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2">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2">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203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 customHeight="1" x14ac:dyDescent="0.2">
      <c r="A729" s="121"/>
      <c r="B729" s="121"/>
      <c r="C729" s="121" t="s">
        <v>24</v>
      </c>
      <c r="D729" s="121"/>
      <c r="E729" s="121"/>
      <c r="F729" s="121"/>
      <c r="G729" s="121"/>
      <c r="H729" s="121"/>
      <c r="I729" s="121"/>
      <c r="J729" s="932" t="s">
        <v>270</v>
      </c>
      <c r="K729" s="933"/>
      <c r="L729" s="933"/>
      <c r="M729" s="933"/>
      <c r="N729" s="933"/>
      <c r="O729" s="933"/>
      <c r="P729" s="123" t="s">
        <v>25</v>
      </c>
      <c r="Q729" s="123"/>
      <c r="R729" s="123"/>
      <c r="S729" s="123"/>
      <c r="T729" s="123"/>
      <c r="U729" s="123"/>
      <c r="V729" s="123"/>
      <c r="W729" s="123"/>
      <c r="X729" s="123"/>
      <c r="Y729" s="124" t="s">
        <v>315</v>
      </c>
      <c r="Z729" s="125"/>
      <c r="AA729" s="125"/>
      <c r="AB729" s="125"/>
      <c r="AC729" s="932" t="s">
        <v>306</v>
      </c>
      <c r="AD729" s="932"/>
      <c r="AE729" s="932"/>
      <c r="AF729" s="932"/>
      <c r="AG729" s="932"/>
      <c r="AH729" s="124" t="s">
        <v>232</v>
      </c>
      <c r="AI729" s="121"/>
      <c r="AJ729" s="121"/>
      <c r="AK729" s="121"/>
      <c r="AL729" s="121" t="s">
        <v>19</v>
      </c>
      <c r="AM729" s="121"/>
      <c r="AN729" s="121"/>
      <c r="AO729" s="126"/>
      <c r="AP729" s="932" t="s">
        <v>271</v>
      </c>
      <c r="AQ729" s="932"/>
      <c r="AR729" s="932"/>
      <c r="AS729" s="932"/>
      <c r="AT729" s="932"/>
      <c r="AU729" s="932"/>
      <c r="AV729" s="932"/>
      <c r="AW729" s="932"/>
      <c r="AX729" s="932"/>
      <c r="AY729" s="31">
        <f>$AY$727</f>
        <v>0</v>
      </c>
    </row>
    <row r="730" spans="1:51" ht="26.25" customHeight="1" x14ac:dyDescent="0.2">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2">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2">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2">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2">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2">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2">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2">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2">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2">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2">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2">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2">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2">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2">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2">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2">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2">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2">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2">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2">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2">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2">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2">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2">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2">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2">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2">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2">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2">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204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 customHeight="1" x14ac:dyDescent="0.2">
      <c r="A762" s="121"/>
      <c r="B762" s="121"/>
      <c r="C762" s="121" t="s">
        <v>24</v>
      </c>
      <c r="D762" s="121"/>
      <c r="E762" s="121"/>
      <c r="F762" s="121"/>
      <c r="G762" s="121"/>
      <c r="H762" s="121"/>
      <c r="I762" s="121"/>
      <c r="J762" s="932" t="s">
        <v>270</v>
      </c>
      <c r="K762" s="933"/>
      <c r="L762" s="933"/>
      <c r="M762" s="933"/>
      <c r="N762" s="933"/>
      <c r="O762" s="933"/>
      <c r="P762" s="123" t="s">
        <v>25</v>
      </c>
      <c r="Q762" s="123"/>
      <c r="R762" s="123"/>
      <c r="S762" s="123"/>
      <c r="T762" s="123"/>
      <c r="U762" s="123"/>
      <c r="V762" s="123"/>
      <c r="W762" s="123"/>
      <c r="X762" s="123"/>
      <c r="Y762" s="124" t="s">
        <v>315</v>
      </c>
      <c r="Z762" s="125"/>
      <c r="AA762" s="125"/>
      <c r="AB762" s="125"/>
      <c r="AC762" s="932" t="s">
        <v>306</v>
      </c>
      <c r="AD762" s="932"/>
      <c r="AE762" s="932"/>
      <c r="AF762" s="932"/>
      <c r="AG762" s="932"/>
      <c r="AH762" s="124" t="s">
        <v>232</v>
      </c>
      <c r="AI762" s="121"/>
      <c r="AJ762" s="121"/>
      <c r="AK762" s="121"/>
      <c r="AL762" s="121" t="s">
        <v>19</v>
      </c>
      <c r="AM762" s="121"/>
      <c r="AN762" s="121"/>
      <c r="AO762" s="126"/>
      <c r="AP762" s="932" t="s">
        <v>271</v>
      </c>
      <c r="AQ762" s="932"/>
      <c r="AR762" s="932"/>
      <c r="AS762" s="932"/>
      <c r="AT762" s="932"/>
      <c r="AU762" s="932"/>
      <c r="AV762" s="932"/>
      <c r="AW762" s="932"/>
      <c r="AX762" s="932"/>
      <c r="AY762" s="31">
        <f>$AY$760</f>
        <v>0</v>
      </c>
    </row>
    <row r="763" spans="1:51" ht="26.25" customHeight="1" x14ac:dyDescent="0.2">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2">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2">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2">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2">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2">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2">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2">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2">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2">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2">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2">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2">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2">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2">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2">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2">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2">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2">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2">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2">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2">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2">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2">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2">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2">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2">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2">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2">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2">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205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 customHeight="1" x14ac:dyDescent="0.2">
      <c r="A795" s="121"/>
      <c r="B795" s="121"/>
      <c r="C795" s="121" t="s">
        <v>24</v>
      </c>
      <c r="D795" s="121"/>
      <c r="E795" s="121"/>
      <c r="F795" s="121"/>
      <c r="G795" s="121"/>
      <c r="H795" s="121"/>
      <c r="I795" s="121"/>
      <c r="J795" s="932" t="s">
        <v>270</v>
      </c>
      <c r="K795" s="933"/>
      <c r="L795" s="933"/>
      <c r="M795" s="933"/>
      <c r="N795" s="933"/>
      <c r="O795" s="933"/>
      <c r="P795" s="123" t="s">
        <v>25</v>
      </c>
      <c r="Q795" s="123"/>
      <c r="R795" s="123"/>
      <c r="S795" s="123"/>
      <c r="T795" s="123"/>
      <c r="U795" s="123"/>
      <c r="V795" s="123"/>
      <c r="W795" s="123"/>
      <c r="X795" s="123"/>
      <c r="Y795" s="124" t="s">
        <v>315</v>
      </c>
      <c r="Z795" s="125"/>
      <c r="AA795" s="125"/>
      <c r="AB795" s="125"/>
      <c r="AC795" s="932" t="s">
        <v>306</v>
      </c>
      <c r="AD795" s="932"/>
      <c r="AE795" s="932"/>
      <c r="AF795" s="932"/>
      <c r="AG795" s="932"/>
      <c r="AH795" s="124" t="s">
        <v>232</v>
      </c>
      <c r="AI795" s="121"/>
      <c r="AJ795" s="121"/>
      <c r="AK795" s="121"/>
      <c r="AL795" s="121" t="s">
        <v>19</v>
      </c>
      <c r="AM795" s="121"/>
      <c r="AN795" s="121"/>
      <c r="AO795" s="126"/>
      <c r="AP795" s="932" t="s">
        <v>271</v>
      </c>
      <c r="AQ795" s="932"/>
      <c r="AR795" s="932"/>
      <c r="AS795" s="932"/>
      <c r="AT795" s="932"/>
      <c r="AU795" s="932"/>
      <c r="AV795" s="932"/>
      <c r="AW795" s="932"/>
      <c r="AX795" s="932"/>
      <c r="AY795" s="31">
        <f>$AY$793</f>
        <v>0</v>
      </c>
    </row>
    <row r="796" spans="1:51" ht="26.25" customHeight="1" x14ac:dyDescent="0.2">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2">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2">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2">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2">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2">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2">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2">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2">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2">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2">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2">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2">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2">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2">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2">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2">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2">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2">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2">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2">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2">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2">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2">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2">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2">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2">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2">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2">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2">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206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 customHeight="1" x14ac:dyDescent="0.2">
      <c r="A828" s="121"/>
      <c r="B828" s="121"/>
      <c r="C828" s="121" t="s">
        <v>24</v>
      </c>
      <c r="D828" s="121"/>
      <c r="E828" s="121"/>
      <c r="F828" s="121"/>
      <c r="G828" s="121"/>
      <c r="H828" s="121"/>
      <c r="I828" s="121"/>
      <c r="J828" s="932" t="s">
        <v>270</v>
      </c>
      <c r="K828" s="933"/>
      <c r="L828" s="933"/>
      <c r="M828" s="933"/>
      <c r="N828" s="933"/>
      <c r="O828" s="933"/>
      <c r="P828" s="123" t="s">
        <v>25</v>
      </c>
      <c r="Q828" s="123"/>
      <c r="R828" s="123"/>
      <c r="S828" s="123"/>
      <c r="T828" s="123"/>
      <c r="U828" s="123"/>
      <c r="V828" s="123"/>
      <c r="W828" s="123"/>
      <c r="X828" s="123"/>
      <c r="Y828" s="124" t="s">
        <v>315</v>
      </c>
      <c r="Z828" s="125"/>
      <c r="AA828" s="125"/>
      <c r="AB828" s="125"/>
      <c r="AC828" s="932" t="s">
        <v>306</v>
      </c>
      <c r="AD828" s="932"/>
      <c r="AE828" s="932"/>
      <c r="AF828" s="932"/>
      <c r="AG828" s="932"/>
      <c r="AH828" s="124" t="s">
        <v>232</v>
      </c>
      <c r="AI828" s="121"/>
      <c r="AJ828" s="121"/>
      <c r="AK828" s="121"/>
      <c r="AL828" s="121" t="s">
        <v>19</v>
      </c>
      <c r="AM828" s="121"/>
      <c r="AN828" s="121"/>
      <c r="AO828" s="126"/>
      <c r="AP828" s="932" t="s">
        <v>271</v>
      </c>
      <c r="AQ828" s="932"/>
      <c r="AR828" s="932"/>
      <c r="AS828" s="932"/>
      <c r="AT828" s="932"/>
      <c r="AU828" s="932"/>
      <c r="AV828" s="932"/>
      <c r="AW828" s="932"/>
      <c r="AX828" s="932"/>
      <c r="AY828" s="31">
        <f>$AY$826</f>
        <v>0</v>
      </c>
    </row>
    <row r="829" spans="1:51" ht="26.25" customHeight="1" x14ac:dyDescent="0.2">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2">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2">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2">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2">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2">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2">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2">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2">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2">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2">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2">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2">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2">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2">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2">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2">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2">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2">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2">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2">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2">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2">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2">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2">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2">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2">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2">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2">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2">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207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 customHeight="1" x14ac:dyDescent="0.2">
      <c r="A861" s="121"/>
      <c r="B861" s="121"/>
      <c r="C861" s="121" t="s">
        <v>24</v>
      </c>
      <c r="D861" s="121"/>
      <c r="E861" s="121"/>
      <c r="F861" s="121"/>
      <c r="G861" s="121"/>
      <c r="H861" s="121"/>
      <c r="I861" s="121"/>
      <c r="J861" s="932" t="s">
        <v>270</v>
      </c>
      <c r="K861" s="933"/>
      <c r="L861" s="933"/>
      <c r="M861" s="933"/>
      <c r="N861" s="933"/>
      <c r="O861" s="933"/>
      <c r="P861" s="123" t="s">
        <v>25</v>
      </c>
      <c r="Q861" s="123"/>
      <c r="R861" s="123"/>
      <c r="S861" s="123"/>
      <c r="T861" s="123"/>
      <c r="U861" s="123"/>
      <c r="V861" s="123"/>
      <c r="W861" s="123"/>
      <c r="X861" s="123"/>
      <c r="Y861" s="124" t="s">
        <v>315</v>
      </c>
      <c r="Z861" s="125"/>
      <c r="AA861" s="125"/>
      <c r="AB861" s="125"/>
      <c r="AC861" s="932" t="s">
        <v>306</v>
      </c>
      <c r="AD861" s="932"/>
      <c r="AE861" s="932"/>
      <c r="AF861" s="932"/>
      <c r="AG861" s="932"/>
      <c r="AH861" s="124" t="s">
        <v>232</v>
      </c>
      <c r="AI861" s="121"/>
      <c r="AJ861" s="121"/>
      <c r="AK861" s="121"/>
      <c r="AL861" s="121" t="s">
        <v>19</v>
      </c>
      <c r="AM861" s="121"/>
      <c r="AN861" s="121"/>
      <c r="AO861" s="126"/>
      <c r="AP861" s="932" t="s">
        <v>271</v>
      </c>
      <c r="AQ861" s="932"/>
      <c r="AR861" s="932"/>
      <c r="AS861" s="932"/>
      <c r="AT861" s="932"/>
      <c r="AU861" s="932"/>
      <c r="AV861" s="932"/>
      <c r="AW861" s="932"/>
      <c r="AX861" s="932"/>
      <c r="AY861" s="31">
        <f>$AY$859</f>
        <v>0</v>
      </c>
    </row>
    <row r="862" spans="1:51" ht="26.25" customHeight="1" x14ac:dyDescent="0.2">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2">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2">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2">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2">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2">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2">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2">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2">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2">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2">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2">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2">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2">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2">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2">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2">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2">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2">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2">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2">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2">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2">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2">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2">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2">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2">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2">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2">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2">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208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 customHeight="1" x14ac:dyDescent="0.2">
      <c r="A894" s="121"/>
      <c r="B894" s="121"/>
      <c r="C894" s="121" t="s">
        <v>24</v>
      </c>
      <c r="D894" s="121"/>
      <c r="E894" s="121"/>
      <c r="F894" s="121"/>
      <c r="G894" s="121"/>
      <c r="H894" s="121"/>
      <c r="I894" s="121"/>
      <c r="J894" s="932" t="s">
        <v>270</v>
      </c>
      <c r="K894" s="933"/>
      <c r="L894" s="933"/>
      <c r="M894" s="933"/>
      <c r="N894" s="933"/>
      <c r="O894" s="933"/>
      <c r="P894" s="123" t="s">
        <v>25</v>
      </c>
      <c r="Q894" s="123"/>
      <c r="R894" s="123"/>
      <c r="S894" s="123"/>
      <c r="T894" s="123"/>
      <c r="U894" s="123"/>
      <c r="V894" s="123"/>
      <c r="W894" s="123"/>
      <c r="X894" s="123"/>
      <c r="Y894" s="124" t="s">
        <v>315</v>
      </c>
      <c r="Z894" s="125"/>
      <c r="AA894" s="125"/>
      <c r="AB894" s="125"/>
      <c r="AC894" s="932" t="s">
        <v>306</v>
      </c>
      <c r="AD894" s="932"/>
      <c r="AE894" s="932"/>
      <c r="AF894" s="932"/>
      <c r="AG894" s="932"/>
      <c r="AH894" s="124" t="s">
        <v>232</v>
      </c>
      <c r="AI894" s="121"/>
      <c r="AJ894" s="121"/>
      <c r="AK894" s="121"/>
      <c r="AL894" s="121" t="s">
        <v>19</v>
      </c>
      <c r="AM894" s="121"/>
      <c r="AN894" s="121"/>
      <c r="AO894" s="126"/>
      <c r="AP894" s="932" t="s">
        <v>271</v>
      </c>
      <c r="AQ894" s="932"/>
      <c r="AR894" s="932"/>
      <c r="AS894" s="932"/>
      <c r="AT894" s="932"/>
      <c r="AU894" s="932"/>
      <c r="AV894" s="932"/>
      <c r="AW894" s="932"/>
      <c r="AX894" s="932"/>
      <c r="AY894" s="31">
        <f>$AY$892</f>
        <v>0</v>
      </c>
    </row>
    <row r="895" spans="1:51" ht="26.25" customHeight="1" x14ac:dyDescent="0.2">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2">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2">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2">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2">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2">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2">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2">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2">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2">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2">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2">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2">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2">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2">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2">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2">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2">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2">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2">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2">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2">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2">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2">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2">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2">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2">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2">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2">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2">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159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 customHeight="1" x14ac:dyDescent="0.2">
      <c r="A927" s="121"/>
      <c r="B927" s="121"/>
      <c r="C927" s="121" t="s">
        <v>24</v>
      </c>
      <c r="D927" s="121"/>
      <c r="E927" s="121"/>
      <c r="F927" s="121"/>
      <c r="G927" s="121"/>
      <c r="H927" s="121"/>
      <c r="I927" s="121"/>
      <c r="J927" s="932" t="s">
        <v>270</v>
      </c>
      <c r="K927" s="933"/>
      <c r="L927" s="933"/>
      <c r="M927" s="933"/>
      <c r="N927" s="933"/>
      <c r="O927" s="933"/>
      <c r="P927" s="123" t="s">
        <v>25</v>
      </c>
      <c r="Q927" s="123"/>
      <c r="R927" s="123"/>
      <c r="S927" s="123"/>
      <c r="T927" s="123"/>
      <c r="U927" s="123"/>
      <c r="V927" s="123"/>
      <c r="W927" s="123"/>
      <c r="X927" s="123"/>
      <c r="Y927" s="124" t="s">
        <v>315</v>
      </c>
      <c r="Z927" s="125"/>
      <c r="AA927" s="125"/>
      <c r="AB927" s="125"/>
      <c r="AC927" s="932" t="s">
        <v>306</v>
      </c>
      <c r="AD927" s="932"/>
      <c r="AE927" s="932"/>
      <c r="AF927" s="932"/>
      <c r="AG927" s="932"/>
      <c r="AH927" s="124" t="s">
        <v>232</v>
      </c>
      <c r="AI927" s="121"/>
      <c r="AJ927" s="121"/>
      <c r="AK927" s="121"/>
      <c r="AL927" s="121" t="s">
        <v>19</v>
      </c>
      <c r="AM927" s="121"/>
      <c r="AN927" s="121"/>
      <c r="AO927" s="126"/>
      <c r="AP927" s="932" t="s">
        <v>271</v>
      </c>
      <c r="AQ927" s="932"/>
      <c r="AR927" s="932"/>
      <c r="AS927" s="932"/>
      <c r="AT927" s="932"/>
      <c r="AU927" s="932"/>
      <c r="AV927" s="932"/>
      <c r="AW927" s="932"/>
      <c r="AX927" s="932"/>
      <c r="AY927" s="31">
        <f>$AY$925</f>
        <v>0</v>
      </c>
    </row>
    <row r="928" spans="1:51" ht="26.25" customHeight="1" x14ac:dyDescent="0.2">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2">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2">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2">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2">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2">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2">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2">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2">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2">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2">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2">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2">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2">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2">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2">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2">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2">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2">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2">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2">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2">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2">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2">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2">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2">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2">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2">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2">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2">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209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 customHeight="1" x14ac:dyDescent="0.2">
      <c r="A960" s="121"/>
      <c r="B960" s="121"/>
      <c r="C960" s="121" t="s">
        <v>24</v>
      </c>
      <c r="D960" s="121"/>
      <c r="E960" s="121"/>
      <c r="F960" s="121"/>
      <c r="G960" s="121"/>
      <c r="H960" s="121"/>
      <c r="I960" s="121"/>
      <c r="J960" s="932" t="s">
        <v>270</v>
      </c>
      <c r="K960" s="933"/>
      <c r="L960" s="933"/>
      <c r="M960" s="933"/>
      <c r="N960" s="933"/>
      <c r="O960" s="933"/>
      <c r="P960" s="123" t="s">
        <v>25</v>
      </c>
      <c r="Q960" s="123"/>
      <c r="R960" s="123"/>
      <c r="S960" s="123"/>
      <c r="T960" s="123"/>
      <c r="U960" s="123"/>
      <c r="V960" s="123"/>
      <c r="W960" s="123"/>
      <c r="X960" s="123"/>
      <c r="Y960" s="124" t="s">
        <v>315</v>
      </c>
      <c r="Z960" s="125"/>
      <c r="AA960" s="125"/>
      <c r="AB960" s="125"/>
      <c r="AC960" s="932" t="s">
        <v>306</v>
      </c>
      <c r="AD960" s="932"/>
      <c r="AE960" s="932"/>
      <c r="AF960" s="932"/>
      <c r="AG960" s="932"/>
      <c r="AH960" s="124" t="s">
        <v>232</v>
      </c>
      <c r="AI960" s="121"/>
      <c r="AJ960" s="121"/>
      <c r="AK960" s="121"/>
      <c r="AL960" s="121" t="s">
        <v>19</v>
      </c>
      <c r="AM960" s="121"/>
      <c r="AN960" s="121"/>
      <c r="AO960" s="126"/>
      <c r="AP960" s="932" t="s">
        <v>271</v>
      </c>
      <c r="AQ960" s="932"/>
      <c r="AR960" s="932"/>
      <c r="AS960" s="932"/>
      <c r="AT960" s="932"/>
      <c r="AU960" s="932"/>
      <c r="AV960" s="932"/>
      <c r="AW960" s="932"/>
      <c r="AX960" s="932"/>
      <c r="AY960" s="31">
        <f>$AY$958</f>
        <v>0</v>
      </c>
    </row>
    <row r="961" spans="1:51" ht="26.25" customHeight="1" x14ac:dyDescent="0.2">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2">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2">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2">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2">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2">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2">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2">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2">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2">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2">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2">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2">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2">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2">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2">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2">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2">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2">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2">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2">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2">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2">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2">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2">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2">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2">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2">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2">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2">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210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 customHeight="1" x14ac:dyDescent="0.2">
      <c r="A993" s="121"/>
      <c r="B993" s="121"/>
      <c r="C993" s="121" t="s">
        <v>24</v>
      </c>
      <c r="D993" s="121"/>
      <c r="E993" s="121"/>
      <c r="F993" s="121"/>
      <c r="G993" s="121"/>
      <c r="H993" s="121"/>
      <c r="I993" s="121"/>
      <c r="J993" s="932" t="s">
        <v>270</v>
      </c>
      <c r="K993" s="933"/>
      <c r="L993" s="933"/>
      <c r="M993" s="933"/>
      <c r="N993" s="933"/>
      <c r="O993" s="933"/>
      <c r="P993" s="123" t="s">
        <v>25</v>
      </c>
      <c r="Q993" s="123"/>
      <c r="R993" s="123"/>
      <c r="S993" s="123"/>
      <c r="T993" s="123"/>
      <c r="U993" s="123"/>
      <c r="V993" s="123"/>
      <c r="W993" s="123"/>
      <c r="X993" s="123"/>
      <c r="Y993" s="124" t="s">
        <v>315</v>
      </c>
      <c r="Z993" s="125"/>
      <c r="AA993" s="125"/>
      <c r="AB993" s="125"/>
      <c r="AC993" s="932" t="s">
        <v>306</v>
      </c>
      <c r="AD993" s="932"/>
      <c r="AE993" s="932"/>
      <c r="AF993" s="932"/>
      <c r="AG993" s="932"/>
      <c r="AH993" s="124" t="s">
        <v>232</v>
      </c>
      <c r="AI993" s="121"/>
      <c r="AJ993" s="121"/>
      <c r="AK993" s="121"/>
      <c r="AL993" s="121" t="s">
        <v>19</v>
      </c>
      <c r="AM993" s="121"/>
      <c r="AN993" s="121"/>
      <c r="AO993" s="126"/>
      <c r="AP993" s="932" t="s">
        <v>271</v>
      </c>
      <c r="AQ993" s="932"/>
      <c r="AR993" s="932"/>
      <c r="AS993" s="932"/>
      <c r="AT993" s="932"/>
      <c r="AU993" s="932"/>
      <c r="AV993" s="932"/>
      <c r="AW993" s="932"/>
      <c r="AX993" s="932"/>
      <c r="AY993" s="31">
        <f>$AY$991</f>
        <v>0</v>
      </c>
    </row>
    <row r="994" spans="1:51" ht="26.25" customHeight="1" x14ac:dyDescent="0.2">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2">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2">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2">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2">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2">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2">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2">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2">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2">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2">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2">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2">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2">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2">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2">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2">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2">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2">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2">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2">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2">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2">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2">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2">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2">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2">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2">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2">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2">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211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 customHeight="1" x14ac:dyDescent="0.2">
      <c r="A1026" s="121"/>
      <c r="B1026" s="121"/>
      <c r="C1026" s="121" t="s">
        <v>24</v>
      </c>
      <c r="D1026" s="121"/>
      <c r="E1026" s="121"/>
      <c r="F1026" s="121"/>
      <c r="G1026" s="121"/>
      <c r="H1026" s="121"/>
      <c r="I1026" s="121"/>
      <c r="J1026" s="932" t="s">
        <v>270</v>
      </c>
      <c r="K1026" s="933"/>
      <c r="L1026" s="933"/>
      <c r="M1026" s="933"/>
      <c r="N1026" s="933"/>
      <c r="O1026" s="933"/>
      <c r="P1026" s="123" t="s">
        <v>25</v>
      </c>
      <c r="Q1026" s="123"/>
      <c r="R1026" s="123"/>
      <c r="S1026" s="123"/>
      <c r="T1026" s="123"/>
      <c r="U1026" s="123"/>
      <c r="V1026" s="123"/>
      <c r="W1026" s="123"/>
      <c r="X1026" s="123"/>
      <c r="Y1026" s="124" t="s">
        <v>315</v>
      </c>
      <c r="Z1026" s="125"/>
      <c r="AA1026" s="125"/>
      <c r="AB1026" s="125"/>
      <c r="AC1026" s="932" t="s">
        <v>306</v>
      </c>
      <c r="AD1026" s="932"/>
      <c r="AE1026" s="932"/>
      <c r="AF1026" s="932"/>
      <c r="AG1026" s="932"/>
      <c r="AH1026" s="124" t="s">
        <v>232</v>
      </c>
      <c r="AI1026" s="121"/>
      <c r="AJ1026" s="121"/>
      <c r="AK1026" s="121"/>
      <c r="AL1026" s="121" t="s">
        <v>19</v>
      </c>
      <c r="AM1026" s="121"/>
      <c r="AN1026" s="121"/>
      <c r="AO1026" s="126"/>
      <c r="AP1026" s="932" t="s">
        <v>271</v>
      </c>
      <c r="AQ1026" s="932"/>
      <c r="AR1026" s="932"/>
      <c r="AS1026" s="932"/>
      <c r="AT1026" s="932"/>
      <c r="AU1026" s="932"/>
      <c r="AV1026" s="932"/>
      <c r="AW1026" s="932"/>
      <c r="AX1026" s="932"/>
      <c r="AY1026" s="31">
        <f>$AY$1024</f>
        <v>0</v>
      </c>
    </row>
    <row r="1027" spans="1:51" ht="26.25" customHeight="1" x14ac:dyDescent="0.2">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2">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2">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2">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2">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2">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2">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2">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2">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2">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2">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2">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2">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2">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2">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2">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2">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2">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2">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2">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2">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2">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2">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2">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2">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2">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2">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2">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2">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2">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212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 customHeight="1" x14ac:dyDescent="0.2">
      <c r="A1059" s="121"/>
      <c r="B1059" s="121"/>
      <c r="C1059" s="121" t="s">
        <v>24</v>
      </c>
      <c r="D1059" s="121"/>
      <c r="E1059" s="121"/>
      <c r="F1059" s="121"/>
      <c r="G1059" s="121"/>
      <c r="H1059" s="121"/>
      <c r="I1059" s="121"/>
      <c r="J1059" s="932" t="s">
        <v>270</v>
      </c>
      <c r="K1059" s="933"/>
      <c r="L1059" s="933"/>
      <c r="M1059" s="933"/>
      <c r="N1059" s="933"/>
      <c r="O1059" s="933"/>
      <c r="P1059" s="123" t="s">
        <v>25</v>
      </c>
      <c r="Q1059" s="123"/>
      <c r="R1059" s="123"/>
      <c r="S1059" s="123"/>
      <c r="T1059" s="123"/>
      <c r="U1059" s="123"/>
      <c r="V1059" s="123"/>
      <c r="W1059" s="123"/>
      <c r="X1059" s="123"/>
      <c r="Y1059" s="124" t="s">
        <v>315</v>
      </c>
      <c r="Z1059" s="125"/>
      <c r="AA1059" s="125"/>
      <c r="AB1059" s="125"/>
      <c r="AC1059" s="932" t="s">
        <v>306</v>
      </c>
      <c r="AD1059" s="932"/>
      <c r="AE1059" s="932"/>
      <c r="AF1059" s="932"/>
      <c r="AG1059" s="932"/>
      <c r="AH1059" s="124" t="s">
        <v>232</v>
      </c>
      <c r="AI1059" s="121"/>
      <c r="AJ1059" s="121"/>
      <c r="AK1059" s="121"/>
      <c r="AL1059" s="121" t="s">
        <v>19</v>
      </c>
      <c r="AM1059" s="121"/>
      <c r="AN1059" s="121"/>
      <c r="AO1059" s="126"/>
      <c r="AP1059" s="932" t="s">
        <v>271</v>
      </c>
      <c r="AQ1059" s="932"/>
      <c r="AR1059" s="932"/>
      <c r="AS1059" s="932"/>
      <c r="AT1059" s="932"/>
      <c r="AU1059" s="932"/>
      <c r="AV1059" s="932"/>
      <c r="AW1059" s="932"/>
      <c r="AX1059" s="932"/>
      <c r="AY1059" s="31">
        <f>$AY$1057</f>
        <v>0</v>
      </c>
    </row>
    <row r="1060" spans="1:51" ht="26.25" customHeight="1" x14ac:dyDescent="0.2">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2">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2">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2">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2">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2">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2">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2">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2">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2">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2">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2">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2">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2">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2">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2">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2">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2">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2">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2">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2">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2">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2">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2">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2">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2">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2">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2">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2">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2">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213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 customHeight="1" x14ac:dyDescent="0.2">
      <c r="A1092" s="121"/>
      <c r="B1092" s="121"/>
      <c r="C1092" s="121" t="s">
        <v>24</v>
      </c>
      <c r="D1092" s="121"/>
      <c r="E1092" s="121"/>
      <c r="F1092" s="121"/>
      <c r="G1092" s="121"/>
      <c r="H1092" s="121"/>
      <c r="I1092" s="121"/>
      <c r="J1092" s="932" t="s">
        <v>270</v>
      </c>
      <c r="K1092" s="933"/>
      <c r="L1092" s="933"/>
      <c r="M1092" s="933"/>
      <c r="N1092" s="933"/>
      <c r="O1092" s="933"/>
      <c r="P1092" s="123" t="s">
        <v>25</v>
      </c>
      <c r="Q1092" s="123"/>
      <c r="R1092" s="123"/>
      <c r="S1092" s="123"/>
      <c r="T1092" s="123"/>
      <c r="U1092" s="123"/>
      <c r="V1092" s="123"/>
      <c r="W1092" s="123"/>
      <c r="X1092" s="123"/>
      <c r="Y1092" s="124" t="s">
        <v>315</v>
      </c>
      <c r="Z1092" s="125"/>
      <c r="AA1092" s="125"/>
      <c r="AB1092" s="125"/>
      <c r="AC1092" s="932" t="s">
        <v>306</v>
      </c>
      <c r="AD1092" s="932"/>
      <c r="AE1092" s="932"/>
      <c r="AF1092" s="932"/>
      <c r="AG1092" s="932"/>
      <c r="AH1092" s="124" t="s">
        <v>232</v>
      </c>
      <c r="AI1092" s="121"/>
      <c r="AJ1092" s="121"/>
      <c r="AK1092" s="121"/>
      <c r="AL1092" s="121" t="s">
        <v>19</v>
      </c>
      <c r="AM1092" s="121"/>
      <c r="AN1092" s="121"/>
      <c r="AO1092" s="126"/>
      <c r="AP1092" s="932" t="s">
        <v>271</v>
      </c>
      <c r="AQ1092" s="932"/>
      <c r="AR1092" s="932"/>
      <c r="AS1092" s="932"/>
      <c r="AT1092" s="932"/>
      <c r="AU1092" s="932"/>
      <c r="AV1092" s="932"/>
      <c r="AW1092" s="932"/>
      <c r="AX1092" s="932"/>
      <c r="AY1092">
        <f>$AY$1090</f>
        <v>0</v>
      </c>
    </row>
    <row r="1093" spans="1:51" ht="26.25" customHeight="1" x14ac:dyDescent="0.2">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2">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2">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2">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2">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2">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2">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2">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2">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2">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2">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2">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2">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2">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2">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2">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2">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2">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2">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2">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2">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2">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2">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2">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2">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2">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2">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2">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2">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2">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214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 customHeight="1" x14ac:dyDescent="0.2">
      <c r="A1125" s="121"/>
      <c r="B1125" s="121"/>
      <c r="C1125" s="121" t="s">
        <v>24</v>
      </c>
      <c r="D1125" s="121"/>
      <c r="E1125" s="121"/>
      <c r="F1125" s="121"/>
      <c r="G1125" s="121"/>
      <c r="H1125" s="121"/>
      <c r="I1125" s="121"/>
      <c r="J1125" s="932" t="s">
        <v>270</v>
      </c>
      <c r="K1125" s="933"/>
      <c r="L1125" s="933"/>
      <c r="M1125" s="933"/>
      <c r="N1125" s="933"/>
      <c r="O1125" s="933"/>
      <c r="P1125" s="123" t="s">
        <v>25</v>
      </c>
      <c r="Q1125" s="123"/>
      <c r="R1125" s="123"/>
      <c r="S1125" s="123"/>
      <c r="T1125" s="123"/>
      <c r="U1125" s="123"/>
      <c r="V1125" s="123"/>
      <c r="W1125" s="123"/>
      <c r="X1125" s="123"/>
      <c r="Y1125" s="124" t="s">
        <v>315</v>
      </c>
      <c r="Z1125" s="125"/>
      <c r="AA1125" s="125"/>
      <c r="AB1125" s="125"/>
      <c r="AC1125" s="932" t="s">
        <v>306</v>
      </c>
      <c r="AD1125" s="932"/>
      <c r="AE1125" s="932"/>
      <c r="AF1125" s="932"/>
      <c r="AG1125" s="932"/>
      <c r="AH1125" s="124" t="s">
        <v>232</v>
      </c>
      <c r="AI1125" s="121"/>
      <c r="AJ1125" s="121"/>
      <c r="AK1125" s="121"/>
      <c r="AL1125" s="121" t="s">
        <v>19</v>
      </c>
      <c r="AM1125" s="121"/>
      <c r="AN1125" s="121"/>
      <c r="AO1125" s="126"/>
      <c r="AP1125" s="932" t="s">
        <v>271</v>
      </c>
      <c r="AQ1125" s="932"/>
      <c r="AR1125" s="932"/>
      <c r="AS1125" s="932"/>
      <c r="AT1125" s="932"/>
      <c r="AU1125" s="932"/>
      <c r="AV1125" s="932"/>
      <c r="AW1125" s="932"/>
      <c r="AX1125" s="932"/>
      <c r="AY1125">
        <f>$AY$1123</f>
        <v>0</v>
      </c>
    </row>
    <row r="1126" spans="1:51" ht="26.25" customHeight="1" x14ac:dyDescent="0.2">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2">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2">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2">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2">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2">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2">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2">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2">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2">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2">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2">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2">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2">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2">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2">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2">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2">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2">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2">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2">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2">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2">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2">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2">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2">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2">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2">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2">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2">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215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 customHeight="1" x14ac:dyDescent="0.2">
      <c r="A1158" s="121"/>
      <c r="B1158" s="121"/>
      <c r="C1158" s="121" t="s">
        <v>24</v>
      </c>
      <c r="D1158" s="121"/>
      <c r="E1158" s="121"/>
      <c r="F1158" s="121"/>
      <c r="G1158" s="121"/>
      <c r="H1158" s="121"/>
      <c r="I1158" s="121"/>
      <c r="J1158" s="932" t="s">
        <v>270</v>
      </c>
      <c r="K1158" s="933"/>
      <c r="L1158" s="933"/>
      <c r="M1158" s="933"/>
      <c r="N1158" s="933"/>
      <c r="O1158" s="933"/>
      <c r="P1158" s="123" t="s">
        <v>25</v>
      </c>
      <c r="Q1158" s="123"/>
      <c r="R1158" s="123"/>
      <c r="S1158" s="123"/>
      <c r="T1158" s="123"/>
      <c r="U1158" s="123"/>
      <c r="V1158" s="123"/>
      <c r="W1158" s="123"/>
      <c r="X1158" s="123"/>
      <c r="Y1158" s="124" t="s">
        <v>315</v>
      </c>
      <c r="Z1158" s="125"/>
      <c r="AA1158" s="125"/>
      <c r="AB1158" s="125"/>
      <c r="AC1158" s="932" t="s">
        <v>306</v>
      </c>
      <c r="AD1158" s="932"/>
      <c r="AE1158" s="932"/>
      <c r="AF1158" s="932"/>
      <c r="AG1158" s="932"/>
      <c r="AH1158" s="124" t="s">
        <v>232</v>
      </c>
      <c r="AI1158" s="121"/>
      <c r="AJ1158" s="121"/>
      <c r="AK1158" s="121"/>
      <c r="AL1158" s="121" t="s">
        <v>19</v>
      </c>
      <c r="AM1158" s="121"/>
      <c r="AN1158" s="121"/>
      <c r="AO1158" s="126"/>
      <c r="AP1158" s="932" t="s">
        <v>271</v>
      </c>
      <c r="AQ1158" s="932"/>
      <c r="AR1158" s="932"/>
      <c r="AS1158" s="932"/>
      <c r="AT1158" s="932"/>
      <c r="AU1158" s="932"/>
      <c r="AV1158" s="932"/>
      <c r="AW1158" s="932"/>
      <c r="AX1158" s="932"/>
      <c r="AY1158">
        <f>$AY$1156</f>
        <v>0</v>
      </c>
    </row>
    <row r="1159" spans="1:51" ht="26.25" customHeight="1" x14ac:dyDescent="0.2">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2">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2">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2">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2">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2">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2">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2">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2">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2">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2">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2">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2">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2">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2">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2">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2">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2">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2">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2">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2">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2">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2">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2">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2">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2">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2">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2">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2">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2">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216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 customHeight="1" x14ac:dyDescent="0.2">
      <c r="A1191" s="121"/>
      <c r="B1191" s="121"/>
      <c r="C1191" s="121" t="s">
        <v>24</v>
      </c>
      <c r="D1191" s="121"/>
      <c r="E1191" s="121"/>
      <c r="F1191" s="121"/>
      <c r="G1191" s="121"/>
      <c r="H1191" s="121"/>
      <c r="I1191" s="121"/>
      <c r="J1191" s="932" t="s">
        <v>270</v>
      </c>
      <c r="K1191" s="933"/>
      <c r="L1191" s="933"/>
      <c r="M1191" s="933"/>
      <c r="N1191" s="933"/>
      <c r="O1191" s="933"/>
      <c r="P1191" s="123" t="s">
        <v>25</v>
      </c>
      <c r="Q1191" s="123"/>
      <c r="R1191" s="123"/>
      <c r="S1191" s="123"/>
      <c r="T1191" s="123"/>
      <c r="U1191" s="123"/>
      <c r="V1191" s="123"/>
      <c r="W1191" s="123"/>
      <c r="X1191" s="123"/>
      <c r="Y1191" s="124" t="s">
        <v>315</v>
      </c>
      <c r="Z1191" s="125"/>
      <c r="AA1191" s="125"/>
      <c r="AB1191" s="125"/>
      <c r="AC1191" s="932" t="s">
        <v>306</v>
      </c>
      <c r="AD1191" s="932"/>
      <c r="AE1191" s="932"/>
      <c r="AF1191" s="932"/>
      <c r="AG1191" s="932"/>
      <c r="AH1191" s="124" t="s">
        <v>232</v>
      </c>
      <c r="AI1191" s="121"/>
      <c r="AJ1191" s="121"/>
      <c r="AK1191" s="121"/>
      <c r="AL1191" s="121" t="s">
        <v>19</v>
      </c>
      <c r="AM1191" s="121"/>
      <c r="AN1191" s="121"/>
      <c r="AO1191" s="126"/>
      <c r="AP1191" s="932" t="s">
        <v>271</v>
      </c>
      <c r="AQ1191" s="932"/>
      <c r="AR1191" s="932"/>
      <c r="AS1191" s="932"/>
      <c r="AT1191" s="932"/>
      <c r="AU1191" s="932"/>
      <c r="AV1191" s="932"/>
      <c r="AW1191" s="932"/>
      <c r="AX1191" s="932"/>
      <c r="AY1191">
        <f>$AY$1189</f>
        <v>0</v>
      </c>
    </row>
    <row r="1192" spans="1:51" ht="26.25" customHeight="1" x14ac:dyDescent="0.2">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2">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2">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2">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2">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2">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2">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2">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2">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2">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2">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2">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2">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2">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2">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2">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2">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2">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2">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2">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2">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2">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2">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2">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2">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2">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2">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2">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2">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2">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160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 customHeight="1" x14ac:dyDescent="0.2">
      <c r="A1224" s="121"/>
      <c r="B1224" s="121"/>
      <c r="C1224" s="121" t="s">
        <v>24</v>
      </c>
      <c r="D1224" s="121"/>
      <c r="E1224" s="121"/>
      <c r="F1224" s="121"/>
      <c r="G1224" s="121"/>
      <c r="H1224" s="121"/>
      <c r="I1224" s="121"/>
      <c r="J1224" s="932" t="s">
        <v>270</v>
      </c>
      <c r="K1224" s="933"/>
      <c r="L1224" s="933"/>
      <c r="M1224" s="933"/>
      <c r="N1224" s="933"/>
      <c r="O1224" s="933"/>
      <c r="P1224" s="123" t="s">
        <v>25</v>
      </c>
      <c r="Q1224" s="123"/>
      <c r="R1224" s="123"/>
      <c r="S1224" s="123"/>
      <c r="T1224" s="123"/>
      <c r="U1224" s="123"/>
      <c r="V1224" s="123"/>
      <c r="W1224" s="123"/>
      <c r="X1224" s="123"/>
      <c r="Y1224" s="124" t="s">
        <v>315</v>
      </c>
      <c r="Z1224" s="125"/>
      <c r="AA1224" s="125"/>
      <c r="AB1224" s="125"/>
      <c r="AC1224" s="932" t="s">
        <v>306</v>
      </c>
      <c r="AD1224" s="932"/>
      <c r="AE1224" s="932"/>
      <c r="AF1224" s="932"/>
      <c r="AG1224" s="932"/>
      <c r="AH1224" s="124" t="s">
        <v>232</v>
      </c>
      <c r="AI1224" s="121"/>
      <c r="AJ1224" s="121"/>
      <c r="AK1224" s="121"/>
      <c r="AL1224" s="121" t="s">
        <v>19</v>
      </c>
      <c r="AM1224" s="121"/>
      <c r="AN1224" s="121"/>
      <c r="AO1224" s="126"/>
      <c r="AP1224" s="932" t="s">
        <v>271</v>
      </c>
      <c r="AQ1224" s="932"/>
      <c r="AR1224" s="932"/>
      <c r="AS1224" s="932"/>
      <c r="AT1224" s="932"/>
      <c r="AU1224" s="932"/>
      <c r="AV1224" s="932"/>
      <c r="AW1224" s="932"/>
      <c r="AX1224" s="932"/>
      <c r="AY1224">
        <f>$AY$1222</f>
        <v>0</v>
      </c>
    </row>
    <row r="1225" spans="1:51" ht="26.25" customHeight="1" x14ac:dyDescent="0.2">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2">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2">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2">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2">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2">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2">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2">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2">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2">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2">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2">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2">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2">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2">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2">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2">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2">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2">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2">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2">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2">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2">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2">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2">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2">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2">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2">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2">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2">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217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 customHeight="1" x14ac:dyDescent="0.2">
      <c r="A1257" s="121"/>
      <c r="B1257" s="121"/>
      <c r="C1257" s="121" t="s">
        <v>24</v>
      </c>
      <c r="D1257" s="121"/>
      <c r="E1257" s="121"/>
      <c r="F1257" s="121"/>
      <c r="G1257" s="121"/>
      <c r="H1257" s="121"/>
      <c r="I1257" s="121"/>
      <c r="J1257" s="932" t="s">
        <v>270</v>
      </c>
      <c r="K1257" s="933"/>
      <c r="L1257" s="933"/>
      <c r="M1257" s="933"/>
      <c r="N1257" s="933"/>
      <c r="O1257" s="933"/>
      <c r="P1257" s="123" t="s">
        <v>25</v>
      </c>
      <c r="Q1257" s="123"/>
      <c r="R1257" s="123"/>
      <c r="S1257" s="123"/>
      <c r="T1257" s="123"/>
      <c r="U1257" s="123"/>
      <c r="V1257" s="123"/>
      <c r="W1257" s="123"/>
      <c r="X1257" s="123"/>
      <c r="Y1257" s="124" t="s">
        <v>315</v>
      </c>
      <c r="Z1257" s="125"/>
      <c r="AA1257" s="125"/>
      <c r="AB1257" s="125"/>
      <c r="AC1257" s="932" t="s">
        <v>306</v>
      </c>
      <c r="AD1257" s="932"/>
      <c r="AE1257" s="932"/>
      <c r="AF1257" s="932"/>
      <c r="AG1257" s="932"/>
      <c r="AH1257" s="124" t="s">
        <v>232</v>
      </c>
      <c r="AI1257" s="121"/>
      <c r="AJ1257" s="121"/>
      <c r="AK1257" s="121"/>
      <c r="AL1257" s="121" t="s">
        <v>19</v>
      </c>
      <c r="AM1257" s="121"/>
      <c r="AN1257" s="121"/>
      <c r="AO1257" s="126"/>
      <c r="AP1257" s="932" t="s">
        <v>271</v>
      </c>
      <c r="AQ1257" s="932"/>
      <c r="AR1257" s="932"/>
      <c r="AS1257" s="932"/>
      <c r="AT1257" s="932"/>
      <c r="AU1257" s="932"/>
      <c r="AV1257" s="932"/>
      <c r="AW1257" s="932"/>
      <c r="AX1257" s="932"/>
      <c r="AY1257">
        <f>$AY$1255</f>
        <v>0</v>
      </c>
    </row>
    <row r="1258" spans="1:51" ht="26.25" customHeight="1" x14ac:dyDescent="0.2">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2">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2">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2">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2">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2">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2">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2">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2">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2">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2">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2">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2">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2">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2">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2">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2">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2">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2">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2">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2">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2">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2">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2">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2">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2">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2">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2">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2">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2">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218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 customHeight="1" x14ac:dyDescent="0.2">
      <c r="A1290" s="121"/>
      <c r="B1290" s="121"/>
      <c r="C1290" s="121" t="s">
        <v>24</v>
      </c>
      <c r="D1290" s="121"/>
      <c r="E1290" s="121"/>
      <c r="F1290" s="121"/>
      <c r="G1290" s="121"/>
      <c r="H1290" s="121"/>
      <c r="I1290" s="121"/>
      <c r="J1290" s="932" t="s">
        <v>270</v>
      </c>
      <c r="K1290" s="933"/>
      <c r="L1290" s="933"/>
      <c r="M1290" s="933"/>
      <c r="N1290" s="933"/>
      <c r="O1290" s="933"/>
      <c r="P1290" s="123" t="s">
        <v>25</v>
      </c>
      <c r="Q1290" s="123"/>
      <c r="R1290" s="123"/>
      <c r="S1290" s="123"/>
      <c r="T1290" s="123"/>
      <c r="U1290" s="123"/>
      <c r="V1290" s="123"/>
      <c r="W1290" s="123"/>
      <c r="X1290" s="123"/>
      <c r="Y1290" s="124" t="s">
        <v>315</v>
      </c>
      <c r="Z1290" s="125"/>
      <c r="AA1290" s="125"/>
      <c r="AB1290" s="125"/>
      <c r="AC1290" s="932" t="s">
        <v>306</v>
      </c>
      <c r="AD1290" s="932"/>
      <c r="AE1290" s="932"/>
      <c r="AF1290" s="932"/>
      <c r="AG1290" s="932"/>
      <c r="AH1290" s="124" t="s">
        <v>232</v>
      </c>
      <c r="AI1290" s="121"/>
      <c r="AJ1290" s="121"/>
      <c r="AK1290" s="121"/>
      <c r="AL1290" s="121" t="s">
        <v>19</v>
      </c>
      <c r="AM1290" s="121"/>
      <c r="AN1290" s="121"/>
      <c r="AO1290" s="126"/>
      <c r="AP1290" s="932" t="s">
        <v>271</v>
      </c>
      <c r="AQ1290" s="932"/>
      <c r="AR1290" s="932"/>
      <c r="AS1290" s="932"/>
      <c r="AT1290" s="932"/>
      <c r="AU1290" s="932"/>
      <c r="AV1290" s="932"/>
      <c r="AW1290" s="932"/>
      <c r="AX1290" s="932"/>
      <c r="AY1290">
        <f>$AY$1288</f>
        <v>0</v>
      </c>
    </row>
    <row r="1291" spans="1:51" ht="26.25" customHeight="1" x14ac:dyDescent="0.2">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2">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2">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2">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2">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2">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2">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2">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2">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2">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2">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2">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2">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2">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2">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2">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2">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2">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2">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2">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2">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2">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2">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2">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2">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2">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2">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2">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2">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2">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