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6E6CB9AA-26D3-4EFE-AAD1-CECF3D5F0554}"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_xlnm.Print_Area" localSheetId="0">行政事業レビューシート!$A$1:$AX$633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68" i="11" l="1"/>
  <c r="W29" i="1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27" i="11" l="1"/>
  <c r="AY328" i="11"/>
  <c r="AY397" i="11"/>
  <c r="AY398" i="11"/>
  <c r="AY323" i="11"/>
  <c r="AY331" i="11"/>
  <c r="AY324" i="11"/>
  <c r="AY332" i="11"/>
  <c r="AY325" i="11"/>
  <c r="AY333" i="11"/>
  <c r="AY326" i="11"/>
  <c r="AY336" i="11"/>
  <c r="AY337" i="11"/>
  <c r="AY338" i="11"/>
  <c r="AY329" i="11"/>
  <c r="AY340"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53" i="11" l="1"/>
  <c r="AY154" i="11"/>
  <c r="AY101" i="11"/>
  <c r="AY115" i="11"/>
  <c r="AY176" i="11"/>
  <c r="AY207" i="11"/>
  <c r="AY114" i="11"/>
  <c r="AY119" i="11"/>
  <c r="AY206" i="11"/>
  <c r="AY179" i="11"/>
  <c r="AY202" i="11"/>
  <c r="AY175" i="11"/>
  <c r="AY210" i="11"/>
  <c r="AY120" i="11"/>
  <c r="AY128" i="11"/>
  <c r="AY140" i="11"/>
  <c r="AY134" i="11"/>
  <c r="AY198" i="11"/>
  <c r="AY113" i="11"/>
  <c r="AY121" i="11"/>
  <c r="AY129" i="11"/>
  <c r="AY155" i="11"/>
  <c r="AY141" i="11"/>
  <c r="AY177" i="11"/>
  <c r="AY178" i="11"/>
  <c r="AY201" i="11"/>
  <c r="AY209" i="11"/>
  <c r="AY131" i="11"/>
  <c r="AY203" i="11"/>
  <c r="AY211" i="11"/>
  <c r="AY143" i="11"/>
  <c r="AY144" i="11"/>
  <c r="AY117" i="11"/>
  <c r="AY125" i="11"/>
  <c r="AY151" i="11"/>
  <c r="AY164" i="11"/>
  <c r="AY145" i="11"/>
  <c r="AY204" i="11"/>
  <c r="AY212" i="11"/>
  <c r="AY123" i="11"/>
  <c r="AY116" i="11"/>
  <c r="AY124" i="11"/>
  <c r="AY163"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4" i="11" s="1"/>
  <c r="AY44" i="11"/>
  <c r="AY52" i="11" s="1"/>
  <c r="AY94" i="11" l="1"/>
  <c r="AY79" i="11"/>
  <c r="AY87" i="11"/>
  <c r="AY95" i="11"/>
  <c r="AY96" i="11"/>
  <c r="AY63" i="11"/>
  <c r="AY80" i="11"/>
  <c r="AY89" i="11"/>
  <c r="AY83" i="11"/>
  <c r="AY49" i="11"/>
  <c r="AY85" i="11"/>
  <c r="AY86" i="11"/>
  <c r="AY81" i="11"/>
  <c r="AY82" i="11"/>
  <c r="AY90" i="11"/>
  <c r="AY91"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<sst xmlns="http://schemas.openxmlformats.org/spreadsheetml/2006/main" count="1438" uniqueCount="734">
  <si>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</si>
  <si>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</si>
  <si>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</si>
  <si>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</si>
  <si>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</si>
  <si>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</si>
  <si>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</si>
  <si>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</si>
  <si>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</si>
  <si>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</si>
  <si>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</si>
  <si>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</si>
  <si>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</si>
  <si>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</si>
  <si>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</si>
  <si>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</si>
  <si>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</si>
  <si>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</si>
  <si>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</si>
  <si>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</si>
  <si>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</si>
  <si>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</si>
  <si>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</si>
  <si>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</si>
  <si>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</si>
  <si>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</si>
  <si>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</si>
  <si>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</si>
  <si>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</si>
  <si>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</si>
  <si>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</si>
  <si>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</si>
  <si>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</si>
  <si>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</si>
  <si>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</si>
  <si>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</si>
  <si>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</si>
  <si>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</si>
  <si>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</si>
  <si>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</si>
  <si>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</si>
  <si>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</si>
  <si>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</si>
  <si>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</si>
  <si>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</si>
  <si>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</si>
  <si>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</si>
  <si>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</si>
  <si>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</si>
  <si>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</si>
  <si>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</si>
  <si>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</si>
  <si>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</si>
  <si>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</si>
  <si>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</si>
  <si>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</si>
  <si>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</si>
  <si>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</si>
  <si>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</si>
  <si>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</si>
  <si>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</si>
  <si>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</si>
  <si>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</si>
  <si>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</si>
  <si>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</si>
  <si>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</si>
  <si>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</si>
  <si>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</si>
  <si>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</si>
  <si>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</si>
  <si>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</si>
  <si>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</si>
  <si>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</si>
  <si>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</si>
  <si>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</si>
  <si>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</si>
  <si>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</si>
  <si>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</si>
  <si>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</si>
  <si>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</si>
  <si>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</si>
  <si>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</si>
  <si>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</si>
  <si>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</si>
  <si>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</si>
  <si>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</si>
  <si>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</si>
  <si>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</si>
  <si>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</si>
  <si>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</si>
  <si>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</si>
  <si>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</si>
  <si>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</si>
  <si>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</si>
  <si>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</si>
  <si>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</si>
  <si>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</si>
  <si>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</si>
  <si>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</si>
  <si>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</si>
  <si>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</si>
  <si>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</si>
  <si>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</si>
  <si>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</si>
  <si>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</si>
  <si>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</si>
  <si>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</si>
  <si>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</si>
  <si>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</si>
  <si>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</si>
  <si>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</si>
  <si>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</si>
  <si>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</si>
  <si>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</si>
  <si>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</si>
  <si>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</si>
  <si>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</si>
  <si>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</si>
  <si>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</si>
  <si>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</si>
  <si>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</si>
  <si>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</si>
  <si>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</si>
  <si>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</si>
  <si>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</si>
  <si>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</si>
  <si>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</si>
  <si>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</si>
  <si>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</si>
  <si>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</si>
  <si>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</si>
  <si>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</si>
  <si>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</si>
  <si>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</si>
  <si>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</si>
  <si>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</si>
  <si>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</si>
  <si>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</si>
  <si>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</si>
  <si>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</si>
  <si>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</si>
  <si>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</si>
  <si>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</si>
  <si>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</si>
  <si>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</si>
  <si>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</si>
  <si>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</si>
  <si>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</si>
  <si>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</si>
  <si>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</si>
  <si>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</si>
  <si>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</si>
  <si>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</si>
  <si>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</si>
  <si>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</si>
  <si>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</si>
  <si>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</si>
  <si>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</si>
  <si>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</si>
  <si>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</si>
  <si>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</si>
  <si>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</si>
  <si>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</si>
  <si>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</si>
  <si>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</si>
  <si>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</si>
  <si>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</si>
  <si>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</si>
  <si>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</si>
  <si>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</si>
  <si>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</si>
  <si>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</si>
  <si>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</si>
  <si>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</si>
  <si>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</si>
  <si>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</si>
  <si>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</si>
  <si>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</si>
  <si>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</si>
  <si>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</si>
  <si>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</si>
  <si>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</si>
  <si>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</si>
  <si>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</si>
  <si>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</si>
  <si>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</si>
  <si>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</si>
  <si>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</si>
  <si>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</si>
  <si>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</si>
  <si>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</si>
  <si>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</si>
  <si>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</si>
  <si>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</si>
  <si>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</si>
  <si>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</si>
  <si>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</si>
  <si>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</si>
  <si>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</si>
  <si>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</si>
  <si>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</si>
  <si>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</si>
  <si>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</si>
  <si>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</si>
  <si>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</si>
  <si>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</si>
  <si>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</si>
  <si>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</si>
  <si>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</si>
  <si>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</si>
  <si>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</si>
  <si>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</si>
  <si>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</si>
  <si>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</si>
  <si>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</si>
  <si>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</si>
  <si>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</si>
  <si>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</si>
  <si>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</si>
  <si>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</si>
  <si>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</si>
  <si>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</si>
  <si>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</si>
  <si>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</si>
  <si>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</si>
  <si>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</si>
  <si>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</si>
  <si>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</si>
  <si>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</si>
  <si>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</si>
  <si>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</si>
  <si>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</si>
  <si>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</si>
  <si>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</si>
  <si>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</si>
  <si>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</si>
  <si>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</si>
  <si>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</si>
  <si>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</si>
  <si>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</si>
  <si>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</si>
  <si>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</si>
  <si>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</si>
  <si>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</si>
  <si>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</si>
  <si>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</si>
  <si>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</si>
  <si>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</si>
  <si>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</si>
  <si>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</si>
  <si>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</si>
  <si>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</si>
  <si>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</si>
  <si>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</si>
  <si>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</si>
  <si>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</si>
  <si>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</si>
  <si>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</si>
  <si>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</si>
  <si>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</si>
  <si>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</si>
  <si>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</si>
  <si>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</si>
  <si>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</si>
  <si>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</si>
  <si>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</si>
  <si>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</si>
  <si>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</si>
  <si>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</si>
  <si>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</si>
  <si>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</si>
  <si>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</si>
  <si>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</si>
  <si>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</si>
  <si>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</si>
  <si>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</si>
  <si>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</si>
  <si>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</si>
  <si>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</si>
  <si>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</si>
  <si>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</si>
  <si>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</si>
  <si>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</si>
  <si>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</si>
  <si>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</si>
  <si>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</si>
  <si>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</si>
  <si>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</si>
  <si>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</si>
  <si>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</si>
  <si>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</si>
  <si>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</si>
  <si>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</si>
  <si>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</si>
  <si>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</si>
  <si>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</si>
  <si>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</si>
  <si>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</si>
  <si>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</si>
  <si>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</si>
  <si>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</si>
  <si>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</si>
  <si>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</si>
  <si>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</si>
  <si>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</si>
  <si>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</si>
  <si>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</si>
  <si>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</si>
  <si>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</si>
  <si>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</si>
  <si>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</si>
  <si>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</si>
  <si>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</si>
  <si>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</si>
  <si>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</si>
  <si>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</si>
  <si>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</si>
  <si>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</si>
  <si>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</si>
  <si>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</si>
  <si>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</si>
  <si>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</si>
  <si>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</si>
  <si>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</si>
  <si>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</si>
  <si>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</si>
  <si>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</si>
  <si>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</si>
  <si>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</si>
  <si>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</si>
  <si>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</si>
  <si>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</si>
  <si>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</si>
  <si>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</si>
  <si>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</si>
  <si>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</si>
  <si>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</si>
  <si>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</si>
  <si>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</si>
  <si>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</si>
  <si>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</si>
  <si>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</si>
  <si>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</si>
  <si>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</si>
  <si>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</si>
  <si>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</si>
  <si>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</si>
  <si>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</si>
  <si>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</si>
  <si>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</si>
  <si>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</si>
  <si>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</si>
  <si>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</si>
  <si>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</si>
  <si>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</si>
  <si>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</si>
  <si>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</si>
  <si>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</si>
  <si>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</si>
  <si>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</si>
  <si>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</si>
  <si>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</si>
  <si>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</si>
  <si>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</si>
  <si>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</si>
  <si>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</si>
  <si>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</si>
  <si>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</si>
  <si>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</si>
  <si>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</si>
  <si>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</si>
  <si>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</si>
  <si>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</si>
  <si>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</si>
  <si>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</si>
  <si>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</si>
  <si>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</si>
  <si>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</si>
  <si>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</si>
  <si>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</si>
  <si>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</si>
  <si>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</si>
  <si>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</si>
  <si>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</si>
  <si>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</si>
  <si>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</si>
  <si>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</si>
  <si>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</si>
  <si>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</si>
  <si>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</si>
  <si>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</si>
  <si>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</si>
  <si>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</si>
  <si>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</si>
  <si>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</si>
  <si>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</si>
  <si>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</si>
  <si>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</si>
  <si>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</si>
  <si>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</si>
  <si>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</si>
  <si>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</si>
  <si>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</si>
  <si>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</si>
  <si>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</si>
  <si>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</si>
  <si>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</si>
  <si>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</si>
  <si>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</si>
  <si>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</si>
  <si>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</si>
  <si>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</si>
  <si>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</si>
  <si>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</si>
  <si>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</si>
  <si>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</si>
  <si>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</si>
  <si>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</si>
  <si>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</si>
  <si>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</si>
  <si>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</si>
  <si>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</si>
  <si>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</si>
  <si>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</si>
  <si>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</si>
  <si>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</si>
  <si>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</si>
  <si>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</si>
  <si>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</si>
  <si>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</si>
  <si>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</si>
  <si>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</si>
  <si>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</si>
  <si>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</si>
  <si>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</si>
  <si>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</si>
  <si>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</si>
  <si>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</si>
  <si>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</si>
  <si>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</si>
  <si>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</si>
  <si>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</si>
  <si>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</si>
  <si>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</si>
  <si>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</si>
  <si>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</si>
  <si>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</si>
  <si>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</si>
  <si>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</si>
  <si>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</si>
  <si>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</si>
  <si>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</si>
  <si>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</si>
  <si>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</si>
  <si>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</si>
  <si>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</si>
  <si>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</si>
  <si>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</si>
  <si>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</si>
  <si>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</si>
  <si>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</si>
  <si>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</si>
  <si>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</si>
  <si>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</si>
  <si>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</si>
  <si>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</si>
  <si>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</si>
  <si>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</si>
  <si>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</si>
  <si>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</si>
  <si>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</si>
  <si>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</si>
  <si>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</si>
  <si>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</si>
  <si>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</si>
  <si>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</si>
  <si>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</si>
  <si>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</si>
  <si>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</si>
  <si>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</si>
  <si>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</si>
  <si>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</si>
  <si>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</si>
  <si>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</si>
  <si>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</si>
  <si>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</si>
  <si>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</si>
  <si>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</si>
  <si>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</si>
  <si>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</si>
  <si>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</si>
  <si>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</si>
  <si>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</si>
  <si>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</si>
  <si>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</si>
  <si>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</si>
  <si>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</si>
  <si>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</si>
  <si>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</si>
  <si>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</si>
  <si>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</si>
  <si>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</si>
  <si>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</si>
  <si>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</si>
  <si>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</si>
  <si>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</si>
  <si>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</si>
  <si>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</si>
  <si>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</si>
  <si>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</si>
  <si>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</si>
  <si>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</si>
  <si>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</si>
  <si>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</si>
  <si>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</si>
  <si>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</si>
  <si>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</si>
  <si>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</si>
  <si>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</si>
  <si>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</si>
  <si>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</si>
  <si>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</si>
  <si>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</si>
  <si>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</si>
  <si>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</si>
  <si>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</si>
  <si>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</si>
  <si>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</si>
  <si>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</si>
  <si>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</si>
  <si>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</si>
  <si>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</si>
  <si>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</si>
  <si>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</si>
  <si>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</si>
  <si>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</si>
  <si>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</si>
  <si>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</si>
  <si>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</si>
  <si>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</si>
  <si>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</si>
  <si>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</si>
  <si>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</si>
  <si>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</si>
  <si>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</si>
  <si>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</si>
  <si>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</si>
  <si>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</si>
  <si>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</si>
  <si>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</si>
  <si>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</si>
  <si>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</si>
  <si>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</si>
  <si>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</si>
  <si>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</si>
  <si>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</si>
  <si>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</si>
  <si>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</si>
  <si>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</si>
  <si>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</si>
  <si>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</si>
  <si>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</si>
  <si>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</si>
  <si>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</si>
  <si>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</si>
  <si>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</si>
  <si>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</si>
  <si>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</si>
  <si>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</si>
  <si>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</si>
  <si>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</si>
  <si>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</si>
  <si>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</si>
  <si>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</si>
  <si>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</si>
  <si>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</si>
  <si>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</si>
  <si>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</si>
  <si>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</si>
  <si>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</si>
  <si>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</si>
  <si>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</si>
  <si>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</si>
  <si>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</si>
  <si>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</si>
  <si>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</si>
  <si>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</si>
  <si>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</si>
  <si>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</si>
  <si>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</si>
  <si>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</si>
  <si>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</si>
  <si>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</si>
  <si>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</si>
  <si>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</si>
  <si>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</si>
  <si>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</si>
  <si>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</si>
  <si>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</si>
  <si>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</si>
  <si>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</si>
  <si>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</si>
  <si>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</si>
  <si>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</si>
  <si>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</si>
  <si>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自立支援型公害健康被害予防事業推進費</t>
  </si>
  <si>
    <t>環境保健部</t>
  </si>
  <si>
    <t>平成20年度</t>
  </si>
  <si>
    <t>終了予定なし</t>
  </si>
  <si>
    <t>環境保健企画管理課</t>
  </si>
  <si>
    <t>公害健康被害の補償等に関する法律第68条</t>
  </si>
  <si>
    <t>-</t>
  </si>
  <si>
    <t>大気汚染の影響による健康被害の予防に寄与するため、日常生活の中において自立的にぜん息等の発症予防や健康回復を行うための事業の支援を行い、もって地域住民の健康の確保を図ることを目的とする。</t>
  </si>
  <si>
    <t>自立支援型公害健康被害予防事業補助金</t>
  </si>
  <si>
    <t>大気汚染の影響により健康被害を受けたぜん息等患者が、日常生活の中において自立的にぜん息等の発症予防や健康回復を行うための事業に対する支援を行い、その健康の確保を図るため、ソフト３事業の事業効果を高める（研修受講者の受講満足80％以上）など事業の重点化を着実に実施する。</t>
  </si>
  <si>
    <t>ソフト３事業の事業実施効果の測定及び把握における調査の事業満足度（５段階評価のうち上位２段階までの評価を得た回答者の割合）</t>
  </si>
  <si>
    <t>%</t>
  </si>
  <si>
    <t>ソフト３事業の事業実施効果の測定及び把握における調査結果の概要－報告書－（出典：独立行政法人環境再生保全機構）
※「ソフト３事業」：健康相談事業、健康診査事業及び機能訓練事業</t>
  </si>
  <si>
    <t>●●</t>
    <phoneticPr fontId="6"/>
  </si>
  <si>
    <t>各地方公共団体が行うソフト３事業における参加人数</t>
  </si>
  <si>
    <t>人</t>
  </si>
  <si>
    <t>ソフト３事業に対する交付額 ／ ソフト３事業の参加人数　</t>
    <phoneticPr fontId="6"/>
  </si>
  <si>
    <t>円</t>
  </si>
  <si>
    <t>千円/人</t>
    <phoneticPr fontId="6"/>
  </si>
  <si>
    <t>137,872/25,664</t>
  </si>
  <si>
    <t>97,632/18,135</t>
  </si>
  <si>
    <t>／　</t>
    <phoneticPr fontId="6"/>
  </si>
  <si>
    <t>　　/</t>
    <phoneticPr fontId="6"/>
  </si>
  <si>
    <t>／　　　　　　　　　　　　　　</t>
    <phoneticPr fontId="6"/>
  </si>
  <si>
    <t>　　/</t>
    <phoneticPr fontId="6"/>
  </si>
  <si>
    <t>　　/</t>
    <phoneticPr fontId="6"/>
  </si>
  <si>
    <t>220</t>
  </si>
  <si>
    <t>229</t>
  </si>
  <si>
    <t>269</t>
  </si>
  <si>
    <t>266</t>
  </si>
  <si>
    <t>260</t>
  </si>
  <si>
    <t>245</t>
  </si>
  <si>
    <t>261</t>
  </si>
  <si>
    <t>0263</t>
  </si>
  <si>
    <t>○</t>
  </si>
  <si>
    <t>7 環境保健対策の推進</t>
    <rPh sb="2" eb="4">
      <t>カンキョウ</t>
    </rPh>
    <rPh sb="4" eb="6">
      <t>ホケン</t>
    </rPh>
    <rPh sb="6" eb="8">
      <t>タイサク</t>
    </rPh>
    <rPh sb="9" eb="11">
      <t>スイシン</t>
    </rPh>
    <phoneticPr fontId="6"/>
  </si>
  <si>
    <t>　公害指定地域の指定解除によって公害健康被害補償制度の認定を受けておらず、同制度による補償をされていない多数のぜん息患者等に対して実施する事業であり、高いニーズがある。</t>
    <phoneticPr fontId="6"/>
  </si>
  <si>
    <t>　公健法第68条の規定により公害健康被害予防事業を環境再生保全機構が実施するための費用であり、また、自動車排ガスとぜん息発症率との関連性が一部認められていることからも、国の責任において実施すべき事業である。</t>
    <phoneticPr fontId="6"/>
  </si>
  <si>
    <t>　公健法第68条に規定する公害健康被害予防事業を実施するための費用であり、公害による健康被害の未然防止及び健康の確保を図るという政策目的達成の中で優先度の高い事業である。</t>
    <phoneticPr fontId="6"/>
  </si>
  <si>
    <t>無</t>
  </si>
  <si>
    <t>　公健法第68条に規定する環境再生保全機構が実施する予防事業に対する補助である。</t>
    <phoneticPr fontId="6"/>
  </si>
  <si>
    <t>‐</t>
  </si>
  <si>
    <t>　公健法第68条の規定により公害健康被害予防事業を環境再生保全機構が実施するための費用であり、また、自動車排ガスとぜん息発症率との関連性が一部認められていることからも、国の責任において実施すべき事業であるから本事業に要する費用は公費によって負担すべきものである。</t>
    <phoneticPr fontId="6"/>
  </si>
  <si>
    <t>　成果目標を毎年度達成しており、事業参加者から継続して高い満足度を得ている。</t>
    <phoneticPr fontId="6"/>
  </si>
  <si>
    <t>　公害指定地域の指定解除によって公害健康被害補償制度の認定を受けておらず、同制度による補償をされていない多数のぜん息患者等に対して実施する事業であり、他の手段・方法等は考えられない。</t>
    <phoneticPr fontId="6"/>
  </si>
  <si>
    <t>　事業において作成したマニュアル等については、環境再生保全機構のホームページにおいて広く一般に公開しているほか、希望者や関係団体への配布・貸出を行っており、十分に活用されている。</t>
    <phoneticPr fontId="6"/>
  </si>
  <si>
    <t>127,333/20,856</t>
    <phoneticPr fontId="6"/>
  </si>
  <si>
    <t>助成事業費</t>
    <rPh sb="0" eb="2">
      <t>ジョセイ</t>
    </rPh>
    <rPh sb="2" eb="4">
      <t>ジギョウ</t>
    </rPh>
    <rPh sb="4" eb="5">
      <t>ヒ</t>
    </rPh>
    <phoneticPr fontId="6"/>
  </si>
  <si>
    <t>委託費</t>
    <rPh sb="0" eb="2">
      <t>イタク</t>
    </rPh>
    <rPh sb="2" eb="3">
      <t>ヒ</t>
    </rPh>
    <phoneticPr fontId="6"/>
  </si>
  <si>
    <t>需用費</t>
    <rPh sb="0" eb="3">
      <t>ジュヨウヒ</t>
    </rPh>
    <phoneticPr fontId="6"/>
  </si>
  <si>
    <t>自己管理支援用教材等の印刷製本費等</t>
    <rPh sb="0" eb="2">
      <t>ジコ</t>
    </rPh>
    <rPh sb="2" eb="4">
      <t>カンリ</t>
    </rPh>
    <rPh sb="4" eb="7">
      <t>シエンヨウ</t>
    </rPh>
    <rPh sb="7" eb="9">
      <t>キョウザイ</t>
    </rPh>
    <rPh sb="9" eb="10">
      <t>トウ</t>
    </rPh>
    <rPh sb="11" eb="13">
      <t>インサツ</t>
    </rPh>
    <rPh sb="13" eb="15">
      <t>セイホン</t>
    </rPh>
    <rPh sb="15" eb="16">
      <t>ヒ</t>
    </rPh>
    <rPh sb="16" eb="17">
      <t>トウ</t>
    </rPh>
    <phoneticPr fontId="6"/>
  </si>
  <si>
    <t>地方公共団体に対する助成（38団体）</t>
    <rPh sb="0" eb="2">
      <t>チホウ</t>
    </rPh>
    <rPh sb="2" eb="4">
      <t>コウキョウ</t>
    </rPh>
    <rPh sb="4" eb="6">
      <t>ダンタイ</t>
    </rPh>
    <rPh sb="7" eb="8">
      <t>タイ</t>
    </rPh>
    <rPh sb="10" eb="12">
      <t>ジョセイ</t>
    </rPh>
    <rPh sb="15" eb="17">
      <t>ダンタイ</t>
    </rPh>
    <phoneticPr fontId="6"/>
  </si>
  <si>
    <t>役務費</t>
    <rPh sb="0" eb="3">
      <t>エキムヒ</t>
    </rPh>
    <phoneticPr fontId="6"/>
  </si>
  <si>
    <t>ぜん息・COPD電話相談室にかかる広報費</t>
    <rPh sb="2" eb="3">
      <t>ソク</t>
    </rPh>
    <rPh sb="8" eb="13">
      <t>デンワソウダンシツ</t>
    </rPh>
    <rPh sb="17" eb="19">
      <t>コウホウ</t>
    </rPh>
    <rPh sb="19" eb="20">
      <t>ヒ</t>
    </rPh>
    <phoneticPr fontId="6"/>
  </si>
  <si>
    <t>自己管理支援教材制作、パンフレット等の保管発送、ぜん息・COPD電話相談事業、自己管理支援講演会運営</t>
    <rPh sb="0" eb="2">
      <t>ジコ</t>
    </rPh>
    <rPh sb="2" eb="4">
      <t>カンリ</t>
    </rPh>
    <rPh sb="4" eb="6">
      <t>シエン</t>
    </rPh>
    <rPh sb="6" eb="8">
      <t>キョウザイ</t>
    </rPh>
    <rPh sb="8" eb="10">
      <t>セイサク</t>
    </rPh>
    <rPh sb="17" eb="18">
      <t>トウ</t>
    </rPh>
    <rPh sb="19" eb="21">
      <t>ホカン</t>
    </rPh>
    <rPh sb="21" eb="23">
      <t>ハッソウ</t>
    </rPh>
    <rPh sb="26" eb="27">
      <t>ソク</t>
    </rPh>
    <rPh sb="32" eb="34">
      <t>デンワ</t>
    </rPh>
    <rPh sb="34" eb="36">
      <t>ソウダン</t>
    </rPh>
    <rPh sb="36" eb="38">
      <t>ジギョウ</t>
    </rPh>
    <rPh sb="39" eb="41">
      <t>ジコ</t>
    </rPh>
    <rPh sb="41" eb="43">
      <t>カンリ</t>
    </rPh>
    <rPh sb="43" eb="45">
      <t>シエン</t>
    </rPh>
    <rPh sb="45" eb="48">
      <t>コウエンカイ</t>
    </rPh>
    <rPh sb="48" eb="50">
      <t>ウンエイ</t>
    </rPh>
    <phoneticPr fontId="6"/>
  </si>
  <si>
    <t>B.神戸市</t>
    <rPh sb="2" eb="5">
      <t>コウベシ</t>
    </rPh>
    <phoneticPr fontId="6"/>
  </si>
  <si>
    <t>業務費</t>
    <rPh sb="0" eb="2">
      <t>ギョウム</t>
    </rPh>
    <rPh sb="2" eb="3">
      <t>ヒ</t>
    </rPh>
    <phoneticPr fontId="6"/>
  </si>
  <si>
    <t>健康相談事業、健康診査事業</t>
    <rPh sb="0" eb="2">
      <t>ケンコウ</t>
    </rPh>
    <rPh sb="2" eb="4">
      <t>ソウダン</t>
    </rPh>
    <rPh sb="4" eb="6">
      <t>ジギョウ</t>
    </rPh>
    <rPh sb="7" eb="9">
      <t>ケンコウ</t>
    </rPh>
    <rPh sb="9" eb="11">
      <t>シンサ</t>
    </rPh>
    <rPh sb="11" eb="13">
      <t>ジギョウ</t>
    </rPh>
    <phoneticPr fontId="6"/>
  </si>
  <si>
    <t>D.株式会社　プロセスユニーク</t>
    <rPh sb="2" eb="6">
      <t>カブシキガイシャ</t>
    </rPh>
    <phoneticPr fontId="6"/>
  </si>
  <si>
    <t>C.株式会社　キタジマ</t>
    <rPh sb="2" eb="6">
      <t>カブシキガイシャ</t>
    </rPh>
    <phoneticPr fontId="6"/>
  </si>
  <si>
    <t>外部委託</t>
    <rPh sb="0" eb="2">
      <t>ガイブ</t>
    </rPh>
    <rPh sb="2" eb="4">
      <t>イタク</t>
    </rPh>
    <phoneticPr fontId="6"/>
  </si>
  <si>
    <t>補助金等交付</t>
  </si>
  <si>
    <t>-</t>
    <phoneticPr fontId="6"/>
  </si>
  <si>
    <t>健康相談(個別指導等)事業、自己管理支援用教材制作等</t>
    <rPh sb="0" eb="2">
      <t>ケンコウ</t>
    </rPh>
    <rPh sb="2" eb="4">
      <t>ソウダン</t>
    </rPh>
    <rPh sb="5" eb="7">
      <t>コベツ</t>
    </rPh>
    <rPh sb="7" eb="9">
      <t>シドウ</t>
    </rPh>
    <rPh sb="9" eb="10">
      <t>トウ</t>
    </rPh>
    <rPh sb="11" eb="13">
      <t>ジギョウ</t>
    </rPh>
    <rPh sb="14" eb="16">
      <t>ジコ</t>
    </rPh>
    <rPh sb="16" eb="18">
      <t>カンリ</t>
    </rPh>
    <rPh sb="18" eb="21">
      <t>シエンヨウ</t>
    </rPh>
    <rPh sb="21" eb="23">
      <t>キョウザイ</t>
    </rPh>
    <rPh sb="23" eb="25">
      <t>セイサク</t>
    </rPh>
    <rPh sb="25" eb="26">
      <t>トウ</t>
    </rPh>
    <phoneticPr fontId="6"/>
  </si>
  <si>
    <t>神戸市</t>
    <rPh sb="0" eb="3">
      <t>コウベシ</t>
    </rPh>
    <phoneticPr fontId="25"/>
  </si>
  <si>
    <t>名古屋市</t>
    <rPh sb="0" eb="4">
      <t>ナゴヤシ</t>
    </rPh>
    <phoneticPr fontId="25"/>
  </si>
  <si>
    <t>川崎市</t>
  </si>
  <si>
    <t>豊中市</t>
    <rPh sb="0" eb="3">
      <t>トヨナカシ</t>
    </rPh>
    <phoneticPr fontId="25"/>
  </si>
  <si>
    <t>玉野市</t>
    <rPh sb="0" eb="3">
      <t>タマノシ</t>
    </rPh>
    <phoneticPr fontId="25"/>
  </si>
  <si>
    <t>西宮市</t>
  </si>
  <si>
    <t>尼崎市</t>
    <rPh sb="0" eb="3">
      <t>アマガサキシ</t>
    </rPh>
    <phoneticPr fontId="25"/>
  </si>
  <si>
    <t>足立区</t>
    <rPh sb="0" eb="3">
      <t>アダチク</t>
    </rPh>
    <phoneticPr fontId="25"/>
  </si>
  <si>
    <t>倉敷市</t>
  </si>
  <si>
    <t>アテイン株式会社</t>
    <rPh sb="4" eb="8">
      <t>カブシキガイシャ</t>
    </rPh>
    <phoneticPr fontId="6"/>
  </si>
  <si>
    <t>健康相談(個別相談)事業、機能訓練(自己管理支援)事業</t>
    <rPh sb="0" eb="2">
      <t>ケンコウ</t>
    </rPh>
    <rPh sb="2" eb="4">
      <t>ソウダン</t>
    </rPh>
    <rPh sb="5" eb="7">
      <t>コベツ</t>
    </rPh>
    <rPh sb="7" eb="9">
      <t>ソウダン</t>
    </rPh>
    <rPh sb="13" eb="15">
      <t>キノウ</t>
    </rPh>
    <rPh sb="15" eb="17">
      <t>クンレン</t>
    </rPh>
    <rPh sb="18" eb="20">
      <t>ジコ</t>
    </rPh>
    <rPh sb="20" eb="22">
      <t>カンリ</t>
    </rPh>
    <rPh sb="22" eb="24">
      <t>シエン</t>
    </rPh>
    <rPh sb="25" eb="27">
      <t>ジギョウ</t>
    </rPh>
    <phoneticPr fontId="6"/>
  </si>
  <si>
    <t>健康診査(個別指導)事業、健康相談(個別相談)事業</t>
    <rPh sb="0" eb="2">
      <t>ケンコウ</t>
    </rPh>
    <rPh sb="2" eb="4">
      <t>シンサ</t>
    </rPh>
    <rPh sb="5" eb="7">
      <t>コベツ</t>
    </rPh>
    <rPh sb="7" eb="9">
      <t>シドウ</t>
    </rPh>
    <phoneticPr fontId="6"/>
  </si>
  <si>
    <t>株式会社毎日広告社</t>
    <rPh sb="0" eb="4">
      <t>カブシキガイシャ</t>
    </rPh>
    <rPh sb="4" eb="6">
      <t>マイニチ</t>
    </rPh>
    <rPh sb="6" eb="9">
      <t>コウコクシャ</t>
    </rPh>
    <phoneticPr fontId="20"/>
  </si>
  <si>
    <t>八光社梱包運輸株式会社</t>
    <rPh sb="0" eb="1">
      <t>ハチ</t>
    </rPh>
    <rPh sb="1" eb="2">
      <t>コウ</t>
    </rPh>
    <rPh sb="2" eb="3">
      <t>シャ</t>
    </rPh>
    <rPh sb="3" eb="5">
      <t>コンポウ</t>
    </rPh>
    <rPh sb="5" eb="7">
      <t>ウンユ</t>
    </rPh>
    <rPh sb="7" eb="11">
      <t>カブシキガイシャ</t>
    </rPh>
    <phoneticPr fontId="20"/>
  </si>
  <si>
    <t>株式会社キタジマ</t>
    <phoneticPr fontId="6"/>
  </si>
  <si>
    <t>ALSOKあんしんケアサポート株式会社</t>
    <phoneticPr fontId="6"/>
  </si>
  <si>
    <t>株式会社アイネット</t>
    <phoneticPr fontId="6"/>
  </si>
  <si>
    <t>株式会社ＮＴＴドコモ</t>
    <phoneticPr fontId="6"/>
  </si>
  <si>
    <t>株式会社東京法規出版</t>
    <rPh sb="0" eb="4">
      <t>カブシキガイシャ</t>
    </rPh>
    <rPh sb="4" eb="6">
      <t>トウキョウ</t>
    </rPh>
    <rPh sb="6" eb="8">
      <t>ホウキ</t>
    </rPh>
    <rPh sb="8" eb="10">
      <t>シュッパン</t>
    </rPh>
    <phoneticPr fontId="20"/>
  </si>
  <si>
    <t>中央区</t>
    <phoneticPr fontId="6"/>
  </si>
  <si>
    <t>株式会社ＡＤＫマーケティング・ソリューションズ</t>
    <phoneticPr fontId="6"/>
  </si>
  <si>
    <t>株式会社プロセスユニーク</t>
    <phoneticPr fontId="6"/>
  </si>
  <si>
    <t>普及啓発資料等の保管、梱包及び発送事業</t>
    <rPh sb="0" eb="2">
      <t>フキュウ</t>
    </rPh>
    <rPh sb="2" eb="4">
      <t>ケイハツ</t>
    </rPh>
    <rPh sb="4" eb="6">
      <t>シリョウ</t>
    </rPh>
    <rPh sb="6" eb="7">
      <t>トウ</t>
    </rPh>
    <rPh sb="8" eb="10">
      <t>ホカン</t>
    </rPh>
    <rPh sb="11" eb="13">
      <t>コンポウ</t>
    </rPh>
    <rPh sb="13" eb="14">
      <t>オヨ</t>
    </rPh>
    <rPh sb="15" eb="17">
      <t>ハッソウ</t>
    </rPh>
    <rPh sb="17" eb="19">
      <t>ジギョウ</t>
    </rPh>
    <phoneticPr fontId="6"/>
  </si>
  <si>
    <t>ぜん息・COPD電話相談室の運営業務</t>
    <rPh sb="2" eb="3">
      <t>ソク</t>
    </rPh>
    <rPh sb="8" eb="10">
      <t>デンワ</t>
    </rPh>
    <rPh sb="10" eb="12">
      <t>ソウダン</t>
    </rPh>
    <rPh sb="12" eb="13">
      <t>シツ</t>
    </rPh>
    <rPh sb="14" eb="16">
      <t>ウンエイ</t>
    </rPh>
    <rPh sb="16" eb="18">
      <t>ギョウム</t>
    </rPh>
    <phoneticPr fontId="6"/>
  </si>
  <si>
    <t>知識普及パンフレット等の印刷業務</t>
    <rPh sb="0" eb="2">
      <t>チシキ</t>
    </rPh>
    <rPh sb="2" eb="4">
      <t>フキュウ</t>
    </rPh>
    <rPh sb="10" eb="11">
      <t>トウ</t>
    </rPh>
    <rPh sb="12" eb="14">
      <t>インサツ</t>
    </rPh>
    <rPh sb="14" eb="16">
      <t>ギョウム</t>
    </rPh>
    <phoneticPr fontId="6"/>
  </si>
  <si>
    <t>ぜん息等にかかる普及啓発誌の印刷、製本及び発送業務</t>
    <rPh sb="12" eb="13">
      <t>シ</t>
    </rPh>
    <rPh sb="14" eb="16">
      <t>インサツ</t>
    </rPh>
    <rPh sb="17" eb="19">
      <t>セイホン</t>
    </rPh>
    <rPh sb="19" eb="20">
      <t>オヨ</t>
    </rPh>
    <rPh sb="21" eb="23">
      <t>ハッソウ</t>
    </rPh>
    <rPh sb="23" eb="25">
      <t>ギョウム</t>
    </rPh>
    <phoneticPr fontId="6"/>
  </si>
  <si>
    <t>知識普及パンフレットの改訂及び印刷データ制作等業務</t>
    <rPh sb="0" eb="2">
      <t>チシキ</t>
    </rPh>
    <rPh sb="2" eb="4">
      <t>フキュウ</t>
    </rPh>
    <rPh sb="11" eb="13">
      <t>カイテイ</t>
    </rPh>
    <rPh sb="13" eb="14">
      <t>オヨ</t>
    </rPh>
    <rPh sb="15" eb="17">
      <t>インサツ</t>
    </rPh>
    <rPh sb="20" eb="22">
      <t>セイサク</t>
    </rPh>
    <rPh sb="22" eb="23">
      <t>トウ</t>
    </rPh>
    <rPh sb="23" eb="25">
      <t>ギョウム</t>
    </rPh>
    <phoneticPr fontId="6"/>
  </si>
  <si>
    <t>講演会の採録記事にかかる新聞掲載業務</t>
    <rPh sb="0" eb="3">
      <t>コウエンカイ</t>
    </rPh>
    <rPh sb="4" eb="6">
      <t>サイロク</t>
    </rPh>
    <rPh sb="6" eb="8">
      <t>キジ</t>
    </rPh>
    <rPh sb="12" eb="14">
      <t>シンブン</t>
    </rPh>
    <rPh sb="14" eb="16">
      <t>ケイサイ</t>
    </rPh>
    <rPh sb="16" eb="18">
      <t>ギョウム</t>
    </rPh>
    <phoneticPr fontId="6"/>
  </si>
  <si>
    <t>eラーニングシステムの調達・構築及び運用保守等業務</t>
    <rPh sb="11" eb="13">
      <t>チョウタツ</t>
    </rPh>
    <rPh sb="14" eb="16">
      <t>コウチク</t>
    </rPh>
    <rPh sb="16" eb="17">
      <t>オヨ</t>
    </rPh>
    <rPh sb="18" eb="20">
      <t>ウンヨウ</t>
    </rPh>
    <rPh sb="20" eb="22">
      <t>ホシュ</t>
    </rPh>
    <rPh sb="22" eb="23">
      <t>トウ</t>
    </rPh>
    <rPh sb="23" eb="25">
      <t>ギョウム</t>
    </rPh>
    <phoneticPr fontId="6"/>
  </si>
  <si>
    <t>ぜん息等にかかる普及啓発誌の企画・制作等業務</t>
    <rPh sb="2" eb="3">
      <t>ソク</t>
    </rPh>
    <rPh sb="3" eb="4">
      <t>トウ</t>
    </rPh>
    <rPh sb="8" eb="10">
      <t>フキュウ</t>
    </rPh>
    <rPh sb="10" eb="12">
      <t>ケイハツ</t>
    </rPh>
    <rPh sb="12" eb="13">
      <t>シ</t>
    </rPh>
    <rPh sb="14" eb="16">
      <t>キカク</t>
    </rPh>
    <rPh sb="17" eb="19">
      <t>セイサク</t>
    </rPh>
    <rPh sb="19" eb="20">
      <t>トウ</t>
    </rPh>
    <rPh sb="20" eb="22">
      <t>ギョウム</t>
    </rPh>
    <phoneticPr fontId="6"/>
  </si>
  <si>
    <t>-</t>
    <phoneticPr fontId="6"/>
  </si>
  <si>
    <t>オンライン講演会実施に係る事務局・配信業務</t>
    <rPh sb="5" eb="8">
      <t>コウエンカイ</t>
    </rPh>
    <rPh sb="8" eb="10">
      <t>ジッシ</t>
    </rPh>
    <rPh sb="11" eb="12">
      <t>カカ</t>
    </rPh>
    <rPh sb="13" eb="16">
      <t>ジムキョク</t>
    </rPh>
    <rPh sb="17" eb="19">
      <t>ハイシン</t>
    </rPh>
    <rPh sb="19" eb="21">
      <t>ギョウム</t>
    </rPh>
    <phoneticPr fontId="6"/>
  </si>
  <si>
    <t>オンライン講演会実施に係る事務局・配信業務</t>
    <phoneticPr fontId="6"/>
  </si>
  <si>
    <t>会場費</t>
    <rPh sb="0" eb="2">
      <t>カイジョウ</t>
    </rPh>
    <rPh sb="2" eb="3">
      <t>ヒ</t>
    </rPh>
    <phoneticPr fontId="6"/>
  </si>
  <si>
    <t>助成事業に係る広報資材のデザイン及び印刷業務</t>
    <rPh sb="0" eb="2">
      <t>ジョセイ</t>
    </rPh>
    <rPh sb="2" eb="4">
      <t>ジギョウ</t>
    </rPh>
    <rPh sb="5" eb="6">
      <t>カカ</t>
    </rPh>
    <rPh sb="7" eb="9">
      <t>コウホウ</t>
    </rPh>
    <rPh sb="9" eb="11">
      <t>シザイ</t>
    </rPh>
    <rPh sb="16" eb="17">
      <t>オヨ</t>
    </rPh>
    <rPh sb="18" eb="20">
      <t>インサツ</t>
    </rPh>
    <rPh sb="20" eb="22">
      <t>ギョウム</t>
    </rPh>
    <phoneticPr fontId="6"/>
  </si>
  <si>
    <t>助成事業に係る広報資材のデザイン及び印刷業務</t>
    <rPh sb="0" eb="2">
      <t>ジョセイ</t>
    </rPh>
    <rPh sb="2" eb="4">
      <t>ジギョウ</t>
    </rPh>
    <rPh sb="5" eb="6">
      <t>カカ</t>
    </rPh>
    <rPh sb="7" eb="9">
      <t>コウホウ</t>
    </rPh>
    <rPh sb="9" eb="11">
      <t>シザイ</t>
    </rPh>
    <rPh sb="16" eb="17">
      <t>オヨ</t>
    </rPh>
    <rPh sb="18" eb="20">
      <t>インサツ</t>
    </rPh>
    <rPh sb="20" eb="22">
      <t>ギョウム</t>
    </rPh>
    <phoneticPr fontId="6"/>
  </si>
  <si>
    <t>162,808/25,465</t>
    <phoneticPr fontId="6"/>
  </si>
  <si>
    <t>健康相談(個別相談)事業、健康診査(個別指導)事業</t>
    <rPh sb="0" eb="2">
      <t>ケンコウ</t>
    </rPh>
    <rPh sb="2" eb="4">
      <t>ソウダン</t>
    </rPh>
    <rPh sb="5" eb="7">
      <t>コベツ</t>
    </rPh>
    <rPh sb="7" eb="9">
      <t>ソウダン</t>
    </rPh>
    <rPh sb="13" eb="15">
      <t>ケンコウ</t>
    </rPh>
    <rPh sb="15" eb="17">
      <t>シンサ</t>
    </rPh>
    <rPh sb="18" eb="20">
      <t>コベツ</t>
    </rPh>
    <rPh sb="20" eb="22">
      <t>シドウ</t>
    </rPh>
    <phoneticPr fontId="6"/>
  </si>
  <si>
    <t>健康相談(個別相談)事業、健康診査(個別指導)事業、機能訓練(自己管理支援)事業</t>
    <rPh sb="0" eb="2">
      <t>ケンコウ</t>
    </rPh>
    <rPh sb="2" eb="4">
      <t>ソウダン</t>
    </rPh>
    <rPh sb="5" eb="7">
      <t>コベツ</t>
    </rPh>
    <rPh sb="7" eb="9">
      <t>ソウダン</t>
    </rPh>
    <rPh sb="13" eb="15">
      <t>ケンコウ</t>
    </rPh>
    <rPh sb="15" eb="17">
      <t>シンサ</t>
    </rPh>
    <rPh sb="18" eb="20">
      <t>コベツ</t>
    </rPh>
    <rPh sb="20" eb="22">
      <t>シドウ</t>
    </rPh>
    <phoneticPr fontId="6"/>
  </si>
  <si>
    <t>個人A</t>
    <rPh sb="0" eb="2">
      <t>コジン</t>
    </rPh>
    <phoneticPr fontId="6"/>
  </si>
  <si>
    <t>-</t>
    <phoneticPr fontId="6"/>
  </si>
  <si>
    <t>オンライン講演会講師</t>
    <rPh sb="5" eb="8">
      <t>コウエンカイ</t>
    </rPh>
    <rPh sb="8" eb="10">
      <t>コウシ</t>
    </rPh>
    <phoneticPr fontId="6"/>
  </si>
  <si>
    <t>主に予防事業対象地域におけるぜん息患者等が、日常生活の中でぜん息の予防、健康回復等を行うことを支援するため、予防事業対象地域の地方公共団体が実施する健康相談事業、健康診査事業及び機能訓練事業等への助成及びそれに附帯する事業並びに知識の普及事業を実施する。</t>
    <rPh sb="0" eb="1">
      <t>オモ</t>
    </rPh>
    <rPh sb="2" eb="4">
      <t>ヨボウ</t>
    </rPh>
    <rPh sb="4" eb="6">
      <t>ジギョウ</t>
    </rPh>
    <rPh sb="6" eb="8">
      <t>タイショウ</t>
    </rPh>
    <rPh sb="8" eb="10">
      <t>チイキ</t>
    </rPh>
    <rPh sb="16" eb="17">
      <t>ソク</t>
    </rPh>
    <rPh sb="17" eb="19">
      <t>カンジャ</t>
    </rPh>
    <rPh sb="19" eb="20">
      <t>トウ</t>
    </rPh>
    <rPh sb="22" eb="24">
      <t>ニチジョウ</t>
    </rPh>
    <rPh sb="24" eb="26">
      <t>セイカツ</t>
    </rPh>
    <rPh sb="27" eb="28">
      <t>ナカ</t>
    </rPh>
    <rPh sb="31" eb="32">
      <t>ソク</t>
    </rPh>
    <rPh sb="33" eb="35">
      <t>ヨボウ</t>
    </rPh>
    <rPh sb="36" eb="38">
      <t>ケンコウ</t>
    </rPh>
    <rPh sb="38" eb="40">
      <t>カイフク</t>
    </rPh>
    <rPh sb="40" eb="41">
      <t>トウ</t>
    </rPh>
    <rPh sb="42" eb="43">
      <t>オコナ</t>
    </rPh>
    <rPh sb="47" eb="49">
      <t>シエン</t>
    </rPh>
    <rPh sb="54" eb="56">
      <t>ヨボウ</t>
    </rPh>
    <rPh sb="56" eb="58">
      <t>ジギョウ</t>
    </rPh>
    <rPh sb="58" eb="60">
      <t>タイショウ</t>
    </rPh>
    <rPh sb="60" eb="62">
      <t>チイキ</t>
    </rPh>
    <rPh sb="63" eb="65">
      <t>チホウ</t>
    </rPh>
    <rPh sb="65" eb="67">
      <t>コウキョウ</t>
    </rPh>
    <rPh sb="67" eb="69">
      <t>ダンタイ</t>
    </rPh>
    <rPh sb="70" eb="72">
      <t>ジッシ</t>
    </rPh>
    <rPh sb="74" eb="76">
      <t>ケンコウ</t>
    </rPh>
    <rPh sb="76" eb="78">
      <t>ソウダン</t>
    </rPh>
    <rPh sb="78" eb="80">
      <t>ジギョウ</t>
    </rPh>
    <rPh sb="81" eb="83">
      <t>ケンコウ</t>
    </rPh>
    <rPh sb="83" eb="85">
      <t>シンサ</t>
    </rPh>
    <rPh sb="85" eb="87">
      <t>ジギョウ</t>
    </rPh>
    <rPh sb="87" eb="88">
      <t>オヨ</t>
    </rPh>
    <rPh sb="89" eb="91">
      <t>キノウ</t>
    </rPh>
    <rPh sb="91" eb="93">
      <t>クンレン</t>
    </rPh>
    <rPh sb="93" eb="95">
      <t>ジギョウ</t>
    </rPh>
    <rPh sb="95" eb="96">
      <t>トウ</t>
    </rPh>
    <rPh sb="98" eb="100">
      <t>ジョセイ</t>
    </rPh>
    <rPh sb="100" eb="101">
      <t>オヨ</t>
    </rPh>
    <rPh sb="105" eb="107">
      <t>フタイ</t>
    </rPh>
    <rPh sb="109" eb="111">
      <t>ジギョウ</t>
    </rPh>
    <rPh sb="111" eb="112">
      <t>ナラ</t>
    </rPh>
    <rPh sb="114" eb="116">
      <t>チシキ</t>
    </rPh>
    <rPh sb="117" eb="119">
      <t>フキュウ</t>
    </rPh>
    <rPh sb="119" eb="121">
      <t>ジギョウ</t>
    </rPh>
    <rPh sb="122" eb="124">
      <t>ジッシ</t>
    </rPh>
    <phoneticPr fontId="6"/>
  </si>
  <si>
    <t>予防事業対象地域のぜん息患者等のソフト３事業への参加</t>
    <rPh sb="0" eb="2">
      <t>ヨボウ</t>
    </rPh>
    <rPh sb="2" eb="4">
      <t>ジギョウ</t>
    </rPh>
    <rPh sb="4" eb="6">
      <t>タイショウ</t>
    </rPh>
    <rPh sb="6" eb="8">
      <t>チイキ</t>
    </rPh>
    <rPh sb="11" eb="12">
      <t>ソク</t>
    </rPh>
    <rPh sb="12" eb="14">
      <t>カンジャ</t>
    </rPh>
    <rPh sb="14" eb="15">
      <t>トウ</t>
    </rPh>
    <rPh sb="20" eb="22">
      <t>ジギョウ</t>
    </rPh>
    <rPh sb="24" eb="26">
      <t>サンカ</t>
    </rPh>
    <phoneticPr fontId="6"/>
  </si>
  <si>
    <t>　より効果が高く、患者等のニーズに応えた事業内容に改善するように、地方公共団体を通じてぜん息患者等のニーズを聴取し、また、事業参加者に対して継続的に実施している事業効果の測定・把握に係る調査の結果も踏まえ、事業の見直しを行った。</t>
    <rPh sb="33" eb="35">
      <t>チホウ</t>
    </rPh>
    <rPh sb="35" eb="37">
      <t>コウキョウ</t>
    </rPh>
    <rPh sb="37" eb="39">
      <t>ダンタイ</t>
    </rPh>
    <rPh sb="40" eb="41">
      <t>ツウ</t>
    </rPh>
    <phoneticPr fontId="6"/>
  </si>
  <si>
    <t>　公害健康被害予防事業のうち、 ぜん息等の患者が日常生活の中において自立的にぜん息等の発症予防や健康回復を行うことを支援するための事業であり、旧公害指定地域（41市区）を中心とした46市区の地域住民を対象に、次のような事業を実施する地方公共団体に助成する独立行政法人環境再生保全機構に対して補助を実施。
　(1)　ぜん息患者に対する医師・保健師等による個別相談、家庭訪問相談等
　(2)　ぜん息患者が発作に対処するための自己管理指導
　(3)　ネブライザー（ぜん息薬吸入器）の貸与、ぜん息に関する医療機器の整備
補助率：定額</t>
    <rPh sb="116" eb="118">
      <t>チホウ</t>
    </rPh>
    <rPh sb="118" eb="120">
      <t>コウキョウ</t>
    </rPh>
    <rPh sb="120" eb="122">
      <t>ダンタイ</t>
    </rPh>
    <phoneticPr fontId="6"/>
  </si>
  <si>
    <t>　地方公共団体への助成金の交付については、環境再生保全機構の助成金交付要綱に定めるとおり支出されているほか、事業に要する費用の精査に努めており、単位当たりコストの水準は妥当である。</t>
    <rPh sb="1" eb="3">
      <t>チホウ</t>
    </rPh>
    <rPh sb="3" eb="5">
      <t>コウキョウ</t>
    </rPh>
    <rPh sb="5" eb="7">
      <t>ダンタイ</t>
    </rPh>
    <phoneticPr fontId="6"/>
  </si>
  <si>
    <t>　地方公共団体への助成金の交付については、環境再生保全機構の助成金交付要綱に定めるとおり支出されているほか、事業に要する費用の精査に努めており、合理的な支出となっている。</t>
    <phoneticPr fontId="6"/>
  </si>
  <si>
    <t>　交付先の環境再生保全機構においては、支出先の選定にあたって、競争性のある調達等に付している。また、一者応札等となった案件については、契約監視委員会において点検・確認するほか、仕様書を受領した業者で応札しなかった業者については理由の聴取等の事後点検を行い、その件数削減に努める等の取り組みを行っており、合理的な支出となっている。</t>
    <rPh sb="37" eb="39">
      <t>チョウタツ</t>
    </rPh>
    <phoneticPr fontId="6"/>
  </si>
  <si>
    <t>　交付先の環境再生保全機構においては、支出先の選定にあたって、競争性のある契約等に付している。また、一者応札等となった案件については、契約監視委員会において点検・確認するほか、仕様書を受領した業者で応札しなかった業者については理由の聴取等の事後点検を行い、その件数削減に努める等の取り組みを行っており、合理的な支出となっている。</t>
    <phoneticPr fontId="6"/>
  </si>
  <si>
    <t>　事業の中心であるソフト3事業については、事業実施効果を的確に把握するための調査を継続して実施しており、事業効果の向上を引き続き目指す。
　また、高い効果を上げている実施地方公共団体の取組については、グッドプラクティスとして、その実施手法等について他の地方公共団体へ情報提供を行い、各地方公共団体の事業のレベルアップを図ることで、事業全体で質の向上につなげていく。</t>
    <rPh sb="85" eb="87">
      <t>チホウ</t>
    </rPh>
    <rPh sb="87" eb="89">
      <t>コウキョウ</t>
    </rPh>
    <rPh sb="89" eb="91">
      <t>ダンタイ</t>
    </rPh>
    <rPh sb="126" eb="128">
      <t>チホウ</t>
    </rPh>
    <rPh sb="128" eb="130">
      <t>コウキョウ</t>
    </rPh>
    <rPh sb="130" eb="132">
      <t>ダンタイ</t>
    </rPh>
    <rPh sb="142" eb="144">
      <t>チホウ</t>
    </rPh>
    <rPh sb="144" eb="146">
      <t>コウキョウ</t>
    </rPh>
    <rPh sb="146" eb="148">
      <t>ダンタイ</t>
    </rPh>
    <rPh sb="170" eb="171">
      <t>シツ</t>
    </rPh>
    <phoneticPr fontId="6"/>
  </si>
  <si>
    <t>　環境再生保全機構から助成を受けた予防事業対象地域の地方自治体が地域住民に対して参加者を募り予防事業を実施するものであることから、当初の活動見込から事業参加者が増減するものであるが、過去の実績からは、見込みに見合った活動がなされている。</t>
    <phoneticPr fontId="6"/>
  </si>
  <si>
    <t>知識普及パンフレット等の印刷業務(令和3年6月契約分)</t>
    <rPh sb="0" eb="2">
      <t>チシキ</t>
    </rPh>
    <rPh sb="2" eb="4">
      <t>フキュウ</t>
    </rPh>
    <rPh sb="10" eb="11">
      <t>トウ</t>
    </rPh>
    <rPh sb="12" eb="14">
      <t>インサツ</t>
    </rPh>
    <rPh sb="14" eb="16">
      <t>ギョウム</t>
    </rPh>
    <rPh sb="17" eb="19">
      <t>レイワ</t>
    </rPh>
    <rPh sb="20" eb="21">
      <t>ネン</t>
    </rPh>
    <rPh sb="22" eb="23">
      <t>ガツ</t>
    </rPh>
    <rPh sb="23" eb="26">
      <t>ケイヤクブン</t>
    </rPh>
    <phoneticPr fontId="6"/>
  </si>
  <si>
    <t>知識普及パンフレット等の印刷業務(令和3年12月契約分)</t>
    <rPh sb="0" eb="2">
      <t>チシキ</t>
    </rPh>
    <rPh sb="2" eb="4">
      <t>フキュウ</t>
    </rPh>
    <rPh sb="10" eb="11">
      <t>トウ</t>
    </rPh>
    <rPh sb="12" eb="14">
      <t>インサツ</t>
    </rPh>
    <rPh sb="14" eb="16">
      <t>ギョウム</t>
    </rPh>
    <phoneticPr fontId="6"/>
  </si>
  <si>
    <t>ぜん息・COPD電話相談室周知のための広報業務(令和3年7月契約分)</t>
    <rPh sb="2" eb="3">
      <t>ソク</t>
    </rPh>
    <rPh sb="8" eb="10">
      <t>デンワ</t>
    </rPh>
    <rPh sb="10" eb="12">
      <t>ソウダン</t>
    </rPh>
    <rPh sb="12" eb="13">
      <t>シツ</t>
    </rPh>
    <rPh sb="13" eb="15">
      <t>シュウチ</t>
    </rPh>
    <rPh sb="19" eb="21">
      <t>コウホウ</t>
    </rPh>
    <rPh sb="21" eb="23">
      <t>ギョウム</t>
    </rPh>
    <rPh sb="24" eb="26">
      <t>レイワ</t>
    </rPh>
    <rPh sb="27" eb="28">
      <t>ネン</t>
    </rPh>
    <rPh sb="29" eb="30">
      <t>ガツ</t>
    </rPh>
    <rPh sb="30" eb="33">
      <t>ケイヤクブン</t>
    </rPh>
    <phoneticPr fontId="6"/>
  </si>
  <si>
    <t>ぜん息・COPD電話相談室周知のための広報業務(令和3年11月契約分)</t>
    <rPh sb="2" eb="3">
      <t>ソク</t>
    </rPh>
    <rPh sb="8" eb="10">
      <t>デンワ</t>
    </rPh>
    <rPh sb="10" eb="12">
      <t>ソウダン</t>
    </rPh>
    <rPh sb="12" eb="13">
      <t>シツ</t>
    </rPh>
    <rPh sb="13" eb="15">
      <t>シュウチ</t>
    </rPh>
    <rPh sb="19" eb="21">
      <t>コウホウ</t>
    </rPh>
    <rPh sb="21" eb="23">
      <t>ギョウム</t>
    </rPh>
    <rPh sb="24" eb="26">
      <t>レイワ</t>
    </rPh>
    <rPh sb="27" eb="28">
      <t>ネン</t>
    </rPh>
    <rPh sb="30" eb="31">
      <t>ガツ</t>
    </rPh>
    <rPh sb="31" eb="34">
      <t>ケイヤクブン</t>
    </rPh>
    <phoneticPr fontId="6"/>
  </si>
  <si>
    <t>(4)自立支援型公害健康被害予防事業推進費</t>
    <rPh sb="3" eb="5">
      <t>ジリツ</t>
    </rPh>
    <rPh sb="5" eb="7">
      <t>シエン</t>
    </rPh>
    <rPh sb="7" eb="8">
      <t>ガタ</t>
    </rPh>
    <rPh sb="8" eb="10">
      <t>コウガイ</t>
    </rPh>
    <rPh sb="10" eb="12">
      <t>ケンコウ</t>
    </rPh>
    <rPh sb="12" eb="14">
      <t>ヒガイ</t>
    </rPh>
    <rPh sb="14" eb="16">
      <t>ヨボウ</t>
    </rPh>
    <rPh sb="16" eb="18">
      <t>ジギョウ</t>
    </rPh>
    <rPh sb="18" eb="21">
      <t>スイシンヒ</t>
    </rPh>
    <phoneticPr fontId="6"/>
  </si>
  <si>
    <t>https://www.env.go.jp/guide/seisaku/index.html</t>
    <phoneticPr fontId="6"/>
  </si>
  <si>
    <t>課長　熊倉　基之</t>
    <rPh sb="3" eb="5">
      <t>クマクラ</t>
    </rPh>
    <rPh sb="6" eb="8">
      <t>モトユキ</t>
    </rPh>
    <phoneticPr fontId="6"/>
  </si>
  <si>
    <t>外部有識者点検対象外</t>
    <phoneticPr fontId="6"/>
  </si>
  <si>
    <t>引き続き、公害健康被害予防事業の充実を図るため、適切な事業の実施に努めること。また、一者応札の改善に向けた取り組みを検討すること。</t>
    <phoneticPr fontId="6"/>
  </si>
  <si>
    <t>・引き続き、公害健康被害予防事業の適切な実施に努める。
・一者応札の改善については、環境再生保全機構に取り組みを検討するよう指導・監査を実施していく。なお環境再生保全機構では、電話相談等について委託先から毎月実績報告を提出させ、業務が適切に行われているか確認しているほか、全ての契約について業務完了時に検査を通じて適切な事業実施の確認を行っている。また、個人情報が適切に管理されているか、書面のほか実地検査等により確認を行っている。</t>
    <rPh sb="1" eb="2">
      <t>ヒ</t>
    </rPh>
    <rPh sb="3" eb="4">
      <t>ツヅ</t>
    </rPh>
    <rPh sb="6" eb="8">
      <t>コウガイ</t>
    </rPh>
    <rPh sb="8" eb="10">
      <t>ケンコウ</t>
    </rPh>
    <rPh sb="10" eb="12">
      <t>ヒガイ</t>
    </rPh>
    <rPh sb="12" eb="14">
      <t>ヨボウ</t>
    </rPh>
    <rPh sb="14" eb="16">
      <t>ジギョウ</t>
    </rPh>
    <rPh sb="17" eb="19">
      <t>テキセツ</t>
    </rPh>
    <rPh sb="20" eb="22">
      <t>ジッシ</t>
    </rPh>
    <rPh sb="23" eb="24">
      <t>ツト</t>
    </rPh>
    <rPh sb="29" eb="30">
      <t>イッ</t>
    </rPh>
    <rPh sb="30" eb="31">
      <t>シャ</t>
    </rPh>
    <rPh sb="31" eb="33">
      <t>オウサツ</t>
    </rPh>
    <rPh sb="34" eb="36">
      <t>カイゼン</t>
    </rPh>
    <rPh sb="42" eb="44">
      <t>カンキョウ</t>
    </rPh>
    <rPh sb="44" eb="46">
      <t>サイセイ</t>
    </rPh>
    <rPh sb="46" eb="48">
      <t>ホゼン</t>
    </rPh>
    <rPh sb="48" eb="50">
      <t>キコウ</t>
    </rPh>
    <rPh sb="51" eb="52">
      <t>ト</t>
    </rPh>
    <rPh sb="53" eb="54">
      <t>ク</t>
    </rPh>
    <rPh sb="56" eb="58">
      <t>ケントウ</t>
    </rPh>
    <rPh sb="62" eb="64">
      <t>シドウ</t>
    </rPh>
    <rPh sb="65" eb="67">
      <t>カンサ</t>
    </rPh>
    <rPh sb="68" eb="70">
      <t>ジッシ</t>
    </rPh>
    <phoneticPr fontId="6"/>
  </si>
  <si>
    <t>独立行政法人環境再生保全機構</t>
    <rPh sb="0" eb="2">
      <t>ドクリツ</t>
    </rPh>
    <rPh sb="2" eb="4">
      <t>ギョウセイ</t>
    </rPh>
    <rPh sb="4" eb="6">
      <t>ホウジン</t>
    </rPh>
    <rPh sb="6" eb="14">
      <t>カンキョウサイセイホゼンキコウ</t>
    </rPh>
    <phoneticPr fontId="6"/>
  </si>
  <si>
    <t>株式会社日本経済廣告社</t>
    <rPh sb="4" eb="6">
      <t>ニホン</t>
    </rPh>
    <rPh sb="6" eb="8">
      <t>ケイザイ</t>
    </rPh>
    <rPh sb="8" eb="11">
      <t>コウコクシャ</t>
    </rPh>
    <phoneticPr fontId="20"/>
  </si>
  <si>
    <t>A.（独）環境再生保全機構</t>
    <rPh sb="2" eb="5">
      <t>ドク</t>
    </rPh>
    <rPh sb="5" eb="7">
      <t>カンキョウ</t>
    </rPh>
    <rPh sb="7" eb="9">
      <t>サイセイ</t>
    </rPh>
    <rPh sb="9" eb="11">
      <t>ホゼン</t>
    </rPh>
    <rPh sb="11" eb="13">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</si>
</sst>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23" fillId="0" borderId="25" xfId="0"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00000000-0005-0000-0000-000004000000}"/>
    <cellStyle name="標準 3 2 3" xfId="8" xr:uid="{00000000-0005-0000-0000-000005000000}"/>
    <cellStyle name="標準 3 3" xfId="9" xr:uid="{00000000-0005-0000-0000-000006000000}"/>
    <cellStyle name="標準 3 4" xfId="7"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81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88900</xdr:colOff>
      <xdr:row>269</xdr:row>
      <xdr:rowOff>22</xdr:rowOff>
    </xdr:from>
    <xdr:to>
      <xdr:col>49</xdr:col>
      <xdr:colOff>99635</xdr:colOff>
      <xdr:row>290</xdr:row>
      <xdr:rowOff>33232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54480" y="44704022"/>
          <a:ext cx="7503735" cy="8332660"/>
          <a:chOff x="1328757" y="34390850"/>
          <a:chExt cx="8633475" cy="7212431"/>
        </a:xfrm>
      </xdr:grpSpPr>
      <xdr:sp macro="" textlink="">
        <xdr:nvSpPr>
          <xdr:cNvPr id="3" name="Rectangle 102">
            <a:extLst>
              <a:ext uri="{FF2B5EF4-FFF2-40B4-BE49-F238E27FC236}">
                <a16:creationId xmlns:a16="http://schemas.microsoft.com/office/drawing/2014/main" id="{00000000-0008-0000-0000-000003000000}"/>
              </a:ext>
            </a:extLst>
          </xdr:cNvPr>
          <xdr:cNvSpPr>
            <a:spLocks noChangeArrowheads="1"/>
          </xdr:cNvSpPr>
        </xdr:nvSpPr>
        <xdr:spPr bwMode="auto">
          <a:xfrm>
            <a:off x="4598689" y="34390850"/>
            <a:ext cx="1651975" cy="55917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n-ea"/>
                <a:ea typeface="+mn-ea"/>
                <a:cs typeface="Times New Roman"/>
              </a:rPr>
              <a:t>環境省</a:t>
            </a:r>
            <a:endParaRPr lang="en-US" altLang="ja-JP" sz="1100" b="0" i="0" u="none" strike="noStrike" baseline="0">
              <a:solidFill>
                <a:srgbClr val="000000"/>
              </a:solidFill>
              <a:latin typeface="+mn-ea"/>
              <a:ea typeface="+mn-ea"/>
              <a:cs typeface="Times New Roman"/>
            </a:endParaRPr>
          </a:p>
          <a:p>
            <a:pPr algn="ctr" rtl="0">
              <a:defRPr sz="1000"/>
            </a:pPr>
            <a:r>
              <a:rPr lang="ja-JP" altLang="en-US" sz="1100" b="0" i="0" u="none" strike="noStrike" baseline="0">
                <a:solidFill>
                  <a:srgbClr val="000000"/>
                </a:solidFill>
                <a:latin typeface="+mn-ea"/>
                <a:ea typeface="+mn-ea"/>
                <a:cs typeface="Times New Roman"/>
              </a:rPr>
              <a:t>２０４百万円</a:t>
            </a:r>
          </a:p>
        </xdr:txBody>
      </xdr:sp>
      <xdr:sp macro="" textlink="">
        <xdr:nvSpPr>
          <xdr:cNvPr id="4" name="Rectangle 102">
            <a:extLst>
              <a:ext uri="{FF2B5EF4-FFF2-40B4-BE49-F238E27FC236}">
                <a16:creationId xmlns:a16="http://schemas.microsoft.com/office/drawing/2014/main" id="{00000000-0008-0000-0000-000004000000}"/>
              </a:ext>
            </a:extLst>
          </xdr:cNvPr>
          <xdr:cNvSpPr>
            <a:spLocks noChangeArrowheads="1"/>
          </xdr:cNvSpPr>
        </xdr:nvSpPr>
        <xdr:spPr bwMode="auto">
          <a:xfrm>
            <a:off x="1677552" y="35802295"/>
            <a:ext cx="7472071" cy="6246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kumimoji="0" lang="ja-JP" altLang="en-US" sz="1100" b="0" i="0" u="none" strike="noStrike" kern="0" cap="none" spc="0" normalizeH="0" baseline="0" noProof="0">
                <a:ln>
                  <a:noFill/>
                </a:ln>
                <a:solidFill>
                  <a:srgbClr val="000000"/>
                </a:solidFill>
                <a:effectLst/>
                <a:uLnTx/>
                <a:uFillTx/>
                <a:latin typeface="Times New Roman"/>
                <a:ea typeface="+mn-ea"/>
                <a:cs typeface="Times New Roman"/>
              </a:rPr>
              <a:t>Ａ</a:t>
            </a:r>
            <a:r>
              <a:rPr lang="en-US" altLang="ja-JP" sz="1100" b="0" i="0" u="none" strike="noStrike" baseline="0">
                <a:solidFill>
                  <a:srgbClr val="000000"/>
                </a:solidFill>
                <a:latin typeface="+mn-ea"/>
                <a:ea typeface="+mn-ea"/>
                <a:cs typeface="+mn-cs"/>
              </a:rPr>
              <a:t>:</a:t>
            </a:r>
            <a:r>
              <a:rPr lang="ja-JP" altLang="en-US" sz="1100" b="0" i="0" u="none" strike="noStrike" baseline="0">
                <a:solidFill>
                  <a:srgbClr val="000000"/>
                </a:solidFill>
                <a:latin typeface="+mn-ea"/>
                <a:ea typeface="+mn-ea"/>
                <a:cs typeface="+mn-cs"/>
              </a:rPr>
              <a:t>（独）環境再生保全機構</a:t>
            </a:r>
            <a:endParaRPr lang="en-US" altLang="ja-JP" sz="1100" b="0" i="0" u="none" strike="noStrike" baseline="0">
              <a:solidFill>
                <a:srgbClr val="000000"/>
              </a:solidFill>
              <a:latin typeface="+mn-ea"/>
              <a:ea typeface="+mn-ea"/>
              <a:cs typeface="+mn-cs"/>
            </a:endParaRPr>
          </a:p>
          <a:p>
            <a:pPr algn="ctr" rtl="0">
              <a:lnSpc>
                <a:spcPts val="1300"/>
              </a:lnSpc>
              <a:defRPr sz="1000"/>
            </a:pPr>
            <a:r>
              <a:rPr lang="ja-JP" altLang="en-US" sz="1100" b="0" i="0" u="none" strike="noStrike" baseline="0">
                <a:solidFill>
                  <a:srgbClr val="000000"/>
                </a:solidFill>
                <a:latin typeface="+mn-ea"/>
                <a:ea typeface="+mn-ea"/>
                <a:cs typeface="+mn-cs"/>
              </a:rPr>
              <a:t>公害健康被害予防事業</a:t>
            </a:r>
            <a:endParaRPr lang="en-US" altLang="ja-JP" sz="1100" b="0" i="0" u="none" strike="noStrike" baseline="0">
              <a:solidFill>
                <a:srgbClr val="000000"/>
              </a:solidFill>
              <a:latin typeface="+mn-ea"/>
              <a:ea typeface="+mn-ea"/>
              <a:cs typeface="Times New Roman"/>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98242" y="35498081"/>
            <a:ext cx="2131386" cy="300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　２０４百万円</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26318" y="36482783"/>
            <a:ext cx="7072846" cy="180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（助成事業）</a:t>
            </a:r>
            <a:endParaRPr kumimoji="1" lang="en-US" altLang="ja-JP" sz="1100"/>
          </a:p>
          <a:p>
            <a:r>
              <a:rPr kumimoji="1" lang="ja-JP" altLang="en-US" sz="1100"/>
              <a:t>　公健法に基づき</a:t>
            </a:r>
            <a:r>
              <a:rPr kumimoji="1" lang="ja-JP" altLang="en-US" sz="1100">
                <a:solidFill>
                  <a:schemeClr val="tx1"/>
                </a:solidFill>
              </a:rPr>
              <a:t>各</a:t>
            </a:r>
            <a:r>
              <a:rPr lang="ja-JP" altLang="ja-JP" sz="1100" b="0" i="0" baseline="0">
                <a:solidFill>
                  <a:schemeClr val="tx1"/>
                </a:solidFill>
                <a:effectLst/>
                <a:latin typeface="+mn-lt"/>
                <a:ea typeface="+mn-ea"/>
                <a:cs typeface="+mn-cs"/>
              </a:rPr>
              <a:t>地方公共団体</a:t>
            </a:r>
            <a:r>
              <a:rPr kumimoji="1" lang="ja-JP" altLang="en-US" sz="1100">
                <a:solidFill>
                  <a:schemeClr val="tx1"/>
                </a:solidFill>
              </a:rPr>
              <a:t>が</a:t>
            </a:r>
            <a:r>
              <a:rPr kumimoji="1" lang="ja-JP" altLang="en-US" sz="1100"/>
              <a:t>行う自立支援型公害健康被害予防事業に対する助成</a:t>
            </a:r>
            <a:endParaRPr kumimoji="1" lang="en-US" altLang="ja-JP" sz="1100"/>
          </a:p>
          <a:p>
            <a:endParaRPr kumimoji="1" lang="en-US" altLang="ja-JP" sz="1100"/>
          </a:p>
          <a:p>
            <a:pPr>
              <a:lnSpc>
                <a:spcPts val="1300"/>
              </a:lnSpc>
            </a:pPr>
            <a:r>
              <a:rPr kumimoji="1" lang="ja-JP" altLang="en-US" sz="1100"/>
              <a:t>（附帯事業）</a:t>
            </a:r>
            <a:endParaRPr kumimoji="1" lang="en-US" altLang="ja-JP" sz="1100"/>
          </a:p>
          <a:p>
            <a:pPr>
              <a:lnSpc>
                <a:spcPts val="900"/>
              </a:lnSpc>
            </a:pPr>
            <a:r>
              <a:rPr kumimoji="1" lang="ja-JP" altLang="en-US" sz="1100"/>
              <a:t>　助成事業実施に附帯するぜん息患者等の日常生活における健康の回復、保持、増進を支援する事業</a:t>
            </a:r>
            <a:endParaRPr kumimoji="1" lang="en-US" altLang="ja-JP" sz="1100"/>
          </a:p>
          <a:p>
            <a:pPr>
              <a:lnSpc>
                <a:spcPts val="900"/>
              </a:lnSpc>
            </a:pPr>
            <a:endParaRPr kumimoji="1" lang="en-US" altLang="ja-JP" sz="1100"/>
          </a:p>
          <a:p>
            <a:r>
              <a:rPr kumimoji="1" lang="ja-JP" altLang="ja-JP" sz="1100">
                <a:solidFill>
                  <a:schemeClr val="dk1"/>
                </a:solidFill>
                <a:effectLst/>
                <a:latin typeface="+mn-lt"/>
                <a:ea typeface="+mn-ea"/>
                <a:cs typeface="+mn-cs"/>
              </a:rPr>
              <a:t>（知識の普及事業）</a:t>
            </a:r>
            <a:endParaRPr lang="ja-JP" altLang="ja-JP">
              <a:effectLst/>
            </a:endParaRPr>
          </a:p>
          <a:p>
            <a:pPr eaLnBrk="1" fontAlgn="auto" latinLnBrk="0" hangingPunct="1">
              <a:lnSpc>
                <a:spcPts val="1300"/>
              </a:lnSpc>
            </a:pPr>
            <a:r>
              <a:rPr kumimoji="1" lang="ja-JP" altLang="ja-JP" sz="1100">
                <a:solidFill>
                  <a:schemeClr val="dk1"/>
                </a:solidFill>
                <a:effectLst/>
                <a:latin typeface="+mn-lt"/>
                <a:ea typeface="+mn-ea"/>
                <a:cs typeface="+mn-cs"/>
              </a:rPr>
              <a:t>　ぜん息患者等に知識の普及を行い、日常生活における健康の回復、保持、増進を支援する事業</a:t>
            </a:r>
            <a:endParaRPr lang="ja-JP" altLang="ja-JP">
              <a:effectLst/>
            </a:endParaRP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a:stCxn id="3" idx="2"/>
          </xdr:cNvCxnSpPr>
        </xdr:nvCxnSpPr>
        <xdr:spPr>
          <a:xfrm>
            <a:off x="5424677" y="34950023"/>
            <a:ext cx="5910" cy="7445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403674" y="38258351"/>
            <a:ext cx="0" cy="9825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596707" y="38637475"/>
            <a:ext cx="1126546" cy="434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（助成事業）</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rot="10800000" flipV="1">
            <a:off x="5513467" y="38656974"/>
            <a:ext cx="1262658" cy="384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（附帯事業）</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rot="10800000" flipV="1">
            <a:off x="8281362" y="38663475"/>
            <a:ext cx="1680870" cy="389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（知識の普及事業）</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381332" y="40704211"/>
            <a:ext cx="2641914" cy="89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a:lnSpc>
                <a:spcPts val="1200"/>
              </a:lnSpc>
            </a:pPr>
            <a:r>
              <a:rPr kumimoji="1" lang="ja-JP" altLang="en-US" sz="1100"/>
              <a:t>・個別相談事業</a:t>
            </a:r>
            <a:endParaRPr kumimoji="1" lang="en-US" altLang="ja-JP" sz="1100"/>
          </a:p>
          <a:p>
            <a:pPr>
              <a:lnSpc>
                <a:spcPts val="1200"/>
              </a:lnSpc>
            </a:pPr>
            <a:r>
              <a:rPr kumimoji="1" lang="ja-JP" altLang="en-US" sz="1100"/>
              <a:t>・健康診査事業</a:t>
            </a:r>
          </a:p>
          <a:p>
            <a:pPr>
              <a:lnSpc>
                <a:spcPts val="1200"/>
              </a:lnSpc>
            </a:pPr>
            <a:r>
              <a:rPr kumimoji="1" lang="ja-JP" altLang="en-US" sz="1100"/>
              <a:t>・機能訓練事業</a:t>
            </a:r>
            <a:r>
              <a:rPr kumimoji="1" lang="en-US" altLang="ja-JP" sz="1100"/>
              <a:t>(</a:t>
            </a:r>
            <a:r>
              <a:rPr kumimoji="1" lang="ja-JP" altLang="en-US" sz="1100"/>
              <a:t>自己管理支援事業</a:t>
            </a:r>
            <a:r>
              <a:rPr kumimoji="1" lang="en-US" altLang="ja-JP" sz="1100"/>
              <a:t>)</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4297359" y="40698843"/>
            <a:ext cx="2630678" cy="825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latin typeface="+mn-ea"/>
                <a:ea typeface="+mn-ea"/>
              </a:rPr>
              <a:t>【</a:t>
            </a:r>
            <a:r>
              <a:rPr kumimoji="1" lang="ja-JP" altLang="en-US" sz="1100">
                <a:latin typeface="+mn-ea"/>
                <a:ea typeface="+mn-ea"/>
              </a:rPr>
              <a:t>事業内容</a:t>
            </a:r>
            <a:r>
              <a:rPr kumimoji="1" lang="en-US" altLang="ja-JP" sz="1100">
                <a:latin typeface="+mn-ea"/>
                <a:ea typeface="+mn-ea"/>
              </a:rPr>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・ぜん息の自己管理に関する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パンフレット</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制作、発送</a:t>
            </a:r>
            <a:endParaRPr lang="ja-JP" altLang="ja-JP">
              <a:effectLst/>
              <a:latin typeface="+mn-ea"/>
              <a:ea typeface="+mn-ea"/>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・ぜん息・</a:t>
            </a:r>
            <a:r>
              <a:rPr kumimoji="1" lang="en-US" altLang="ja-JP" sz="1100">
                <a:latin typeface="+mn-ea"/>
                <a:ea typeface="+mn-ea"/>
              </a:rPr>
              <a:t>COPD</a:t>
            </a:r>
            <a:r>
              <a:rPr kumimoji="1" lang="ja-JP" altLang="en-US" sz="1100">
                <a:latin typeface="+mn-ea"/>
                <a:ea typeface="+mn-ea"/>
              </a:rPr>
              <a:t>電話相談事業</a:t>
            </a:r>
            <a:endParaRPr kumimoji="1" lang="en-US" altLang="ja-JP" sz="1100">
              <a:latin typeface="+mn-ea"/>
              <a:ea typeface="+mn-ea"/>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・地方公共団体職員向け研修の開催</a:t>
            </a:r>
            <a:endParaRPr kumimoji="1" lang="ja-JP" altLang="en-US" sz="1100"/>
          </a:p>
        </xdr:txBody>
      </xdr:sp>
      <xdr:sp macro="" textlink="">
        <xdr:nvSpPr>
          <xdr:cNvPr id="14" name="Rectangle 104">
            <a:extLst>
              <a:ext uri="{FF2B5EF4-FFF2-40B4-BE49-F238E27FC236}">
                <a16:creationId xmlns:a16="http://schemas.microsoft.com/office/drawing/2014/main" id="{00000000-0008-0000-0000-00000E000000}"/>
              </a:ext>
            </a:extLst>
          </xdr:cNvPr>
          <xdr:cNvSpPr>
            <a:spLocks noChangeArrowheads="1"/>
          </xdr:cNvSpPr>
        </xdr:nvSpPr>
        <xdr:spPr bwMode="auto">
          <a:xfrm>
            <a:off x="4303271" y="39885526"/>
            <a:ext cx="2416693"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Times New Roman"/>
                <a:cs typeface="Times New Roman"/>
              </a:rPr>
              <a:t>Ｃ</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民間企業等</a:t>
            </a:r>
            <a:r>
              <a:rPr lang="en-US" altLang="ja-JP" sz="1100" b="0" i="0" u="none" strike="noStrike" baseline="0">
                <a:solidFill>
                  <a:srgbClr val="000000"/>
                </a:solidFill>
                <a:latin typeface="Times New Roman"/>
                <a:cs typeface="Times New Roman"/>
              </a:rPr>
              <a:t>(</a:t>
            </a:r>
            <a:r>
              <a:rPr lang="en-US" altLang="ja-JP" sz="1100" b="0" i="0" u="none" strike="noStrike" baseline="0">
                <a:solidFill>
                  <a:sysClr val="windowText" lastClr="000000"/>
                </a:solidFill>
                <a:latin typeface="Times New Roman"/>
                <a:cs typeface="Times New Roman"/>
              </a:rPr>
              <a:t>20</a:t>
            </a:r>
            <a:r>
              <a:rPr lang="ja-JP" altLang="en-US" sz="1100" b="0" i="0" u="none" strike="noStrike" baseline="0">
                <a:solidFill>
                  <a:sysClr val="windowText" lastClr="000000"/>
                </a:solidFill>
                <a:latin typeface="Times New Roman"/>
                <a:cs typeface="Times New Roman"/>
              </a:rPr>
              <a:t>者</a:t>
            </a:r>
            <a:r>
              <a:rPr lang="en-US" altLang="ja-JP" sz="1100" b="0" i="0" u="none" strike="noStrike" baseline="0">
                <a:solidFill>
                  <a:sysClr val="windowText" lastClr="000000"/>
                </a:solidFill>
                <a:latin typeface="Times New Roman"/>
                <a:cs typeface="Times New Roman"/>
              </a:rPr>
              <a:t>)</a:t>
            </a:r>
          </a:p>
          <a:p>
            <a:pPr algn="ctr" rtl="0">
              <a:defRPr sz="1000"/>
            </a:pP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７５百万円</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7154956" y="40711253"/>
            <a:ext cx="2248073" cy="813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t>・ぜん息等の自己管理に</a:t>
            </a:r>
            <a:r>
              <a:rPr kumimoji="1" lang="ja-JP" altLang="ja-JP" sz="1100">
                <a:solidFill>
                  <a:schemeClr val="dk1"/>
                </a:solidFill>
                <a:effectLst/>
                <a:latin typeface="+mn-lt"/>
                <a:ea typeface="+mn-ea"/>
                <a:cs typeface="+mn-cs"/>
              </a:rPr>
              <a:t>関す</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講演会</a:t>
            </a:r>
            <a:r>
              <a:rPr kumimoji="1" lang="ja-JP" altLang="en-US" sz="1100">
                <a:solidFill>
                  <a:schemeClr val="dk1"/>
                </a:solidFill>
                <a:effectLst/>
                <a:latin typeface="+mn-lt"/>
                <a:ea typeface="+mn-ea"/>
                <a:cs typeface="+mn-cs"/>
              </a:rPr>
              <a:t>の開催</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7090066" y="39637921"/>
            <a:ext cx="2694165" cy="247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1491673" y="39627168"/>
            <a:ext cx="100099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助成金</a:t>
            </a:r>
            <a:r>
              <a:rPr kumimoji="1" lang="en-US" altLang="ja-JP" sz="1100"/>
              <a:t>】</a:t>
            </a:r>
            <a:endParaRPr kumimoji="1" lang="ja-JP" altLang="en-US" sz="1100"/>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a:off x="2685607" y="38523180"/>
            <a:ext cx="55729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687513" y="38521078"/>
            <a:ext cx="9305" cy="10399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4157166" y="39392438"/>
            <a:ext cx="2866367" cy="492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契約（最低価格、総合評価）、</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随意契約（少額）</a:t>
            </a:r>
            <a:r>
              <a:rPr kumimoji="1" lang="en-US" altLang="ja-JP" sz="1100"/>
              <a:t>】</a:t>
            </a:r>
            <a:endParaRPr kumimoji="1" lang="ja-JP" altLang="en-US" sz="1100"/>
          </a:p>
        </xdr:txBody>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8246134" y="38520806"/>
            <a:ext cx="7437" cy="10177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Rectangle 104">
            <a:extLst>
              <a:ext uri="{FF2B5EF4-FFF2-40B4-BE49-F238E27FC236}">
                <a16:creationId xmlns:a16="http://schemas.microsoft.com/office/drawing/2014/main" id="{00000000-0008-0000-0000-000016000000}"/>
              </a:ext>
            </a:extLst>
          </xdr:cNvPr>
          <xdr:cNvSpPr>
            <a:spLocks noChangeArrowheads="1"/>
          </xdr:cNvSpPr>
        </xdr:nvSpPr>
        <xdr:spPr bwMode="auto">
          <a:xfrm>
            <a:off x="1486483" y="39882654"/>
            <a:ext cx="2416693"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Ｂ</a:t>
            </a:r>
            <a:r>
              <a:rPr lang="en-US" altLang="ja-JP" sz="1100" b="0" i="0" baseline="0">
                <a:effectLst/>
                <a:latin typeface="+mn-lt"/>
                <a:ea typeface="+mn-ea"/>
                <a:cs typeface="+mn-cs"/>
              </a:rPr>
              <a:t>:</a:t>
            </a:r>
            <a:r>
              <a:rPr lang="ja-JP" altLang="ja-JP" sz="1100" b="0" i="0" baseline="0">
                <a:effectLst/>
                <a:latin typeface="+mn-lt"/>
                <a:ea typeface="+mn-ea"/>
                <a:cs typeface="+mn-cs"/>
              </a:rPr>
              <a:t>地方公共団体（</a:t>
            </a:r>
            <a:r>
              <a:rPr lang="en-US" altLang="ja-JP" sz="1100" b="0" i="0" baseline="0">
                <a:effectLst/>
                <a:latin typeface="+mn-lt"/>
                <a:ea typeface="+mn-ea"/>
                <a:cs typeface="+mn-cs"/>
              </a:rPr>
              <a:t>38</a:t>
            </a:r>
            <a:r>
              <a:rPr lang="ja-JP" altLang="ja-JP" sz="1100" b="0" i="0" baseline="0">
                <a:effectLst/>
                <a:latin typeface="+mn-lt"/>
                <a:ea typeface="+mn-ea"/>
                <a:cs typeface="+mn-cs"/>
              </a:rPr>
              <a:t>市区）</a:t>
            </a:r>
            <a:endParaRPr lang="en-US" altLang="ja-JP" sz="1100" b="0" i="0" baseline="0">
              <a:effectLst/>
              <a:latin typeface="+mn-lt"/>
              <a:ea typeface="+mn-ea"/>
              <a:cs typeface="+mn-cs"/>
            </a:endParaRPr>
          </a:p>
          <a:p>
            <a:pPr algn="ctr" rtl="0"/>
            <a:endParaRPr lang="ja-JP" altLang="ja-JP">
              <a:effectLst/>
            </a:endParaRPr>
          </a:p>
          <a:p>
            <a:pPr algn="ctr" rtl="0"/>
            <a:r>
              <a:rPr lang="ja-JP" altLang="en-US" sz="1100" b="0" i="0" baseline="0">
                <a:effectLst/>
                <a:latin typeface="+mn-lt"/>
                <a:ea typeface="+mn-ea"/>
                <a:cs typeface="+mn-cs"/>
              </a:rPr>
              <a:t>１２７</a:t>
            </a:r>
            <a:r>
              <a:rPr lang="ja-JP" altLang="ja-JP" sz="1100" b="0" i="0" baseline="0">
                <a:effectLst/>
                <a:latin typeface="+mn-lt"/>
                <a:ea typeface="+mn-ea"/>
                <a:cs typeface="+mn-cs"/>
              </a:rPr>
              <a:t>百万円</a:t>
            </a:r>
            <a:endParaRPr lang="ja-JP" altLang="ja-JP">
              <a:effectLst/>
            </a:endParaRPr>
          </a:p>
        </xdr:txBody>
      </xdr:sp>
      <xdr:sp macro="" textlink="">
        <xdr:nvSpPr>
          <xdr:cNvPr id="23" name="Rectangle 104">
            <a:extLst>
              <a:ext uri="{FF2B5EF4-FFF2-40B4-BE49-F238E27FC236}">
                <a16:creationId xmlns:a16="http://schemas.microsoft.com/office/drawing/2014/main" id="{00000000-0008-0000-0000-000017000000}"/>
              </a:ext>
            </a:extLst>
          </xdr:cNvPr>
          <xdr:cNvSpPr>
            <a:spLocks noChangeArrowheads="1"/>
          </xdr:cNvSpPr>
        </xdr:nvSpPr>
        <xdr:spPr bwMode="auto">
          <a:xfrm>
            <a:off x="7084554" y="39882649"/>
            <a:ext cx="2416692"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Ｄ</a:t>
            </a:r>
            <a:r>
              <a:rPr lang="en-US" altLang="ja-JP" sz="1100" b="0" i="0" baseline="0">
                <a:effectLst/>
                <a:latin typeface="+mn-lt"/>
                <a:ea typeface="+mn-ea"/>
                <a:cs typeface="+mn-cs"/>
              </a:rPr>
              <a:t>:</a:t>
            </a:r>
            <a:r>
              <a:rPr lang="ja-JP" altLang="ja-JP" sz="1100" b="0" i="0" baseline="0">
                <a:effectLst/>
                <a:latin typeface="+mn-lt"/>
                <a:ea typeface="+mn-ea"/>
                <a:cs typeface="+mn-cs"/>
              </a:rPr>
              <a:t>民間企業</a:t>
            </a:r>
            <a:r>
              <a:rPr lang="ja-JP" altLang="en-US" sz="1100" b="0" i="0" baseline="0">
                <a:effectLst/>
                <a:latin typeface="+mn-lt"/>
                <a:ea typeface="+mn-ea"/>
                <a:cs typeface="+mn-cs"/>
              </a:rPr>
              <a:t>等（</a:t>
            </a:r>
            <a:r>
              <a:rPr lang="en-US" altLang="ja-JP" sz="1100" b="0" i="0" baseline="0">
                <a:effectLst/>
                <a:latin typeface="+mn-lt"/>
                <a:ea typeface="+mn-ea"/>
                <a:cs typeface="+mn-cs"/>
              </a:rPr>
              <a:t>3</a:t>
            </a:r>
            <a:r>
              <a:rPr lang="ja-JP" altLang="ja-JP" sz="1100" b="0" i="0" baseline="0">
                <a:effectLst/>
                <a:latin typeface="+mn-lt"/>
                <a:ea typeface="+mn-ea"/>
                <a:cs typeface="+mn-cs"/>
              </a:rPr>
              <a:t>者）</a:t>
            </a:r>
            <a:endParaRPr lang="en-US" altLang="ja-JP" sz="1100" b="0" i="0" baseline="0">
              <a:effectLst/>
              <a:latin typeface="+mn-lt"/>
              <a:ea typeface="+mn-ea"/>
              <a:cs typeface="+mn-cs"/>
            </a:endParaRPr>
          </a:p>
          <a:p>
            <a:pPr algn="ctr" rtl="0"/>
            <a:endParaRPr lang="ja-JP" altLang="ja-JP">
              <a:effectLst/>
            </a:endParaRPr>
          </a:p>
          <a:p>
            <a:pPr algn="ctr" rtl="0"/>
            <a:r>
              <a:rPr lang="ja-JP" altLang="en-US" sz="1100" b="0" i="0" baseline="0">
                <a:effectLst/>
                <a:latin typeface="+mn-lt"/>
                <a:ea typeface="+mn-ea"/>
                <a:cs typeface="+mn-cs"/>
              </a:rPr>
              <a:t>１</a:t>
            </a:r>
            <a:r>
              <a:rPr lang="ja-JP" altLang="ja-JP" sz="1100" b="0" i="0" baseline="0">
                <a:effectLst/>
                <a:latin typeface="+mn-lt"/>
                <a:ea typeface="+mn-ea"/>
                <a:cs typeface="+mn-cs"/>
              </a:rPr>
              <a:t>百万円</a:t>
            </a:r>
            <a:endParaRPr lang="ja-JP" altLang="ja-JP">
              <a:effectLst/>
            </a:endParaRP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1328757" y="40688088"/>
            <a:ext cx="2720777"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4154684" y="40688087"/>
            <a:ext cx="2747064"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7092551" y="40681516"/>
            <a:ext cx="2394195"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697586" y="36509936"/>
            <a:ext cx="7430274" cy="1758544"/>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42" zoomScale="75" zoomScaleNormal="75" zoomScaleSheetLayoutView="75" zoomScalePageLayoutView="85" workbookViewId="0">
      <selection activeCell="AC637" sqref="AC637:AG637"/>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3">
        <v>2022</v>
      </c>
      <c r="AE2" s="843"/>
      <c r="AF2" s="843"/>
      <c r="AG2" s="843"/>
      <c r="AH2" s="843"/>
      <c r="AI2" s="75" t="s">
        <v>281</v>
      </c>
      <c r="AJ2" s="843" t="s">
        <v>602</v>
      </c>
      <c r="AK2" s="843"/>
      <c r="AL2" s="843"/>
      <c r="AM2" s="843"/>
      <c r="AN2" s="75" t="s">
        <v>281</v>
      </c>
      <c r="AO2" s="843">
        <v>21</v>
      </c>
      <c r="AP2" s="843"/>
      <c r="AQ2" s="843"/>
      <c r="AR2" s="76" t="s">
        <v>281</v>
      </c>
      <c r="AS2" s="844">
        <v>260</v>
      </c>
      <c r="AT2" s="844"/>
      <c r="AU2" s="844"/>
      <c r="AV2" s="75" t="str">
        <f>IF(AW2="","","-")</f>
        <v/>
      </c>
      <c r="AW2" s="845"/>
      <c r="AX2" s="845"/>
    </row>
    <row r="3" spans="1:50" ht="21" customHeight="1" thickBot="1" x14ac:dyDescent="0.25">
      <c r="A3" s="846" t="s">
        <v>592</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59</v>
      </c>
      <c r="AJ3" s="848" t="s">
        <v>604</v>
      </c>
      <c r="AK3" s="848"/>
      <c r="AL3" s="848"/>
      <c r="AM3" s="848"/>
      <c r="AN3" s="848"/>
      <c r="AO3" s="848"/>
      <c r="AP3" s="848"/>
      <c r="AQ3" s="848"/>
      <c r="AR3" s="848"/>
      <c r="AS3" s="848"/>
      <c r="AT3" s="848"/>
      <c r="AU3" s="848"/>
      <c r="AV3" s="848"/>
      <c r="AW3" s="848"/>
      <c r="AX3" s="24" t="s">
        <v>60</v>
      </c>
    </row>
    <row r="4" spans="1:50" ht="24.75" customHeight="1" x14ac:dyDescent="0.2">
      <c r="A4" s="818" t="s">
        <v>23</v>
      </c>
      <c r="B4" s="819"/>
      <c r="C4" s="819"/>
      <c r="D4" s="819"/>
      <c r="E4" s="819"/>
      <c r="F4" s="819"/>
      <c r="G4" s="820" t="s">
        <v>605</v>
      </c>
      <c r="H4" s="821"/>
      <c r="I4" s="821"/>
      <c r="J4" s="821"/>
      <c r="K4" s="821"/>
      <c r="L4" s="821"/>
      <c r="M4" s="821"/>
      <c r="N4" s="821"/>
      <c r="O4" s="821"/>
      <c r="P4" s="821"/>
      <c r="Q4" s="821"/>
      <c r="R4" s="821"/>
      <c r="S4" s="821"/>
      <c r="T4" s="821"/>
      <c r="U4" s="821"/>
      <c r="V4" s="821"/>
      <c r="W4" s="821"/>
      <c r="X4" s="821"/>
      <c r="Y4" s="822" t="s">
        <v>1</v>
      </c>
      <c r="Z4" s="823"/>
      <c r="AA4" s="823"/>
      <c r="AB4" s="823"/>
      <c r="AC4" s="823"/>
      <c r="AD4" s="824"/>
      <c r="AE4" s="825" t="s">
        <v>606</v>
      </c>
      <c r="AF4" s="826"/>
      <c r="AG4" s="826"/>
      <c r="AH4" s="826"/>
      <c r="AI4" s="826"/>
      <c r="AJ4" s="826"/>
      <c r="AK4" s="826"/>
      <c r="AL4" s="826"/>
      <c r="AM4" s="826"/>
      <c r="AN4" s="826"/>
      <c r="AO4" s="826"/>
      <c r="AP4" s="827"/>
      <c r="AQ4" s="828" t="s">
        <v>2</v>
      </c>
      <c r="AR4" s="823"/>
      <c r="AS4" s="823"/>
      <c r="AT4" s="823"/>
      <c r="AU4" s="823"/>
      <c r="AV4" s="823"/>
      <c r="AW4" s="823"/>
      <c r="AX4" s="829"/>
    </row>
    <row r="5" spans="1:50" ht="30" customHeight="1" x14ac:dyDescent="0.2">
      <c r="A5" s="830" t="s">
        <v>62</v>
      </c>
      <c r="B5" s="831"/>
      <c r="C5" s="831"/>
      <c r="D5" s="831"/>
      <c r="E5" s="831"/>
      <c r="F5" s="832"/>
      <c r="G5" s="833" t="s">
        <v>607</v>
      </c>
      <c r="H5" s="834"/>
      <c r="I5" s="834"/>
      <c r="J5" s="834"/>
      <c r="K5" s="834"/>
      <c r="L5" s="834"/>
      <c r="M5" s="835" t="s">
        <v>61</v>
      </c>
      <c r="N5" s="836"/>
      <c r="O5" s="836"/>
      <c r="P5" s="836"/>
      <c r="Q5" s="836"/>
      <c r="R5" s="837"/>
      <c r="S5" s="838" t="s">
        <v>608</v>
      </c>
      <c r="T5" s="834"/>
      <c r="U5" s="834"/>
      <c r="V5" s="834"/>
      <c r="W5" s="834"/>
      <c r="X5" s="839"/>
      <c r="Y5" s="840" t="s">
        <v>3</v>
      </c>
      <c r="Z5" s="841"/>
      <c r="AA5" s="841"/>
      <c r="AB5" s="841"/>
      <c r="AC5" s="841"/>
      <c r="AD5" s="842"/>
      <c r="AE5" s="863" t="s">
        <v>609</v>
      </c>
      <c r="AF5" s="863"/>
      <c r="AG5" s="863"/>
      <c r="AH5" s="863"/>
      <c r="AI5" s="863"/>
      <c r="AJ5" s="863"/>
      <c r="AK5" s="863"/>
      <c r="AL5" s="863"/>
      <c r="AM5" s="863"/>
      <c r="AN5" s="863"/>
      <c r="AO5" s="863"/>
      <c r="AP5" s="864"/>
      <c r="AQ5" s="865" t="s">
        <v>727</v>
      </c>
      <c r="AR5" s="866"/>
      <c r="AS5" s="866"/>
      <c r="AT5" s="866"/>
      <c r="AU5" s="866"/>
      <c r="AV5" s="866"/>
      <c r="AW5" s="866"/>
      <c r="AX5" s="867"/>
    </row>
    <row r="6" spans="1:50" ht="39" customHeight="1" x14ac:dyDescent="0.2">
      <c r="A6" s="868" t="s">
        <v>4</v>
      </c>
      <c r="B6" s="869"/>
      <c r="C6" s="869"/>
      <c r="D6" s="869"/>
      <c r="E6" s="869"/>
      <c r="F6" s="86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2">
      <c r="A7" s="849" t="s">
        <v>20</v>
      </c>
      <c r="B7" s="850"/>
      <c r="C7" s="850"/>
      <c r="D7" s="850"/>
      <c r="E7" s="850"/>
      <c r="F7" s="851"/>
      <c r="G7" s="873" t="s">
        <v>610</v>
      </c>
      <c r="H7" s="874"/>
      <c r="I7" s="874"/>
      <c r="J7" s="874"/>
      <c r="K7" s="874"/>
      <c r="L7" s="874"/>
      <c r="M7" s="874"/>
      <c r="N7" s="874"/>
      <c r="O7" s="874"/>
      <c r="P7" s="874"/>
      <c r="Q7" s="874"/>
      <c r="R7" s="874"/>
      <c r="S7" s="874"/>
      <c r="T7" s="874"/>
      <c r="U7" s="874"/>
      <c r="V7" s="874"/>
      <c r="W7" s="874"/>
      <c r="X7" s="875"/>
      <c r="Y7" s="876" t="s">
        <v>266</v>
      </c>
      <c r="Z7" s="695"/>
      <c r="AA7" s="695"/>
      <c r="AB7" s="695"/>
      <c r="AC7" s="695"/>
      <c r="AD7" s="877"/>
      <c r="AE7" s="805" t="s">
        <v>611</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2">
      <c r="A8" s="849" t="s">
        <v>185</v>
      </c>
      <c r="B8" s="850"/>
      <c r="C8" s="850"/>
      <c r="D8" s="850"/>
      <c r="E8" s="850"/>
      <c r="F8" s="851"/>
      <c r="G8" s="852" t="str">
        <f>入力規則等!A27</f>
        <v>-</v>
      </c>
      <c r="H8" s="853"/>
      <c r="I8" s="853"/>
      <c r="J8" s="853"/>
      <c r="K8" s="853"/>
      <c r="L8" s="853"/>
      <c r="M8" s="853"/>
      <c r="N8" s="853"/>
      <c r="O8" s="853"/>
      <c r="P8" s="853"/>
      <c r="Q8" s="853"/>
      <c r="R8" s="853"/>
      <c r="S8" s="853"/>
      <c r="T8" s="853"/>
      <c r="U8" s="853"/>
      <c r="V8" s="853"/>
      <c r="W8" s="853"/>
      <c r="X8" s="854"/>
      <c r="Y8" s="855" t="s">
        <v>186</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2">
      <c r="A9" s="778" t="s">
        <v>21</v>
      </c>
      <c r="B9" s="779"/>
      <c r="C9" s="779"/>
      <c r="D9" s="779"/>
      <c r="E9" s="779"/>
      <c r="F9" s="779"/>
      <c r="G9" s="860" t="s">
        <v>612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7" customHeight="1" x14ac:dyDescent="0.2">
      <c r="A10" s="766" t="s">
        <v>27</v>
      </c>
      <c r="B10" s="767"/>
      <c r="C10" s="767"/>
      <c r="D10" s="767"/>
      <c r="E10" s="767"/>
      <c r="F10" s="767"/>
      <c r="G10" s="768" t="s">
        <v>714</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2">
      <c r="A11" s="766" t="s">
        <v>5</v>
      </c>
      <c r="B11" s="767"/>
      <c r="C11" s="767"/>
      <c r="D11" s="767"/>
      <c r="E11" s="767"/>
      <c r="F11" s="771"/>
      <c r="G11" s="772" t="str">
        <f>入力規則等!P10</f>
        <v>補助</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2">
      <c r="A12" s="775" t="s">
        <v>22</v>
      </c>
      <c r="B12" s="776"/>
      <c r="C12" s="776"/>
      <c r="D12" s="776"/>
      <c r="E12" s="776"/>
      <c r="F12" s="777"/>
      <c r="G12" s="781"/>
      <c r="H12" s="782"/>
      <c r="I12" s="782"/>
      <c r="J12" s="782"/>
      <c r="K12" s="782"/>
      <c r="L12" s="782"/>
      <c r="M12" s="782"/>
      <c r="N12" s="782"/>
      <c r="O12" s="782"/>
      <c r="P12" s="179" t="s">
        <v>413</v>
      </c>
      <c r="Q12" s="180"/>
      <c r="R12" s="180"/>
      <c r="S12" s="180"/>
      <c r="T12" s="180"/>
      <c r="U12" s="180"/>
      <c r="V12" s="181"/>
      <c r="W12" s="179" t="s">
        <v>565</v>
      </c>
      <c r="X12" s="180"/>
      <c r="Y12" s="180"/>
      <c r="Z12" s="180"/>
      <c r="AA12" s="180"/>
      <c r="AB12" s="180"/>
      <c r="AC12" s="181"/>
      <c r="AD12" s="179" t="s">
        <v>567</v>
      </c>
      <c r="AE12" s="180"/>
      <c r="AF12" s="180"/>
      <c r="AG12" s="180"/>
      <c r="AH12" s="180"/>
      <c r="AI12" s="180"/>
      <c r="AJ12" s="181"/>
      <c r="AK12" s="179" t="s">
        <v>583</v>
      </c>
      <c r="AL12" s="180"/>
      <c r="AM12" s="180"/>
      <c r="AN12" s="180"/>
      <c r="AO12" s="180"/>
      <c r="AP12" s="180"/>
      <c r="AQ12" s="181"/>
      <c r="AR12" s="179" t="s">
        <v>584</v>
      </c>
      <c r="AS12" s="180"/>
      <c r="AT12" s="180"/>
      <c r="AU12" s="180"/>
      <c r="AV12" s="180"/>
      <c r="AW12" s="180"/>
      <c r="AX12" s="811"/>
    </row>
    <row r="13" spans="1:50" ht="21" customHeight="1" x14ac:dyDescent="0.2">
      <c r="A13" s="315"/>
      <c r="B13" s="316"/>
      <c r="C13" s="316"/>
      <c r="D13" s="316"/>
      <c r="E13" s="316"/>
      <c r="F13" s="317"/>
      <c r="G13" s="795" t="s">
        <v>6</v>
      </c>
      <c r="H13" s="796"/>
      <c r="I13" s="812" t="s">
        <v>7</v>
      </c>
      <c r="J13" s="813"/>
      <c r="K13" s="813"/>
      <c r="L13" s="813"/>
      <c r="M13" s="813"/>
      <c r="N13" s="813"/>
      <c r="O13" s="814"/>
      <c r="P13" s="706">
        <v>204</v>
      </c>
      <c r="Q13" s="707"/>
      <c r="R13" s="707"/>
      <c r="S13" s="707"/>
      <c r="T13" s="707"/>
      <c r="U13" s="707"/>
      <c r="V13" s="708"/>
      <c r="W13" s="706">
        <v>204</v>
      </c>
      <c r="X13" s="707"/>
      <c r="Y13" s="707"/>
      <c r="Z13" s="707"/>
      <c r="AA13" s="707"/>
      <c r="AB13" s="707"/>
      <c r="AC13" s="708"/>
      <c r="AD13" s="706">
        <v>204</v>
      </c>
      <c r="AE13" s="707"/>
      <c r="AF13" s="707"/>
      <c r="AG13" s="707"/>
      <c r="AH13" s="707"/>
      <c r="AI13" s="707"/>
      <c r="AJ13" s="708"/>
      <c r="AK13" s="706">
        <v>204</v>
      </c>
      <c r="AL13" s="707"/>
      <c r="AM13" s="707"/>
      <c r="AN13" s="707"/>
      <c r="AO13" s="707"/>
      <c r="AP13" s="707"/>
      <c r="AQ13" s="708"/>
      <c r="AR13" s="743">
        <v>204</v>
      </c>
      <c r="AS13" s="744"/>
      <c r="AT13" s="744"/>
      <c r="AU13" s="744"/>
      <c r="AV13" s="744"/>
      <c r="AW13" s="744"/>
      <c r="AX13" s="815"/>
    </row>
    <row r="14" spans="1:50" ht="21" customHeight="1" x14ac:dyDescent="0.2">
      <c r="A14" s="315"/>
      <c r="B14" s="316"/>
      <c r="C14" s="316"/>
      <c r="D14" s="316"/>
      <c r="E14" s="316"/>
      <c r="F14" s="317"/>
      <c r="G14" s="797"/>
      <c r="H14" s="798"/>
      <c r="I14" s="790" t="s">
        <v>8</v>
      </c>
      <c r="J14" s="791"/>
      <c r="K14" s="791"/>
      <c r="L14" s="791"/>
      <c r="M14" s="791"/>
      <c r="N14" s="791"/>
      <c r="O14" s="792"/>
      <c r="P14" s="706" t="s">
        <v>611</v>
      </c>
      <c r="Q14" s="707"/>
      <c r="R14" s="707"/>
      <c r="S14" s="707"/>
      <c r="T14" s="707"/>
      <c r="U14" s="707"/>
      <c r="V14" s="708"/>
      <c r="W14" s="706" t="s">
        <v>611</v>
      </c>
      <c r="X14" s="707"/>
      <c r="Y14" s="707"/>
      <c r="Z14" s="707"/>
      <c r="AA14" s="707"/>
      <c r="AB14" s="707"/>
      <c r="AC14" s="708"/>
      <c r="AD14" s="706" t="s">
        <v>611</v>
      </c>
      <c r="AE14" s="707"/>
      <c r="AF14" s="707"/>
      <c r="AG14" s="707"/>
      <c r="AH14" s="707"/>
      <c r="AI14" s="707"/>
      <c r="AJ14" s="708"/>
      <c r="AK14" s="706" t="s">
        <v>611</v>
      </c>
      <c r="AL14" s="707"/>
      <c r="AM14" s="707"/>
      <c r="AN14" s="707"/>
      <c r="AO14" s="707"/>
      <c r="AP14" s="707"/>
      <c r="AQ14" s="708"/>
      <c r="AR14" s="801"/>
      <c r="AS14" s="801"/>
      <c r="AT14" s="801"/>
      <c r="AU14" s="801"/>
      <c r="AV14" s="801"/>
      <c r="AW14" s="801"/>
      <c r="AX14" s="802"/>
    </row>
    <row r="15" spans="1:50" ht="21" customHeight="1" x14ac:dyDescent="0.2">
      <c r="A15" s="315"/>
      <c r="B15" s="316"/>
      <c r="C15" s="316"/>
      <c r="D15" s="316"/>
      <c r="E15" s="316"/>
      <c r="F15" s="317"/>
      <c r="G15" s="797"/>
      <c r="H15" s="798"/>
      <c r="I15" s="790" t="s">
        <v>47</v>
      </c>
      <c r="J15" s="803"/>
      <c r="K15" s="803"/>
      <c r="L15" s="803"/>
      <c r="M15" s="803"/>
      <c r="N15" s="803"/>
      <c r="O15" s="804"/>
      <c r="P15" s="706" t="s">
        <v>611</v>
      </c>
      <c r="Q15" s="707"/>
      <c r="R15" s="707"/>
      <c r="S15" s="707"/>
      <c r="T15" s="707"/>
      <c r="U15" s="707"/>
      <c r="V15" s="708"/>
      <c r="W15" s="706" t="s">
        <v>611</v>
      </c>
      <c r="X15" s="707"/>
      <c r="Y15" s="707"/>
      <c r="Z15" s="707"/>
      <c r="AA15" s="707"/>
      <c r="AB15" s="707"/>
      <c r="AC15" s="708"/>
      <c r="AD15" s="706" t="s">
        <v>611</v>
      </c>
      <c r="AE15" s="707"/>
      <c r="AF15" s="707"/>
      <c r="AG15" s="707"/>
      <c r="AH15" s="707"/>
      <c r="AI15" s="707"/>
      <c r="AJ15" s="708"/>
      <c r="AK15" s="706" t="s">
        <v>611</v>
      </c>
      <c r="AL15" s="707"/>
      <c r="AM15" s="707"/>
      <c r="AN15" s="707"/>
      <c r="AO15" s="707"/>
      <c r="AP15" s="707"/>
      <c r="AQ15" s="708"/>
      <c r="AR15" s="706"/>
      <c r="AS15" s="707"/>
      <c r="AT15" s="707"/>
      <c r="AU15" s="707"/>
      <c r="AV15" s="707"/>
      <c r="AW15" s="707"/>
      <c r="AX15" s="816"/>
    </row>
    <row r="16" spans="1:50" ht="21" customHeight="1" x14ac:dyDescent="0.2">
      <c r="A16" s="315"/>
      <c r="B16" s="316"/>
      <c r="C16" s="316"/>
      <c r="D16" s="316"/>
      <c r="E16" s="316"/>
      <c r="F16" s="317"/>
      <c r="G16" s="797"/>
      <c r="H16" s="798"/>
      <c r="I16" s="790" t="s">
        <v>48</v>
      </c>
      <c r="J16" s="803"/>
      <c r="K16" s="803"/>
      <c r="L16" s="803"/>
      <c r="M16" s="803"/>
      <c r="N16" s="803"/>
      <c r="O16" s="804"/>
      <c r="P16" s="706" t="s">
        <v>611</v>
      </c>
      <c r="Q16" s="707"/>
      <c r="R16" s="707"/>
      <c r="S16" s="707"/>
      <c r="T16" s="707"/>
      <c r="U16" s="707"/>
      <c r="V16" s="708"/>
      <c r="W16" s="706" t="s">
        <v>611</v>
      </c>
      <c r="X16" s="707"/>
      <c r="Y16" s="707"/>
      <c r="Z16" s="707"/>
      <c r="AA16" s="707"/>
      <c r="AB16" s="707"/>
      <c r="AC16" s="708"/>
      <c r="AD16" s="706" t="s">
        <v>611</v>
      </c>
      <c r="AE16" s="707"/>
      <c r="AF16" s="707"/>
      <c r="AG16" s="707"/>
      <c r="AH16" s="707"/>
      <c r="AI16" s="707"/>
      <c r="AJ16" s="708"/>
      <c r="AK16" s="706" t="s">
        <v>611</v>
      </c>
      <c r="AL16" s="707"/>
      <c r="AM16" s="707"/>
      <c r="AN16" s="707"/>
      <c r="AO16" s="707"/>
      <c r="AP16" s="707"/>
      <c r="AQ16" s="708"/>
      <c r="AR16" s="808"/>
      <c r="AS16" s="809"/>
      <c r="AT16" s="809"/>
      <c r="AU16" s="809"/>
      <c r="AV16" s="809"/>
      <c r="AW16" s="809"/>
      <c r="AX16" s="810"/>
    </row>
    <row r="17" spans="1:50" ht="24.75" customHeight="1" x14ac:dyDescent="0.2">
      <c r="A17" s="315"/>
      <c r="B17" s="316"/>
      <c r="C17" s="316"/>
      <c r="D17" s="316"/>
      <c r="E17" s="316"/>
      <c r="F17" s="317"/>
      <c r="G17" s="797"/>
      <c r="H17" s="798"/>
      <c r="I17" s="790" t="s">
        <v>46</v>
      </c>
      <c r="J17" s="791"/>
      <c r="K17" s="791"/>
      <c r="L17" s="791"/>
      <c r="M17" s="791"/>
      <c r="N17" s="791"/>
      <c r="O17" s="792"/>
      <c r="P17" s="706" t="s">
        <v>611</v>
      </c>
      <c r="Q17" s="707"/>
      <c r="R17" s="707"/>
      <c r="S17" s="707"/>
      <c r="T17" s="707"/>
      <c r="U17" s="707"/>
      <c r="V17" s="708"/>
      <c r="W17" s="706" t="s">
        <v>611</v>
      </c>
      <c r="X17" s="707"/>
      <c r="Y17" s="707"/>
      <c r="Z17" s="707"/>
      <c r="AA17" s="707"/>
      <c r="AB17" s="707"/>
      <c r="AC17" s="708"/>
      <c r="AD17" s="706" t="s">
        <v>611</v>
      </c>
      <c r="AE17" s="707"/>
      <c r="AF17" s="707"/>
      <c r="AG17" s="707"/>
      <c r="AH17" s="707"/>
      <c r="AI17" s="707"/>
      <c r="AJ17" s="708"/>
      <c r="AK17" s="706" t="s">
        <v>611</v>
      </c>
      <c r="AL17" s="707"/>
      <c r="AM17" s="707"/>
      <c r="AN17" s="707"/>
      <c r="AO17" s="707"/>
      <c r="AP17" s="707"/>
      <c r="AQ17" s="708"/>
      <c r="AR17" s="793"/>
      <c r="AS17" s="793"/>
      <c r="AT17" s="793"/>
      <c r="AU17" s="793"/>
      <c r="AV17" s="793"/>
      <c r="AW17" s="793"/>
      <c r="AX17" s="794"/>
    </row>
    <row r="18" spans="1:50" ht="24.75" customHeight="1" x14ac:dyDescent="0.2">
      <c r="A18" s="315"/>
      <c r="B18" s="316"/>
      <c r="C18" s="316"/>
      <c r="D18" s="316"/>
      <c r="E18" s="316"/>
      <c r="F18" s="317"/>
      <c r="G18" s="799"/>
      <c r="H18" s="800"/>
      <c r="I18" s="783" t="s">
        <v>18</v>
      </c>
      <c r="J18" s="784"/>
      <c r="K18" s="784"/>
      <c r="L18" s="784"/>
      <c r="M18" s="784"/>
      <c r="N18" s="784"/>
      <c r="O18" s="785"/>
      <c r="P18" s="786">
        <f>SUM(P13:V17)</f>
        <v>204</v>
      </c>
      <c r="Q18" s="787"/>
      <c r="R18" s="787"/>
      <c r="S18" s="787"/>
      <c r="T18" s="787"/>
      <c r="U18" s="787"/>
      <c r="V18" s="788"/>
      <c r="W18" s="786">
        <f>SUM(W13:AC17)</f>
        <v>204</v>
      </c>
      <c r="X18" s="787"/>
      <c r="Y18" s="787"/>
      <c r="Z18" s="787"/>
      <c r="AA18" s="787"/>
      <c r="AB18" s="787"/>
      <c r="AC18" s="788"/>
      <c r="AD18" s="786">
        <f>SUM(AD13:AJ17)</f>
        <v>204</v>
      </c>
      <c r="AE18" s="787"/>
      <c r="AF18" s="787"/>
      <c r="AG18" s="787"/>
      <c r="AH18" s="787"/>
      <c r="AI18" s="787"/>
      <c r="AJ18" s="788"/>
      <c r="AK18" s="786">
        <f>SUM(AK13:AQ17)</f>
        <v>204</v>
      </c>
      <c r="AL18" s="787"/>
      <c r="AM18" s="787"/>
      <c r="AN18" s="787"/>
      <c r="AO18" s="787"/>
      <c r="AP18" s="787"/>
      <c r="AQ18" s="788"/>
      <c r="AR18" s="786">
        <f>SUM(AR13:AX17)</f>
        <v>204</v>
      </c>
      <c r="AS18" s="787"/>
      <c r="AT18" s="787"/>
      <c r="AU18" s="787"/>
      <c r="AV18" s="787"/>
      <c r="AW18" s="787"/>
      <c r="AX18" s="789"/>
    </row>
    <row r="19" spans="1:50" ht="24.75" customHeight="1" x14ac:dyDescent="0.2">
      <c r="A19" s="315"/>
      <c r="B19" s="316"/>
      <c r="C19" s="316"/>
      <c r="D19" s="316"/>
      <c r="E19" s="316"/>
      <c r="F19" s="317"/>
      <c r="G19" s="758" t="s">
        <v>9</v>
      </c>
      <c r="H19" s="759"/>
      <c r="I19" s="759"/>
      <c r="J19" s="759"/>
      <c r="K19" s="759"/>
      <c r="L19" s="759"/>
      <c r="M19" s="759"/>
      <c r="N19" s="759"/>
      <c r="O19" s="759"/>
      <c r="P19" s="706">
        <v>179</v>
      </c>
      <c r="Q19" s="707"/>
      <c r="R19" s="707"/>
      <c r="S19" s="707"/>
      <c r="T19" s="707"/>
      <c r="U19" s="707"/>
      <c r="V19" s="708"/>
      <c r="W19" s="706">
        <v>199</v>
      </c>
      <c r="X19" s="707"/>
      <c r="Y19" s="707"/>
      <c r="Z19" s="707"/>
      <c r="AA19" s="707"/>
      <c r="AB19" s="707"/>
      <c r="AC19" s="708"/>
      <c r="AD19" s="706">
        <v>204</v>
      </c>
      <c r="AE19" s="707"/>
      <c r="AF19" s="707"/>
      <c r="AG19" s="707"/>
      <c r="AH19" s="707"/>
      <c r="AI19" s="707"/>
      <c r="AJ19" s="708"/>
      <c r="AK19" s="755"/>
      <c r="AL19" s="755"/>
      <c r="AM19" s="755"/>
      <c r="AN19" s="755"/>
      <c r="AO19" s="755"/>
      <c r="AP19" s="755"/>
      <c r="AQ19" s="755"/>
      <c r="AR19" s="755"/>
      <c r="AS19" s="755"/>
      <c r="AT19" s="755"/>
      <c r="AU19" s="755"/>
      <c r="AV19" s="755"/>
      <c r="AW19" s="755"/>
      <c r="AX19" s="757"/>
    </row>
    <row r="20" spans="1:50" ht="24.75" customHeight="1" x14ac:dyDescent="0.2">
      <c r="A20" s="315"/>
      <c r="B20" s="316"/>
      <c r="C20" s="316"/>
      <c r="D20" s="316"/>
      <c r="E20" s="316"/>
      <c r="F20" s="317"/>
      <c r="G20" s="758" t="s">
        <v>10</v>
      </c>
      <c r="H20" s="759"/>
      <c r="I20" s="759"/>
      <c r="J20" s="759"/>
      <c r="K20" s="759"/>
      <c r="L20" s="759"/>
      <c r="M20" s="759"/>
      <c r="N20" s="759"/>
      <c r="O20" s="759"/>
      <c r="P20" s="754">
        <f>IF(P18=0, "-", SUM(P19)/P18)</f>
        <v>0.87745098039215685</v>
      </c>
      <c r="Q20" s="754"/>
      <c r="R20" s="754"/>
      <c r="S20" s="754"/>
      <c r="T20" s="754"/>
      <c r="U20" s="754"/>
      <c r="V20" s="754"/>
      <c r="W20" s="754">
        <f>IF(W18=0, "-", SUM(W19)/W18)</f>
        <v>0.97549019607843135</v>
      </c>
      <c r="X20" s="754"/>
      <c r="Y20" s="754"/>
      <c r="Z20" s="754"/>
      <c r="AA20" s="754"/>
      <c r="AB20" s="754"/>
      <c r="AC20" s="754"/>
      <c r="AD20" s="754">
        <f>IF(AD18=0, "-", SUM(AD19)/AD18)</f>
        <v>1</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2">
      <c r="A21" s="778"/>
      <c r="B21" s="779"/>
      <c r="C21" s="779"/>
      <c r="D21" s="779"/>
      <c r="E21" s="779"/>
      <c r="F21" s="780"/>
      <c r="G21" s="752" t="s">
        <v>237</v>
      </c>
      <c r="H21" s="753"/>
      <c r="I21" s="753"/>
      <c r="J21" s="753"/>
      <c r="K21" s="753"/>
      <c r="L21" s="753"/>
      <c r="M21" s="753"/>
      <c r="N21" s="753"/>
      <c r="O21" s="753"/>
      <c r="P21" s="754">
        <f>IF(P19=0, "-", SUM(P19)/SUM(P13,P14))</f>
        <v>0.87745098039215685</v>
      </c>
      <c r="Q21" s="754"/>
      <c r="R21" s="754"/>
      <c r="S21" s="754"/>
      <c r="T21" s="754"/>
      <c r="U21" s="754"/>
      <c r="V21" s="754"/>
      <c r="W21" s="754">
        <f>IF(W19=0, "-", SUM(W19)/SUM(W13,W14))</f>
        <v>0.97549019607843135</v>
      </c>
      <c r="X21" s="754"/>
      <c r="Y21" s="754"/>
      <c r="Z21" s="754"/>
      <c r="AA21" s="754"/>
      <c r="AB21" s="754"/>
      <c r="AC21" s="754"/>
      <c r="AD21" s="754">
        <f>IF(AD19=0, "-", SUM(AD19)/SUM(AD13,AD14))</f>
        <v>1</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2">
      <c r="A22" s="712" t="s">
        <v>587</v>
      </c>
      <c r="B22" s="713"/>
      <c r="C22" s="713"/>
      <c r="D22" s="713"/>
      <c r="E22" s="713"/>
      <c r="F22" s="714"/>
      <c r="G22" s="718" t="s">
        <v>227</v>
      </c>
      <c r="H22" s="558"/>
      <c r="I22" s="558"/>
      <c r="J22" s="558"/>
      <c r="K22" s="558"/>
      <c r="L22" s="558"/>
      <c r="M22" s="558"/>
      <c r="N22" s="558"/>
      <c r="O22" s="559"/>
      <c r="P22" s="719" t="s">
        <v>585</v>
      </c>
      <c r="Q22" s="558"/>
      <c r="R22" s="558"/>
      <c r="S22" s="558"/>
      <c r="T22" s="558"/>
      <c r="U22" s="558"/>
      <c r="V22" s="559"/>
      <c r="W22" s="719" t="s">
        <v>586</v>
      </c>
      <c r="X22" s="558"/>
      <c r="Y22" s="558"/>
      <c r="Z22" s="558"/>
      <c r="AA22" s="558"/>
      <c r="AB22" s="558"/>
      <c r="AC22" s="559"/>
      <c r="AD22" s="719" t="s">
        <v>226</v>
      </c>
      <c r="AE22" s="558"/>
      <c r="AF22" s="558"/>
      <c r="AG22" s="558"/>
      <c r="AH22" s="558"/>
      <c r="AI22" s="558"/>
      <c r="AJ22" s="558"/>
      <c r="AK22" s="558"/>
      <c r="AL22" s="558"/>
      <c r="AM22" s="558"/>
      <c r="AN22" s="558"/>
      <c r="AO22" s="558"/>
      <c r="AP22" s="558"/>
      <c r="AQ22" s="558"/>
      <c r="AR22" s="558"/>
      <c r="AS22" s="558"/>
      <c r="AT22" s="558"/>
      <c r="AU22" s="558"/>
      <c r="AV22" s="558"/>
      <c r="AW22" s="558"/>
      <c r="AX22" s="739"/>
    </row>
    <row r="23" spans="1:50" ht="25.5" customHeight="1" x14ac:dyDescent="0.2">
      <c r="A23" s="715"/>
      <c r="B23" s="716"/>
      <c r="C23" s="716"/>
      <c r="D23" s="716"/>
      <c r="E23" s="716"/>
      <c r="F23" s="717"/>
      <c r="G23" s="740" t="s">
        <v>613</v>
      </c>
      <c r="H23" s="741"/>
      <c r="I23" s="741"/>
      <c r="J23" s="741"/>
      <c r="K23" s="741"/>
      <c r="L23" s="741"/>
      <c r="M23" s="741"/>
      <c r="N23" s="741"/>
      <c r="O23" s="742"/>
      <c r="P23" s="743">
        <v>204</v>
      </c>
      <c r="Q23" s="744"/>
      <c r="R23" s="744"/>
      <c r="S23" s="744"/>
      <c r="T23" s="744"/>
      <c r="U23" s="744"/>
      <c r="V23" s="745"/>
      <c r="W23" s="743">
        <v>204</v>
      </c>
      <c r="X23" s="744"/>
      <c r="Y23" s="744"/>
      <c r="Z23" s="744"/>
      <c r="AA23" s="744"/>
      <c r="AB23" s="744"/>
      <c r="AC23" s="745"/>
      <c r="AD23" s="746" t="s">
        <v>281</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customHeight="1" x14ac:dyDescent="0.2">
      <c r="A24" s="715"/>
      <c r="B24" s="716"/>
      <c r="C24" s="716"/>
      <c r="D24" s="716"/>
      <c r="E24" s="716"/>
      <c r="F24" s="717"/>
      <c r="G24" s="709"/>
      <c r="H24" s="710"/>
      <c r="I24" s="710"/>
      <c r="J24" s="710"/>
      <c r="K24" s="710"/>
      <c r="L24" s="710"/>
      <c r="M24" s="710"/>
      <c r="N24" s="710"/>
      <c r="O24" s="711"/>
      <c r="P24" s="706"/>
      <c r="Q24" s="707"/>
      <c r="R24" s="707"/>
      <c r="S24" s="707"/>
      <c r="T24" s="707"/>
      <c r="U24" s="707"/>
      <c r="V24" s="708"/>
      <c r="W24" s="706"/>
      <c r="X24" s="707"/>
      <c r="Y24" s="707"/>
      <c r="Z24" s="707"/>
      <c r="AA24" s="707"/>
      <c r="AB24" s="707"/>
      <c r="AC24" s="708"/>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customHeight="1" x14ac:dyDescent="0.2">
      <c r="A25" s="715"/>
      <c r="B25" s="716"/>
      <c r="C25" s="716"/>
      <c r="D25" s="716"/>
      <c r="E25" s="716"/>
      <c r="F25" s="717"/>
      <c r="G25" s="709"/>
      <c r="H25" s="710"/>
      <c r="I25" s="710"/>
      <c r="J25" s="710"/>
      <c r="K25" s="710"/>
      <c r="L25" s="710"/>
      <c r="M25" s="710"/>
      <c r="N25" s="710"/>
      <c r="O25" s="711"/>
      <c r="P25" s="706"/>
      <c r="Q25" s="707"/>
      <c r="R25" s="707"/>
      <c r="S25" s="707"/>
      <c r="T25" s="707"/>
      <c r="U25" s="707"/>
      <c r="V25" s="708"/>
      <c r="W25" s="706"/>
      <c r="X25" s="707"/>
      <c r="Y25" s="707"/>
      <c r="Z25" s="707"/>
      <c r="AA25" s="707"/>
      <c r="AB25" s="707"/>
      <c r="AC25" s="708"/>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customHeight="1" x14ac:dyDescent="0.2">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customHeight="1" x14ac:dyDescent="0.2">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customHeight="1" x14ac:dyDescent="0.2">
      <c r="A28" s="715"/>
      <c r="B28" s="716"/>
      <c r="C28" s="716"/>
      <c r="D28" s="716"/>
      <c r="E28" s="716"/>
      <c r="F28" s="717"/>
      <c r="G28" s="760"/>
      <c r="H28" s="761"/>
      <c r="I28" s="761"/>
      <c r="J28" s="761"/>
      <c r="K28" s="761"/>
      <c r="L28" s="761"/>
      <c r="M28" s="761"/>
      <c r="N28" s="761"/>
      <c r="O28" s="762"/>
      <c r="P28" s="763"/>
      <c r="Q28" s="764"/>
      <c r="R28" s="764"/>
      <c r="S28" s="764"/>
      <c r="T28" s="764"/>
      <c r="U28" s="764"/>
      <c r="V28" s="765"/>
      <c r="W28" s="763"/>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x14ac:dyDescent="0.25">
      <c r="A29" s="715"/>
      <c r="B29" s="716"/>
      <c r="C29" s="716"/>
      <c r="D29" s="716"/>
      <c r="E29" s="716"/>
      <c r="F29" s="717"/>
      <c r="G29" s="302" t="s">
        <v>18</v>
      </c>
      <c r="H29" s="726"/>
      <c r="I29" s="726"/>
      <c r="J29" s="726"/>
      <c r="K29" s="726"/>
      <c r="L29" s="726"/>
      <c r="M29" s="726"/>
      <c r="N29" s="726"/>
      <c r="O29" s="727"/>
      <c r="P29" s="728">
        <f>AK13</f>
        <v>204</v>
      </c>
      <c r="Q29" s="729"/>
      <c r="R29" s="729"/>
      <c r="S29" s="729"/>
      <c r="T29" s="729"/>
      <c r="U29" s="729"/>
      <c r="V29" s="730"/>
      <c r="W29" s="731">
        <f>AR13</f>
        <v>204</v>
      </c>
      <c r="X29" s="732"/>
      <c r="Y29" s="732"/>
      <c r="Z29" s="732"/>
      <c r="AA29" s="732"/>
      <c r="AB29" s="732"/>
      <c r="AC29" s="733"/>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47.25" customHeight="1" x14ac:dyDescent="0.2">
      <c r="A30" s="734" t="s">
        <v>576</v>
      </c>
      <c r="B30" s="735"/>
      <c r="C30" s="735"/>
      <c r="D30" s="735"/>
      <c r="E30" s="735"/>
      <c r="F30" s="736"/>
      <c r="G30" s="737" t="s">
        <v>711</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2">
      <c r="A31" s="656" t="s">
        <v>577</v>
      </c>
      <c r="B31" s="157"/>
      <c r="C31" s="157"/>
      <c r="D31" s="157"/>
      <c r="E31" s="157"/>
      <c r="F31" s="158"/>
      <c r="G31" s="697" t="s">
        <v>569</v>
      </c>
      <c r="H31" s="698"/>
      <c r="I31" s="698"/>
      <c r="J31" s="698"/>
      <c r="K31" s="698"/>
      <c r="L31" s="698"/>
      <c r="M31" s="698"/>
      <c r="N31" s="698"/>
      <c r="O31" s="698"/>
      <c r="P31" s="699" t="s">
        <v>568</v>
      </c>
      <c r="Q31" s="698"/>
      <c r="R31" s="698"/>
      <c r="S31" s="698"/>
      <c r="T31" s="698"/>
      <c r="U31" s="698"/>
      <c r="V31" s="698"/>
      <c r="W31" s="698"/>
      <c r="X31" s="700"/>
      <c r="Y31" s="701"/>
      <c r="Z31" s="702"/>
      <c r="AA31" s="703"/>
      <c r="AB31" s="634" t="s">
        <v>11</v>
      </c>
      <c r="AC31" s="634"/>
      <c r="AD31" s="634"/>
      <c r="AE31" s="120" t="s">
        <v>413</v>
      </c>
      <c r="AF31" s="704"/>
      <c r="AG31" s="704"/>
      <c r="AH31" s="705"/>
      <c r="AI31" s="120" t="s">
        <v>565</v>
      </c>
      <c r="AJ31" s="704"/>
      <c r="AK31" s="704"/>
      <c r="AL31" s="705"/>
      <c r="AM31" s="120" t="s">
        <v>381</v>
      </c>
      <c r="AN31" s="704"/>
      <c r="AO31" s="704"/>
      <c r="AP31" s="705"/>
      <c r="AQ31" s="631" t="s">
        <v>412</v>
      </c>
      <c r="AR31" s="632"/>
      <c r="AS31" s="632"/>
      <c r="AT31" s="633"/>
      <c r="AU31" s="631" t="s">
        <v>588</v>
      </c>
      <c r="AV31" s="632"/>
      <c r="AW31" s="632"/>
      <c r="AX31" s="641"/>
    </row>
    <row r="32" spans="1:50" ht="27" customHeight="1" x14ac:dyDescent="0.2">
      <c r="A32" s="656"/>
      <c r="B32" s="157"/>
      <c r="C32" s="157"/>
      <c r="D32" s="157"/>
      <c r="E32" s="157"/>
      <c r="F32" s="158"/>
      <c r="G32" s="738" t="s">
        <v>712</v>
      </c>
      <c r="H32" s="643"/>
      <c r="I32" s="643"/>
      <c r="J32" s="643"/>
      <c r="K32" s="643"/>
      <c r="L32" s="643"/>
      <c r="M32" s="643"/>
      <c r="N32" s="643"/>
      <c r="O32" s="643"/>
      <c r="P32" s="646" t="s">
        <v>619</v>
      </c>
      <c r="Q32" s="647"/>
      <c r="R32" s="647"/>
      <c r="S32" s="647"/>
      <c r="T32" s="647"/>
      <c r="U32" s="647"/>
      <c r="V32" s="647"/>
      <c r="W32" s="647"/>
      <c r="X32" s="648"/>
      <c r="Y32" s="652" t="s">
        <v>51</v>
      </c>
      <c r="Z32" s="653"/>
      <c r="AA32" s="654"/>
      <c r="AB32" s="655" t="s">
        <v>620</v>
      </c>
      <c r="AC32" s="655"/>
      <c r="AD32" s="655"/>
      <c r="AE32" s="624">
        <v>25664</v>
      </c>
      <c r="AF32" s="624"/>
      <c r="AG32" s="624"/>
      <c r="AH32" s="624"/>
      <c r="AI32" s="624">
        <v>18135</v>
      </c>
      <c r="AJ32" s="624"/>
      <c r="AK32" s="624"/>
      <c r="AL32" s="624"/>
      <c r="AM32" s="624">
        <v>20856</v>
      </c>
      <c r="AN32" s="624"/>
      <c r="AO32" s="624"/>
      <c r="AP32" s="624"/>
      <c r="AQ32" s="624"/>
      <c r="AR32" s="624"/>
      <c r="AS32" s="624"/>
      <c r="AT32" s="624"/>
      <c r="AU32" s="625"/>
      <c r="AV32" s="626"/>
      <c r="AW32" s="626"/>
      <c r="AX32" s="627"/>
    </row>
    <row r="33" spans="1:51" ht="27" customHeight="1" x14ac:dyDescent="0.2">
      <c r="A33" s="192"/>
      <c r="B33" s="162"/>
      <c r="C33" s="162"/>
      <c r="D33" s="162"/>
      <c r="E33" s="162"/>
      <c r="F33" s="163"/>
      <c r="G33" s="644"/>
      <c r="H33" s="645"/>
      <c r="I33" s="645"/>
      <c r="J33" s="645"/>
      <c r="K33" s="645"/>
      <c r="L33" s="645"/>
      <c r="M33" s="645"/>
      <c r="N33" s="645"/>
      <c r="O33" s="645"/>
      <c r="P33" s="649"/>
      <c r="Q33" s="650"/>
      <c r="R33" s="650"/>
      <c r="S33" s="650"/>
      <c r="T33" s="650"/>
      <c r="U33" s="650"/>
      <c r="V33" s="650"/>
      <c r="W33" s="650"/>
      <c r="X33" s="651"/>
      <c r="Y33" s="628" t="s">
        <v>52</v>
      </c>
      <c r="Z33" s="629"/>
      <c r="AA33" s="630"/>
      <c r="AB33" s="655" t="s">
        <v>620</v>
      </c>
      <c r="AC33" s="655"/>
      <c r="AD33" s="655"/>
      <c r="AE33" s="624">
        <v>28828</v>
      </c>
      <c r="AF33" s="624"/>
      <c r="AG33" s="624"/>
      <c r="AH33" s="624"/>
      <c r="AI33" s="624">
        <v>28120</v>
      </c>
      <c r="AJ33" s="624"/>
      <c r="AK33" s="624"/>
      <c r="AL33" s="624"/>
      <c r="AM33" s="624">
        <v>23424</v>
      </c>
      <c r="AN33" s="624"/>
      <c r="AO33" s="624"/>
      <c r="AP33" s="624"/>
      <c r="AQ33" s="624">
        <v>25465</v>
      </c>
      <c r="AR33" s="624"/>
      <c r="AS33" s="624"/>
      <c r="AT33" s="624"/>
      <c r="AU33" s="625"/>
      <c r="AV33" s="626"/>
      <c r="AW33" s="626"/>
      <c r="AX33" s="627"/>
    </row>
    <row r="34" spans="1:51" ht="23.25" customHeight="1" x14ac:dyDescent="0.2">
      <c r="A34" s="688" t="s">
        <v>578</v>
      </c>
      <c r="B34" s="689"/>
      <c r="C34" s="689"/>
      <c r="D34" s="689"/>
      <c r="E34" s="689"/>
      <c r="F34" s="690"/>
      <c r="G34" s="180" t="s">
        <v>579</v>
      </c>
      <c r="H34" s="180"/>
      <c r="I34" s="180"/>
      <c r="J34" s="180"/>
      <c r="K34" s="180"/>
      <c r="L34" s="180"/>
      <c r="M34" s="180"/>
      <c r="N34" s="180"/>
      <c r="O34" s="180"/>
      <c r="P34" s="180"/>
      <c r="Q34" s="180"/>
      <c r="R34" s="180"/>
      <c r="S34" s="180"/>
      <c r="T34" s="180"/>
      <c r="U34" s="180"/>
      <c r="V34" s="180"/>
      <c r="W34" s="180"/>
      <c r="X34" s="181"/>
      <c r="Y34" s="638"/>
      <c r="Z34" s="639"/>
      <c r="AA34" s="640"/>
      <c r="AB34" s="179" t="s">
        <v>11</v>
      </c>
      <c r="AC34" s="180"/>
      <c r="AD34" s="181"/>
      <c r="AE34" s="179" t="s">
        <v>413</v>
      </c>
      <c r="AF34" s="180"/>
      <c r="AG34" s="180"/>
      <c r="AH34" s="181"/>
      <c r="AI34" s="179" t="s">
        <v>565</v>
      </c>
      <c r="AJ34" s="180"/>
      <c r="AK34" s="180"/>
      <c r="AL34" s="181"/>
      <c r="AM34" s="179" t="s">
        <v>381</v>
      </c>
      <c r="AN34" s="180"/>
      <c r="AO34" s="180"/>
      <c r="AP34" s="181"/>
      <c r="AQ34" s="635" t="s">
        <v>589</v>
      </c>
      <c r="AR34" s="636"/>
      <c r="AS34" s="636"/>
      <c r="AT34" s="636"/>
      <c r="AU34" s="636"/>
      <c r="AV34" s="636"/>
      <c r="AW34" s="636"/>
      <c r="AX34" s="637"/>
    </row>
    <row r="35" spans="1:51" ht="23.25" customHeight="1" x14ac:dyDescent="0.2">
      <c r="A35" s="691"/>
      <c r="B35" s="692"/>
      <c r="C35" s="692"/>
      <c r="D35" s="692"/>
      <c r="E35" s="692"/>
      <c r="F35" s="693"/>
      <c r="G35" s="660" t="s">
        <v>621</v>
      </c>
      <c r="H35" s="661"/>
      <c r="I35" s="661"/>
      <c r="J35" s="661"/>
      <c r="K35" s="661"/>
      <c r="L35" s="661"/>
      <c r="M35" s="661"/>
      <c r="N35" s="661"/>
      <c r="O35" s="661"/>
      <c r="P35" s="661"/>
      <c r="Q35" s="661"/>
      <c r="R35" s="661"/>
      <c r="S35" s="661"/>
      <c r="T35" s="661"/>
      <c r="U35" s="661"/>
      <c r="V35" s="661"/>
      <c r="W35" s="661"/>
      <c r="X35" s="661"/>
      <c r="Y35" s="664" t="s">
        <v>578</v>
      </c>
      <c r="Z35" s="665"/>
      <c r="AA35" s="666"/>
      <c r="AB35" s="667" t="s">
        <v>622</v>
      </c>
      <c r="AC35" s="668"/>
      <c r="AD35" s="669"/>
      <c r="AE35" s="670">
        <v>5372</v>
      </c>
      <c r="AF35" s="670"/>
      <c r="AG35" s="670"/>
      <c r="AH35" s="670"/>
      <c r="AI35" s="670">
        <v>5384</v>
      </c>
      <c r="AJ35" s="670"/>
      <c r="AK35" s="670"/>
      <c r="AL35" s="670"/>
      <c r="AM35" s="670">
        <v>6105</v>
      </c>
      <c r="AN35" s="670"/>
      <c r="AO35" s="670"/>
      <c r="AP35" s="670"/>
      <c r="AQ35" s="99">
        <v>6393</v>
      </c>
      <c r="AR35" s="93"/>
      <c r="AS35" s="93"/>
      <c r="AT35" s="93"/>
      <c r="AU35" s="93"/>
      <c r="AV35" s="93"/>
      <c r="AW35" s="93"/>
      <c r="AX35" s="94"/>
    </row>
    <row r="36" spans="1:51" ht="46.5" customHeight="1" x14ac:dyDescent="0.2">
      <c r="A36" s="694"/>
      <c r="B36" s="695"/>
      <c r="C36" s="695"/>
      <c r="D36" s="695"/>
      <c r="E36" s="695"/>
      <c r="F36" s="696"/>
      <c r="G36" s="662"/>
      <c r="H36" s="663"/>
      <c r="I36" s="663"/>
      <c r="J36" s="663"/>
      <c r="K36" s="663"/>
      <c r="L36" s="663"/>
      <c r="M36" s="663"/>
      <c r="N36" s="663"/>
      <c r="O36" s="663"/>
      <c r="P36" s="663"/>
      <c r="Q36" s="663"/>
      <c r="R36" s="663"/>
      <c r="S36" s="663"/>
      <c r="T36" s="663"/>
      <c r="U36" s="663"/>
      <c r="V36" s="663"/>
      <c r="W36" s="663"/>
      <c r="X36" s="663"/>
      <c r="Y36" s="223" t="s">
        <v>580</v>
      </c>
      <c r="Z36" s="657"/>
      <c r="AA36" s="658"/>
      <c r="AB36" s="620" t="s">
        <v>623</v>
      </c>
      <c r="AC36" s="621"/>
      <c r="AD36" s="622"/>
      <c r="AE36" s="623" t="s">
        <v>624</v>
      </c>
      <c r="AF36" s="623"/>
      <c r="AG36" s="623"/>
      <c r="AH36" s="623"/>
      <c r="AI36" s="623" t="s">
        <v>625</v>
      </c>
      <c r="AJ36" s="623"/>
      <c r="AK36" s="623"/>
      <c r="AL36" s="623"/>
      <c r="AM36" s="623" t="s">
        <v>651</v>
      </c>
      <c r="AN36" s="623"/>
      <c r="AO36" s="623"/>
      <c r="AP36" s="623"/>
      <c r="AQ36" s="623" t="s">
        <v>705</v>
      </c>
      <c r="AR36" s="623"/>
      <c r="AS36" s="623"/>
      <c r="AT36" s="623"/>
      <c r="AU36" s="623"/>
      <c r="AV36" s="623"/>
      <c r="AW36" s="623"/>
      <c r="AX36" s="659"/>
    </row>
    <row r="37" spans="1:51" ht="18.75" customHeight="1" x14ac:dyDescent="0.2">
      <c r="A37" s="676" t="s">
        <v>234</v>
      </c>
      <c r="B37" s="677"/>
      <c r="C37" s="677"/>
      <c r="D37" s="677"/>
      <c r="E37" s="677"/>
      <c r="F37" s="678"/>
      <c r="G37" s="610" t="s">
        <v>139</v>
      </c>
      <c r="H37" s="201"/>
      <c r="I37" s="201"/>
      <c r="J37" s="201"/>
      <c r="K37" s="201"/>
      <c r="L37" s="201"/>
      <c r="M37" s="201"/>
      <c r="N37" s="201"/>
      <c r="O37" s="202"/>
      <c r="P37" s="203" t="s">
        <v>55</v>
      </c>
      <c r="Q37" s="201"/>
      <c r="R37" s="201"/>
      <c r="S37" s="201"/>
      <c r="T37" s="201"/>
      <c r="U37" s="201"/>
      <c r="V37" s="201"/>
      <c r="W37" s="201"/>
      <c r="X37" s="202"/>
      <c r="Y37" s="611"/>
      <c r="Z37" s="612"/>
      <c r="AA37" s="613"/>
      <c r="AB37" s="617" t="s">
        <v>11</v>
      </c>
      <c r="AC37" s="618"/>
      <c r="AD37" s="619"/>
      <c r="AE37" s="617" t="s">
        <v>413</v>
      </c>
      <c r="AF37" s="618"/>
      <c r="AG37" s="618"/>
      <c r="AH37" s="619"/>
      <c r="AI37" s="686" t="s">
        <v>565</v>
      </c>
      <c r="AJ37" s="686"/>
      <c r="AK37" s="686"/>
      <c r="AL37" s="617"/>
      <c r="AM37" s="686" t="s">
        <v>381</v>
      </c>
      <c r="AN37" s="686"/>
      <c r="AO37" s="686"/>
      <c r="AP37" s="617"/>
      <c r="AQ37" s="220" t="s">
        <v>174</v>
      </c>
      <c r="AR37" s="221"/>
      <c r="AS37" s="221"/>
      <c r="AT37" s="222"/>
      <c r="AU37" s="201" t="s">
        <v>128</v>
      </c>
      <c r="AV37" s="201"/>
      <c r="AW37" s="201"/>
      <c r="AX37" s="204"/>
    </row>
    <row r="38" spans="1:51" ht="18.75" customHeight="1" x14ac:dyDescent="0.2">
      <c r="A38" s="679"/>
      <c r="B38" s="680"/>
      <c r="C38" s="680"/>
      <c r="D38" s="680"/>
      <c r="E38" s="680"/>
      <c r="F38" s="681"/>
      <c r="G38" s="160"/>
      <c r="H38" s="112"/>
      <c r="I38" s="112"/>
      <c r="J38" s="112"/>
      <c r="K38" s="112"/>
      <c r="L38" s="112"/>
      <c r="M38" s="112"/>
      <c r="N38" s="112"/>
      <c r="O38" s="113"/>
      <c r="P38" s="111"/>
      <c r="Q38" s="112"/>
      <c r="R38" s="112"/>
      <c r="S38" s="112"/>
      <c r="T38" s="112"/>
      <c r="U38" s="112"/>
      <c r="V38" s="112"/>
      <c r="W38" s="112"/>
      <c r="X38" s="113"/>
      <c r="Y38" s="614"/>
      <c r="Z38" s="615"/>
      <c r="AA38" s="616"/>
      <c r="AB38" s="120"/>
      <c r="AC38" s="121"/>
      <c r="AD38" s="122"/>
      <c r="AE38" s="120"/>
      <c r="AF38" s="121"/>
      <c r="AG38" s="121"/>
      <c r="AH38" s="122"/>
      <c r="AI38" s="687"/>
      <c r="AJ38" s="687"/>
      <c r="AK38" s="687"/>
      <c r="AL38" s="120"/>
      <c r="AM38" s="687"/>
      <c r="AN38" s="687"/>
      <c r="AO38" s="687"/>
      <c r="AP38" s="120"/>
      <c r="AQ38" s="515">
        <v>4</v>
      </c>
      <c r="AR38" s="516"/>
      <c r="AS38" s="131" t="s">
        <v>175</v>
      </c>
      <c r="AT38" s="132"/>
      <c r="AU38" s="130" t="s">
        <v>611</v>
      </c>
      <c r="AV38" s="130"/>
      <c r="AW38" s="112" t="s">
        <v>166</v>
      </c>
      <c r="AX38" s="133"/>
    </row>
    <row r="39" spans="1:51" ht="57" customHeight="1" x14ac:dyDescent="0.2">
      <c r="A39" s="682"/>
      <c r="B39" s="680"/>
      <c r="C39" s="680"/>
      <c r="D39" s="680"/>
      <c r="E39" s="680"/>
      <c r="F39" s="681"/>
      <c r="G39" s="182" t="s">
        <v>614</v>
      </c>
      <c r="H39" s="183"/>
      <c r="I39" s="183"/>
      <c r="J39" s="183"/>
      <c r="K39" s="183"/>
      <c r="L39" s="183"/>
      <c r="M39" s="183"/>
      <c r="N39" s="183"/>
      <c r="O39" s="184"/>
      <c r="P39" s="135" t="s">
        <v>615</v>
      </c>
      <c r="Q39" s="135"/>
      <c r="R39" s="135"/>
      <c r="S39" s="135"/>
      <c r="T39" s="135"/>
      <c r="U39" s="135"/>
      <c r="V39" s="135"/>
      <c r="W39" s="135"/>
      <c r="X39" s="136"/>
      <c r="Y39" s="223" t="s">
        <v>12</v>
      </c>
      <c r="Z39" s="224"/>
      <c r="AA39" s="225"/>
      <c r="AB39" s="152" t="s">
        <v>616</v>
      </c>
      <c r="AC39" s="152"/>
      <c r="AD39" s="152"/>
      <c r="AE39" s="99">
        <v>91</v>
      </c>
      <c r="AF39" s="93"/>
      <c r="AG39" s="93"/>
      <c r="AH39" s="93"/>
      <c r="AI39" s="99">
        <v>89.8</v>
      </c>
      <c r="AJ39" s="93"/>
      <c r="AK39" s="93"/>
      <c r="AL39" s="93"/>
      <c r="AM39" s="99">
        <v>88.1</v>
      </c>
      <c r="AN39" s="93"/>
      <c r="AO39" s="93"/>
      <c r="AP39" s="93"/>
      <c r="AQ39" s="100" t="s">
        <v>611</v>
      </c>
      <c r="AR39" s="101"/>
      <c r="AS39" s="101"/>
      <c r="AT39" s="102"/>
      <c r="AU39" s="93" t="s">
        <v>611</v>
      </c>
      <c r="AV39" s="93"/>
      <c r="AW39" s="93"/>
      <c r="AX39" s="94"/>
    </row>
    <row r="40" spans="1:51" ht="57" customHeight="1" x14ac:dyDescent="0.2">
      <c r="A40" s="683"/>
      <c r="B40" s="684"/>
      <c r="C40" s="684"/>
      <c r="D40" s="684"/>
      <c r="E40" s="684"/>
      <c r="F40" s="685"/>
      <c r="G40" s="185"/>
      <c r="H40" s="186"/>
      <c r="I40" s="186"/>
      <c r="J40" s="186"/>
      <c r="K40" s="186"/>
      <c r="L40" s="186"/>
      <c r="M40" s="186"/>
      <c r="N40" s="186"/>
      <c r="O40" s="187"/>
      <c r="P40" s="138"/>
      <c r="Q40" s="138"/>
      <c r="R40" s="138"/>
      <c r="S40" s="138"/>
      <c r="T40" s="138"/>
      <c r="U40" s="138"/>
      <c r="V40" s="138"/>
      <c r="W40" s="138"/>
      <c r="X40" s="139"/>
      <c r="Y40" s="179" t="s">
        <v>50</v>
      </c>
      <c r="Z40" s="180"/>
      <c r="AA40" s="181"/>
      <c r="AB40" s="98" t="s">
        <v>616</v>
      </c>
      <c r="AC40" s="98"/>
      <c r="AD40" s="98"/>
      <c r="AE40" s="99">
        <v>80</v>
      </c>
      <c r="AF40" s="93"/>
      <c r="AG40" s="93"/>
      <c r="AH40" s="93"/>
      <c r="AI40" s="99">
        <v>80</v>
      </c>
      <c r="AJ40" s="93"/>
      <c r="AK40" s="93"/>
      <c r="AL40" s="93"/>
      <c r="AM40" s="99">
        <v>80</v>
      </c>
      <c r="AN40" s="93"/>
      <c r="AO40" s="93"/>
      <c r="AP40" s="93"/>
      <c r="AQ40" s="100">
        <v>80</v>
      </c>
      <c r="AR40" s="101"/>
      <c r="AS40" s="101"/>
      <c r="AT40" s="102"/>
      <c r="AU40" s="93" t="s">
        <v>611</v>
      </c>
      <c r="AV40" s="93"/>
      <c r="AW40" s="93"/>
      <c r="AX40" s="94"/>
    </row>
    <row r="41" spans="1:51" ht="57" customHeight="1" x14ac:dyDescent="0.2">
      <c r="A41" s="682"/>
      <c r="B41" s="680"/>
      <c r="C41" s="680"/>
      <c r="D41" s="680"/>
      <c r="E41" s="680"/>
      <c r="F41" s="681"/>
      <c r="G41" s="188"/>
      <c r="H41" s="189"/>
      <c r="I41" s="189"/>
      <c r="J41" s="189"/>
      <c r="K41" s="189"/>
      <c r="L41" s="189"/>
      <c r="M41" s="189"/>
      <c r="N41" s="189"/>
      <c r="O41" s="190"/>
      <c r="P41" s="141"/>
      <c r="Q41" s="141"/>
      <c r="R41" s="141"/>
      <c r="S41" s="141"/>
      <c r="T41" s="141"/>
      <c r="U41" s="141"/>
      <c r="V41" s="141"/>
      <c r="W41" s="141"/>
      <c r="X41" s="142"/>
      <c r="Y41" s="179" t="s">
        <v>13</v>
      </c>
      <c r="Z41" s="180"/>
      <c r="AA41" s="181"/>
      <c r="AB41" s="600" t="s">
        <v>14</v>
      </c>
      <c r="AC41" s="600"/>
      <c r="AD41" s="600"/>
      <c r="AE41" s="99">
        <v>113.8</v>
      </c>
      <c r="AF41" s="93"/>
      <c r="AG41" s="93"/>
      <c r="AH41" s="93"/>
      <c r="AI41" s="99">
        <v>112.25</v>
      </c>
      <c r="AJ41" s="93"/>
      <c r="AK41" s="93"/>
      <c r="AL41" s="93"/>
      <c r="AM41" s="99">
        <v>110.1</v>
      </c>
      <c r="AN41" s="93"/>
      <c r="AO41" s="93"/>
      <c r="AP41" s="93"/>
      <c r="AQ41" s="100" t="s">
        <v>611</v>
      </c>
      <c r="AR41" s="101"/>
      <c r="AS41" s="101"/>
      <c r="AT41" s="102"/>
      <c r="AU41" s="93" t="s">
        <v>611</v>
      </c>
      <c r="AV41" s="93"/>
      <c r="AW41" s="93"/>
      <c r="AX41" s="94"/>
    </row>
    <row r="42" spans="1:51" ht="23.25" customHeight="1" x14ac:dyDescent="0.2">
      <c r="A42" s="191" t="s">
        <v>258</v>
      </c>
      <c r="B42" s="154"/>
      <c r="C42" s="154"/>
      <c r="D42" s="154"/>
      <c r="E42" s="154"/>
      <c r="F42" s="155"/>
      <c r="G42" s="193" t="s">
        <v>617</v>
      </c>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row>
    <row r="43" spans="1:51" ht="23.25" customHeight="1" thickBot="1" x14ac:dyDescent="0.25">
      <c r="A43" s="192"/>
      <c r="B43" s="162"/>
      <c r="C43" s="162"/>
      <c r="D43" s="162"/>
      <c r="E43" s="162"/>
      <c r="F43" s="163"/>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8"/>
    </row>
    <row r="44" spans="1:51" ht="18.75" hidden="1" customHeight="1" x14ac:dyDescent="0.2">
      <c r="A44" s="243" t="s">
        <v>570</v>
      </c>
      <c r="B44" s="156" t="s">
        <v>571</v>
      </c>
      <c r="C44" s="157"/>
      <c r="D44" s="157"/>
      <c r="E44" s="157"/>
      <c r="F44" s="158"/>
      <c r="G44" s="201" t="s">
        <v>572</v>
      </c>
      <c r="H44" s="201"/>
      <c r="I44" s="201"/>
      <c r="J44" s="201"/>
      <c r="K44" s="201"/>
      <c r="L44" s="201"/>
      <c r="M44" s="201"/>
      <c r="N44" s="201"/>
      <c r="O44" s="201"/>
      <c r="P44" s="201"/>
      <c r="Q44" s="201"/>
      <c r="R44" s="201"/>
      <c r="S44" s="201"/>
      <c r="T44" s="201"/>
      <c r="U44" s="201"/>
      <c r="V44" s="201"/>
      <c r="W44" s="201"/>
      <c r="X44" s="201"/>
      <c r="Y44" s="201"/>
      <c r="Z44" s="201"/>
      <c r="AA44" s="202"/>
      <c r="AB44" s="203" t="s">
        <v>590</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0</v>
      </c>
    </row>
    <row r="45" spans="1:51" ht="22.5" hidden="1" customHeight="1" x14ac:dyDescent="0.2">
      <c r="A45" s="199"/>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9"/>
      <c r="B46" s="156"/>
      <c r="C46" s="157"/>
      <c r="D46" s="157"/>
      <c r="E46" s="157"/>
      <c r="F46" s="158"/>
      <c r="G46" s="205"/>
      <c r="H46" s="205"/>
      <c r="I46" s="205"/>
      <c r="J46" s="205"/>
      <c r="K46" s="205"/>
      <c r="L46" s="205"/>
      <c r="M46" s="205"/>
      <c r="N46" s="205"/>
      <c r="O46" s="205"/>
      <c r="P46" s="205"/>
      <c r="Q46" s="205"/>
      <c r="R46" s="205"/>
      <c r="S46" s="205"/>
      <c r="T46" s="205"/>
      <c r="U46" s="205"/>
      <c r="V46" s="205"/>
      <c r="W46" s="205"/>
      <c r="X46" s="205"/>
      <c r="Y46" s="205"/>
      <c r="Z46" s="205"/>
      <c r="AA46" s="206"/>
      <c r="AB46" s="211"/>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0</v>
      </c>
    </row>
    <row r="47" spans="1:51" ht="22.5" hidden="1" customHeight="1" x14ac:dyDescent="0.2">
      <c r="A47" s="199"/>
      <c r="B47" s="156"/>
      <c r="C47" s="157"/>
      <c r="D47" s="157"/>
      <c r="E47" s="157"/>
      <c r="F47" s="158"/>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0</v>
      </c>
    </row>
    <row r="48" spans="1:51" ht="19.5" hidden="1" customHeight="1" x14ac:dyDescent="0.2">
      <c r="A48" s="199"/>
      <c r="B48" s="161"/>
      <c r="C48" s="162"/>
      <c r="D48" s="162"/>
      <c r="E48" s="162"/>
      <c r="F48" s="163"/>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0</v>
      </c>
    </row>
    <row r="49" spans="1:60" ht="18.75" hidden="1" customHeight="1" x14ac:dyDescent="0.2">
      <c r="A49" s="199"/>
      <c r="B49" s="153" t="s">
        <v>138</v>
      </c>
      <c r="C49" s="154"/>
      <c r="D49" s="154"/>
      <c r="E49" s="154"/>
      <c r="F49" s="155"/>
      <c r="G49" s="159" t="s">
        <v>56</v>
      </c>
      <c r="H49" s="109"/>
      <c r="I49" s="109"/>
      <c r="J49" s="109"/>
      <c r="K49" s="109"/>
      <c r="L49" s="109"/>
      <c r="M49" s="109"/>
      <c r="N49" s="109"/>
      <c r="O49" s="110"/>
      <c r="P49" s="108" t="s">
        <v>58</v>
      </c>
      <c r="Q49" s="109"/>
      <c r="R49" s="109"/>
      <c r="S49" s="109"/>
      <c r="T49" s="109"/>
      <c r="U49" s="109"/>
      <c r="V49" s="109"/>
      <c r="W49" s="109"/>
      <c r="X49" s="110"/>
      <c r="Y49" s="114"/>
      <c r="Z49" s="115"/>
      <c r="AA49" s="116"/>
      <c r="AB49" s="117" t="s">
        <v>11</v>
      </c>
      <c r="AC49" s="118"/>
      <c r="AD49" s="119"/>
      <c r="AE49" s="123" t="s">
        <v>413</v>
      </c>
      <c r="AF49" s="123"/>
      <c r="AG49" s="123"/>
      <c r="AH49" s="123"/>
      <c r="AI49" s="123" t="s">
        <v>565</v>
      </c>
      <c r="AJ49" s="123"/>
      <c r="AK49" s="123"/>
      <c r="AL49" s="123"/>
      <c r="AM49" s="123" t="s">
        <v>381</v>
      </c>
      <c r="AN49" s="123"/>
      <c r="AO49" s="123"/>
      <c r="AP49" s="123"/>
      <c r="AQ49" s="124" t="s">
        <v>174</v>
      </c>
      <c r="AR49" s="125"/>
      <c r="AS49" s="125"/>
      <c r="AT49" s="126"/>
      <c r="AU49" s="127" t="s">
        <v>128</v>
      </c>
      <c r="AV49" s="127"/>
      <c r="AW49" s="127"/>
      <c r="AX49" s="128"/>
      <c r="AY49">
        <f t="shared" si="0"/>
        <v>0</v>
      </c>
      <c r="AZ49" s="10"/>
      <c r="BA49" s="10"/>
      <c r="BB49" s="10"/>
      <c r="BC49" s="10"/>
    </row>
    <row r="50" spans="1:60" ht="18.75" hidden="1" customHeight="1" x14ac:dyDescent="0.2">
      <c r="A50" s="199"/>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175</v>
      </c>
      <c r="AT50" s="132"/>
      <c r="AU50" s="130"/>
      <c r="AV50" s="130"/>
      <c r="AW50" s="112" t="s">
        <v>166</v>
      </c>
      <c r="AX50" s="133"/>
      <c r="AY50">
        <f t="shared" si="0"/>
        <v>0</v>
      </c>
      <c r="AZ50" s="10"/>
      <c r="BA50" s="10"/>
      <c r="BB50" s="10"/>
      <c r="BC50" s="10"/>
      <c r="BD50" s="10"/>
      <c r="BE50" s="10"/>
      <c r="BF50" s="10"/>
      <c r="BG50" s="10"/>
      <c r="BH50" s="10"/>
    </row>
    <row r="51" spans="1:60" ht="23.25" hidden="1" customHeight="1" x14ac:dyDescent="0.2">
      <c r="A51" s="199"/>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57</v>
      </c>
      <c r="Z51" s="150"/>
      <c r="AA51" s="151"/>
      <c r="AB51" s="152"/>
      <c r="AC51" s="152"/>
      <c r="AD51" s="152"/>
      <c r="AE51" s="99"/>
      <c r="AF51" s="93"/>
      <c r="AG51" s="93"/>
      <c r="AH51" s="93"/>
      <c r="AI51" s="99"/>
      <c r="AJ51" s="93"/>
      <c r="AK51" s="93"/>
      <c r="AL51" s="93"/>
      <c r="AM51" s="99"/>
      <c r="AN51" s="93"/>
      <c r="AO51" s="93"/>
      <c r="AP51" s="93"/>
      <c r="AQ51" s="100"/>
      <c r="AR51" s="101"/>
      <c r="AS51" s="101"/>
      <c r="AT51" s="102"/>
      <c r="AU51" s="93"/>
      <c r="AV51" s="93"/>
      <c r="AW51" s="93"/>
      <c r="AX51" s="94"/>
      <c r="AY51">
        <f t="shared" si="0"/>
        <v>0</v>
      </c>
    </row>
    <row r="52" spans="1:60" ht="23.25" hidden="1" customHeight="1" x14ac:dyDescent="0.2">
      <c r="A52" s="199"/>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5" t="s">
        <v>50</v>
      </c>
      <c r="Z52" s="96"/>
      <c r="AA52" s="97"/>
      <c r="AB52" s="98"/>
      <c r="AC52" s="98"/>
      <c r="AD52" s="98"/>
      <c r="AE52" s="99"/>
      <c r="AF52" s="93"/>
      <c r="AG52" s="93"/>
      <c r="AH52" s="93"/>
      <c r="AI52" s="99"/>
      <c r="AJ52" s="93"/>
      <c r="AK52" s="93"/>
      <c r="AL52" s="93"/>
      <c r="AM52" s="99"/>
      <c r="AN52" s="93"/>
      <c r="AO52" s="93"/>
      <c r="AP52" s="93"/>
      <c r="AQ52" s="100"/>
      <c r="AR52" s="101"/>
      <c r="AS52" s="101"/>
      <c r="AT52" s="102"/>
      <c r="AU52" s="93"/>
      <c r="AV52" s="93"/>
      <c r="AW52" s="93"/>
      <c r="AX52" s="94"/>
      <c r="AY52">
        <f t="shared" si="0"/>
        <v>0</v>
      </c>
      <c r="AZ52" s="10"/>
      <c r="BA52" s="10"/>
      <c r="BB52" s="10"/>
      <c r="BC52" s="10"/>
    </row>
    <row r="53" spans="1:60" ht="23.25" hidden="1" customHeight="1" x14ac:dyDescent="0.2">
      <c r="A53" s="199"/>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5" t="s">
        <v>13</v>
      </c>
      <c r="Z53" s="96"/>
      <c r="AA53" s="97"/>
      <c r="AB53" s="103" t="s">
        <v>14</v>
      </c>
      <c r="AC53" s="103"/>
      <c r="AD53" s="103"/>
      <c r="AE53" s="104"/>
      <c r="AF53" s="105"/>
      <c r="AG53" s="105"/>
      <c r="AH53" s="105"/>
      <c r="AI53" s="104"/>
      <c r="AJ53" s="105"/>
      <c r="AK53" s="105"/>
      <c r="AL53" s="105"/>
      <c r="AM53" s="104"/>
      <c r="AN53" s="105"/>
      <c r="AO53" s="105"/>
      <c r="AP53" s="105"/>
      <c r="AQ53" s="100"/>
      <c r="AR53" s="101"/>
      <c r="AS53" s="101"/>
      <c r="AT53" s="102"/>
      <c r="AU53" s="93"/>
      <c r="AV53" s="93"/>
      <c r="AW53" s="93"/>
      <c r="AX53" s="94"/>
      <c r="AY53">
        <f t="shared" si="0"/>
        <v>0</v>
      </c>
      <c r="AZ53" s="10"/>
      <c r="BA53" s="10"/>
      <c r="BB53" s="10"/>
      <c r="BC53" s="10"/>
      <c r="BD53" s="10"/>
      <c r="BE53" s="10"/>
      <c r="BF53" s="10"/>
      <c r="BG53" s="10"/>
      <c r="BH53" s="10"/>
    </row>
    <row r="54" spans="1:60" ht="18.75" hidden="1" customHeight="1" x14ac:dyDescent="0.2">
      <c r="A54" s="199"/>
      <c r="B54" s="153" t="s">
        <v>138</v>
      </c>
      <c r="C54" s="154"/>
      <c r="D54" s="154"/>
      <c r="E54" s="154"/>
      <c r="F54" s="155"/>
      <c r="G54" s="159" t="s">
        <v>56</v>
      </c>
      <c r="H54" s="109"/>
      <c r="I54" s="109"/>
      <c r="J54" s="109"/>
      <c r="K54" s="109"/>
      <c r="L54" s="109"/>
      <c r="M54" s="109"/>
      <c r="N54" s="109"/>
      <c r="O54" s="110"/>
      <c r="P54" s="108" t="s">
        <v>58</v>
      </c>
      <c r="Q54" s="109"/>
      <c r="R54" s="109"/>
      <c r="S54" s="109"/>
      <c r="T54" s="109"/>
      <c r="U54" s="109"/>
      <c r="V54" s="109"/>
      <c r="W54" s="109"/>
      <c r="X54" s="110"/>
      <c r="Y54" s="114"/>
      <c r="Z54" s="115"/>
      <c r="AA54" s="116"/>
      <c r="AB54" s="117" t="s">
        <v>11</v>
      </c>
      <c r="AC54" s="118"/>
      <c r="AD54" s="119"/>
      <c r="AE54" s="123" t="s">
        <v>413</v>
      </c>
      <c r="AF54" s="123"/>
      <c r="AG54" s="123"/>
      <c r="AH54" s="123"/>
      <c r="AI54" s="123" t="s">
        <v>565</v>
      </c>
      <c r="AJ54" s="123"/>
      <c r="AK54" s="123"/>
      <c r="AL54" s="123"/>
      <c r="AM54" s="123" t="s">
        <v>381</v>
      </c>
      <c r="AN54" s="123"/>
      <c r="AO54" s="123"/>
      <c r="AP54" s="123"/>
      <c r="AQ54" s="124" t="s">
        <v>174</v>
      </c>
      <c r="AR54" s="125"/>
      <c r="AS54" s="125"/>
      <c r="AT54" s="126"/>
      <c r="AU54" s="127" t="s">
        <v>128</v>
      </c>
      <c r="AV54" s="127"/>
      <c r="AW54" s="127"/>
      <c r="AX54" s="128"/>
      <c r="AY54">
        <f>COUNTA($G$56)</f>
        <v>0</v>
      </c>
      <c r="AZ54" s="10"/>
      <c r="BA54" s="10"/>
      <c r="BB54" s="10"/>
      <c r="BC54" s="10"/>
    </row>
    <row r="55" spans="1:60" ht="18.75" hidden="1" customHeight="1" x14ac:dyDescent="0.2">
      <c r="A55" s="199"/>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175</v>
      </c>
      <c r="AT55" s="132"/>
      <c r="AU55" s="130"/>
      <c r="AV55" s="130"/>
      <c r="AW55" s="112" t="s">
        <v>166</v>
      </c>
      <c r="AX55" s="133"/>
      <c r="AY55">
        <f>$AY$54</f>
        <v>0</v>
      </c>
      <c r="AZ55" s="10"/>
      <c r="BA55" s="10"/>
      <c r="BB55" s="10"/>
      <c r="BC55" s="10"/>
      <c r="BD55" s="10"/>
      <c r="BE55" s="10"/>
      <c r="BF55" s="10"/>
      <c r="BG55" s="10"/>
      <c r="BH55" s="10"/>
    </row>
    <row r="56" spans="1:60" ht="23.25" hidden="1" customHeight="1" x14ac:dyDescent="0.2">
      <c r="A56" s="199"/>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57</v>
      </c>
      <c r="Z56" s="150"/>
      <c r="AA56" s="151"/>
      <c r="AB56" s="152"/>
      <c r="AC56" s="152"/>
      <c r="AD56" s="152"/>
      <c r="AE56" s="99"/>
      <c r="AF56" s="93"/>
      <c r="AG56" s="93"/>
      <c r="AH56" s="93"/>
      <c r="AI56" s="99"/>
      <c r="AJ56" s="93"/>
      <c r="AK56" s="93"/>
      <c r="AL56" s="93"/>
      <c r="AM56" s="99"/>
      <c r="AN56" s="93"/>
      <c r="AO56" s="93"/>
      <c r="AP56" s="93"/>
      <c r="AQ56" s="100"/>
      <c r="AR56" s="101"/>
      <c r="AS56" s="101"/>
      <c r="AT56" s="102"/>
      <c r="AU56" s="93"/>
      <c r="AV56" s="93"/>
      <c r="AW56" s="93"/>
      <c r="AX56" s="94"/>
      <c r="AY56">
        <f>$AY$54</f>
        <v>0</v>
      </c>
    </row>
    <row r="57" spans="1:60" ht="23.25" hidden="1" customHeight="1" x14ac:dyDescent="0.2">
      <c r="A57" s="199"/>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5" t="s">
        <v>50</v>
      </c>
      <c r="Z57" s="96"/>
      <c r="AA57" s="97"/>
      <c r="AB57" s="98"/>
      <c r="AC57" s="98"/>
      <c r="AD57" s="98"/>
      <c r="AE57" s="99"/>
      <c r="AF57" s="93"/>
      <c r="AG57" s="93"/>
      <c r="AH57" s="93"/>
      <c r="AI57" s="99"/>
      <c r="AJ57" s="93"/>
      <c r="AK57" s="93"/>
      <c r="AL57" s="93"/>
      <c r="AM57" s="99"/>
      <c r="AN57" s="93"/>
      <c r="AO57" s="93"/>
      <c r="AP57" s="93"/>
      <c r="AQ57" s="100"/>
      <c r="AR57" s="101"/>
      <c r="AS57" s="101"/>
      <c r="AT57" s="102"/>
      <c r="AU57" s="93"/>
      <c r="AV57" s="93"/>
      <c r="AW57" s="93"/>
      <c r="AX57" s="94"/>
      <c r="AY57">
        <f>$AY$54</f>
        <v>0</v>
      </c>
      <c r="AZ57" s="10"/>
      <c r="BA57" s="10"/>
      <c r="BB57" s="10"/>
      <c r="BC57" s="10"/>
    </row>
    <row r="58" spans="1:60" ht="23.25" hidden="1" customHeight="1" x14ac:dyDescent="0.2">
      <c r="A58" s="199"/>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5" t="s">
        <v>13</v>
      </c>
      <c r="Z58" s="96"/>
      <c r="AA58" s="97"/>
      <c r="AB58" s="103" t="s">
        <v>14</v>
      </c>
      <c r="AC58" s="103"/>
      <c r="AD58" s="103"/>
      <c r="AE58" s="104"/>
      <c r="AF58" s="105"/>
      <c r="AG58" s="105"/>
      <c r="AH58" s="105"/>
      <c r="AI58" s="104"/>
      <c r="AJ58" s="105"/>
      <c r="AK58" s="105"/>
      <c r="AL58" s="105"/>
      <c r="AM58" s="104"/>
      <c r="AN58" s="105"/>
      <c r="AO58" s="105"/>
      <c r="AP58" s="105"/>
      <c r="AQ58" s="100"/>
      <c r="AR58" s="101"/>
      <c r="AS58" s="101"/>
      <c r="AT58" s="102"/>
      <c r="AU58" s="93"/>
      <c r="AV58" s="93"/>
      <c r="AW58" s="93"/>
      <c r="AX58" s="94"/>
      <c r="AY58">
        <f>$AY$54</f>
        <v>0</v>
      </c>
      <c r="AZ58" s="10"/>
      <c r="BA58" s="10"/>
      <c r="BB58" s="10"/>
      <c r="BC58" s="10"/>
      <c r="BD58" s="10"/>
      <c r="BE58" s="10"/>
      <c r="BF58" s="10"/>
      <c r="BG58" s="10"/>
      <c r="BH58" s="10"/>
    </row>
    <row r="59" spans="1:60" ht="18.75" hidden="1" customHeight="1" x14ac:dyDescent="0.2">
      <c r="A59" s="199"/>
      <c r="B59" s="153" t="s">
        <v>138</v>
      </c>
      <c r="C59" s="154"/>
      <c r="D59" s="154"/>
      <c r="E59" s="154"/>
      <c r="F59" s="155"/>
      <c r="G59" s="159" t="s">
        <v>56</v>
      </c>
      <c r="H59" s="109"/>
      <c r="I59" s="109"/>
      <c r="J59" s="109"/>
      <c r="K59" s="109"/>
      <c r="L59" s="109"/>
      <c r="M59" s="109"/>
      <c r="N59" s="109"/>
      <c r="O59" s="110"/>
      <c r="P59" s="108" t="s">
        <v>58</v>
      </c>
      <c r="Q59" s="109"/>
      <c r="R59" s="109"/>
      <c r="S59" s="109"/>
      <c r="T59" s="109"/>
      <c r="U59" s="109"/>
      <c r="V59" s="109"/>
      <c r="W59" s="109"/>
      <c r="X59" s="110"/>
      <c r="Y59" s="114"/>
      <c r="Z59" s="115"/>
      <c r="AA59" s="116"/>
      <c r="AB59" s="117" t="s">
        <v>11</v>
      </c>
      <c r="AC59" s="118"/>
      <c r="AD59" s="119"/>
      <c r="AE59" s="123" t="s">
        <v>413</v>
      </c>
      <c r="AF59" s="123"/>
      <c r="AG59" s="123"/>
      <c r="AH59" s="123"/>
      <c r="AI59" s="123" t="s">
        <v>565</v>
      </c>
      <c r="AJ59" s="123"/>
      <c r="AK59" s="123"/>
      <c r="AL59" s="123"/>
      <c r="AM59" s="123" t="s">
        <v>381</v>
      </c>
      <c r="AN59" s="123"/>
      <c r="AO59" s="123"/>
      <c r="AP59" s="123"/>
      <c r="AQ59" s="124" t="s">
        <v>174</v>
      </c>
      <c r="AR59" s="125"/>
      <c r="AS59" s="125"/>
      <c r="AT59" s="126"/>
      <c r="AU59" s="127" t="s">
        <v>128</v>
      </c>
      <c r="AV59" s="127"/>
      <c r="AW59" s="127"/>
      <c r="AX59" s="128"/>
      <c r="AY59">
        <f>COUNTA($G$61)</f>
        <v>0</v>
      </c>
      <c r="AZ59" s="10"/>
      <c r="BA59" s="10"/>
      <c r="BB59" s="10"/>
      <c r="BC59" s="10"/>
    </row>
    <row r="60" spans="1:60" ht="18.75" hidden="1" customHeight="1" x14ac:dyDescent="0.2">
      <c r="A60" s="199"/>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175</v>
      </c>
      <c r="AT60" s="132"/>
      <c r="AU60" s="130"/>
      <c r="AV60" s="130"/>
      <c r="AW60" s="112" t="s">
        <v>166</v>
      </c>
      <c r="AX60" s="133"/>
      <c r="AY60">
        <f>$AY$59</f>
        <v>0</v>
      </c>
      <c r="AZ60" s="10"/>
      <c r="BA60" s="10"/>
      <c r="BB60" s="10"/>
      <c r="BC60" s="10"/>
      <c r="BD60" s="10"/>
      <c r="BE60" s="10"/>
      <c r="BF60" s="10"/>
      <c r="BG60" s="10"/>
      <c r="BH60" s="10"/>
    </row>
    <row r="61" spans="1:60" ht="23.25" hidden="1" customHeight="1" x14ac:dyDescent="0.2">
      <c r="A61" s="199"/>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57</v>
      </c>
      <c r="Z61" s="150"/>
      <c r="AA61" s="151"/>
      <c r="AB61" s="152"/>
      <c r="AC61" s="152"/>
      <c r="AD61" s="152"/>
      <c r="AE61" s="99"/>
      <c r="AF61" s="93"/>
      <c r="AG61" s="93"/>
      <c r="AH61" s="93"/>
      <c r="AI61" s="99"/>
      <c r="AJ61" s="93"/>
      <c r="AK61" s="93"/>
      <c r="AL61" s="93"/>
      <c r="AM61" s="99"/>
      <c r="AN61" s="93"/>
      <c r="AO61" s="93"/>
      <c r="AP61" s="93"/>
      <c r="AQ61" s="100"/>
      <c r="AR61" s="101"/>
      <c r="AS61" s="101"/>
      <c r="AT61" s="102"/>
      <c r="AU61" s="93"/>
      <c r="AV61" s="93"/>
      <c r="AW61" s="93"/>
      <c r="AX61" s="94"/>
      <c r="AY61">
        <f>$AY$59</f>
        <v>0</v>
      </c>
    </row>
    <row r="62" spans="1:60" ht="23.25" hidden="1" customHeight="1" x14ac:dyDescent="0.2">
      <c r="A62" s="199"/>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5" t="s">
        <v>50</v>
      </c>
      <c r="Z62" s="96"/>
      <c r="AA62" s="97"/>
      <c r="AB62" s="98"/>
      <c r="AC62" s="98"/>
      <c r="AD62" s="98"/>
      <c r="AE62" s="99"/>
      <c r="AF62" s="93"/>
      <c r="AG62" s="93"/>
      <c r="AH62" s="93"/>
      <c r="AI62" s="99"/>
      <c r="AJ62" s="93"/>
      <c r="AK62" s="93"/>
      <c r="AL62" s="93"/>
      <c r="AM62" s="99"/>
      <c r="AN62" s="93"/>
      <c r="AO62" s="93"/>
      <c r="AP62" s="93"/>
      <c r="AQ62" s="100"/>
      <c r="AR62" s="101"/>
      <c r="AS62" s="101"/>
      <c r="AT62" s="102"/>
      <c r="AU62" s="93"/>
      <c r="AV62" s="93"/>
      <c r="AW62" s="93"/>
      <c r="AX62" s="94"/>
      <c r="AY62">
        <f>$AY$59</f>
        <v>0</v>
      </c>
      <c r="AZ62" s="10"/>
      <c r="BA62" s="10"/>
      <c r="BB62" s="10"/>
      <c r="BC62" s="10"/>
    </row>
    <row r="63" spans="1:60" ht="23.25" hidden="1" customHeight="1" thickBot="1" x14ac:dyDescent="0.25">
      <c r="A63" s="200"/>
      <c r="B63" s="217"/>
      <c r="C63" s="218"/>
      <c r="D63" s="218"/>
      <c r="E63" s="218"/>
      <c r="F63" s="219"/>
      <c r="G63" s="140"/>
      <c r="H63" s="141"/>
      <c r="I63" s="141"/>
      <c r="J63" s="141"/>
      <c r="K63" s="141"/>
      <c r="L63" s="141"/>
      <c r="M63" s="141"/>
      <c r="N63" s="141"/>
      <c r="O63" s="142"/>
      <c r="P63" s="147"/>
      <c r="Q63" s="147"/>
      <c r="R63" s="147"/>
      <c r="S63" s="147"/>
      <c r="T63" s="147"/>
      <c r="U63" s="147"/>
      <c r="V63" s="147"/>
      <c r="W63" s="147"/>
      <c r="X63" s="148"/>
      <c r="Y63" s="95" t="s">
        <v>13</v>
      </c>
      <c r="Z63" s="96"/>
      <c r="AA63" s="97"/>
      <c r="AB63" s="103" t="s">
        <v>14</v>
      </c>
      <c r="AC63" s="103"/>
      <c r="AD63" s="103"/>
      <c r="AE63" s="104"/>
      <c r="AF63" s="105"/>
      <c r="AG63" s="105"/>
      <c r="AH63" s="105"/>
      <c r="AI63" s="104"/>
      <c r="AJ63" s="105"/>
      <c r="AK63" s="105"/>
      <c r="AL63" s="105"/>
      <c r="AM63" s="104"/>
      <c r="AN63" s="105"/>
      <c r="AO63" s="105"/>
      <c r="AP63" s="105"/>
      <c r="AQ63" s="100"/>
      <c r="AR63" s="101"/>
      <c r="AS63" s="101"/>
      <c r="AT63" s="102"/>
      <c r="AU63" s="93"/>
      <c r="AV63" s="93"/>
      <c r="AW63" s="93"/>
      <c r="AX63" s="94"/>
      <c r="AY63">
        <f>$AY$59</f>
        <v>0</v>
      </c>
      <c r="AZ63" s="10"/>
      <c r="BA63" s="10"/>
      <c r="BB63" s="10"/>
      <c r="BC63" s="10"/>
      <c r="BD63" s="10"/>
      <c r="BE63" s="10"/>
      <c r="BF63" s="10"/>
      <c r="BG63" s="10"/>
      <c r="BH63" s="10"/>
    </row>
    <row r="64" spans="1:60" ht="47.25" hidden="1" customHeight="1" x14ac:dyDescent="0.2">
      <c r="A64" s="734" t="s">
        <v>576</v>
      </c>
      <c r="B64" s="735"/>
      <c r="C64" s="735"/>
      <c r="D64" s="735"/>
      <c r="E64" s="735"/>
      <c r="F64" s="736"/>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hidden="1" customHeight="1" x14ac:dyDescent="0.2">
      <c r="A65" s="656" t="s">
        <v>577</v>
      </c>
      <c r="B65" s="157"/>
      <c r="C65" s="157"/>
      <c r="D65" s="157"/>
      <c r="E65" s="157"/>
      <c r="F65" s="158"/>
      <c r="G65" s="697" t="s">
        <v>569</v>
      </c>
      <c r="H65" s="698"/>
      <c r="I65" s="698"/>
      <c r="J65" s="698"/>
      <c r="K65" s="698"/>
      <c r="L65" s="698"/>
      <c r="M65" s="698"/>
      <c r="N65" s="698"/>
      <c r="O65" s="698"/>
      <c r="P65" s="699" t="s">
        <v>568</v>
      </c>
      <c r="Q65" s="698"/>
      <c r="R65" s="698"/>
      <c r="S65" s="698"/>
      <c r="T65" s="698"/>
      <c r="U65" s="698"/>
      <c r="V65" s="698"/>
      <c r="W65" s="698"/>
      <c r="X65" s="700"/>
      <c r="Y65" s="701"/>
      <c r="Z65" s="702"/>
      <c r="AA65" s="703"/>
      <c r="AB65" s="634" t="s">
        <v>11</v>
      </c>
      <c r="AC65" s="634"/>
      <c r="AD65" s="634"/>
      <c r="AE65" s="120" t="s">
        <v>413</v>
      </c>
      <c r="AF65" s="704"/>
      <c r="AG65" s="704"/>
      <c r="AH65" s="705"/>
      <c r="AI65" s="120" t="s">
        <v>565</v>
      </c>
      <c r="AJ65" s="704"/>
      <c r="AK65" s="704"/>
      <c r="AL65" s="705"/>
      <c r="AM65" s="120" t="s">
        <v>381</v>
      </c>
      <c r="AN65" s="704"/>
      <c r="AO65" s="704"/>
      <c r="AP65" s="705"/>
      <c r="AQ65" s="631" t="s">
        <v>412</v>
      </c>
      <c r="AR65" s="632"/>
      <c r="AS65" s="632"/>
      <c r="AT65" s="633"/>
      <c r="AU65" s="631" t="s">
        <v>588</v>
      </c>
      <c r="AV65" s="632"/>
      <c r="AW65" s="632"/>
      <c r="AX65" s="641"/>
      <c r="AY65">
        <f>COUNTA($G$66)</f>
        <v>0</v>
      </c>
    </row>
    <row r="66" spans="1:51" ht="23.25" hidden="1" customHeight="1" x14ac:dyDescent="0.2">
      <c r="A66" s="656"/>
      <c r="B66" s="157"/>
      <c r="C66" s="157"/>
      <c r="D66" s="157"/>
      <c r="E66" s="157"/>
      <c r="F66" s="158"/>
      <c r="G66" s="642"/>
      <c r="H66" s="643"/>
      <c r="I66" s="643"/>
      <c r="J66" s="643"/>
      <c r="K66" s="643"/>
      <c r="L66" s="643"/>
      <c r="M66" s="643"/>
      <c r="N66" s="643"/>
      <c r="O66" s="643"/>
      <c r="P66" s="646"/>
      <c r="Q66" s="647"/>
      <c r="R66" s="647"/>
      <c r="S66" s="647"/>
      <c r="T66" s="647"/>
      <c r="U66" s="647"/>
      <c r="V66" s="647"/>
      <c r="W66" s="647"/>
      <c r="X66" s="648"/>
      <c r="Y66" s="652" t="s">
        <v>51</v>
      </c>
      <c r="Z66" s="653"/>
      <c r="AA66" s="654"/>
      <c r="AB66" s="655"/>
      <c r="AC66" s="655"/>
      <c r="AD66" s="655"/>
      <c r="AE66" s="624"/>
      <c r="AF66" s="624"/>
      <c r="AG66" s="624"/>
      <c r="AH66" s="624"/>
      <c r="AI66" s="624"/>
      <c r="AJ66" s="624"/>
      <c r="AK66" s="624"/>
      <c r="AL66" s="624"/>
      <c r="AM66" s="624"/>
      <c r="AN66" s="624"/>
      <c r="AO66" s="624"/>
      <c r="AP66" s="624"/>
      <c r="AQ66" s="624"/>
      <c r="AR66" s="624"/>
      <c r="AS66" s="624"/>
      <c r="AT66" s="624"/>
      <c r="AU66" s="625"/>
      <c r="AV66" s="626"/>
      <c r="AW66" s="626"/>
      <c r="AX66" s="627"/>
      <c r="AY66">
        <f>$AY$65</f>
        <v>0</v>
      </c>
    </row>
    <row r="67" spans="1:51" ht="23.25" hidden="1" customHeight="1" x14ac:dyDescent="0.2">
      <c r="A67" s="192"/>
      <c r="B67" s="162"/>
      <c r="C67" s="162"/>
      <c r="D67" s="162"/>
      <c r="E67" s="162"/>
      <c r="F67" s="163"/>
      <c r="G67" s="644"/>
      <c r="H67" s="645"/>
      <c r="I67" s="645"/>
      <c r="J67" s="645"/>
      <c r="K67" s="645"/>
      <c r="L67" s="645"/>
      <c r="M67" s="645"/>
      <c r="N67" s="645"/>
      <c r="O67" s="645"/>
      <c r="P67" s="649"/>
      <c r="Q67" s="650"/>
      <c r="R67" s="650"/>
      <c r="S67" s="650"/>
      <c r="T67" s="650"/>
      <c r="U67" s="650"/>
      <c r="V67" s="650"/>
      <c r="W67" s="650"/>
      <c r="X67" s="651"/>
      <c r="Y67" s="628" t="s">
        <v>52</v>
      </c>
      <c r="Z67" s="629"/>
      <c r="AA67" s="630"/>
      <c r="AB67" s="655"/>
      <c r="AC67" s="655"/>
      <c r="AD67" s="655"/>
      <c r="AE67" s="624"/>
      <c r="AF67" s="624"/>
      <c r="AG67" s="624"/>
      <c r="AH67" s="624"/>
      <c r="AI67" s="624"/>
      <c r="AJ67" s="624"/>
      <c r="AK67" s="624"/>
      <c r="AL67" s="624"/>
      <c r="AM67" s="624"/>
      <c r="AN67" s="624"/>
      <c r="AO67" s="624"/>
      <c r="AP67" s="624"/>
      <c r="AQ67" s="624"/>
      <c r="AR67" s="624"/>
      <c r="AS67" s="624"/>
      <c r="AT67" s="624"/>
      <c r="AU67" s="625"/>
      <c r="AV67" s="626"/>
      <c r="AW67" s="626"/>
      <c r="AX67" s="627"/>
      <c r="AY67">
        <f>$AY$65</f>
        <v>0</v>
      </c>
    </row>
    <row r="68" spans="1:51" ht="23.25" hidden="1" customHeight="1" x14ac:dyDescent="0.2">
      <c r="A68" s="688" t="s">
        <v>578</v>
      </c>
      <c r="B68" s="689"/>
      <c r="C68" s="689"/>
      <c r="D68" s="689"/>
      <c r="E68" s="689"/>
      <c r="F68" s="690"/>
      <c r="G68" s="180" t="s">
        <v>579</v>
      </c>
      <c r="H68" s="180"/>
      <c r="I68" s="180"/>
      <c r="J68" s="180"/>
      <c r="K68" s="180"/>
      <c r="L68" s="180"/>
      <c r="M68" s="180"/>
      <c r="N68" s="180"/>
      <c r="O68" s="180"/>
      <c r="P68" s="180"/>
      <c r="Q68" s="180"/>
      <c r="R68" s="180"/>
      <c r="S68" s="180"/>
      <c r="T68" s="180"/>
      <c r="U68" s="180"/>
      <c r="V68" s="180"/>
      <c r="W68" s="180"/>
      <c r="X68" s="181"/>
      <c r="Y68" s="638"/>
      <c r="Z68" s="639"/>
      <c r="AA68" s="640"/>
      <c r="AB68" s="179" t="s">
        <v>11</v>
      </c>
      <c r="AC68" s="180"/>
      <c r="AD68" s="181"/>
      <c r="AE68" s="123" t="s">
        <v>413</v>
      </c>
      <c r="AF68" s="123"/>
      <c r="AG68" s="123"/>
      <c r="AH68" s="123"/>
      <c r="AI68" s="123" t="s">
        <v>565</v>
      </c>
      <c r="AJ68" s="123"/>
      <c r="AK68" s="123"/>
      <c r="AL68" s="123"/>
      <c r="AM68" s="123" t="s">
        <v>381</v>
      </c>
      <c r="AN68" s="123"/>
      <c r="AO68" s="123"/>
      <c r="AP68" s="123"/>
      <c r="AQ68" s="635" t="s">
        <v>589</v>
      </c>
      <c r="AR68" s="636"/>
      <c r="AS68" s="636"/>
      <c r="AT68" s="636"/>
      <c r="AU68" s="636"/>
      <c r="AV68" s="636"/>
      <c r="AW68" s="636"/>
      <c r="AX68" s="637"/>
      <c r="AY68">
        <f>IF(SUBSTITUTE(SUBSTITUTE($G$69,"／",""),"　","")="",0,1)</f>
        <v>0</v>
      </c>
    </row>
    <row r="69" spans="1:51" ht="23.25" hidden="1" customHeight="1" x14ac:dyDescent="0.2">
      <c r="A69" s="691"/>
      <c r="B69" s="692"/>
      <c r="C69" s="692"/>
      <c r="D69" s="692"/>
      <c r="E69" s="692"/>
      <c r="F69" s="693"/>
      <c r="G69" s="660" t="s">
        <v>626</v>
      </c>
      <c r="H69" s="661"/>
      <c r="I69" s="661"/>
      <c r="J69" s="661"/>
      <c r="K69" s="661"/>
      <c r="L69" s="661"/>
      <c r="M69" s="661"/>
      <c r="N69" s="661"/>
      <c r="O69" s="661"/>
      <c r="P69" s="661"/>
      <c r="Q69" s="661"/>
      <c r="R69" s="661"/>
      <c r="S69" s="661"/>
      <c r="T69" s="661"/>
      <c r="U69" s="661"/>
      <c r="V69" s="661"/>
      <c r="W69" s="661"/>
      <c r="X69" s="661"/>
      <c r="Y69" s="664" t="s">
        <v>578</v>
      </c>
      <c r="Z69" s="665"/>
      <c r="AA69" s="666"/>
      <c r="AB69" s="667"/>
      <c r="AC69" s="668"/>
      <c r="AD69" s="669"/>
      <c r="AE69" s="670"/>
      <c r="AF69" s="670"/>
      <c r="AG69" s="670"/>
      <c r="AH69" s="670"/>
      <c r="AI69" s="670"/>
      <c r="AJ69" s="670"/>
      <c r="AK69" s="670"/>
      <c r="AL69" s="670"/>
      <c r="AM69" s="670"/>
      <c r="AN69" s="670"/>
      <c r="AO69" s="670"/>
      <c r="AP69" s="670"/>
      <c r="AQ69" s="99"/>
      <c r="AR69" s="93"/>
      <c r="AS69" s="93"/>
      <c r="AT69" s="93"/>
      <c r="AU69" s="93"/>
      <c r="AV69" s="93"/>
      <c r="AW69" s="93"/>
      <c r="AX69" s="94"/>
      <c r="AY69">
        <f>$AY$68</f>
        <v>0</v>
      </c>
    </row>
    <row r="70" spans="1:51" ht="46.5" hidden="1" customHeight="1" x14ac:dyDescent="0.2">
      <c r="A70" s="694"/>
      <c r="B70" s="695"/>
      <c r="C70" s="695"/>
      <c r="D70" s="695"/>
      <c r="E70" s="695"/>
      <c r="F70" s="696"/>
      <c r="G70" s="662"/>
      <c r="H70" s="663"/>
      <c r="I70" s="663"/>
      <c r="J70" s="663"/>
      <c r="K70" s="663"/>
      <c r="L70" s="663"/>
      <c r="M70" s="663"/>
      <c r="N70" s="663"/>
      <c r="O70" s="663"/>
      <c r="P70" s="663"/>
      <c r="Q70" s="663"/>
      <c r="R70" s="663"/>
      <c r="S70" s="663"/>
      <c r="T70" s="663"/>
      <c r="U70" s="663"/>
      <c r="V70" s="663"/>
      <c r="W70" s="663"/>
      <c r="X70" s="663"/>
      <c r="Y70" s="223" t="s">
        <v>580</v>
      </c>
      <c r="Z70" s="657"/>
      <c r="AA70" s="658"/>
      <c r="AB70" s="620" t="s">
        <v>627</v>
      </c>
      <c r="AC70" s="621"/>
      <c r="AD70" s="622"/>
      <c r="AE70" s="623"/>
      <c r="AF70" s="623"/>
      <c r="AG70" s="623"/>
      <c r="AH70" s="623"/>
      <c r="AI70" s="623"/>
      <c r="AJ70" s="623"/>
      <c r="AK70" s="623"/>
      <c r="AL70" s="623"/>
      <c r="AM70" s="623"/>
      <c r="AN70" s="623"/>
      <c r="AO70" s="623"/>
      <c r="AP70" s="623"/>
      <c r="AQ70" s="623"/>
      <c r="AR70" s="623"/>
      <c r="AS70" s="623"/>
      <c r="AT70" s="623"/>
      <c r="AU70" s="623"/>
      <c r="AV70" s="623"/>
      <c r="AW70" s="623"/>
      <c r="AX70" s="659"/>
      <c r="AY70">
        <f>$AY$68</f>
        <v>0</v>
      </c>
    </row>
    <row r="71" spans="1:51" ht="18.75" hidden="1" customHeight="1" x14ac:dyDescent="0.2">
      <c r="A71" s="425" t="s">
        <v>234</v>
      </c>
      <c r="B71" s="601"/>
      <c r="C71" s="601"/>
      <c r="D71" s="601"/>
      <c r="E71" s="601"/>
      <c r="F71" s="602"/>
      <c r="G71" s="610" t="s">
        <v>139</v>
      </c>
      <c r="H71" s="201"/>
      <c r="I71" s="201"/>
      <c r="J71" s="201"/>
      <c r="K71" s="201"/>
      <c r="L71" s="201"/>
      <c r="M71" s="201"/>
      <c r="N71" s="201"/>
      <c r="O71" s="202"/>
      <c r="P71" s="203" t="s">
        <v>55</v>
      </c>
      <c r="Q71" s="201"/>
      <c r="R71" s="201"/>
      <c r="S71" s="201"/>
      <c r="T71" s="201"/>
      <c r="U71" s="201"/>
      <c r="V71" s="201"/>
      <c r="W71" s="201"/>
      <c r="X71" s="202"/>
      <c r="Y71" s="611"/>
      <c r="Z71" s="612"/>
      <c r="AA71" s="613"/>
      <c r="AB71" s="617" t="s">
        <v>11</v>
      </c>
      <c r="AC71" s="618"/>
      <c r="AD71" s="619"/>
      <c r="AE71" s="123" t="s">
        <v>413</v>
      </c>
      <c r="AF71" s="123"/>
      <c r="AG71" s="123"/>
      <c r="AH71" s="123"/>
      <c r="AI71" s="123" t="s">
        <v>565</v>
      </c>
      <c r="AJ71" s="123"/>
      <c r="AK71" s="123"/>
      <c r="AL71" s="123"/>
      <c r="AM71" s="123" t="s">
        <v>381</v>
      </c>
      <c r="AN71" s="123"/>
      <c r="AO71" s="123"/>
      <c r="AP71" s="123"/>
      <c r="AQ71" s="220" t="s">
        <v>174</v>
      </c>
      <c r="AR71" s="221"/>
      <c r="AS71" s="221"/>
      <c r="AT71" s="222"/>
      <c r="AU71" s="201" t="s">
        <v>128</v>
      </c>
      <c r="AV71" s="201"/>
      <c r="AW71" s="201"/>
      <c r="AX71" s="204"/>
      <c r="AY71">
        <f>COUNTA($G$73)</f>
        <v>0</v>
      </c>
    </row>
    <row r="72" spans="1:51" ht="18.75" hidden="1" customHeight="1" x14ac:dyDescent="0.2">
      <c r="A72" s="603"/>
      <c r="B72" s="604"/>
      <c r="C72" s="604"/>
      <c r="D72" s="604"/>
      <c r="E72" s="604"/>
      <c r="F72" s="605"/>
      <c r="G72" s="160"/>
      <c r="H72" s="112"/>
      <c r="I72" s="112"/>
      <c r="J72" s="112"/>
      <c r="K72" s="112"/>
      <c r="L72" s="112"/>
      <c r="M72" s="112"/>
      <c r="N72" s="112"/>
      <c r="O72" s="113"/>
      <c r="P72" s="111"/>
      <c r="Q72" s="112"/>
      <c r="R72" s="112"/>
      <c r="S72" s="112"/>
      <c r="T72" s="112"/>
      <c r="U72" s="112"/>
      <c r="V72" s="112"/>
      <c r="W72" s="112"/>
      <c r="X72" s="113"/>
      <c r="Y72" s="614"/>
      <c r="Z72" s="615"/>
      <c r="AA72" s="616"/>
      <c r="AB72" s="120"/>
      <c r="AC72" s="121"/>
      <c r="AD72" s="122"/>
      <c r="AE72" s="123"/>
      <c r="AF72" s="123"/>
      <c r="AG72" s="123"/>
      <c r="AH72" s="123"/>
      <c r="AI72" s="123"/>
      <c r="AJ72" s="123"/>
      <c r="AK72" s="123"/>
      <c r="AL72" s="123"/>
      <c r="AM72" s="123"/>
      <c r="AN72" s="123"/>
      <c r="AO72" s="123"/>
      <c r="AP72" s="123"/>
      <c r="AQ72" s="515"/>
      <c r="AR72" s="516"/>
      <c r="AS72" s="131" t="s">
        <v>175</v>
      </c>
      <c r="AT72" s="132"/>
      <c r="AU72" s="130"/>
      <c r="AV72" s="130"/>
      <c r="AW72" s="112" t="s">
        <v>166</v>
      </c>
      <c r="AX72" s="133"/>
      <c r="AY72">
        <f t="shared" ref="AY72:AY77" si="1">$AY$71</f>
        <v>0</v>
      </c>
    </row>
    <row r="73" spans="1:51" ht="23.25" hidden="1" customHeight="1" x14ac:dyDescent="0.2">
      <c r="A73" s="606"/>
      <c r="B73" s="604"/>
      <c r="C73" s="604"/>
      <c r="D73" s="604"/>
      <c r="E73" s="604"/>
      <c r="F73" s="605"/>
      <c r="G73" s="182"/>
      <c r="H73" s="183"/>
      <c r="I73" s="183"/>
      <c r="J73" s="183"/>
      <c r="K73" s="183"/>
      <c r="L73" s="183"/>
      <c r="M73" s="183"/>
      <c r="N73" s="183"/>
      <c r="O73" s="184"/>
      <c r="P73" s="135"/>
      <c r="Q73" s="135"/>
      <c r="R73" s="135"/>
      <c r="S73" s="135"/>
      <c r="T73" s="135"/>
      <c r="U73" s="135"/>
      <c r="V73" s="135"/>
      <c r="W73" s="135"/>
      <c r="X73" s="136"/>
      <c r="Y73" s="223" t="s">
        <v>12</v>
      </c>
      <c r="Z73" s="224"/>
      <c r="AA73" s="225"/>
      <c r="AB73" s="152"/>
      <c r="AC73" s="152"/>
      <c r="AD73" s="152"/>
      <c r="AE73" s="99"/>
      <c r="AF73" s="93"/>
      <c r="AG73" s="93"/>
      <c r="AH73" s="93"/>
      <c r="AI73" s="99"/>
      <c r="AJ73" s="93"/>
      <c r="AK73" s="93"/>
      <c r="AL73" s="93"/>
      <c r="AM73" s="99"/>
      <c r="AN73" s="93"/>
      <c r="AO73" s="93"/>
      <c r="AP73" s="93"/>
      <c r="AQ73" s="100"/>
      <c r="AR73" s="101"/>
      <c r="AS73" s="101"/>
      <c r="AT73" s="102"/>
      <c r="AU73" s="93"/>
      <c r="AV73" s="93"/>
      <c r="AW73" s="93"/>
      <c r="AX73" s="94"/>
      <c r="AY73">
        <f t="shared" si="1"/>
        <v>0</v>
      </c>
    </row>
    <row r="74" spans="1:51" ht="23.25" hidden="1" customHeight="1" x14ac:dyDescent="0.2">
      <c r="A74" s="607"/>
      <c r="B74" s="608"/>
      <c r="C74" s="608"/>
      <c r="D74" s="608"/>
      <c r="E74" s="608"/>
      <c r="F74" s="609"/>
      <c r="G74" s="185"/>
      <c r="H74" s="186"/>
      <c r="I74" s="186"/>
      <c r="J74" s="186"/>
      <c r="K74" s="186"/>
      <c r="L74" s="186"/>
      <c r="M74" s="186"/>
      <c r="N74" s="186"/>
      <c r="O74" s="187"/>
      <c r="P74" s="138"/>
      <c r="Q74" s="138"/>
      <c r="R74" s="138"/>
      <c r="S74" s="138"/>
      <c r="T74" s="138"/>
      <c r="U74" s="138"/>
      <c r="V74" s="138"/>
      <c r="W74" s="138"/>
      <c r="X74" s="139"/>
      <c r="Y74" s="179" t="s">
        <v>50</v>
      </c>
      <c r="Z74" s="180"/>
      <c r="AA74" s="181"/>
      <c r="AB74" s="98"/>
      <c r="AC74" s="98"/>
      <c r="AD74" s="98"/>
      <c r="AE74" s="99"/>
      <c r="AF74" s="93"/>
      <c r="AG74" s="93"/>
      <c r="AH74" s="93"/>
      <c r="AI74" s="99"/>
      <c r="AJ74" s="93"/>
      <c r="AK74" s="93"/>
      <c r="AL74" s="93"/>
      <c r="AM74" s="99"/>
      <c r="AN74" s="93"/>
      <c r="AO74" s="93"/>
      <c r="AP74" s="93"/>
      <c r="AQ74" s="100"/>
      <c r="AR74" s="101"/>
      <c r="AS74" s="101"/>
      <c r="AT74" s="102"/>
      <c r="AU74" s="93"/>
      <c r="AV74" s="93"/>
      <c r="AW74" s="93"/>
      <c r="AX74" s="94"/>
      <c r="AY74">
        <f t="shared" si="1"/>
        <v>0</v>
      </c>
    </row>
    <row r="75" spans="1:51" ht="23.25" hidden="1" customHeight="1" x14ac:dyDescent="0.2">
      <c r="A75" s="606"/>
      <c r="B75" s="604"/>
      <c r="C75" s="604"/>
      <c r="D75" s="604"/>
      <c r="E75" s="604"/>
      <c r="F75" s="605"/>
      <c r="G75" s="188"/>
      <c r="H75" s="189"/>
      <c r="I75" s="189"/>
      <c r="J75" s="189"/>
      <c r="K75" s="189"/>
      <c r="L75" s="189"/>
      <c r="M75" s="189"/>
      <c r="N75" s="189"/>
      <c r="O75" s="190"/>
      <c r="P75" s="141"/>
      <c r="Q75" s="141"/>
      <c r="R75" s="141"/>
      <c r="S75" s="141"/>
      <c r="T75" s="141"/>
      <c r="U75" s="141"/>
      <c r="V75" s="141"/>
      <c r="W75" s="141"/>
      <c r="X75" s="142"/>
      <c r="Y75" s="179" t="s">
        <v>13</v>
      </c>
      <c r="Z75" s="180"/>
      <c r="AA75" s="181"/>
      <c r="AB75" s="600" t="s">
        <v>14</v>
      </c>
      <c r="AC75" s="600"/>
      <c r="AD75" s="600"/>
      <c r="AE75" s="99"/>
      <c r="AF75" s="93"/>
      <c r="AG75" s="93"/>
      <c r="AH75" s="93"/>
      <c r="AI75" s="99"/>
      <c r="AJ75" s="93"/>
      <c r="AK75" s="93"/>
      <c r="AL75" s="93"/>
      <c r="AM75" s="99"/>
      <c r="AN75" s="93"/>
      <c r="AO75" s="93"/>
      <c r="AP75" s="93"/>
      <c r="AQ75" s="100"/>
      <c r="AR75" s="101"/>
      <c r="AS75" s="101"/>
      <c r="AT75" s="102"/>
      <c r="AU75" s="93"/>
      <c r="AV75" s="93"/>
      <c r="AW75" s="93"/>
      <c r="AX75" s="94"/>
      <c r="AY75">
        <f t="shared" si="1"/>
        <v>0</v>
      </c>
    </row>
    <row r="76" spans="1:51" ht="23.25" hidden="1" customHeight="1" x14ac:dyDescent="0.2">
      <c r="A76" s="191" t="s">
        <v>258</v>
      </c>
      <c r="B76" s="154"/>
      <c r="C76" s="154"/>
      <c r="D76" s="154"/>
      <c r="E76" s="154"/>
      <c r="F76" s="155"/>
      <c r="G76" s="193"/>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5"/>
      <c r="AY76">
        <f t="shared" si="1"/>
        <v>0</v>
      </c>
    </row>
    <row r="77" spans="1:51" ht="23.25" hidden="1" customHeight="1" x14ac:dyDescent="0.2">
      <c r="A77" s="192"/>
      <c r="B77" s="162"/>
      <c r="C77" s="162"/>
      <c r="D77" s="162"/>
      <c r="E77" s="162"/>
      <c r="F77" s="163"/>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8"/>
      <c r="AY77">
        <f t="shared" si="1"/>
        <v>0</v>
      </c>
    </row>
    <row r="78" spans="1:51" ht="18.75" hidden="1" customHeight="1" x14ac:dyDescent="0.2">
      <c r="A78" s="199" t="s">
        <v>570</v>
      </c>
      <c r="B78" s="156" t="s">
        <v>571</v>
      </c>
      <c r="C78" s="157"/>
      <c r="D78" s="157"/>
      <c r="E78" s="157"/>
      <c r="F78" s="158"/>
      <c r="G78" s="201" t="s">
        <v>572</v>
      </c>
      <c r="H78" s="201"/>
      <c r="I78" s="201"/>
      <c r="J78" s="201"/>
      <c r="K78" s="201"/>
      <c r="L78" s="201"/>
      <c r="M78" s="201"/>
      <c r="N78" s="201"/>
      <c r="O78" s="201"/>
      <c r="P78" s="201"/>
      <c r="Q78" s="201"/>
      <c r="R78" s="201"/>
      <c r="S78" s="201"/>
      <c r="T78" s="201"/>
      <c r="U78" s="201"/>
      <c r="V78" s="201"/>
      <c r="W78" s="201"/>
      <c r="X78" s="201"/>
      <c r="Y78" s="201"/>
      <c r="Z78" s="201"/>
      <c r="AA78" s="202"/>
      <c r="AB78" s="203" t="s">
        <v>590</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0</v>
      </c>
    </row>
    <row r="79" spans="1:51" ht="22.5" hidden="1" customHeight="1" x14ac:dyDescent="0.2">
      <c r="A79" s="199"/>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9"/>
      <c r="B80" s="156"/>
      <c r="C80" s="157"/>
      <c r="D80" s="157"/>
      <c r="E80" s="157"/>
      <c r="F80" s="158"/>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60" ht="22.5" hidden="1" customHeight="1" x14ac:dyDescent="0.2">
      <c r="A81" s="199"/>
      <c r="B81" s="156"/>
      <c r="C81" s="157"/>
      <c r="D81" s="157"/>
      <c r="E81" s="157"/>
      <c r="F81" s="158"/>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60" ht="19.5" hidden="1" customHeight="1" x14ac:dyDescent="0.2">
      <c r="A82" s="199"/>
      <c r="B82" s="161"/>
      <c r="C82" s="162"/>
      <c r="D82" s="162"/>
      <c r="E82" s="162"/>
      <c r="F82" s="163"/>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60" ht="18.75" hidden="1" customHeight="1" x14ac:dyDescent="0.2">
      <c r="A83" s="199"/>
      <c r="B83" s="153" t="s">
        <v>138</v>
      </c>
      <c r="C83" s="154"/>
      <c r="D83" s="154"/>
      <c r="E83" s="154"/>
      <c r="F83" s="155"/>
      <c r="G83" s="159" t="s">
        <v>56</v>
      </c>
      <c r="H83" s="109"/>
      <c r="I83" s="109"/>
      <c r="J83" s="109"/>
      <c r="K83" s="109"/>
      <c r="L83" s="109"/>
      <c r="M83" s="109"/>
      <c r="N83" s="109"/>
      <c r="O83" s="110"/>
      <c r="P83" s="108" t="s">
        <v>58</v>
      </c>
      <c r="Q83" s="109"/>
      <c r="R83" s="109"/>
      <c r="S83" s="109"/>
      <c r="T83" s="109"/>
      <c r="U83" s="109"/>
      <c r="V83" s="109"/>
      <c r="W83" s="109"/>
      <c r="X83" s="110"/>
      <c r="Y83" s="114"/>
      <c r="Z83" s="115"/>
      <c r="AA83" s="116"/>
      <c r="AB83" s="117" t="s">
        <v>11</v>
      </c>
      <c r="AC83" s="118"/>
      <c r="AD83" s="119"/>
      <c r="AE83" s="123" t="s">
        <v>413</v>
      </c>
      <c r="AF83" s="123"/>
      <c r="AG83" s="123"/>
      <c r="AH83" s="123"/>
      <c r="AI83" s="123" t="s">
        <v>565</v>
      </c>
      <c r="AJ83" s="123"/>
      <c r="AK83" s="123"/>
      <c r="AL83" s="123"/>
      <c r="AM83" s="123" t="s">
        <v>381</v>
      </c>
      <c r="AN83" s="123"/>
      <c r="AO83" s="123"/>
      <c r="AP83" s="123"/>
      <c r="AQ83" s="124" t="s">
        <v>174</v>
      </c>
      <c r="AR83" s="125"/>
      <c r="AS83" s="125"/>
      <c r="AT83" s="126"/>
      <c r="AU83" s="127" t="s">
        <v>128</v>
      </c>
      <c r="AV83" s="127"/>
      <c r="AW83" s="127"/>
      <c r="AX83" s="128"/>
      <c r="AY83">
        <f t="shared" si="2"/>
        <v>0</v>
      </c>
      <c r="AZ83" s="10"/>
      <c r="BA83" s="10"/>
      <c r="BB83" s="10"/>
      <c r="BC83" s="10"/>
    </row>
    <row r="84" spans="1:60" ht="18.75" hidden="1" customHeight="1" x14ac:dyDescent="0.2">
      <c r="A84" s="199"/>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175</v>
      </c>
      <c r="AT84" s="132"/>
      <c r="AU84" s="130"/>
      <c r="AV84" s="130"/>
      <c r="AW84" s="112" t="s">
        <v>166</v>
      </c>
      <c r="AX84" s="133"/>
      <c r="AY84">
        <f t="shared" si="2"/>
        <v>0</v>
      </c>
      <c r="AZ84" s="10"/>
      <c r="BA84" s="10"/>
      <c r="BB84" s="10"/>
      <c r="BC84" s="10"/>
      <c r="BD84" s="10"/>
      <c r="BE84" s="10"/>
      <c r="BF84" s="10"/>
      <c r="BG84" s="10"/>
      <c r="BH84" s="10"/>
    </row>
    <row r="85" spans="1:60" ht="23.25" hidden="1" customHeight="1" x14ac:dyDescent="0.2">
      <c r="A85" s="199"/>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57</v>
      </c>
      <c r="Z85" s="150"/>
      <c r="AA85" s="151"/>
      <c r="AB85" s="152"/>
      <c r="AC85" s="152"/>
      <c r="AD85" s="152"/>
      <c r="AE85" s="99"/>
      <c r="AF85" s="93"/>
      <c r="AG85" s="93"/>
      <c r="AH85" s="93"/>
      <c r="AI85" s="99"/>
      <c r="AJ85" s="93"/>
      <c r="AK85" s="93"/>
      <c r="AL85" s="93"/>
      <c r="AM85" s="99"/>
      <c r="AN85" s="93"/>
      <c r="AO85" s="93"/>
      <c r="AP85" s="93"/>
      <c r="AQ85" s="100"/>
      <c r="AR85" s="101"/>
      <c r="AS85" s="101"/>
      <c r="AT85" s="102"/>
      <c r="AU85" s="93"/>
      <c r="AV85" s="93"/>
      <c r="AW85" s="93"/>
      <c r="AX85" s="94"/>
      <c r="AY85">
        <f t="shared" si="2"/>
        <v>0</v>
      </c>
    </row>
    <row r="86" spans="1:60" ht="23.25" hidden="1" customHeight="1" x14ac:dyDescent="0.2">
      <c r="A86" s="199"/>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5" t="s">
        <v>50</v>
      </c>
      <c r="Z86" s="96"/>
      <c r="AA86" s="97"/>
      <c r="AB86" s="98"/>
      <c r="AC86" s="98"/>
      <c r="AD86" s="98"/>
      <c r="AE86" s="99"/>
      <c r="AF86" s="93"/>
      <c r="AG86" s="93"/>
      <c r="AH86" s="93"/>
      <c r="AI86" s="99"/>
      <c r="AJ86" s="93"/>
      <c r="AK86" s="93"/>
      <c r="AL86" s="93"/>
      <c r="AM86" s="99"/>
      <c r="AN86" s="93"/>
      <c r="AO86" s="93"/>
      <c r="AP86" s="93"/>
      <c r="AQ86" s="100"/>
      <c r="AR86" s="101"/>
      <c r="AS86" s="101"/>
      <c r="AT86" s="102"/>
      <c r="AU86" s="93"/>
      <c r="AV86" s="93"/>
      <c r="AW86" s="93"/>
      <c r="AX86" s="94"/>
      <c r="AY86">
        <f t="shared" si="2"/>
        <v>0</v>
      </c>
      <c r="AZ86" s="10"/>
      <c r="BA86" s="10"/>
      <c r="BB86" s="10"/>
      <c r="BC86" s="10"/>
    </row>
    <row r="87" spans="1:60" ht="23.25" hidden="1" customHeight="1" x14ac:dyDescent="0.2">
      <c r="A87" s="199"/>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5" t="s">
        <v>13</v>
      </c>
      <c r="Z87" s="96"/>
      <c r="AA87" s="97"/>
      <c r="AB87" s="103" t="s">
        <v>14</v>
      </c>
      <c r="AC87" s="103"/>
      <c r="AD87" s="103"/>
      <c r="AE87" s="104"/>
      <c r="AF87" s="105"/>
      <c r="AG87" s="105"/>
      <c r="AH87" s="105"/>
      <c r="AI87" s="104"/>
      <c r="AJ87" s="105"/>
      <c r="AK87" s="105"/>
      <c r="AL87" s="105"/>
      <c r="AM87" s="104"/>
      <c r="AN87" s="105"/>
      <c r="AO87" s="105"/>
      <c r="AP87" s="105"/>
      <c r="AQ87" s="100"/>
      <c r="AR87" s="101"/>
      <c r="AS87" s="101"/>
      <c r="AT87" s="102"/>
      <c r="AU87" s="93"/>
      <c r="AV87" s="93"/>
      <c r="AW87" s="93"/>
      <c r="AX87" s="94"/>
      <c r="AY87">
        <f t="shared" si="2"/>
        <v>0</v>
      </c>
      <c r="AZ87" s="10"/>
      <c r="BA87" s="10"/>
      <c r="BB87" s="10"/>
      <c r="BC87" s="10"/>
      <c r="BD87" s="10"/>
      <c r="BE87" s="10"/>
      <c r="BF87" s="10"/>
      <c r="BG87" s="10"/>
      <c r="BH87" s="10"/>
    </row>
    <row r="88" spans="1:60" ht="18.75" hidden="1" customHeight="1" x14ac:dyDescent="0.2">
      <c r="A88" s="199"/>
      <c r="B88" s="153" t="s">
        <v>138</v>
      </c>
      <c r="C88" s="154"/>
      <c r="D88" s="154"/>
      <c r="E88" s="154"/>
      <c r="F88" s="155"/>
      <c r="G88" s="159" t="s">
        <v>56</v>
      </c>
      <c r="H88" s="109"/>
      <c r="I88" s="109"/>
      <c r="J88" s="109"/>
      <c r="K88" s="109"/>
      <c r="L88" s="109"/>
      <c r="M88" s="109"/>
      <c r="N88" s="109"/>
      <c r="O88" s="110"/>
      <c r="P88" s="108" t="s">
        <v>58</v>
      </c>
      <c r="Q88" s="109"/>
      <c r="R88" s="109"/>
      <c r="S88" s="109"/>
      <c r="T88" s="109"/>
      <c r="U88" s="109"/>
      <c r="V88" s="109"/>
      <c r="W88" s="109"/>
      <c r="X88" s="110"/>
      <c r="Y88" s="114"/>
      <c r="Z88" s="115"/>
      <c r="AA88" s="116"/>
      <c r="AB88" s="117" t="s">
        <v>11</v>
      </c>
      <c r="AC88" s="118"/>
      <c r="AD88" s="119"/>
      <c r="AE88" s="123" t="s">
        <v>413</v>
      </c>
      <c r="AF88" s="123"/>
      <c r="AG88" s="123"/>
      <c r="AH88" s="123"/>
      <c r="AI88" s="123" t="s">
        <v>565</v>
      </c>
      <c r="AJ88" s="123"/>
      <c r="AK88" s="123"/>
      <c r="AL88" s="123"/>
      <c r="AM88" s="123" t="s">
        <v>381</v>
      </c>
      <c r="AN88" s="123"/>
      <c r="AO88" s="123"/>
      <c r="AP88" s="123"/>
      <c r="AQ88" s="124" t="s">
        <v>174</v>
      </c>
      <c r="AR88" s="125"/>
      <c r="AS88" s="125"/>
      <c r="AT88" s="126"/>
      <c r="AU88" s="127" t="s">
        <v>128</v>
      </c>
      <c r="AV88" s="127"/>
      <c r="AW88" s="127"/>
      <c r="AX88" s="128"/>
      <c r="AY88">
        <f>$G$90</f>
        <v>0</v>
      </c>
      <c r="AZ88" s="10"/>
      <c r="BA88" s="10"/>
      <c r="BB88" s="10"/>
      <c r="BC88" s="10"/>
    </row>
    <row r="89" spans="1:60" ht="18.75" hidden="1" customHeight="1" x14ac:dyDescent="0.2">
      <c r="A89" s="199"/>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175</v>
      </c>
      <c r="AT89" s="132"/>
      <c r="AU89" s="130"/>
      <c r="AV89" s="130"/>
      <c r="AW89" s="112" t="s">
        <v>166</v>
      </c>
      <c r="AX89" s="133"/>
      <c r="AY89">
        <f>$AY$88</f>
        <v>0</v>
      </c>
      <c r="AZ89" s="10"/>
      <c r="BA89" s="10"/>
      <c r="BB89" s="10"/>
      <c r="BC89" s="10"/>
      <c r="BD89" s="10"/>
      <c r="BE89" s="10"/>
      <c r="BF89" s="10"/>
      <c r="BG89" s="10"/>
      <c r="BH89" s="10"/>
    </row>
    <row r="90" spans="1:60" ht="23.25" hidden="1" customHeight="1" x14ac:dyDescent="0.2">
      <c r="A90" s="199"/>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57</v>
      </c>
      <c r="Z90" s="150"/>
      <c r="AA90" s="151"/>
      <c r="AB90" s="152"/>
      <c r="AC90" s="152"/>
      <c r="AD90" s="152"/>
      <c r="AE90" s="99"/>
      <c r="AF90" s="93"/>
      <c r="AG90" s="93"/>
      <c r="AH90" s="93"/>
      <c r="AI90" s="99"/>
      <c r="AJ90" s="93"/>
      <c r="AK90" s="93"/>
      <c r="AL90" s="93"/>
      <c r="AM90" s="99"/>
      <c r="AN90" s="93"/>
      <c r="AO90" s="93"/>
      <c r="AP90" s="93"/>
      <c r="AQ90" s="100"/>
      <c r="AR90" s="101"/>
      <c r="AS90" s="101"/>
      <c r="AT90" s="102"/>
      <c r="AU90" s="93"/>
      <c r="AV90" s="93"/>
      <c r="AW90" s="93"/>
      <c r="AX90" s="94"/>
      <c r="AY90">
        <f>$AY$88</f>
        <v>0</v>
      </c>
    </row>
    <row r="91" spans="1:60" ht="23.25" hidden="1" customHeight="1" x14ac:dyDescent="0.2">
      <c r="A91" s="199"/>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5" t="s">
        <v>50</v>
      </c>
      <c r="Z91" s="96"/>
      <c r="AA91" s="97"/>
      <c r="AB91" s="98"/>
      <c r="AC91" s="98"/>
      <c r="AD91" s="98"/>
      <c r="AE91" s="99"/>
      <c r="AF91" s="93"/>
      <c r="AG91" s="93"/>
      <c r="AH91" s="93"/>
      <c r="AI91" s="99"/>
      <c r="AJ91" s="93"/>
      <c r="AK91" s="93"/>
      <c r="AL91" s="93"/>
      <c r="AM91" s="99"/>
      <c r="AN91" s="93"/>
      <c r="AO91" s="93"/>
      <c r="AP91" s="93"/>
      <c r="AQ91" s="100"/>
      <c r="AR91" s="101"/>
      <c r="AS91" s="101"/>
      <c r="AT91" s="102"/>
      <c r="AU91" s="93"/>
      <c r="AV91" s="93"/>
      <c r="AW91" s="93"/>
      <c r="AX91" s="94"/>
      <c r="AY91">
        <f>$AY$88</f>
        <v>0</v>
      </c>
      <c r="AZ91" s="10"/>
      <c r="BA91" s="10"/>
      <c r="BB91" s="10"/>
      <c r="BC91" s="10"/>
    </row>
    <row r="92" spans="1:60" ht="23.25" hidden="1" customHeight="1" x14ac:dyDescent="0.2">
      <c r="A92" s="199"/>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5" t="s">
        <v>13</v>
      </c>
      <c r="Z92" s="96"/>
      <c r="AA92" s="97"/>
      <c r="AB92" s="103" t="s">
        <v>14</v>
      </c>
      <c r="AC92" s="103"/>
      <c r="AD92" s="103"/>
      <c r="AE92" s="104"/>
      <c r="AF92" s="105"/>
      <c r="AG92" s="105"/>
      <c r="AH92" s="105"/>
      <c r="AI92" s="104"/>
      <c r="AJ92" s="105"/>
      <c r="AK92" s="105"/>
      <c r="AL92" s="105"/>
      <c r="AM92" s="104"/>
      <c r="AN92" s="105"/>
      <c r="AO92" s="105"/>
      <c r="AP92" s="105"/>
      <c r="AQ92" s="100"/>
      <c r="AR92" s="101"/>
      <c r="AS92" s="101"/>
      <c r="AT92" s="102"/>
      <c r="AU92" s="93"/>
      <c r="AV92" s="93"/>
      <c r="AW92" s="93"/>
      <c r="AX92" s="94"/>
      <c r="AY92">
        <f>$AY$88</f>
        <v>0</v>
      </c>
      <c r="AZ92" s="10"/>
      <c r="BA92" s="10"/>
      <c r="BB92" s="10"/>
      <c r="BC92" s="10"/>
      <c r="BD92" s="10"/>
      <c r="BE92" s="10"/>
      <c r="BF92" s="10"/>
      <c r="BG92" s="10"/>
      <c r="BH92" s="10"/>
    </row>
    <row r="93" spans="1:60" ht="18.75" hidden="1" customHeight="1" x14ac:dyDescent="0.2">
      <c r="A93" s="199"/>
      <c r="B93" s="156" t="s">
        <v>138</v>
      </c>
      <c r="C93" s="157"/>
      <c r="D93" s="157"/>
      <c r="E93" s="157"/>
      <c r="F93" s="158"/>
      <c r="G93" s="159" t="s">
        <v>56</v>
      </c>
      <c r="H93" s="109"/>
      <c r="I93" s="109"/>
      <c r="J93" s="109"/>
      <c r="K93" s="109"/>
      <c r="L93" s="109"/>
      <c r="M93" s="109"/>
      <c r="N93" s="109"/>
      <c r="O93" s="110"/>
      <c r="P93" s="108" t="s">
        <v>58</v>
      </c>
      <c r="Q93" s="109"/>
      <c r="R93" s="109"/>
      <c r="S93" s="109"/>
      <c r="T93" s="109"/>
      <c r="U93" s="109"/>
      <c r="V93" s="109"/>
      <c r="W93" s="109"/>
      <c r="X93" s="110"/>
      <c r="Y93" s="114"/>
      <c r="Z93" s="115"/>
      <c r="AA93" s="116"/>
      <c r="AB93" s="117" t="s">
        <v>11</v>
      </c>
      <c r="AC93" s="118"/>
      <c r="AD93" s="119"/>
      <c r="AE93" s="123" t="s">
        <v>413</v>
      </c>
      <c r="AF93" s="123"/>
      <c r="AG93" s="123"/>
      <c r="AH93" s="123"/>
      <c r="AI93" s="123" t="s">
        <v>565</v>
      </c>
      <c r="AJ93" s="123"/>
      <c r="AK93" s="123"/>
      <c r="AL93" s="123"/>
      <c r="AM93" s="123" t="s">
        <v>381</v>
      </c>
      <c r="AN93" s="123"/>
      <c r="AO93" s="123"/>
      <c r="AP93" s="123"/>
      <c r="AQ93" s="124" t="s">
        <v>174</v>
      </c>
      <c r="AR93" s="125"/>
      <c r="AS93" s="125"/>
      <c r="AT93" s="126"/>
      <c r="AU93" s="127" t="s">
        <v>128</v>
      </c>
      <c r="AV93" s="127"/>
      <c r="AW93" s="127"/>
      <c r="AX93" s="128"/>
      <c r="AY93">
        <f>$G$95</f>
        <v>0</v>
      </c>
      <c r="AZ93" s="10"/>
      <c r="BA93" s="10"/>
      <c r="BB93" s="10"/>
      <c r="BC93" s="10"/>
    </row>
    <row r="94" spans="1:60" ht="18.75" hidden="1" customHeight="1" x14ac:dyDescent="0.2">
      <c r="A94" s="199"/>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175</v>
      </c>
      <c r="AT94" s="132"/>
      <c r="AU94" s="130"/>
      <c r="AV94" s="130"/>
      <c r="AW94" s="112" t="s">
        <v>166</v>
      </c>
      <c r="AX94" s="133"/>
      <c r="AY94">
        <f>$AY$93</f>
        <v>0</v>
      </c>
      <c r="AZ94" s="10"/>
      <c r="BA94" s="10"/>
      <c r="BB94" s="10"/>
      <c r="BC94" s="10"/>
      <c r="BD94" s="10"/>
      <c r="BE94" s="10"/>
      <c r="BF94" s="10"/>
      <c r="BG94" s="10"/>
      <c r="BH94" s="10"/>
    </row>
    <row r="95" spans="1:60" ht="23.25" hidden="1" customHeight="1" x14ac:dyDescent="0.2">
      <c r="A95" s="199"/>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57</v>
      </c>
      <c r="Z95" s="150"/>
      <c r="AA95" s="151"/>
      <c r="AB95" s="152"/>
      <c r="AC95" s="152"/>
      <c r="AD95" s="152"/>
      <c r="AE95" s="99"/>
      <c r="AF95" s="93"/>
      <c r="AG95" s="93"/>
      <c r="AH95" s="93"/>
      <c r="AI95" s="99"/>
      <c r="AJ95" s="93"/>
      <c r="AK95" s="93"/>
      <c r="AL95" s="93"/>
      <c r="AM95" s="99"/>
      <c r="AN95" s="93"/>
      <c r="AO95" s="93"/>
      <c r="AP95" s="93"/>
      <c r="AQ95" s="100"/>
      <c r="AR95" s="101"/>
      <c r="AS95" s="101"/>
      <c r="AT95" s="102"/>
      <c r="AU95" s="93"/>
      <c r="AV95" s="93"/>
      <c r="AW95" s="93"/>
      <c r="AX95" s="94"/>
      <c r="AY95">
        <f>$AY$93</f>
        <v>0</v>
      </c>
    </row>
    <row r="96" spans="1:60" ht="23.25" hidden="1" customHeight="1" x14ac:dyDescent="0.2">
      <c r="A96" s="199"/>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5" t="s">
        <v>50</v>
      </c>
      <c r="Z96" s="96"/>
      <c r="AA96" s="97"/>
      <c r="AB96" s="98"/>
      <c r="AC96" s="98"/>
      <c r="AD96" s="98"/>
      <c r="AE96" s="99"/>
      <c r="AF96" s="93"/>
      <c r="AG96" s="93"/>
      <c r="AH96" s="93"/>
      <c r="AI96" s="99"/>
      <c r="AJ96" s="93"/>
      <c r="AK96" s="93"/>
      <c r="AL96" s="93"/>
      <c r="AM96" s="99"/>
      <c r="AN96" s="93"/>
      <c r="AO96" s="93"/>
      <c r="AP96" s="93"/>
      <c r="AQ96" s="100"/>
      <c r="AR96" s="101"/>
      <c r="AS96" s="101"/>
      <c r="AT96" s="102"/>
      <c r="AU96" s="93"/>
      <c r="AV96" s="93"/>
      <c r="AW96" s="93"/>
      <c r="AX96" s="94"/>
      <c r="AY96">
        <f>$AY$93</f>
        <v>0</v>
      </c>
      <c r="AZ96" s="10"/>
      <c r="BA96" s="10"/>
      <c r="BB96" s="10"/>
      <c r="BC96" s="10"/>
    </row>
    <row r="97" spans="1:60" ht="23.25" hidden="1" customHeight="1" thickBot="1" x14ac:dyDescent="0.25">
      <c r="A97" s="200"/>
      <c r="B97" s="217"/>
      <c r="C97" s="218"/>
      <c r="D97" s="218"/>
      <c r="E97" s="218"/>
      <c r="F97" s="219"/>
      <c r="G97" s="140"/>
      <c r="H97" s="141"/>
      <c r="I97" s="141"/>
      <c r="J97" s="141"/>
      <c r="K97" s="141"/>
      <c r="L97" s="141"/>
      <c r="M97" s="141"/>
      <c r="N97" s="141"/>
      <c r="O97" s="142"/>
      <c r="P97" s="147"/>
      <c r="Q97" s="147"/>
      <c r="R97" s="147"/>
      <c r="S97" s="147"/>
      <c r="T97" s="147"/>
      <c r="U97" s="147"/>
      <c r="V97" s="147"/>
      <c r="W97" s="147"/>
      <c r="X97" s="148"/>
      <c r="Y97" s="95" t="s">
        <v>13</v>
      </c>
      <c r="Z97" s="96"/>
      <c r="AA97" s="97"/>
      <c r="AB97" s="103" t="s">
        <v>14</v>
      </c>
      <c r="AC97" s="103"/>
      <c r="AD97" s="103"/>
      <c r="AE97" s="104"/>
      <c r="AF97" s="105"/>
      <c r="AG97" s="105"/>
      <c r="AH97" s="105"/>
      <c r="AI97" s="104"/>
      <c r="AJ97" s="105"/>
      <c r="AK97" s="105"/>
      <c r="AL97" s="105"/>
      <c r="AM97" s="104"/>
      <c r="AN97" s="105"/>
      <c r="AO97" s="105"/>
      <c r="AP97" s="105"/>
      <c r="AQ97" s="100"/>
      <c r="AR97" s="101"/>
      <c r="AS97" s="101"/>
      <c r="AT97" s="102"/>
      <c r="AU97" s="93"/>
      <c r="AV97" s="93"/>
      <c r="AW97" s="93"/>
      <c r="AX97" s="94"/>
      <c r="AY97">
        <f>$AY$93</f>
        <v>0</v>
      </c>
      <c r="AZ97" s="10"/>
      <c r="BA97" s="10"/>
      <c r="BB97" s="10"/>
      <c r="BC97" s="10"/>
      <c r="BD97" s="10"/>
      <c r="BE97" s="10"/>
      <c r="BF97" s="10"/>
      <c r="BG97" s="10"/>
      <c r="BH97" s="10"/>
    </row>
    <row r="98" spans="1:60" ht="47.25" hidden="1" customHeight="1" x14ac:dyDescent="0.2">
      <c r="A98" s="720" t="s">
        <v>576</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60" ht="31.5" hidden="1" customHeight="1" x14ac:dyDescent="0.2">
      <c r="A99" s="656" t="s">
        <v>577</v>
      </c>
      <c r="B99" s="157"/>
      <c r="C99" s="157"/>
      <c r="D99" s="157"/>
      <c r="E99" s="157"/>
      <c r="F99" s="158"/>
      <c r="G99" s="697" t="s">
        <v>569</v>
      </c>
      <c r="H99" s="698"/>
      <c r="I99" s="698"/>
      <c r="J99" s="698"/>
      <c r="K99" s="698"/>
      <c r="L99" s="698"/>
      <c r="M99" s="698"/>
      <c r="N99" s="698"/>
      <c r="O99" s="698"/>
      <c r="P99" s="699" t="s">
        <v>568</v>
      </c>
      <c r="Q99" s="698"/>
      <c r="R99" s="698"/>
      <c r="S99" s="698"/>
      <c r="T99" s="698"/>
      <c r="U99" s="698"/>
      <c r="V99" s="698"/>
      <c r="W99" s="698"/>
      <c r="X99" s="700"/>
      <c r="Y99" s="701"/>
      <c r="Z99" s="702"/>
      <c r="AA99" s="703"/>
      <c r="AB99" s="634" t="s">
        <v>11</v>
      </c>
      <c r="AC99" s="634"/>
      <c r="AD99" s="634"/>
      <c r="AE99" s="123" t="s">
        <v>413</v>
      </c>
      <c r="AF99" s="123"/>
      <c r="AG99" s="123"/>
      <c r="AH99" s="123"/>
      <c r="AI99" s="123" t="s">
        <v>565</v>
      </c>
      <c r="AJ99" s="123"/>
      <c r="AK99" s="123"/>
      <c r="AL99" s="123"/>
      <c r="AM99" s="123" t="s">
        <v>381</v>
      </c>
      <c r="AN99" s="123"/>
      <c r="AO99" s="123"/>
      <c r="AP99" s="123"/>
      <c r="AQ99" s="631" t="s">
        <v>412</v>
      </c>
      <c r="AR99" s="632"/>
      <c r="AS99" s="632"/>
      <c r="AT99" s="633"/>
      <c r="AU99" s="631" t="s">
        <v>588</v>
      </c>
      <c r="AV99" s="632"/>
      <c r="AW99" s="632"/>
      <c r="AX99" s="641"/>
      <c r="AY99">
        <f>COUNTA($G$100)</f>
        <v>0</v>
      </c>
    </row>
    <row r="100" spans="1:60" ht="23.25" hidden="1" customHeight="1" x14ac:dyDescent="0.2">
      <c r="A100" s="656"/>
      <c r="B100" s="157"/>
      <c r="C100" s="157"/>
      <c r="D100" s="157"/>
      <c r="E100" s="157"/>
      <c r="F100" s="158"/>
      <c r="G100" s="642"/>
      <c r="H100" s="643"/>
      <c r="I100" s="643"/>
      <c r="J100" s="643"/>
      <c r="K100" s="643"/>
      <c r="L100" s="643"/>
      <c r="M100" s="643"/>
      <c r="N100" s="643"/>
      <c r="O100" s="643"/>
      <c r="P100" s="646"/>
      <c r="Q100" s="647"/>
      <c r="R100" s="647"/>
      <c r="S100" s="647"/>
      <c r="T100" s="647"/>
      <c r="U100" s="647"/>
      <c r="V100" s="647"/>
      <c r="W100" s="647"/>
      <c r="X100" s="648"/>
      <c r="Y100" s="652" t="s">
        <v>51</v>
      </c>
      <c r="Z100" s="653"/>
      <c r="AA100" s="654"/>
      <c r="AB100" s="655"/>
      <c r="AC100" s="655"/>
      <c r="AD100" s="655"/>
      <c r="AE100" s="624"/>
      <c r="AF100" s="624"/>
      <c r="AG100" s="624"/>
      <c r="AH100" s="624"/>
      <c r="AI100" s="624"/>
      <c r="AJ100" s="624"/>
      <c r="AK100" s="624"/>
      <c r="AL100" s="624"/>
      <c r="AM100" s="624"/>
      <c r="AN100" s="624"/>
      <c r="AO100" s="624"/>
      <c r="AP100" s="624"/>
      <c r="AQ100" s="624"/>
      <c r="AR100" s="624"/>
      <c r="AS100" s="624"/>
      <c r="AT100" s="624"/>
      <c r="AU100" s="625"/>
      <c r="AV100" s="626"/>
      <c r="AW100" s="626"/>
      <c r="AX100" s="627"/>
      <c r="AY100">
        <f>$AY$99</f>
        <v>0</v>
      </c>
    </row>
    <row r="101" spans="1:60" ht="23.25" hidden="1" customHeight="1" x14ac:dyDescent="0.2">
      <c r="A101" s="192"/>
      <c r="B101" s="162"/>
      <c r="C101" s="162"/>
      <c r="D101" s="162"/>
      <c r="E101" s="162"/>
      <c r="F101" s="163"/>
      <c r="G101" s="644"/>
      <c r="H101" s="645"/>
      <c r="I101" s="645"/>
      <c r="J101" s="645"/>
      <c r="K101" s="645"/>
      <c r="L101" s="645"/>
      <c r="M101" s="645"/>
      <c r="N101" s="645"/>
      <c r="O101" s="645"/>
      <c r="P101" s="649"/>
      <c r="Q101" s="650"/>
      <c r="R101" s="650"/>
      <c r="S101" s="650"/>
      <c r="T101" s="650"/>
      <c r="U101" s="650"/>
      <c r="V101" s="650"/>
      <c r="W101" s="650"/>
      <c r="X101" s="651"/>
      <c r="Y101" s="628" t="s">
        <v>52</v>
      </c>
      <c r="Z101" s="629"/>
      <c r="AA101" s="630"/>
      <c r="AB101" s="655"/>
      <c r="AC101" s="655"/>
      <c r="AD101" s="655"/>
      <c r="AE101" s="624"/>
      <c r="AF101" s="624"/>
      <c r="AG101" s="624"/>
      <c r="AH101" s="624"/>
      <c r="AI101" s="624"/>
      <c r="AJ101" s="624"/>
      <c r="AK101" s="624"/>
      <c r="AL101" s="624"/>
      <c r="AM101" s="624"/>
      <c r="AN101" s="624"/>
      <c r="AO101" s="624"/>
      <c r="AP101" s="624"/>
      <c r="AQ101" s="624"/>
      <c r="AR101" s="624"/>
      <c r="AS101" s="624"/>
      <c r="AT101" s="624"/>
      <c r="AU101" s="625"/>
      <c r="AV101" s="626"/>
      <c r="AW101" s="626"/>
      <c r="AX101" s="627"/>
      <c r="AY101">
        <f>$AY$99</f>
        <v>0</v>
      </c>
    </row>
    <row r="102" spans="1:60" ht="23.25" hidden="1" customHeight="1" x14ac:dyDescent="0.2">
      <c r="A102" s="191" t="s">
        <v>578</v>
      </c>
      <c r="B102" s="109"/>
      <c r="C102" s="109"/>
      <c r="D102" s="109"/>
      <c r="E102" s="109"/>
      <c r="F102" s="671"/>
      <c r="G102" s="180" t="s">
        <v>579</v>
      </c>
      <c r="H102" s="180"/>
      <c r="I102" s="180"/>
      <c r="J102" s="180"/>
      <c r="K102" s="180"/>
      <c r="L102" s="180"/>
      <c r="M102" s="180"/>
      <c r="N102" s="180"/>
      <c r="O102" s="180"/>
      <c r="P102" s="180"/>
      <c r="Q102" s="180"/>
      <c r="R102" s="180"/>
      <c r="S102" s="180"/>
      <c r="T102" s="180"/>
      <c r="U102" s="180"/>
      <c r="V102" s="180"/>
      <c r="W102" s="180"/>
      <c r="X102" s="181"/>
      <c r="Y102" s="638"/>
      <c r="Z102" s="639"/>
      <c r="AA102" s="640"/>
      <c r="AB102" s="179" t="s">
        <v>11</v>
      </c>
      <c r="AC102" s="180"/>
      <c r="AD102" s="181"/>
      <c r="AE102" s="123" t="s">
        <v>413</v>
      </c>
      <c r="AF102" s="123"/>
      <c r="AG102" s="123"/>
      <c r="AH102" s="123"/>
      <c r="AI102" s="123" t="s">
        <v>565</v>
      </c>
      <c r="AJ102" s="123"/>
      <c r="AK102" s="123"/>
      <c r="AL102" s="123"/>
      <c r="AM102" s="123" t="s">
        <v>381</v>
      </c>
      <c r="AN102" s="123"/>
      <c r="AO102" s="123"/>
      <c r="AP102" s="123"/>
      <c r="AQ102" s="635" t="s">
        <v>589</v>
      </c>
      <c r="AR102" s="636"/>
      <c r="AS102" s="636"/>
      <c r="AT102" s="636"/>
      <c r="AU102" s="636"/>
      <c r="AV102" s="636"/>
      <c r="AW102" s="636"/>
      <c r="AX102" s="637"/>
      <c r="AY102">
        <f>IF(SUBSTITUTE(SUBSTITUTE($G$103,"／",""),"　","")="",0,1)</f>
        <v>0</v>
      </c>
    </row>
    <row r="103" spans="1:60" ht="23.25" hidden="1" customHeight="1" x14ac:dyDescent="0.2">
      <c r="A103" s="672"/>
      <c r="B103" s="201"/>
      <c r="C103" s="201"/>
      <c r="D103" s="201"/>
      <c r="E103" s="201"/>
      <c r="F103" s="673"/>
      <c r="G103" s="660" t="s">
        <v>628</v>
      </c>
      <c r="H103" s="661"/>
      <c r="I103" s="661"/>
      <c r="J103" s="661"/>
      <c r="K103" s="661"/>
      <c r="L103" s="661"/>
      <c r="M103" s="661"/>
      <c r="N103" s="661"/>
      <c r="O103" s="661"/>
      <c r="P103" s="661"/>
      <c r="Q103" s="661"/>
      <c r="R103" s="661"/>
      <c r="S103" s="661"/>
      <c r="T103" s="661"/>
      <c r="U103" s="661"/>
      <c r="V103" s="661"/>
      <c r="W103" s="661"/>
      <c r="X103" s="661"/>
      <c r="Y103" s="664" t="s">
        <v>578</v>
      </c>
      <c r="Z103" s="665"/>
      <c r="AA103" s="666"/>
      <c r="AB103" s="667"/>
      <c r="AC103" s="668"/>
      <c r="AD103" s="669"/>
      <c r="AE103" s="670"/>
      <c r="AF103" s="670"/>
      <c r="AG103" s="670"/>
      <c r="AH103" s="670"/>
      <c r="AI103" s="670"/>
      <c r="AJ103" s="670"/>
      <c r="AK103" s="670"/>
      <c r="AL103" s="670"/>
      <c r="AM103" s="670"/>
      <c r="AN103" s="670"/>
      <c r="AO103" s="670"/>
      <c r="AP103" s="670"/>
      <c r="AQ103" s="99"/>
      <c r="AR103" s="93"/>
      <c r="AS103" s="93"/>
      <c r="AT103" s="93"/>
      <c r="AU103" s="93"/>
      <c r="AV103" s="93"/>
      <c r="AW103" s="93"/>
      <c r="AX103" s="94"/>
      <c r="AY103">
        <f>$AY$102</f>
        <v>0</v>
      </c>
    </row>
    <row r="104" spans="1:60" ht="46.5" hidden="1" customHeight="1" x14ac:dyDescent="0.2">
      <c r="A104" s="674"/>
      <c r="B104" s="112"/>
      <c r="C104" s="112"/>
      <c r="D104" s="112"/>
      <c r="E104" s="112"/>
      <c r="F104" s="675"/>
      <c r="G104" s="662"/>
      <c r="H104" s="663"/>
      <c r="I104" s="663"/>
      <c r="J104" s="663"/>
      <c r="K104" s="663"/>
      <c r="L104" s="663"/>
      <c r="M104" s="663"/>
      <c r="N104" s="663"/>
      <c r="O104" s="663"/>
      <c r="P104" s="663"/>
      <c r="Q104" s="663"/>
      <c r="R104" s="663"/>
      <c r="S104" s="663"/>
      <c r="T104" s="663"/>
      <c r="U104" s="663"/>
      <c r="V104" s="663"/>
      <c r="W104" s="663"/>
      <c r="X104" s="663"/>
      <c r="Y104" s="223" t="s">
        <v>580</v>
      </c>
      <c r="Z104" s="657"/>
      <c r="AA104" s="658"/>
      <c r="AB104" s="620" t="s">
        <v>629</v>
      </c>
      <c r="AC104" s="621"/>
      <c r="AD104" s="622"/>
      <c r="AE104" s="623"/>
      <c r="AF104" s="623"/>
      <c r="AG104" s="623"/>
      <c r="AH104" s="623"/>
      <c r="AI104" s="623"/>
      <c r="AJ104" s="623"/>
      <c r="AK104" s="623"/>
      <c r="AL104" s="623"/>
      <c r="AM104" s="623"/>
      <c r="AN104" s="623"/>
      <c r="AO104" s="623"/>
      <c r="AP104" s="623"/>
      <c r="AQ104" s="623"/>
      <c r="AR104" s="623"/>
      <c r="AS104" s="623"/>
      <c r="AT104" s="623"/>
      <c r="AU104" s="623"/>
      <c r="AV104" s="623"/>
      <c r="AW104" s="623"/>
      <c r="AX104" s="659"/>
      <c r="AY104">
        <f>$AY$102</f>
        <v>0</v>
      </c>
    </row>
    <row r="105" spans="1:60" ht="18.75" hidden="1" customHeight="1" x14ac:dyDescent="0.2">
      <c r="A105" s="425" t="s">
        <v>234</v>
      </c>
      <c r="B105" s="601"/>
      <c r="C105" s="601"/>
      <c r="D105" s="601"/>
      <c r="E105" s="601"/>
      <c r="F105" s="602"/>
      <c r="G105" s="610" t="s">
        <v>139</v>
      </c>
      <c r="H105" s="201"/>
      <c r="I105" s="201"/>
      <c r="J105" s="201"/>
      <c r="K105" s="201"/>
      <c r="L105" s="201"/>
      <c r="M105" s="201"/>
      <c r="N105" s="201"/>
      <c r="O105" s="202"/>
      <c r="P105" s="203" t="s">
        <v>55</v>
      </c>
      <c r="Q105" s="201"/>
      <c r="R105" s="201"/>
      <c r="S105" s="201"/>
      <c r="T105" s="201"/>
      <c r="U105" s="201"/>
      <c r="V105" s="201"/>
      <c r="W105" s="201"/>
      <c r="X105" s="202"/>
      <c r="Y105" s="611"/>
      <c r="Z105" s="612"/>
      <c r="AA105" s="613"/>
      <c r="AB105" s="617" t="s">
        <v>11</v>
      </c>
      <c r="AC105" s="618"/>
      <c r="AD105" s="619"/>
      <c r="AE105" s="123" t="s">
        <v>413</v>
      </c>
      <c r="AF105" s="123"/>
      <c r="AG105" s="123"/>
      <c r="AH105" s="123"/>
      <c r="AI105" s="123" t="s">
        <v>565</v>
      </c>
      <c r="AJ105" s="123"/>
      <c r="AK105" s="123"/>
      <c r="AL105" s="123"/>
      <c r="AM105" s="123" t="s">
        <v>381</v>
      </c>
      <c r="AN105" s="123"/>
      <c r="AO105" s="123"/>
      <c r="AP105" s="123"/>
      <c r="AQ105" s="220" t="s">
        <v>174</v>
      </c>
      <c r="AR105" s="221"/>
      <c r="AS105" s="221"/>
      <c r="AT105" s="222"/>
      <c r="AU105" s="201" t="s">
        <v>128</v>
      </c>
      <c r="AV105" s="201"/>
      <c r="AW105" s="201"/>
      <c r="AX105" s="204"/>
      <c r="AY105">
        <f>COUNTA($G$107)</f>
        <v>0</v>
      </c>
    </row>
    <row r="106" spans="1:60" ht="18.75" hidden="1" customHeight="1" x14ac:dyDescent="0.2">
      <c r="A106" s="603"/>
      <c r="B106" s="604"/>
      <c r="C106" s="604"/>
      <c r="D106" s="604"/>
      <c r="E106" s="604"/>
      <c r="F106" s="605"/>
      <c r="G106" s="160"/>
      <c r="H106" s="112"/>
      <c r="I106" s="112"/>
      <c r="J106" s="112"/>
      <c r="K106" s="112"/>
      <c r="L106" s="112"/>
      <c r="M106" s="112"/>
      <c r="N106" s="112"/>
      <c r="O106" s="113"/>
      <c r="P106" s="111"/>
      <c r="Q106" s="112"/>
      <c r="R106" s="112"/>
      <c r="S106" s="112"/>
      <c r="T106" s="112"/>
      <c r="U106" s="112"/>
      <c r="V106" s="112"/>
      <c r="W106" s="112"/>
      <c r="X106" s="113"/>
      <c r="Y106" s="614"/>
      <c r="Z106" s="615"/>
      <c r="AA106" s="616"/>
      <c r="AB106" s="120"/>
      <c r="AC106" s="121"/>
      <c r="AD106" s="122"/>
      <c r="AE106" s="123"/>
      <c r="AF106" s="123"/>
      <c r="AG106" s="123"/>
      <c r="AH106" s="123"/>
      <c r="AI106" s="123"/>
      <c r="AJ106" s="123"/>
      <c r="AK106" s="123"/>
      <c r="AL106" s="123"/>
      <c r="AM106" s="123"/>
      <c r="AN106" s="123"/>
      <c r="AO106" s="123"/>
      <c r="AP106" s="123"/>
      <c r="AQ106" s="515"/>
      <c r="AR106" s="516"/>
      <c r="AS106" s="131" t="s">
        <v>175</v>
      </c>
      <c r="AT106" s="132"/>
      <c r="AU106" s="130"/>
      <c r="AV106" s="130"/>
      <c r="AW106" s="112" t="s">
        <v>166</v>
      </c>
      <c r="AX106" s="133"/>
      <c r="AY106">
        <f t="shared" ref="AY106:AY111" si="3">$AY$105</f>
        <v>0</v>
      </c>
    </row>
    <row r="107" spans="1:60" ht="23.25" hidden="1" customHeight="1" x14ac:dyDescent="0.2">
      <c r="A107" s="606"/>
      <c r="B107" s="604"/>
      <c r="C107" s="604"/>
      <c r="D107" s="604"/>
      <c r="E107" s="604"/>
      <c r="F107" s="605"/>
      <c r="G107" s="182"/>
      <c r="H107" s="183"/>
      <c r="I107" s="183"/>
      <c r="J107" s="183"/>
      <c r="K107" s="183"/>
      <c r="L107" s="183"/>
      <c r="M107" s="183"/>
      <c r="N107" s="183"/>
      <c r="O107" s="184"/>
      <c r="P107" s="135"/>
      <c r="Q107" s="135"/>
      <c r="R107" s="135"/>
      <c r="S107" s="135"/>
      <c r="T107" s="135"/>
      <c r="U107" s="135"/>
      <c r="V107" s="135"/>
      <c r="W107" s="135"/>
      <c r="X107" s="136"/>
      <c r="Y107" s="223" t="s">
        <v>12</v>
      </c>
      <c r="Z107" s="224"/>
      <c r="AA107" s="225"/>
      <c r="AB107" s="152"/>
      <c r="AC107" s="152"/>
      <c r="AD107" s="152"/>
      <c r="AE107" s="99"/>
      <c r="AF107" s="93"/>
      <c r="AG107" s="93"/>
      <c r="AH107" s="93"/>
      <c r="AI107" s="99"/>
      <c r="AJ107" s="93"/>
      <c r="AK107" s="93"/>
      <c r="AL107" s="93"/>
      <c r="AM107" s="99"/>
      <c r="AN107" s="93"/>
      <c r="AO107" s="93"/>
      <c r="AP107" s="93"/>
      <c r="AQ107" s="100"/>
      <c r="AR107" s="101"/>
      <c r="AS107" s="101"/>
      <c r="AT107" s="102"/>
      <c r="AU107" s="93"/>
      <c r="AV107" s="93"/>
      <c r="AW107" s="93"/>
      <c r="AX107" s="94"/>
      <c r="AY107">
        <f t="shared" si="3"/>
        <v>0</v>
      </c>
    </row>
    <row r="108" spans="1:60" ht="23.25" hidden="1" customHeight="1" x14ac:dyDescent="0.2">
      <c r="A108" s="607"/>
      <c r="B108" s="608"/>
      <c r="C108" s="608"/>
      <c r="D108" s="608"/>
      <c r="E108" s="608"/>
      <c r="F108" s="609"/>
      <c r="G108" s="185"/>
      <c r="H108" s="186"/>
      <c r="I108" s="186"/>
      <c r="J108" s="186"/>
      <c r="K108" s="186"/>
      <c r="L108" s="186"/>
      <c r="M108" s="186"/>
      <c r="N108" s="186"/>
      <c r="O108" s="187"/>
      <c r="P108" s="138"/>
      <c r="Q108" s="138"/>
      <c r="R108" s="138"/>
      <c r="S108" s="138"/>
      <c r="T108" s="138"/>
      <c r="U108" s="138"/>
      <c r="V108" s="138"/>
      <c r="W108" s="138"/>
      <c r="X108" s="139"/>
      <c r="Y108" s="179" t="s">
        <v>50</v>
      </c>
      <c r="Z108" s="180"/>
      <c r="AA108" s="181"/>
      <c r="AB108" s="98"/>
      <c r="AC108" s="98"/>
      <c r="AD108" s="98"/>
      <c r="AE108" s="99"/>
      <c r="AF108" s="93"/>
      <c r="AG108" s="93"/>
      <c r="AH108" s="93"/>
      <c r="AI108" s="99"/>
      <c r="AJ108" s="93"/>
      <c r="AK108" s="93"/>
      <c r="AL108" s="93"/>
      <c r="AM108" s="99"/>
      <c r="AN108" s="93"/>
      <c r="AO108" s="93"/>
      <c r="AP108" s="93"/>
      <c r="AQ108" s="100"/>
      <c r="AR108" s="101"/>
      <c r="AS108" s="101"/>
      <c r="AT108" s="102"/>
      <c r="AU108" s="93"/>
      <c r="AV108" s="93"/>
      <c r="AW108" s="93"/>
      <c r="AX108" s="94"/>
      <c r="AY108">
        <f t="shared" si="3"/>
        <v>0</v>
      </c>
    </row>
    <row r="109" spans="1:60" ht="23.25" hidden="1" customHeight="1" x14ac:dyDescent="0.2">
      <c r="A109" s="606"/>
      <c r="B109" s="604"/>
      <c r="C109" s="604"/>
      <c r="D109" s="604"/>
      <c r="E109" s="604"/>
      <c r="F109" s="605"/>
      <c r="G109" s="188"/>
      <c r="H109" s="189"/>
      <c r="I109" s="189"/>
      <c r="J109" s="189"/>
      <c r="K109" s="189"/>
      <c r="L109" s="189"/>
      <c r="M109" s="189"/>
      <c r="N109" s="189"/>
      <c r="O109" s="190"/>
      <c r="P109" s="141"/>
      <c r="Q109" s="141"/>
      <c r="R109" s="141"/>
      <c r="S109" s="141"/>
      <c r="T109" s="141"/>
      <c r="U109" s="141"/>
      <c r="V109" s="141"/>
      <c r="W109" s="141"/>
      <c r="X109" s="142"/>
      <c r="Y109" s="179" t="s">
        <v>13</v>
      </c>
      <c r="Z109" s="180"/>
      <c r="AA109" s="181"/>
      <c r="AB109" s="600" t="s">
        <v>14</v>
      </c>
      <c r="AC109" s="600"/>
      <c r="AD109" s="600"/>
      <c r="AE109" s="99"/>
      <c r="AF109" s="93"/>
      <c r="AG109" s="93"/>
      <c r="AH109" s="93"/>
      <c r="AI109" s="99"/>
      <c r="AJ109" s="93"/>
      <c r="AK109" s="93"/>
      <c r="AL109" s="93"/>
      <c r="AM109" s="99"/>
      <c r="AN109" s="93"/>
      <c r="AO109" s="93"/>
      <c r="AP109" s="93"/>
      <c r="AQ109" s="100"/>
      <c r="AR109" s="101"/>
      <c r="AS109" s="101"/>
      <c r="AT109" s="102"/>
      <c r="AU109" s="93"/>
      <c r="AV109" s="93"/>
      <c r="AW109" s="93"/>
      <c r="AX109" s="94"/>
      <c r="AY109">
        <f t="shared" si="3"/>
        <v>0</v>
      </c>
    </row>
    <row r="110" spans="1:60" ht="23.25" hidden="1" customHeight="1" x14ac:dyDescent="0.2">
      <c r="A110" s="191" t="s">
        <v>258</v>
      </c>
      <c r="B110" s="154"/>
      <c r="C110" s="154"/>
      <c r="D110" s="154"/>
      <c r="E110" s="154"/>
      <c r="F110" s="155"/>
      <c r="G110" s="193"/>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5"/>
      <c r="AY110">
        <f t="shared" si="3"/>
        <v>0</v>
      </c>
    </row>
    <row r="111" spans="1:60" ht="23.25" hidden="1" customHeight="1" x14ac:dyDescent="0.2">
      <c r="A111" s="192"/>
      <c r="B111" s="162"/>
      <c r="C111" s="162"/>
      <c r="D111" s="162"/>
      <c r="E111" s="162"/>
      <c r="F111" s="163"/>
      <c r="G111" s="196"/>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f t="shared" si="3"/>
        <v>0</v>
      </c>
    </row>
    <row r="112" spans="1:60" ht="18.75" hidden="1" customHeight="1" x14ac:dyDescent="0.2">
      <c r="A112" s="199" t="s">
        <v>570</v>
      </c>
      <c r="B112" s="156" t="s">
        <v>571</v>
      </c>
      <c r="C112" s="157"/>
      <c r="D112" s="157"/>
      <c r="E112" s="157"/>
      <c r="F112" s="158"/>
      <c r="G112" s="201" t="s">
        <v>572</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590</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0</v>
      </c>
    </row>
    <row r="113" spans="1:60" ht="22.5" hidden="1" customHeight="1" x14ac:dyDescent="0.2">
      <c r="A113" s="199"/>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60" ht="22.5" hidden="1" customHeight="1" x14ac:dyDescent="0.2">
      <c r="A114" s="199"/>
      <c r="B114" s="156"/>
      <c r="C114" s="157"/>
      <c r="D114" s="157"/>
      <c r="E114" s="157"/>
      <c r="F114" s="158"/>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60" ht="22.5" hidden="1" customHeight="1" x14ac:dyDescent="0.2">
      <c r="A115" s="199"/>
      <c r="B115" s="156"/>
      <c r="C115" s="157"/>
      <c r="D115" s="157"/>
      <c r="E115" s="157"/>
      <c r="F115" s="158"/>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60" ht="19.5" hidden="1" customHeight="1" x14ac:dyDescent="0.2">
      <c r="A116" s="199"/>
      <c r="B116" s="161"/>
      <c r="C116" s="162"/>
      <c r="D116" s="162"/>
      <c r="E116" s="162"/>
      <c r="F116" s="163"/>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60" ht="18.75" hidden="1" customHeight="1" x14ac:dyDescent="0.2">
      <c r="A117" s="199"/>
      <c r="B117" s="153" t="s">
        <v>138</v>
      </c>
      <c r="C117" s="154"/>
      <c r="D117" s="154"/>
      <c r="E117" s="154"/>
      <c r="F117" s="155"/>
      <c r="G117" s="159" t="s">
        <v>56</v>
      </c>
      <c r="H117" s="109"/>
      <c r="I117" s="109"/>
      <c r="J117" s="109"/>
      <c r="K117" s="109"/>
      <c r="L117" s="109"/>
      <c r="M117" s="109"/>
      <c r="N117" s="109"/>
      <c r="O117" s="110"/>
      <c r="P117" s="108" t="s">
        <v>58</v>
      </c>
      <c r="Q117" s="109"/>
      <c r="R117" s="109"/>
      <c r="S117" s="109"/>
      <c r="T117" s="109"/>
      <c r="U117" s="109"/>
      <c r="V117" s="109"/>
      <c r="W117" s="109"/>
      <c r="X117" s="110"/>
      <c r="Y117" s="114"/>
      <c r="Z117" s="115"/>
      <c r="AA117" s="116"/>
      <c r="AB117" s="117" t="s">
        <v>11</v>
      </c>
      <c r="AC117" s="118"/>
      <c r="AD117" s="119"/>
      <c r="AE117" s="123" t="s">
        <v>413</v>
      </c>
      <c r="AF117" s="123"/>
      <c r="AG117" s="123"/>
      <c r="AH117" s="123"/>
      <c r="AI117" s="123" t="s">
        <v>565</v>
      </c>
      <c r="AJ117" s="123"/>
      <c r="AK117" s="123"/>
      <c r="AL117" s="123"/>
      <c r="AM117" s="123" t="s">
        <v>381</v>
      </c>
      <c r="AN117" s="123"/>
      <c r="AO117" s="123"/>
      <c r="AP117" s="123"/>
      <c r="AQ117" s="124" t="s">
        <v>174</v>
      </c>
      <c r="AR117" s="125"/>
      <c r="AS117" s="125"/>
      <c r="AT117" s="126"/>
      <c r="AU117" s="127" t="s">
        <v>128</v>
      </c>
      <c r="AV117" s="127"/>
      <c r="AW117" s="127"/>
      <c r="AX117" s="128"/>
      <c r="AY117">
        <f t="shared" si="4"/>
        <v>0</v>
      </c>
      <c r="AZ117" s="10"/>
      <c r="BA117" s="10"/>
      <c r="BB117" s="10"/>
      <c r="BC117" s="10"/>
    </row>
    <row r="118" spans="1:60" ht="18.75" hidden="1" customHeight="1" x14ac:dyDescent="0.2">
      <c r="A118" s="199"/>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175</v>
      </c>
      <c r="AT118" s="132"/>
      <c r="AU118" s="130"/>
      <c r="AV118" s="130"/>
      <c r="AW118" s="112" t="s">
        <v>166</v>
      </c>
      <c r="AX118" s="133"/>
      <c r="AY118">
        <f t="shared" si="4"/>
        <v>0</v>
      </c>
      <c r="AZ118" s="10"/>
      <c r="BA118" s="10"/>
      <c r="BB118" s="10"/>
      <c r="BC118" s="10"/>
      <c r="BD118" s="10"/>
      <c r="BE118" s="10"/>
      <c r="BF118" s="10"/>
      <c r="BG118" s="10"/>
      <c r="BH118" s="10"/>
    </row>
    <row r="119" spans="1:60" ht="23.25" hidden="1" customHeight="1" x14ac:dyDescent="0.2">
      <c r="A119" s="199"/>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57</v>
      </c>
      <c r="Z119" s="150"/>
      <c r="AA119" s="151"/>
      <c r="AB119" s="152"/>
      <c r="AC119" s="152"/>
      <c r="AD119" s="152"/>
      <c r="AE119" s="99"/>
      <c r="AF119" s="93"/>
      <c r="AG119" s="93"/>
      <c r="AH119" s="93"/>
      <c r="AI119" s="99"/>
      <c r="AJ119" s="93"/>
      <c r="AK119" s="93"/>
      <c r="AL119" s="93"/>
      <c r="AM119" s="99"/>
      <c r="AN119" s="93"/>
      <c r="AO119" s="93"/>
      <c r="AP119" s="93"/>
      <c r="AQ119" s="100"/>
      <c r="AR119" s="101"/>
      <c r="AS119" s="101"/>
      <c r="AT119" s="102"/>
      <c r="AU119" s="93"/>
      <c r="AV119" s="93"/>
      <c r="AW119" s="93"/>
      <c r="AX119" s="94"/>
      <c r="AY119">
        <f t="shared" si="4"/>
        <v>0</v>
      </c>
    </row>
    <row r="120" spans="1:60" ht="23.25" hidden="1" customHeight="1" x14ac:dyDescent="0.2">
      <c r="A120" s="199"/>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5" t="s">
        <v>50</v>
      </c>
      <c r="Z120" s="96"/>
      <c r="AA120" s="97"/>
      <c r="AB120" s="98"/>
      <c r="AC120" s="98"/>
      <c r="AD120" s="98"/>
      <c r="AE120" s="99"/>
      <c r="AF120" s="93"/>
      <c r="AG120" s="93"/>
      <c r="AH120" s="93"/>
      <c r="AI120" s="99"/>
      <c r="AJ120" s="93"/>
      <c r="AK120" s="93"/>
      <c r="AL120" s="93"/>
      <c r="AM120" s="99"/>
      <c r="AN120" s="93"/>
      <c r="AO120" s="93"/>
      <c r="AP120" s="93"/>
      <c r="AQ120" s="100"/>
      <c r="AR120" s="101"/>
      <c r="AS120" s="101"/>
      <c r="AT120" s="102"/>
      <c r="AU120" s="93"/>
      <c r="AV120" s="93"/>
      <c r="AW120" s="93"/>
      <c r="AX120" s="94"/>
      <c r="AY120">
        <f t="shared" si="4"/>
        <v>0</v>
      </c>
      <c r="AZ120" s="10"/>
      <c r="BA120" s="10"/>
      <c r="BB120" s="10"/>
      <c r="BC120" s="10"/>
    </row>
    <row r="121" spans="1:60" ht="23.25" hidden="1" customHeight="1" x14ac:dyDescent="0.2">
      <c r="A121" s="199"/>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5" t="s">
        <v>13</v>
      </c>
      <c r="Z121" s="96"/>
      <c r="AA121" s="97"/>
      <c r="AB121" s="103" t="s">
        <v>14</v>
      </c>
      <c r="AC121" s="103"/>
      <c r="AD121" s="103"/>
      <c r="AE121" s="104"/>
      <c r="AF121" s="105"/>
      <c r="AG121" s="105"/>
      <c r="AH121" s="105"/>
      <c r="AI121" s="104"/>
      <c r="AJ121" s="105"/>
      <c r="AK121" s="105"/>
      <c r="AL121" s="105"/>
      <c r="AM121" s="104"/>
      <c r="AN121" s="105"/>
      <c r="AO121" s="105"/>
      <c r="AP121" s="105"/>
      <c r="AQ121" s="100"/>
      <c r="AR121" s="101"/>
      <c r="AS121" s="101"/>
      <c r="AT121" s="102"/>
      <c r="AU121" s="93"/>
      <c r="AV121" s="93"/>
      <c r="AW121" s="93"/>
      <c r="AX121" s="94"/>
      <c r="AY121">
        <f t="shared" si="4"/>
        <v>0</v>
      </c>
      <c r="AZ121" s="10"/>
      <c r="BA121" s="10"/>
      <c r="BB121" s="10"/>
      <c r="BC121" s="10"/>
      <c r="BD121" s="10"/>
      <c r="BE121" s="10"/>
      <c r="BF121" s="10"/>
      <c r="BG121" s="10"/>
      <c r="BH121" s="10"/>
    </row>
    <row r="122" spans="1:60" ht="18.75" hidden="1" customHeight="1" x14ac:dyDescent="0.2">
      <c r="A122" s="199"/>
      <c r="B122" s="153" t="s">
        <v>138</v>
      </c>
      <c r="C122" s="154"/>
      <c r="D122" s="154"/>
      <c r="E122" s="154"/>
      <c r="F122" s="155"/>
      <c r="G122" s="159" t="s">
        <v>56</v>
      </c>
      <c r="H122" s="109"/>
      <c r="I122" s="109"/>
      <c r="J122" s="109"/>
      <c r="K122" s="109"/>
      <c r="L122" s="109"/>
      <c r="M122" s="109"/>
      <c r="N122" s="109"/>
      <c r="O122" s="110"/>
      <c r="P122" s="108" t="s">
        <v>58</v>
      </c>
      <c r="Q122" s="109"/>
      <c r="R122" s="109"/>
      <c r="S122" s="109"/>
      <c r="T122" s="109"/>
      <c r="U122" s="109"/>
      <c r="V122" s="109"/>
      <c r="W122" s="109"/>
      <c r="X122" s="110"/>
      <c r="Y122" s="114"/>
      <c r="Z122" s="115"/>
      <c r="AA122" s="116"/>
      <c r="AB122" s="117" t="s">
        <v>11</v>
      </c>
      <c r="AC122" s="118"/>
      <c r="AD122" s="119"/>
      <c r="AE122" s="123" t="s">
        <v>413</v>
      </c>
      <c r="AF122" s="123"/>
      <c r="AG122" s="123"/>
      <c r="AH122" s="123"/>
      <c r="AI122" s="123" t="s">
        <v>565</v>
      </c>
      <c r="AJ122" s="123"/>
      <c r="AK122" s="123"/>
      <c r="AL122" s="123"/>
      <c r="AM122" s="123" t="s">
        <v>381</v>
      </c>
      <c r="AN122" s="123"/>
      <c r="AO122" s="123"/>
      <c r="AP122" s="123"/>
      <c r="AQ122" s="124" t="s">
        <v>174</v>
      </c>
      <c r="AR122" s="125"/>
      <c r="AS122" s="125"/>
      <c r="AT122" s="126"/>
      <c r="AU122" s="127" t="s">
        <v>128</v>
      </c>
      <c r="AV122" s="127"/>
      <c r="AW122" s="127"/>
      <c r="AX122" s="128"/>
      <c r="AY122">
        <f>COUNTA($G$124)</f>
        <v>0</v>
      </c>
      <c r="AZ122" s="10"/>
      <c r="BA122" s="10"/>
      <c r="BB122" s="10"/>
      <c r="BC122" s="10"/>
    </row>
    <row r="123" spans="1:60" ht="18.75" hidden="1" customHeight="1" x14ac:dyDescent="0.2">
      <c r="A123" s="199"/>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175</v>
      </c>
      <c r="AT123" s="132"/>
      <c r="AU123" s="130"/>
      <c r="AV123" s="130"/>
      <c r="AW123" s="112" t="s">
        <v>166</v>
      </c>
      <c r="AX123" s="133"/>
      <c r="AY123">
        <f>$AY$122</f>
        <v>0</v>
      </c>
      <c r="AZ123" s="10"/>
      <c r="BA123" s="10"/>
      <c r="BB123" s="10"/>
      <c r="BC123" s="10"/>
      <c r="BD123" s="10"/>
      <c r="BE123" s="10"/>
      <c r="BF123" s="10"/>
      <c r="BG123" s="10"/>
      <c r="BH123" s="10"/>
    </row>
    <row r="124" spans="1:60" ht="23.25" hidden="1" customHeight="1" x14ac:dyDescent="0.2">
      <c r="A124" s="199"/>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57</v>
      </c>
      <c r="Z124" s="150"/>
      <c r="AA124" s="151"/>
      <c r="AB124" s="152"/>
      <c r="AC124" s="152"/>
      <c r="AD124" s="152"/>
      <c r="AE124" s="99"/>
      <c r="AF124" s="93"/>
      <c r="AG124" s="93"/>
      <c r="AH124" s="93"/>
      <c r="AI124" s="99"/>
      <c r="AJ124" s="93"/>
      <c r="AK124" s="93"/>
      <c r="AL124" s="93"/>
      <c r="AM124" s="99"/>
      <c r="AN124" s="93"/>
      <c r="AO124" s="93"/>
      <c r="AP124" s="93"/>
      <c r="AQ124" s="100"/>
      <c r="AR124" s="101"/>
      <c r="AS124" s="101"/>
      <c r="AT124" s="102"/>
      <c r="AU124" s="93"/>
      <c r="AV124" s="93"/>
      <c r="AW124" s="93"/>
      <c r="AX124" s="94"/>
      <c r="AY124">
        <f>$AY$122</f>
        <v>0</v>
      </c>
    </row>
    <row r="125" spans="1:60" ht="23.25" hidden="1" customHeight="1" x14ac:dyDescent="0.2">
      <c r="A125" s="199"/>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5" t="s">
        <v>50</v>
      </c>
      <c r="Z125" s="96"/>
      <c r="AA125" s="97"/>
      <c r="AB125" s="98"/>
      <c r="AC125" s="98"/>
      <c r="AD125" s="98"/>
      <c r="AE125" s="99"/>
      <c r="AF125" s="93"/>
      <c r="AG125" s="93"/>
      <c r="AH125" s="93"/>
      <c r="AI125" s="99"/>
      <c r="AJ125" s="93"/>
      <c r="AK125" s="93"/>
      <c r="AL125" s="93"/>
      <c r="AM125" s="99"/>
      <c r="AN125" s="93"/>
      <c r="AO125" s="93"/>
      <c r="AP125" s="93"/>
      <c r="AQ125" s="100"/>
      <c r="AR125" s="101"/>
      <c r="AS125" s="101"/>
      <c r="AT125" s="102"/>
      <c r="AU125" s="93"/>
      <c r="AV125" s="93"/>
      <c r="AW125" s="93"/>
      <c r="AX125" s="94"/>
      <c r="AY125">
        <f>$AY$122</f>
        <v>0</v>
      </c>
      <c r="AZ125" s="10"/>
      <c r="BA125" s="10"/>
      <c r="BB125" s="10"/>
      <c r="BC125" s="10"/>
    </row>
    <row r="126" spans="1:60" ht="23.25" hidden="1" customHeight="1" x14ac:dyDescent="0.2">
      <c r="A126" s="199"/>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5" t="s">
        <v>13</v>
      </c>
      <c r="Z126" s="96"/>
      <c r="AA126" s="97"/>
      <c r="AB126" s="103" t="s">
        <v>14</v>
      </c>
      <c r="AC126" s="103"/>
      <c r="AD126" s="103"/>
      <c r="AE126" s="104"/>
      <c r="AF126" s="105"/>
      <c r="AG126" s="105"/>
      <c r="AH126" s="105"/>
      <c r="AI126" s="104"/>
      <c r="AJ126" s="105"/>
      <c r="AK126" s="105"/>
      <c r="AL126" s="105"/>
      <c r="AM126" s="104"/>
      <c r="AN126" s="105"/>
      <c r="AO126" s="105"/>
      <c r="AP126" s="105"/>
      <c r="AQ126" s="100"/>
      <c r="AR126" s="101"/>
      <c r="AS126" s="101"/>
      <c r="AT126" s="102"/>
      <c r="AU126" s="93"/>
      <c r="AV126" s="93"/>
      <c r="AW126" s="93"/>
      <c r="AX126" s="94"/>
      <c r="AY126">
        <f>$AY$122</f>
        <v>0</v>
      </c>
      <c r="AZ126" s="10"/>
      <c r="BA126" s="10"/>
      <c r="BB126" s="10"/>
      <c r="BC126" s="10"/>
      <c r="BD126" s="10"/>
      <c r="BE126" s="10"/>
      <c r="BF126" s="10"/>
      <c r="BG126" s="10"/>
      <c r="BH126" s="10"/>
    </row>
    <row r="127" spans="1:60" ht="18.75" hidden="1" customHeight="1" x14ac:dyDescent="0.2">
      <c r="A127" s="199"/>
      <c r="B127" s="153" t="s">
        <v>138</v>
      </c>
      <c r="C127" s="154"/>
      <c r="D127" s="154"/>
      <c r="E127" s="154"/>
      <c r="F127" s="155"/>
      <c r="G127" s="159" t="s">
        <v>56</v>
      </c>
      <c r="H127" s="109"/>
      <c r="I127" s="109"/>
      <c r="J127" s="109"/>
      <c r="K127" s="109"/>
      <c r="L127" s="109"/>
      <c r="M127" s="109"/>
      <c r="N127" s="109"/>
      <c r="O127" s="110"/>
      <c r="P127" s="108" t="s">
        <v>58</v>
      </c>
      <c r="Q127" s="109"/>
      <c r="R127" s="109"/>
      <c r="S127" s="109"/>
      <c r="T127" s="109"/>
      <c r="U127" s="109"/>
      <c r="V127" s="109"/>
      <c r="W127" s="109"/>
      <c r="X127" s="110"/>
      <c r="Y127" s="114"/>
      <c r="Z127" s="115"/>
      <c r="AA127" s="116"/>
      <c r="AB127" s="117" t="s">
        <v>11</v>
      </c>
      <c r="AC127" s="118"/>
      <c r="AD127" s="119"/>
      <c r="AE127" s="123" t="s">
        <v>413</v>
      </c>
      <c r="AF127" s="123"/>
      <c r="AG127" s="123"/>
      <c r="AH127" s="123"/>
      <c r="AI127" s="123" t="s">
        <v>565</v>
      </c>
      <c r="AJ127" s="123"/>
      <c r="AK127" s="123"/>
      <c r="AL127" s="123"/>
      <c r="AM127" s="123" t="s">
        <v>381</v>
      </c>
      <c r="AN127" s="123"/>
      <c r="AO127" s="123"/>
      <c r="AP127" s="123"/>
      <c r="AQ127" s="124" t="s">
        <v>174</v>
      </c>
      <c r="AR127" s="125"/>
      <c r="AS127" s="125"/>
      <c r="AT127" s="126"/>
      <c r="AU127" s="127" t="s">
        <v>128</v>
      </c>
      <c r="AV127" s="127"/>
      <c r="AW127" s="127"/>
      <c r="AX127" s="128"/>
      <c r="AY127">
        <f>COUNTA($G$129)</f>
        <v>0</v>
      </c>
      <c r="AZ127" s="10"/>
      <c r="BA127" s="10"/>
      <c r="BB127" s="10"/>
      <c r="BC127" s="10"/>
    </row>
    <row r="128" spans="1:60" ht="18.75" hidden="1" customHeight="1" x14ac:dyDescent="0.2">
      <c r="A128" s="199"/>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175</v>
      </c>
      <c r="AT128" s="132"/>
      <c r="AU128" s="130"/>
      <c r="AV128" s="130"/>
      <c r="AW128" s="112" t="s">
        <v>166</v>
      </c>
      <c r="AX128" s="133"/>
      <c r="AY128">
        <f>$AY$127</f>
        <v>0</v>
      </c>
      <c r="AZ128" s="10"/>
      <c r="BA128" s="10"/>
      <c r="BB128" s="10"/>
      <c r="BC128" s="10"/>
      <c r="BD128" s="10"/>
      <c r="BE128" s="10"/>
      <c r="BF128" s="10"/>
      <c r="BG128" s="10"/>
      <c r="BH128" s="10"/>
    </row>
    <row r="129" spans="1:60" ht="23.25" hidden="1" customHeight="1" x14ac:dyDescent="0.2">
      <c r="A129" s="199"/>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57</v>
      </c>
      <c r="Z129" s="150"/>
      <c r="AA129" s="151"/>
      <c r="AB129" s="152"/>
      <c r="AC129" s="152"/>
      <c r="AD129" s="152"/>
      <c r="AE129" s="99"/>
      <c r="AF129" s="93"/>
      <c r="AG129" s="93"/>
      <c r="AH129" s="93"/>
      <c r="AI129" s="99"/>
      <c r="AJ129" s="93"/>
      <c r="AK129" s="93"/>
      <c r="AL129" s="93"/>
      <c r="AM129" s="99"/>
      <c r="AN129" s="93"/>
      <c r="AO129" s="93"/>
      <c r="AP129" s="93"/>
      <c r="AQ129" s="100"/>
      <c r="AR129" s="101"/>
      <c r="AS129" s="101"/>
      <c r="AT129" s="102"/>
      <c r="AU129" s="93"/>
      <c r="AV129" s="93"/>
      <c r="AW129" s="93"/>
      <c r="AX129" s="94"/>
      <c r="AY129">
        <f>$AY$127</f>
        <v>0</v>
      </c>
    </row>
    <row r="130" spans="1:60" ht="23.25" hidden="1" customHeight="1" x14ac:dyDescent="0.2">
      <c r="A130" s="199"/>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5" t="s">
        <v>50</v>
      </c>
      <c r="Z130" s="96"/>
      <c r="AA130" s="97"/>
      <c r="AB130" s="98"/>
      <c r="AC130" s="98"/>
      <c r="AD130" s="98"/>
      <c r="AE130" s="99"/>
      <c r="AF130" s="93"/>
      <c r="AG130" s="93"/>
      <c r="AH130" s="93"/>
      <c r="AI130" s="99"/>
      <c r="AJ130" s="93"/>
      <c r="AK130" s="93"/>
      <c r="AL130" s="93"/>
      <c r="AM130" s="99"/>
      <c r="AN130" s="93"/>
      <c r="AO130" s="93"/>
      <c r="AP130" s="93"/>
      <c r="AQ130" s="100"/>
      <c r="AR130" s="101"/>
      <c r="AS130" s="101"/>
      <c r="AT130" s="102"/>
      <c r="AU130" s="93"/>
      <c r="AV130" s="93"/>
      <c r="AW130" s="93"/>
      <c r="AX130" s="94"/>
      <c r="AY130">
        <f>$AY$127</f>
        <v>0</v>
      </c>
      <c r="AZ130" s="10"/>
      <c r="BA130" s="10"/>
      <c r="BB130" s="10"/>
      <c r="BC130" s="10"/>
    </row>
    <row r="131" spans="1:60" ht="23.25" hidden="1" customHeight="1" thickBot="1" x14ac:dyDescent="0.25">
      <c r="A131" s="200"/>
      <c r="B131" s="217"/>
      <c r="C131" s="218"/>
      <c r="D131" s="218"/>
      <c r="E131" s="218"/>
      <c r="F131" s="219"/>
      <c r="G131" s="140"/>
      <c r="H131" s="141"/>
      <c r="I131" s="141"/>
      <c r="J131" s="141"/>
      <c r="K131" s="141"/>
      <c r="L131" s="141"/>
      <c r="M131" s="141"/>
      <c r="N131" s="141"/>
      <c r="O131" s="142"/>
      <c r="P131" s="147"/>
      <c r="Q131" s="147"/>
      <c r="R131" s="147"/>
      <c r="S131" s="147"/>
      <c r="T131" s="147"/>
      <c r="U131" s="147"/>
      <c r="V131" s="147"/>
      <c r="W131" s="147"/>
      <c r="X131" s="148"/>
      <c r="Y131" s="95" t="s">
        <v>13</v>
      </c>
      <c r="Z131" s="96"/>
      <c r="AA131" s="97"/>
      <c r="AB131" s="103" t="s">
        <v>14</v>
      </c>
      <c r="AC131" s="103"/>
      <c r="AD131" s="103"/>
      <c r="AE131" s="104"/>
      <c r="AF131" s="105"/>
      <c r="AG131" s="105"/>
      <c r="AH131" s="105"/>
      <c r="AI131" s="104"/>
      <c r="AJ131" s="105"/>
      <c r="AK131" s="105"/>
      <c r="AL131" s="105"/>
      <c r="AM131" s="104"/>
      <c r="AN131" s="105"/>
      <c r="AO131" s="105"/>
      <c r="AP131" s="105"/>
      <c r="AQ131" s="100"/>
      <c r="AR131" s="101"/>
      <c r="AS131" s="101"/>
      <c r="AT131" s="102"/>
      <c r="AU131" s="93"/>
      <c r="AV131" s="93"/>
      <c r="AW131" s="93"/>
      <c r="AX131" s="94"/>
      <c r="AY131">
        <f>$AY$127</f>
        <v>0</v>
      </c>
      <c r="AZ131" s="10"/>
      <c r="BA131" s="10"/>
      <c r="BB131" s="10"/>
      <c r="BC131" s="10"/>
      <c r="BD131" s="10"/>
      <c r="BE131" s="10"/>
      <c r="BF131" s="10"/>
      <c r="BG131" s="10"/>
      <c r="BH131" s="10"/>
    </row>
    <row r="132" spans="1:60" ht="47.25" hidden="1" customHeight="1" x14ac:dyDescent="0.2">
      <c r="A132" s="720" t="s">
        <v>576</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60" ht="31.5" hidden="1" customHeight="1" x14ac:dyDescent="0.2">
      <c r="A133" s="656" t="s">
        <v>577</v>
      </c>
      <c r="B133" s="157"/>
      <c r="C133" s="157"/>
      <c r="D133" s="157"/>
      <c r="E133" s="157"/>
      <c r="F133" s="158"/>
      <c r="G133" s="697" t="s">
        <v>569</v>
      </c>
      <c r="H133" s="698"/>
      <c r="I133" s="698"/>
      <c r="J133" s="698"/>
      <c r="K133" s="698"/>
      <c r="L133" s="698"/>
      <c r="M133" s="698"/>
      <c r="N133" s="698"/>
      <c r="O133" s="698"/>
      <c r="P133" s="699" t="s">
        <v>568</v>
      </c>
      <c r="Q133" s="698"/>
      <c r="R133" s="698"/>
      <c r="S133" s="698"/>
      <c r="T133" s="698"/>
      <c r="U133" s="698"/>
      <c r="V133" s="698"/>
      <c r="W133" s="698"/>
      <c r="X133" s="700"/>
      <c r="Y133" s="701"/>
      <c r="Z133" s="702"/>
      <c r="AA133" s="703"/>
      <c r="AB133" s="634" t="s">
        <v>11</v>
      </c>
      <c r="AC133" s="634"/>
      <c r="AD133" s="634"/>
      <c r="AE133" s="123" t="s">
        <v>413</v>
      </c>
      <c r="AF133" s="123"/>
      <c r="AG133" s="123"/>
      <c r="AH133" s="123"/>
      <c r="AI133" s="123" t="s">
        <v>565</v>
      </c>
      <c r="AJ133" s="123"/>
      <c r="AK133" s="123"/>
      <c r="AL133" s="123"/>
      <c r="AM133" s="123" t="s">
        <v>381</v>
      </c>
      <c r="AN133" s="123"/>
      <c r="AO133" s="123"/>
      <c r="AP133" s="123"/>
      <c r="AQ133" s="631" t="s">
        <v>412</v>
      </c>
      <c r="AR133" s="632"/>
      <c r="AS133" s="632"/>
      <c r="AT133" s="633"/>
      <c r="AU133" s="631" t="s">
        <v>588</v>
      </c>
      <c r="AV133" s="632"/>
      <c r="AW133" s="632"/>
      <c r="AX133" s="641"/>
      <c r="AY133">
        <f>COUNTA($G$134)</f>
        <v>0</v>
      </c>
    </row>
    <row r="134" spans="1:60" ht="23.25" hidden="1" customHeight="1" x14ac:dyDescent="0.2">
      <c r="A134" s="656"/>
      <c r="B134" s="157"/>
      <c r="C134" s="157"/>
      <c r="D134" s="157"/>
      <c r="E134" s="157"/>
      <c r="F134" s="158"/>
      <c r="G134" s="642"/>
      <c r="H134" s="643"/>
      <c r="I134" s="643"/>
      <c r="J134" s="643"/>
      <c r="K134" s="643"/>
      <c r="L134" s="643"/>
      <c r="M134" s="643"/>
      <c r="N134" s="643"/>
      <c r="O134" s="643"/>
      <c r="P134" s="646"/>
      <c r="Q134" s="647"/>
      <c r="R134" s="647"/>
      <c r="S134" s="647"/>
      <c r="T134" s="647"/>
      <c r="U134" s="647"/>
      <c r="V134" s="647"/>
      <c r="W134" s="647"/>
      <c r="X134" s="648"/>
      <c r="Y134" s="652" t="s">
        <v>51</v>
      </c>
      <c r="Z134" s="653"/>
      <c r="AA134" s="654"/>
      <c r="AB134" s="655"/>
      <c r="AC134" s="655"/>
      <c r="AD134" s="655"/>
      <c r="AE134" s="624"/>
      <c r="AF134" s="624"/>
      <c r="AG134" s="624"/>
      <c r="AH134" s="624"/>
      <c r="AI134" s="624"/>
      <c r="AJ134" s="624"/>
      <c r="AK134" s="624"/>
      <c r="AL134" s="624"/>
      <c r="AM134" s="624"/>
      <c r="AN134" s="624"/>
      <c r="AO134" s="624"/>
      <c r="AP134" s="624"/>
      <c r="AQ134" s="624"/>
      <c r="AR134" s="624"/>
      <c r="AS134" s="624"/>
      <c r="AT134" s="624"/>
      <c r="AU134" s="625"/>
      <c r="AV134" s="626"/>
      <c r="AW134" s="626"/>
      <c r="AX134" s="627"/>
      <c r="AY134">
        <f>$AY$133</f>
        <v>0</v>
      </c>
    </row>
    <row r="135" spans="1:60" ht="23.25" hidden="1" customHeight="1" x14ac:dyDescent="0.2">
      <c r="A135" s="192"/>
      <c r="B135" s="162"/>
      <c r="C135" s="162"/>
      <c r="D135" s="162"/>
      <c r="E135" s="162"/>
      <c r="F135" s="163"/>
      <c r="G135" s="644"/>
      <c r="H135" s="645"/>
      <c r="I135" s="645"/>
      <c r="J135" s="645"/>
      <c r="K135" s="645"/>
      <c r="L135" s="645"/>
      <c r="M135" s="645"/>
      <c r="N135" s="645"/>
      <c r="O135" s="645"/>
      <c r="P135" s="649"/>
      <c r="Q135" s="650"/>
      <c r="R135" s="650"/>
      <c r="S135" s="650"/>
      <c r="T135" s="650"/>
      <c r="U135" s="650"/>
      <c r="V135" s="650"/>
      <c r="W135" s="650"/>
      <c r="X135" s="651"/>
      <c r="Y135" s="628" t="s">
        <v>52</v>
      </c>
      <c r="Z135" s="629"/>
      <c r="AA135" s="630"/>
      <c r="AB135" s="655"/>
      <c r="AC135" s="655"/>
      <c r="AD135" s="655"/>
      <c r="AE135" s="624"/>
      <c r="AF135" s="624"/>
      <c r="AG135" s="624"/>
      <c r="AH135" s="624"/>
      <c r="AI135" s="624"/>
      <c r="AJ135" s="624"/>
      <c r="AK135" s="624"/>
      <c r="AL135" s="624"/>
      <c r="AM135" s="624"/>
      <c r="AN135" s="624"/>
      <c r="AO135" s="624"/>
      <c r="AP135" s="624"/>
      <c r="AQ135" s="624"/>
      <c r="AR135" s="624"/>
      <c r="AS135" s="624"/>
      <c r="AT135" s="624"/>
      <c r="AU135" s="625"/>
      <c r="AV135" s="626"/>
      <c r="AW135" s="626"/>
      <c r="AX135" s="627"/>
      <c r="AY135">
        <f>$AY$133</f>
        <v>0</v>
      </c>
    </row>
    <row r="136" spans="1:60" ht="23.25" hidden="1" customHeight="1" x14ac:dyDescent="0.2">
      <c r="A136" s="191" t="s">
        <v>578</v>
      </c>
      <c r="B136" s="109"/>
      <c r="C136" s="109"/>
      <c r="D136" s="109"/>
      <c r="E136" s="109"/>
      <c r="F136" s="671"/>
      <c r="G136" s="180" t="s">
        <v>579</v>
      </c>
      <c r="H136" s="180"/>
      <c r="I136" s="180"/>
      <c r="J136" s="180"/>
      <c r="K136" s="180"/>
      <c r="L136" s="180"/>
      <c r="M136" s="180"/>
      <c r="N136" s="180"/>
      <c r="O136" s="180"/>
      <c r="P136" s="180"/>
      <c r="Q136" s="180"/>
      <c r="R136" s="180"/>
      <c r="S136" s="180"/>
      <c r="T136" s="180"/>
      <c r="U136" s="180"/>
      <c r="V136" s="180"/>
      <c r="W136" s="180"/>
      <c r="X136" s="181"/>
      <c r="Y136" s="638"/>
      <c r="Z136" s="639"/>
      <c r="AA136" s="640"/>
      <c r="AB136" s="179" t="s">
        <v>11</v>
      </c>
      <c r="AC136" s="180"/>
      <c r="AD136" s="181"/>
      <c r="AE136" s="123" t="s">
        <v>413</v>
      </c>
      <c r="AF136" s="123"/>
      <c r="AG136" s="123"/>
      <c r="AH136" s="123"/>
      <c r="AI136" s="123" t="s">
        <v>565</v>
      </c>
      <c r="AJ136" s="123"/>
      <c r="AK136" s="123"/>
      <c r="AL136" s="123"/>
      <c r="AM136" s="123" t="s">
        <v>381</v>
      </c>
      <c r="AN136" s="123"/>
      <c r="AO136" s="123"/>
      <c r="AP136" s="123"/>
      <c r="AQ136" s="635" t="s">
        <v>589</v>
      </c>
      <c r="AR136" s="636"/>
      <c r="AS136" s="636"/>
      <c r="AT136" s="636"/>
      <c r="AU136" s="636"/>
      <c r="AV136" s="636"/>
      <c r="AW136" s="636"/>
      <c r="AX136" s="637"/>
      <c r="AY136">
        <f>IF(SUBSTITUTE(SUBSTITUTE($G$137,"／",""),"　","")="",0,1)</f>
        <v>0</v>
      </c>
    </row>
    <row r="137" spans="1:60" ht="23.25" hidden="1" customHeight="1" x14ac:dyDescent="0.2">
      <c r="A137" s="672"/>
      <c r="B137" s="201"/>
      <c r="C137" s="201"/>
      <c r="D137" s="201"/>
      <c r="E137" s="201"/>
      <c r="F137" s="673"/>
      <c r="G137" s="660" t="s">
        <v>628</v>
      </c>
      <c r="H137" s="661"/>
      <c r="I137" s="661"/>
      <c r="J137" s="661"/>
      <c r="K137" s="661"/>
      <c r="L137" s="661"/>
      <c r="M137" s="661"/>
      <c r="N137" s="661"/>
      <c r="O137" s="661"/>
      <c r="P137" s="661"/>
      <c r="Q137" s="661"/>
      <c r="R137" s="661"/>
      <c r="S137" s="661"/>
      <c r="T137" s="661"/>
      <c r="U137" s="661"/>
      <c r="V137" s="661"/>
      <c r="W137" s="661"/>
      <c r="X137" s="661"/>
      <c r="Y137" s="664" t="s">
        <v>578</v>
      </c>
      <c r="Z137" s="665"/>
      <c r="AA137" s="666"/>
      <c r="AB137" s="667"/>
      <c r="AC137" s="668"/>
      <c r="AD137" s="669"/>
      <c r="AE137" s="670"/>
      <c r="AF137" s="670"/>
      <c r="AG137" s="670"/>
      <c r="AH137" s="670"/>
      <c r="AI137" s="670"/>
      <c r="AJ137" s="670"/>
      <c r="AK137" s="670"/>
      <c r="AL137" s="670"/>
      <c r="AM137" s="670"/>
      <c r="AN137" s="670"/>
      <c r="AO137" s="670"/>
      <c r="AP137" s="670"/>
      <c r="AQ137" s="99"/>
      <c r="AR137" s="93"/>
      <c r="AS137" s="93"/>
      <c r="AT137" s="93"/>
      <c r="AU137" s="93"/>
      <c r="AV137" s="93"/>
      <c r="AW137" s="93"/>
      <c r="AX137" s="94"/>
      <c r="AY137">
        <f>$AY$136</f>
        <v>0</v>
      </c>
    </row>
    <row r="138" spans="1:60" ht="46.5" hidden="1" customHeight="1" x14ac:dyDescent="0.2">
      <c r="A138" s="674"/>
      <c r="B138" s="112"/>
      <c r="C138" s="112"/>
      <c r="D138" s="112"/>
      <c r="E138" s="112"/>
      <c r="F138" s="675"/>
      <c r="G138" s="662"/>
      <c r="H138" s="663"/>
      <c r="I138" s="663"/>
      <c r="J138" s="663"/>
      <c r="K138" s="663"/>
      <c r="L138" s="663"/>
      <c r="M138" s="663"/>
      <c r="N138" s="663"/>
      <c r="O138" s="663"/>
      <c r="P138" s="663"/>
      <c r="Q138" s="663"/>
      <c r="R138" s="663"/>
      <c r="S138" s="663"/>
      <c r="T138" s="663"/>
      <c r="U138" s="663"/>
      <c r="V138" s="663"/>
      <c r="W138" s="663"/>
      <c r="X138" s="663"/>
      <c r="Y138" s="223" t="s">
        <v>580</v>
      </c>
      <c r="Z138" s="657"/>
      <c r="AA138" s="658"/>
      <c r="AB138" s="620" t="s">
        <v>630</v>
      </c>
      <c r="AC138" s="621"/>
      <c r="AD138" s="622"/>
      <c r="AE138" s="623"/>
      <c r="AF138" s="623"/>
      <c r="AG138" s="623"/>
      <c r="AH138" s="623"/>
      <c r="AI138" s="623"/>
      <c r="AJ138" s="623"/>
      <c r="AK138" s="623"/>
      <c r="AL138" s="623"/>
      <c r="AM138" s="623"/>
      <c r="AN138" s="623"/>
      <c r="AO138" s="623"/>
      <c r="AP138" s="623"/>
      <c r="AQ138" s="623"/>
      <c r="AR138" s="623"/>
      <c r="AS138" s="623"/>
      <c r="AT138" s="623"/>
      <c r="AU138" s="623"/>
      <c r="AV138" s="623"/>
      <c r="AW138" s="623"/>
      <c r="AX138" s="659"/>
      <c r="AY138">
        <f>$AY$136</f>
        <v>0</v>
      </c>
    </row>
    <row r="139" spans="1:60" ht="18.75" hidden="1" customHeight="1" x14ac:dyDescent="0.2">
      <c r="A139" s="425" t="s">
        <v>234</v>
      </c>
      <c r="B139" s="601"/>
      <c r="C139" s="601"/>
      <c r="D139" s="601"/>
      <c r="E139" s="601"/>
      <c r="F139" s="602"/>
      <c r="G139" s="610" t="s">
        <v>139</v>
      </c>
      <c r="H139" s="201"/>
      <c r="I139" s="201"/>
      <c r="J139" s="201"/>
      <c r="K139" s="201"/>
      <c r="L139" s="201"/>
      <c r="M139" s="201"/>
      <c r="N139" s="201"/>
      <c r="O139" s="202"/>
      <c r="P139" s="203" t="s">
        <v>55</v>
      </c>
      <c r="Q139" s="201"/>
      <c r="R139" s="201"/>
      <c r="S139" s="201"/>
      <c r="T139" s="201"/>
      <c r="U139" s="201"/>
      <c r="V139" s="201"/>
      <c r="W139" s="201"/>
      <c r="X139" s="202"/>
      <c r="Y139" s="611"/>
      <c r="Z139" s="612"/>
      <c r="AA139" s="613"/>
      <c r="AB139" s="617" t="s">
        <v>11</v>
      </c>
      <c r="AC139" s="618"/>
      <c r="AD139" s="619"/>
      <c r="AE139" s="123" t="s">
        <v>413</v>
      </c>
      <c r="AF139" s="123"/>
      <c r="AG139" s="123"/>
      <c r="AH139" s="123"/>
      <c r="AI139" s="123" t="s">
        <v>565</v>
      </c>
      <c r="AJ139" s="123"/>
      <c r="AK139" s="123"/>
      <c r="AL139" s="123"/>
      <c r="AM139" s="123" t="s">
        <v>381</v>
      </c>
      <c r="AN139" s="123"/>
      <c r="AO139" s="123"/>
      <c r="AP139" s="123"/>
      <c r="AQ139" s="220" t="s">
        <v>174</v>
      </c>
      <c r="AR139" s="221"/>
      <c r="AS139" s="221"/>
      <c r="AT139" s="222"/>
      <c r="AU139" s="201" t="s">
        <v>128</v>
      </c>
      <c r="AV139" s="201"/>
      <c r="AW139" s="201"/>
      <c r="AX139" s="204"/>
      <c r="AY139">
        <f>COUNTA($G$141)</f>
        <v>0</v>
      </c>
    </row>
    <row r="140" spans="1:60" ht="18.75" hidden="1" customHeight="1" x14ac:dyDescent="0.2">
      <c r="A140" s="603"/>
      <c r="B140" s="604"/>
      <c r="C140" s="604"/>
      <c r="D140" s="604"/>
      <c r="E140" s="604"/>
      <c r="F140" s="605"/>
      <c r="G140" s="160"/>
      <c r="H140" s="112"/>
      <c r="I140" s="112"/>
      <c r="J140" s="112"/>
      <c r="K140" s="112"/>
      <c r="L140" s="112"/>
      <c r="M140" s="112"/>
      <c r="N140" s="112"/>
      <c r="O140" s="113"/>
      <c r="P140" s="111"/>
      <c r="Q140" s="112"/>
      <c r="R140" s="112"/>
      <c r="S140" s="112"/>
      <c r="T140" s="112"/>
      <c r="U140" s="112"/>
      <c r="V140" s="112"/>
      <c r="W140" s="112"/>
      <c r="X140" s="113"/>
      <c r="Y140" s="614"/>
      <c r="Z140" s="615"/>
      <c r="AA140" s="616"/>
      <c r="AB140" s="120"/>
      <c r="AC140" s="121"/>
      <c r="AD140" s="122"/>
      <c r="AE140" s="123"/>
      <c r="AF140" s="123"/>
      <c r="AG140" s="123"/>
      <c r="AH140" s="123"/>
      <c r="AI140" s="123"/>
      <c r="AJ140" s="123"/>
      <c r="AK140" s="123"/>
      <c r="AL140" s="123"/>
      <c r="AM140" s="123"/>
      <c r="AN140" s="123"/>
      <c r="AO140" s="123"/>
      <c r="AP140" s="123"/>
      <c r="AQ140" s="515"/>
      <c r="AR140" s="516"/>
      <c r="AS140" s="131" t="s">
        <v>175</v>
      </c>
      <c r="AT140" s="132"/>
      <c r="AU140" s="130"/>
      <c r="AV140" s="130"/>
      <c r="AW140" s="112" t="s">
        <v>166</v>
      </c>
      <c r="AX140" s="133"/>
      <c r="AY140">
        <f t="shared" ref="AY140:AY145" si="5">$AY$139</f>
        <v>0</v>
      </c>
    </row>
    <row r="141" spans="1:60" ht="23.25" hidden="1" customHeight="1" x14ac:dyDescent="0.2">
      <c r="A141" s="606"/>
      <c r="B141" s="604"/>
      <c r="C141" s="604"/>
      <c r="D141" s="604"/>
      <c r="E141" s="604"/>
      <c r="F141" s="605"/>
      <c r="G141" s="182"/>
      <c r="H141" s="183"/>
      <c r="I141" s="183"/>
      <c r="J141" s="183"/>
      <c r="K141" s="183"/>
      <c r="L141" s="183"/>
      <c r="M141" s="183"/>
      <c r="N141" s="183"/>
      <c r="O141" s="184"/>
      <c r="P141" s="135"/>
      <c r="Q141" s="135"/>
      <c r="R141" s="135"/>
      <c r="S141" s="135"/>
      <c r="T141" s="135"/>
      <c r="U141" s="135"/>
      <c r="V141" s="135"/>
      <c r="W141" s="135"/>
      <c r="X141" s="136"/>
      <c r="Y141" s="223" t="s">
        <v>12</v>
      </c>
      <c r="Z141" s="224"/>
      <c r="AA141" s="225"/>
      <c r="AB141" s="152"/>
      <c r="AC141" s="152"/>
      <c r="AD141" s="152"/>
      <c r="AE141" s="99"/>
      <c r="AF141" s="93"/>
      <c r="AG141" s="93"/>
      <c r="AH141" s="93"/>
      <c r="AI141" s="99"/>
      <c r="AJ141" s="93"/>
      <c r="AK141" s="93"/>
      <c r="AL141" s="93"/>
      <c r="AM141" s="99"/>
      <c r="AN141" s="93"/>
      <c r="AO141" s="93"/>
      <c r="AP141" s="93"/>
      <c r="AQ141" s="100"/>
      <c r="AR141" s="101"/>
      <c r="AS141" s="101"/>
      <c r="AT141" s="102"/>
      <c r="AU141" s="93"/>
      <c r="AV141" s="93"/>
      <c r="AW141" s="93"/>
      <c r="AX141" s="94"/>
      <c r="AY141">
        <f t="shared" si="5"/>
        <v>0</v>
      </c>
    </row>
    <row r="142" spans="1:60" ht="23.25" hidden="1" customHeight="1" x14ac:dyDescent="0.2">
      <c r="A142" s="607"/>
      <c r="B142" s="608"/>
      <c r="C142" s="608"/>
      <c r="D142" s="608"/>
      <c r="E142" s="608"/>
      <c r="F142" s="609"/>
      <c r="G142" s="185"/>
      <c r="H142" s="186"/>
      <c r="I142" s="186"/>
      <c r="J142" s="186"/>
      <c r="K142" s="186"/>
      <c r="L142" s="186"/>
      <c r="M142" s="186"/>
      <c r="N142" s="186"/>
      <c r="O142" s="187"/>
      <c r="P142" s="138"/>
      <c r="Q142" s="138"/>
      <c r="R142" s="138"/>
      <c r="S142" s="138"/>
      <c r="T142" s="138"/>
      <c r="U142" s="138"/>
      <c r="V142" s="138"/>
      <c r="W142" s="138"/>
      <c r="X142" s="139"/>
      <c r="Y142" s="179" t="s">
        <v>50</v>
      </c>
      <c r="Z142" s="180"/>
      <c r="AA142" s="181"/>
      <c r="AB142" s="98"/>
      <c r="AC142" s="98"/>
      <c r="AD142" s="98"/>
      <c r="AE142" s="99"/>
      <c r="AF142" s="93"/>
      <c r="AG142" s="93"/>
      <c r="AH142" s="93"/>
      <c r="AI142" s="99"/>
      <c r="AJ142" s="93"/>
      <c r="AK142" s="93"/>
      <c r="AL142" s="93"/>
      <c r="AM142" s="99"/>
      <c r="AN142" s="93"/>
      <c r="AO142" s="93"/>
      <c r="AP142" s="93"/>
      <c r="AQ142" s="100"/>
      <c r="AR142" s="101"/>
      <c r="AS142" s="101"/>
      <c r="AT142" s="102"/>
      <c r="AU142" s="93"/>
      <c r="AV142" s="93"/>
      <c r="AW142" s="93"/>
      <c r="AX142" s="94"/>
      <c r="AY142">
        <f t="shared" si="5"/>
        <v>0</v>
      </c>
    </row>
    <row r="143" spans="1:60" ht="23.25" hidden="1" customHeight="1" x14ac:dyDescent="0.2">
      <c r="A143" s="606"/>
      <c r="B143" s="604"/>
      <c r="C143" s="604"/>
      <c r="D143" s="604"/>
      <c r="E143" s="604"/>
      <c r="F143" s="605"/>
      <c r="G143" s="188"/>
      <c r="H143" s="189"/>
      <c r="I143" s="189"/>
      <c r="J143" s="189"/>
      <c r="K143" s="189"/>
      <c r="L143" s="189"/>
      <c r="M143" s="189"/>
      <c r="N143" s="189"/>
      <c r="O143" s="190"/>
      <c r="P143" s="141"/>
      <c r="Q143" s="141"/>
      <c r="R143" s="141"/>
      <c r="S143" s="141"/>
      <c r="T143" s="141"/>
      <c r="U143" s="141"/>
      <c r="V143" s="141"/>
      <c r="W143" s="141"/>
      <c r="X143" s="142"/>
      <c r="Y143" s="179" t="s">
        <v>13</v>
      </c>
      <c r="Z143" s="180"/>
      <c r="AA143" s="181"/>
      <c r="AB143" s="600" t="s">
        <v>14</v>
      </c>
      <c r="AC143" s="600"/>
      <c r="AD143" s="600"/>
      <c r="AE143" s="99"/>
      <c r="AF143" s="93"/>
      <c r="AG143" s="93"/>
      <c r="AH143" s="93"/>
      <c r="AI143" s="99"/>
      <c r="AJ143" s="93"/>
      <c r="AK143" s="93"/>
      <c r="AL143" s="93"/>
      <c r="AM143" s="99"/>
      <c r="AN143" s="93"/>
      <c r="AO143" s="93"/>
      <c r="AP143" s="93"/>
      <c r="AQ143" s="100"/>
      <c r="AR143" s="101"/>
      <c r="AS143" s="101"/>
      <c r="AT143" s="102"/>
      <c r="AU143" s="93"/>
      <c r="AV143" s="93"/>
      <c r="AW143" s="93"/>
      <c r="AX143" s="94"/>
      <c r="AY143">
        <f t="shared" si="5"/>
        <v>0</v>
      </c>
    </row>
    <row r="144" spans="1:60" ht="23.25" hidden="1" customHeight="1" x14ac:dyDescent="0.2">
      <c r="A144" s="191" t="s">
        <v>258</v>
      </c>
      <c r="B144" s="154"/>
      <c r="C144" s="154"/>
      <c r="D144" s="154"/>
      <c r="E144" s="154"/>
      <c r="F144" s="155"/>
      <c r="G144" s="193"/>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5"/>
      <c r="AY144">
        <f t="shared" si="5"/>
        <v>0</v>
      </c>
    </row>
    <row r="145" spans="1:60" ht="23.25" hidden="1" customHeight="1" x14ac:dyDescent="0.2">
      <c r="A145" s="192"/>
      <c r="B145" s="162"/>
      <c r="C145" s="162"/>
      <c r="D145" s="162"/>
      <c r="E145" s="162"/>
      <c r="F145" s="163"/>
      <c r="G145" s="196"/>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8"/>
      <c r="AY145">
        <f t="shared" si="5"/>
        <v>0</v>
      </c>
    </row>
    <row r="146" spans="1:60" ht="18.75" hidden="1" customHeight="1" x14ac:dyDescent="0.2">
      <c r="A146" s="199" t="s">
        <v>570</v>
      </c>
      <c r="B146" s="156" t="s">
        <v>571</v>
      </c>
      <c r="C146" s="157"/>
      <c r="D146" s="157"/>
      <c r="E146" s="157"/>
      <c r="F146" s="158"/>
      <c r="G146" s="201" t="s">
        <v>572</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590</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60" ht="22.5" hidden="1" customHeight="1" x14ac:dyDescent="0.2">
      <c r="A147" s="199"/>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60" ht="22.5" hidden="1" customHeight="1" x14ac:dyDescent="0.2">
      <c r="A148" s="199"/>
      <c r="B148" s="156"/>
      <c r="C148" s="157"/>
      <c r="D148" s="157"/>
      <c r="E148" s="157"/>
      <c r="F148" s="158"/>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60" ht="22.5" hidden="1" customHeight="1" x14ac:dyDescent="0.2">
      <c r="A149" s="199"/>
      <c r="B149" s="156"/>
      <c r="C149" s="157"/>
      <c r="D149" s="157"/>
      <c r="E149" s="157"/>
      <c r="F149" s="158"/>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60" ht="19.5" hidden="1" customHeight="1" x14ac:dyDescent="0.2">
      <c r="A150" s="199"/>
      <c r="B150" s="161"/>
      <c r="C150" s="162"/>
      <c r="D150" s="162"/>
      <c r="E150" s="162"/>
      <c r="F150" s="163"/>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60" ht="18.75" hidden="1" customHeight="1" x14ac:dyDescent="0.2">
      <c r="A151" s="199"/>
      <c r="B151" s="153" t="s">
        <v>138</v>
      </c>
      <c r="C151" s="154"/>
      <c r="D151" s="154"/>
      <c r="E151" s="154"/>
      <c r="F151" s="155"/>
      <c r="G151" s="159" t="s">
        <v>56</v>
      </c>
      <c r="H151" s="109"/>
      <c r="I151" s="109"/>
      <c r="J151" s="109"/>
      <c r="K151" s="109"/>
      <c r="L151" s="109"/>
      <c r="M151" s="109"/>
      <c r="N151" s="109"/>
      <c r="O151" s="110"/>
      <c r="P151" s="108" t="s">
        <v>58</v>
      </c>
      <c r="Q151" s="109"/>
      <c r="R151" s="109"/>
      <c r="S151" s="109"/>
      <c r="T151" s="109"/>
      <c r="U151" s="109"/>
      <c r="V151" s="109"/>
      <c r="W151" s="109"/>
      <c r="X151" s="110"/>
      <c r="Y151" s="114"/>
      <c r="Z151" s="115"/>
      <c r="AA151" s="116"/>
      <c r="AB151" s="117" t="s">
        <v>11</v>
      </c>
      <c r="AC151" s="118"/>
      <c r="AD151" s="119"/>
      <c r="AE151" s="123" t="s">
        <v>413</v>
      </c>
      <c r="AF151" s="123"/>
      <c r="AG151" s="123"/>
      <c r="AH151" s="123"/>
      <c r="AI151" s="123" t="s">
        <v>565</v>
      </c>
      <c r="AJ151" s="123"/>
      <c r="AK151" s="123"/>
      <c r="AL151" s="123"/>
      <c r="AM151" s="123" t="s">
        <v>381</v>
      </c>
      <c r="AN151" s="123"/>
      <c r="AO151" s="123"/>
      <c r="AP151" s="123"/>
      <c r="AQ151" s="124" t="s">
        <v>174</v>
      </c>
      <c r="AR151" s="125"/>
      <c r="AS151" s="125"/>
      <c r="AT151" s="126"/>
      <c r="AU151" s="127" t="s">
        <v>128</v>
      </c>
      <c r="AV151" s="127"/>
      <c r="AW151" s="127"/>
      <c r="AX151" s="128"/>
      <c r="AY151">
        <f t="shared" si="6"/>
        <v>0</v>
      </c>
      <c r="AZ151" s="10"/>
      <c r="BA151" s="10"/>
      <c r="BB151" s="10"/>
      <c r="BC151" s="10"/>
    </row>
    <row r="152" spans="1:60" ht="18.75" hidden="1" customHeight="1" x14ac:dyDescent="0.2">
      <c r="A152" s="199"/>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175</v>
      </c>
      <c r="AT152" s="132"/>
      <c r="AU152" s="130"/>
      <c r="AV152" s="130"/>
      <c r="AW152" s="112" t="s">
        <v>166</v>
      </c>
      <c r="AX152" s="133"/>
      <c r="AY152">
        <f t="shared" si="6"/>
        <v>0</v>
      </c>
      <c r="AZ152" s="10"/>
      <c r="BA152" s="10"/>
      <c r="BB152" s="10"/>
      <c r="BC152" s="10"/>
      <c r="BD152" s="10"/>
      <c r="BE152" s="10"/>
      <c r="BF152" s="10"/>
      <c r="BG152" s="10"/>
      <c r="BH152" s="10"/>
    </row>
    <row r="153" spans="1:60" ht="23.25" hidden="1" customHeight="1" x14ac:dyDescent="0.2">
      <c r="A153" s="199"/>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57</v>
      </c>
      <c r="Z153" s="150"/>
      <c r="AA153" s="151"/>
      <c r="AB153" s="152"/>
      <c r="AC153" s="152"/>
      <c r="AD153" s="152"/>
      <c r="AE153" s="99"/>
      <c r="AF153" s="93"/>
      <c r="AG153" s="93"/>
      <c r="AH153" s="93"/>
      <c r="AI153" s="99"/>
      <c r="AJ153" s="93"/>
      <c r="AK153" s="93"/>
      <c r="AL153" s="93"/>
      <c r="AM153" s="99"/>
      <c r="AN153" s="93"/>
      <c r="AO153" s="93"/>
      <c r="AP153" s="93"/>
      <c r="AQ153" s="100"/>
      <c r="AR153" s="101"/>
      <c r="AS153" s="101"/>
      <c r="AT153" s="102"/>
      <c r="AU153" s="93"/>
      <c r="AV153" s="93"/>
      <c r="AW153" s="93"/>
      <c r="AX153" s="94"/>
      <c r="AY153">
        <f t="shared" si="6"/>
        <v>0</v>
      </c>
    </row>
    <row r="154" spans="1:60" ht="23.25" hidden="1" customHeight="1" x14ac:dyDescent="0.2">
      <c r="A154" s="199"/>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5" t="s">
        <v>50</v>
      </c>
      <c r="Z154" s="96"/>
      <c r="AA154" s="97"/>
      <c r="AB154" s="98"/>
      <c r="AC154" s="98"/>
      <c r="AD154" s="98"/>
      <c r="AE154" s="99"/>
      <c r="AF154" s="93"/>
      <c r="AG154" s="93"/>
      <c r="AH154" s="93"/>
      <c r="AI154" s="99"/>
      <c r="AJ154" s="93"/>
      <c r="AK154" s="93"/>
      <c r="AL154" s="93"/>
      <c r="AM154" s="99"/>
      <c r="AN154" s="93"/>
      <c r="AO154" s="93"/>
      <c r="AP154" s="93"/>
      <c r="AQ154" s="100"/>
      <c r="AR154" s="101"/>
      <c r="AS154" s="101"/>
      <c r="AT154" s="102"/>
      <c r="AU154" s="93"/>
      <c r="AV154" s="93"/>
      <c r="AW154" s="93"/>
      <c r="AX154" s="94"/>
      <c r="AY154">
        <f t="shared" si="6"/>
        <v>0</v>
      </c>
      <c r="AZ154" s="10"/>
      <c r="BA154" s="10"/>
      <c r="BB154" s="10"/>
      <c r="BC154" s="10"/>
    </row>
    <row r="155" spans="1:60" ht="23.25" hidden="1" customHeight="1" x14ac:dyDescent="0.2">
      <c r="A155" s="199"/>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5" t="s">
        <v>13</v>
      </c>
      <c r="Z155" s="96"/>
      <c r="AA155" s="97"/>
      <c r="AB155" s="103" t="s">
        <v>14</v>
      </c>
      <c r="AC155" s="103"/>
      <c r="AD155" s="103"/>
      <c r="AE155" s="104"/>
      <c r="AF155" s="105"/>
      <c r="AG155" s="105"/>
      <c r="AH155" s="105"/>
      <c r="AI155" s="104"/>
      <c r="AJ155" s="105"/>
      <c r="AK155" s="105"/>
      <c r="AL155" s="105"/>
      <c r="AM155" s="104"/>
      <c r="AN155" s="105"/>
      <c r="AO155" s="105"/>
      <c r="AP155" s="105"/>
      <c r="AQ155" s="100"/>
      <c r="AR155" s="101"/>
      <c r="AS155" s="101"/>
      <c r="AT155" s="102"/>
      <c r="AU155" s="93"/>
      <c r="AV155" s="93"/>
      <c r="AW155" s="93"/>
      <c r="AX155" s="94"/>
      <c r="AY155">
        <f t="shared" si="6"/>
        <v>0</v>
      </c>
      <c r="AZ155" s="10"/>
      <c r="BA155" s="10"/>
      <c r="BB155" s="10"/>
      <c r="BC155" s="10"/>
      <c r="BD155" s="10"/>
      <c r="BE155" s="10"/>
      <c r="BF155" s="10"/>
      <c r="BG155" s="10"/>
      <c r="BH155" s="10"/>
    </row>
    <row r="156" spans="1:60" ht="18.75" hidden="1" customHeight="1" x14ac:dyDescent="0.2">
      <c r="A156" s="199"/>
      <c r="B156" s="153" t="s">
        <v>138</v>
      </c>
      <c r="C156" s="154"/>
      <c r="D156" s="154"/>
      <c r="E156" s="154"/>
      <c r="F156" s="155"/>
      <c r="G156" s="159" t="s">
        <v>56</v>
      </c>
      <c r="H156" s="109"/>
      <c r="I156" s="109"/>
      <c r="J156" s="109"/>
      <c r="K156" s="109"/>
      <c r="L156" s="109"/>
      <c r="M156" s="109"/>
      <c r="N156" s="109"/>
      <c r="O156" s="110"/>
      <c r="P156" s="108" t="s">
        <v>58</v>
      </c>
      <c r="Q156" s="109"/>
      <c r="R156" s="109"/>
      <c r="S156" s="109"/>
      <c r="T156" s="109"/>
      <c r="U156" s="109"/>
      <c r="V156" s="109"/>
      <c r="W156" s="109"/>
      <c r="X156" s="110"/>
      <c r="Y156" s="114"/>
      <c r="Z156" s="115"/>
      <c r="AA156" s="116"/>
      <c r="AB156" s="117" t="s">
        <v>11</v>
      </c>
      <c r="AC156" s="118"/>
      <c r="AD156" s="119"/>
      <c r="AE156" s="123" t="s">
        <v>413</v>
      </c>
      <c r="AF156" s="123"/>
      <c r="AG156" s="123"/>
      <c r="AH156" s="123"/>
      <c r="AI156" s="123" t="s">
        <v>565</v>
      </c>
      <c r="AJ156" s="123"/>
      <c r="AK156" s="123"/>
      <c r="AL156" s="123"/>
      <c r="AM156" s="123" t="s">
        <v>381</v>
      </c>
      <c r="AN156" s="123"/>
      <c r="AO156" s="123"/>
      <c r="AP156" s="123"/>
      <c r="AQ156" s="124" t="s">
        <v>174</v>
      </c>
      <c r="AR156" s="125"/>
      <c r="AS156" s="125"/>
      <c r="AT156" s="126"/>
      <c r="AU156" s="127" t="s">
        <v>128</v>
      </c>
      <c r="AV156" s="127"/>
      <c r="AW156" s="127"/>
      <c r="AX156" s="128"/>
      <c r="AY156">
        <f>COUNTA($G$158)</f>
        <v>0</v>
      </c>
      <c r="AZ156" s="10"/>
      <c r="BA156" s="10"/>
      <c r="BB156" s="10"/>
      <c r="BC156" s="10"/>
    </row>
    <row r="157" spans="1:60" ht="18.75" hidden="1" customHeight="1" x14ac:dyDescent="0.2">
      <c r="A157" s="199"/>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175</v>
      </c>
      <c r="AT157" s="132"/>
      <c r="AU157" s="130"/>
      <c r="AV157" s="130"/>
      <c r="AW157" s="112" t="s">
        <v>166</v>
      </c>
      <c r="AX157" s="133"/>
      <c r="AY157">
        <f>$AY$156</f>
        <v>0</v>
      </c>
      <c r="AZ157" s="10"/>
      <c r="BA157" s="10"/>
      <c r="BB157" s="10"/>
      <c r="BC157" s="10"/>
      <c r="BD157" s="10"/>
      <c r="BE157" s="10"/>
      <c r="BF157" s="10"/>
      <c r="BG157" s="10"/>
      <c r="BH157" s="10"/>
    </row>
    <row r="158" spans="1:60" ht="23.25" hidden="1" customHeight="1" x14ac:dyDescent="0.2">
      <c r="A158" s="199"/>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57</v>
      </c>
      <c r="Z158" s="150"/>
      <c r="AA158" s="151"/>
      <c r="AB158" s="152"/>
      <c r="AC158" s="152"/>
      <c r="AD158" s="152"/>
      <c r="AE158" s="99"/>
      <c r="AF158" s="93"/>
      <c r="AG158" s="93"/>
      <c r="AH158" s="93"/>
      <c r="AI158" s="99"/>
      <c r="AJ158" s="93"/>
      <c r="AK158" s="93"/>
      <c r="AL158" s="93"/>
      <c r="AM158" s="99"/>
      <c r="AN158" s="93"/>
      <c r="AO158" s="93"/>
      <c r="AP158" s="93"/>
      <c r="AQ158" s="100"/>
      <c r="AR158" s="101"/>
      <c r="AS158" s="101"/>
      <c r="AT158" s="102"/>
      <c r="AU158" s="93"/>
      <c r="AV158" s="93"/>
      <c r="AW158" s="93"/>
      <c r="AX158" s="94"/>
      <c r="AY158">
        <f>$AY$156</f>
        <v>0</v>
      </c>
    </row>
    <row r="159" spans="1:60" ht="23.25" hidden="1" customHeight="1" x14ac:dyDescent="0.2">
      <c r="A159" s="199"/>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5" t="s">
        <v>50</v>
      </c>
      <c r="Z159" s="96"/>
      <c r="AA159" s="97"/>
      <c r="AB159" s="98"/>
      <c r="AC159" s="98"/>
      <c r="AD159" s="98"/>
      <c r="AE159" s="99"/>
      <c r="AF159" s="93"/>
      <c r="AG159" s="93"/>
      <c r="AH159" s="93"/>
      <c r="AI159" s="99"/>
      <c r="AJ159" s="93"/>
      <c r="AK159" s="93"/>
      <c r="AL159" s="93"/>
      <c r="AM159" s="99"/>
      <c r="AN159" s="93"/>
      <c r="AO159" s="93"/>
      <c r="AP159" s="93"/>
      <c r="AQ159" s="100"/>
      <c r="AR159" s="101"/>
      <c r="AS159" s="101"/>
      <c r="AT159" s="102"/>
      <c r="AU159" s="93"/>
      <c r="AV159" s="93"/>
      <c r="AW159" s="93"/>
      <c r="AX159" s="94"/>
      <c r="AY159">
        <f>$AY$156</f>
        <v>0</v>
      </c>
      <c r="AZ159" s="10"/>
      <c r="BA159" s="10"/>
      <c r="BB159" s="10"/>
      <c r="BC159" s="10"/>
    </row>
    <row r="160" spans="1:60" ht="23.25" hidden="1" customHeight="1" x14ac:dyDescent="0.2">
      <c r="A160" s="199"/>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5" t="s">
        <v>13</v>
      </c>
      <c r="Z160" s="96"/>
      <c r="AA160" s="97"/>
      <c r="AB160" s="103" t="s">
        <v>14</v>
      </c>
      <c r="AC160" s="103"/>
      <c r="AD160" s="103"/>
      <c r="AE160" s="104"/>
      <c r="AF160" s="105"/>
      <c r="AG160" s="105"/>
      <c r="AH160" s="105"/>
      <c r="AI160" s="104"/>
      <c r="AJ160" s="105"/>
      <c r="AK160" s="105"/>
      <c r="AL160" s="105"/>
      <c r="AM160" s="104"/>
      <c r="AN160" s="105"/>
      <c r="AO160" s="105"/>
      <c r="AP160" s="105"/>
      <c r="AQ160" s="100"/>
      <c r="AR160" s="101"/>
      <c r="AS160" s="101"/>
      <c r="AT160" s="102"/>
      <c r="AU160" s="93"/>
      <c r="AV160" s="93"/>
      <c r="AW160" s="93"/>
      <c r="AX160" s="94"/>
      <c r="AY160">
        <f>$AY$156</f>
        <v>0</v>
      </c>
      <c r="AZ160" s="10"/>
      <c r="BA160" s="10"/>
      <c r="BB160" s="10"/>
      <c r="BC160" s="10"/>
      <c r="BD160" s="10"/>
      <c r="BE160" s="10"/>
      <c r="BF160" s="10"/>
      <c r="BG160" s="10"/>
      <c r="BH160" s="10"/>
    </row>
    <row r="161" spans="1:60" ht="18.75" hidden="1" customHeight="1" x14ac:dyDescent="0.2">
      <c r="A161" s="199"/>
      <c r="B161" s="153" t="s">
        <v>138</v>
      </c>
      <c r="C161" s="154"/>
      <c r="D161" s="154"/>
      <c r="E161" s="154"/>
      <c r="F161" s="155"/>
      <c r="G161" s="159" t="s">
        <v>56</v>
      </c>
      <c r="H161" s="109"/>
      <c r="I161" s="109"/>
      <c r="J161" s="109"/>
      <c r="K161" s="109"/>
      <c r="L161" s="109"/>
      <c r="M161" s="109"/>
      <c r="N161" s="109"/>
      <c r="O161" s="110"/>
      <c r="P161" s="108" t="s">
        <v>58</v>
      </c>
      <c r="Q161" s="109"/>
      <c r="R161" s="109"/>
      <c r="S161" s="109"/>
      <c r="T161" s="109"/>
      <c r="U161" s="109"/>
      <c r="V161" s="109"/>
      <c r="W161" s="109"/>
      <c r="X161" s="110"/>
      <c r="Y161" s="114"/>
      <c r="Z161" s="115"/>
      <c r="AA161" s="116"/>
      <c r="AB161" s="117" t="s">
        <v>11</v>
      </c>
      <c r="AC161" s="118"/>
      <c r="AD161" s="119"/>
      <c r="AE161" s="123" t="s">
        <v>413</v>
      </c>
      <c r="AF161" s="123"/>
      <c r="AG161" s="123"/>
      <c r="AH161" s="123"/>
      <c r="AI161" s="123" t="s">
        <v>565</v>
      </c>
      <c r="AJ161" s="123"/>
      <c r="AK161" s="123"/>
      <c r="AL161" s="123"/>
      <c r="AM161" s="123" t="s">
        <v>381</v>
      </c>
      <c r="AN161" s="123"/>
      <c r="AO161" s="123"/>
      <c r="AP161" s="123"/>
      <c r="AQ161" s="124" t="s">
        <v>174</v>
      </c>
      <c r="AR161" s="125"/>
      <c r="AS161" s="125"/>
      <c r="AT161" s="126"/>
      <c r="AU161" s="127" t="s">
        <v>128</v>
      </c>
      <c r="AV161" s="127"/>
      <c r="AW161" s="127"/>
      <c r="AX161" s="128"/>
      <c r="AY161">
        <f>COUNTA($G$163)</f>
        <v>0</v>
      </c>
      <c r="AZ161" s="10"/>
      <c r="BA161" s="10"/>
      <c r="BB161" s="10"/>
      <c r="BC161" s="10"/>
    </row>
    <row r="162" spans="1:60" ht="18.75" hidden="1" customHeight="1" x14ac:dyDescent="0.2">
      <c r="A162" s="199"/>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175</v>
      </c>
      <c r="AT162" s="132"/>
      <c r="AU162" s="130"/>
      <c r="AV162" s="130"/>
      <c r="AW162" s="112" t="s">
        <v>166</v>
      </c>
      <c r="AX162" s="133"/>
      <c r="AY162">
        <f>$AY$161</f>
        <v>0</v>
      </c>
      <c r="AZ162" s="10"/>
      <c r="BA162" s="10"/>
      <c r="BB162" s="10"/>
      <c r="BC162" s="10"/>
      <c r="BD162" s="10"/>
      <c r="BE162" s="10"/>
      <c r="BF162" s="10"/>
      <c r="BG162" s="10"/>
      <c r="BH162" s="10"/>
    </row>
    <row r="163" spans="1:60" ht="23.25" hidden="1" customHeight="1" x14ac:dyDescent="0.2">
      <c r="A163" s="199"/>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57</v>
      </c>
      <c r="Z163" s="150"/>
      <c r="AA163" s="151"/>
      <c r="AB163" s="152"/>
      <c r="AC163" s="152"/>
      <c r="AD163" s="152"/>
      <c r="AE163" s="99"/>
      <c r="AF163" s="93"/>
      <c r="AG163" s="93"/>
      <c r="AH163" s="93"/>
      <c r="AI163" s="99"/>
      <c r="AJ163" s="93"/>
      <c r="AK163" s="93"/>
      <c r="AL163" s="93"/>
      <c r="AM163" s="99"/>
      <c r="AN163" s="93"/>
      <c r="AO163" s="93"/>
      <c r="AP163" s="93"/>
      <c r="AQ163" s="100"/>
      <c r="AR163" s="101"/>
      <c r="AS163" s="101"/>
      <c r="AT163" s="102"/>
      <c r="AU163" s="93"/>
      <c r="AV163" s="93"/>
      <c r="AW163" s="93"/>
      <c r="AX163" s="94"/>
      <c r="AY163">
        <f>$AY$161</f>
        <v>0</v>
      </c>
    </row>
    <row r="164" spans="1:60" ht="23.25" hidden="1" customHeight="1" x14ac:dyDescent="0.2">
      <c r="A164" s="199"/>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5" t="s">
        <v>50</v>
      </c>
      <c r="Z164" s="96"/>
      <c r="AA164" s="97"/>
      <c r="AB164" s="98"/>
      <c r="AC164" s="98"/>
      <c r="AD164" s="98"/>
      <c r="AE164" s="99"/>
      <c r="AF164" s="93"/>
      <c r="AG164" s="93"/>
      <c r="AH164" s="93"/>
      <c r="AI164" s="99"/>
      <c r="AJ164" s="93"/>
      <c r="AK164" s="93"/>
      <c r="AL164" s="93"/>
      <c r="AM164" s="99"/>
      <c r="AN164" s="93"/>
      <c r="AO164" s="93"/>
      <c r="AP164" s="93"/>
      <c r="AQ164" s="100"/>
      <c r="AR164" s="101"/>
      <c r="AS164" s="101"/>
      <c r="AT164" s="102"/>
      <c r="AU164" s="93"/>
      <c r="AV164" s="93"/>
      <c r="AW164" s="93"/>
      <c r="AX164" s="94"/>
      <c r="AY164">
        <f>$AY$161</f>
        <v>0</v>
      </c>
      <c r="AZ164" s="10"/>
      <c r="BA164" s="10"/>
      <c r="BB164" s="10"/>
      <c r="BC164" s="10"/>
    </row>
    <row r="165" spans="1:60" ht="23.25" hidden="1" customHeight="1" thickBot="1" x14ac:dyDescent="0.25">
      <c r="A165" s="200"/>
      <c r="B165" s="217"/>
      <c r="C165" s="218"/>
      <c r="D165" s="218"/>
      <c r="E165" s="218"/>
      <c r="F165" s="219"/>
      <c r="G165" s="174"/>
      <c r="H165" s="175"/>
      <c r="I165" s="175"/>
      <c r="J165" s="175"/>
      <c r="K165" s="175"/>
      <c r="L165" s="175"/>
      <c r="M165" s="175"/>
      <c r="N165" s="175"/>
      <c r="O165" s="176"/>
      <c r="P165" s="177"/>
      <c r="Q165" s="177"/>
      <c r="R165" s="177"/>
      <c r="S165" s="177"/>
      <c r="T165" s="177"/>
      <c r="U165" s="177"/>
      <c r="V165" s="177"/>
      <c r="W165" s="177"/>
      <c r="X165" s="178"/>
      <c r="Y165" s="164" t="s">
        <v>13</v>
      </c>
      <c r="Z165" s="165"/>
      <c r="AA165" s="166"/>
      <c r="AB165" s="167" t="s">
        <v>14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c r="AZ165" s="10"/>
      <c r="BA165" s="10"/>
      <c r="BB165" s="10"/>
      <c r="BC165" s="10"/>
      <c r="BD165" s="10"/>
      <c r="BE165" s="10"/>
      <c r="BF165" s="10"/>
      <c r="BG165" s="10"/>
      <c r="BH165" s="10"/>
    </row>
    <row r="166" spans="1:60" ht="47.25" hidden="1" customHeight="1" x14ac:dyDescent="0.2">
      <c r="A166" s="720" t="s">
        <v>576</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60" ht="31.5" hidden="1" customHeight="1" x14ac:dyDescent="0.2">
      <c r="A167" s="656" t="s">
        <v>577</v>
      </c>
      <c r="B167" s="157"/>
      <c r="C167" s="157"/>
      <c r="D167" s="157"/>
      <c r="E167" s="157"/>
      <c r="F167" s="158"/>
      <c r="G167" s="697" t="s">
        <v>569</v>
      </c>
      <c r="H167" s="698"/>
      <c r="I167" s="698"/>
      <c r="J167" s="698"/>
      <c r="K167" s="698"/>
      <c r="L167" s="698"/>
      <c r="M167" s="698"/>
      <c r="N167" s="698"/>
      <c r="O167" s="698"/>
      <c r="P167" s="699" t="s">
        <v>568</v>
      </c>
      <c r="Q167" s="698"/>
      <c r="R167" s="698"/>
      <c r="S167" s="698"/>
      <c r="T167" s="698"/>
      <c r="U167" s="698"/>
      <c r="V167" s="698"/>
      <c r="W167" s="698"/>
      <c r="X167" s="700"/>
      <c r="Y167" s="701"/>
      <c r="Z167" s="702"/>
      <c r="AA167" s="703"/>
      <c r="AB167" s="634" t="s">
        <v>11</v>
      </c>
      <c r="AC167" s="634"/>
      <c r="AD167" s="634"/>
      <c r="AE167" s="123" t="s">
        <v>413</v>
      </c>
      <c r="AF167" s="123"/>
      <c r="AG167" s="123"/>
      <c r="AH167" s="123"/>
      <c r="AI167" s="123" t="s">
        <v>565</v>
      </c>
      <c r="AJ167" s="123"/>
      <c r="AK167" s="123"/>
      <c r="AL167" s="123"/>
      <c r="AM167" s="123" t="s">
        <v>381</v>
      </c>
      <c r="AN167" s="123"/>
      <c r="AO167" s="123"/>
      <c r="AP167" s="123"/>
      <c r="AQ167" s="631" t="s">
        <v>412</v>
      </c>
      <c r="AR167" s="632"/>
      <c r="AS167" s="632"/>
      <c r="AT167" s="633"/>
      <c r="AU167" s="631" t="s">
        <v>588</v>
      </c>
      <c r="AV167" s="632"/>
      <c r="AW167" s="632"/>
      <c r="AX167" s="641"/>
      <c r="AY167">
        <f>COUNTA($G$168)</f>
        <v>0</v>
      </c>
    </row>
    <row r="168" spans="1:60" ht="23.25" hidden="1" customHeight="1" x14ac:dyDescent="0.2">
      <c r="A168" s="656"/>
      <c r="B168" s="157"/>
      <c r="C168" s="157"/>
      <c r="D168" s="157"/>
      <c r="E168" s="157"/>
      <c r="F168" s="158"/>
      <c r="G168" s="642"/>
      <c r="H168" s="643"/>
      <c r="I168" s="643"/>
      <c r="J168" s="643"/>
      <c r="K168" s="643"/>
      <c r="L168" s="643"/>
      <c r="M168" s="643"/>
      <c r="N168" s="643"/>
      <c r="O168" s="643"/>
      <c r="P168" s="646"/>
      <c r="Q168" s="647"/>
      <c r="R168" s="647"/>
      <c r="S168" s="647"/>
      <c r="T168" s="647"/>
      <c r="U168" s="647"/>
      <c r="V168" s="647"/>
      <c r="W168" s="647"/>
      <c r="X168" s="648"/>
      <c r="Y168" s="652" t="s">
        <v>51</v>
      </c>
      <c r="Z168" s="653"/>
      <c r="AA168" s="654"/>
      <c r="AB168" s="655"/>
      <c r="AC168" s="655"/>
      <c r="AD168" s="655"/>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60" ht="23.25" hidden="1" customHeight="1" x14ac:dyDescent="0.2">
      <c r="A169" s="192"/>
      <c r="B169" s="162"/>
      <c r="C169" s="162"/>
      <c r="D169" s="162"/>
      <c r="E169" s="162"/>
      <c r="F169" s="163"/>
      <c r="G169" s="644"/>
      <c r="H169" s="645"/>
      <c r="I169" s="645"/>
      <c r="J169" s="645"/>
      <c r="K169" s="645"/>
      <c r="L169" s="645"/>
      <c r="M169" s="645"/>
      <c r="N169" s="645"/>
      <c r="O169" s="645"/>
      <c r="P169" s="649"/>
      <c r="Q169" s="650"/>
      <c r="R169" s="650"/>
      <c r="S169" s="650"/>
      <c r="T169" s="650"/>
      <c r="U169" s="650"/>
      <c r="V169" s="650"/>
      <c r="W169" s="650"/>
      <c r="X169" s="651"/>
      <c r="Y169" s="628" t="s">
        <v>52</v>
      </c>
      <c r="Z169" s="629"/>
      <c r="AA169" s="630"/>
      <c r="AB169" s="655"/>
      <c r="AC169" s="655"/>
      <c r="AD169" s="655"/>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60" ht="23.25" hidden="1" customHeight="1" x14ac:dyDescent="0.2">
      <c r="A170" s="191" t="s">
        <v>578</v>
      </c>
      <c r="B170" s="109"/>
      <c r="C170" s="109"/>
      <c r="D170" s="109"/>
      <c r="E170" s="109"/>
      <c r="F170" s="671"/>
      <c r="G170" s="180" t="s">
        <v>579</v>
      </c>
      <c r="H170" s="180"/>
      <c r="I170" s="180"/>
      <c r="J170" s="180"/>
      <c r="K170" s="180"/>
      <c r="L170" s="180"/>
      <c r="M170" s="180"/>
      <c r="N170" s="180"/>
      <c r="O170" s="180"/>
      <c r="P170" s="180"/>
      <c r="Q170" s="180"/>
      <c r="R170" s="180"/>
      <c r="S170" s="180"/>
      <c r="T170" s="180"/>
      <c r="U170" s="180"/>
      <c r="V170" s="180"/>
      <c r="W170" s="180"/>
      <c r="X170" s="181"/>
      <c r="Y170" s="638"/>
      <c r="Z170" s="639"/>
      <c r="AA170" s="640"/>
      <c r="AB170" s="179" t="s">
        <v>11</v>
      </c>
      <c r="AC170" s="180"/>
      <c r="AD170" s="181"/>
      <c r="AE170" s="123" t="s">
        <v>413</v>
      </c>
      <c r="AF170" s="123"/>
      <c r="AG170" s="123"/>
      <c r="AH170" s="123"/>
      <c r="AI170" s="123" t="s">
        <v>565</v>
      </c>
      <c r="AJ170" s="123"/>
      <c r="AK170" s="123"/>
      <c r="AL170" s="123"/>
      <c r="AM170" s="123" t="s">
        <v>381</v>
      </c>
      <c r="AN170" s="123"/>
      <c r="AO170" s="123"/>
      <c r="AP170" s="123"/>
      <c r="AQ170" s="635" t="s">
        <v>589</v>
      </c>
      <c r="AR170" s="636"/>
      <c r="AS170" s="636"/>
      <c r="AT170" s="636"/>
      <c r="AU170" s="636"/>
      <c r="AV170" s="636"/>
      <c r="AW170" s="636"/>
      <c r="AX170" s="637"/>
      <c r="AY170">
        <f>IF(SUBSTITUTE(SUBSTITUTE($G$171,"／",""),"　","")="",0,1)</f>
        <v>0</v>
      </c>
    </row>
    <row r="171" spans="1:60" ht="23.25" hidden="1" customHeight="1" x14ac:dyDescent="0.2">
      <c r="A171" s="672"/>
      <c r="B171" s="201"/>
      <c r="C171" s="201"/>
      <c r="D171" s="201"/>
      <c r="E171" s="201"/>
      <c r="F171" s="673"/>
      <c r="G171" s="660" t="s">
        <v>628</v>
      </c>
      <c r="H171" s="661"/>
      <c r="I171" s="661"/>
      <c r="J171" s="661"/>
      <c r="K171" s="661"/>
      <c r="L171" s="661"/>
      <c r="M171" s="661"/>
      <c r="N171" s="661"/>
      <c r="O171" s="661"/>
      <c r="P171" s="661"/>
      <c r="Q171" s="661"/>
      <c r="R171" s="661"/>
      <c r="S171" s="661"/>
      <c r="T171" s="661"/>
      <c r="U171" s="661"/>
      <c r="V171" s="661"/>
      <c r="W171" s="661"/>
      <c r="X171" s="661"/>
      <c r="Y171" s="664" t="s">
        <v>578</v>
      </c>
      <c r="Z171" s="665"/>
      <c r="AA171" s="666"/>
      <c r="AB171" s="667"/>
      <c r="AC171" s="668"/>
      <c r="AD171" s="669"/>
      <c r="AE171" s="670"/>
      <c r="AF171" s="670"/>
      <c r="AG171" s="670"/>
      <c r="AH171" s="670"/>
      <c r="AI171" s="670"/>
      <c r="AJ171" s="670"/>
      <c r="AK171" s="670"/>
      <c r="AL171" s="670"/>
      <c r="AM171" s="670"/>
      <c r="AN171" s="670"/>
      <c r="AO171" s="670"/>
      <c r="AP171" s="670"/>
      <c r="AQ171" s="99"/>
      <c r="AR171" s="93"/>
      <c r="AS171" s="93"/>
      <c r="AT171" s="93"/>
      <c r="AU171" s="93"/>
      <c r="AV171" s="93"/>
      <c r="AW171" s="93"/>
      <c r="AX171" s="94"/>
      <c r="AY171">
        <f>$AY$170</f>
        <v>0</v>
      </c>
    </row>
    <row r="172" spans="1:60" ht="46.5" hidden="1" customHeight="1" x14ac:dyDescent="0.2">
      <c r="A172" s="674"/>
      <c r="B172" s="112"/>
      <c r="C172" s="112"/>
      <c r="D172" s="112"/>
      <c r="E172" s="112"/>
      <c r="F172" s="675"/>
      <c r="G172" s="662"/>
      <c r="H172" s="663"/>
      <c r="I172" s="663"/>
      <c r="J172" s="663"/>
      <c r="K172" s="663"/>
      <c r="L172" s="663"/>
      <c r="M172" s="663"/>
      <c r="N172" s="663"/>
      <c r="O172" s="663"/>
      <c r="P172" s="663"/>
      <c r="Q172" s="663"/>
      <c r="R172" s="663"/>
      <c r="S172" s="663"/>
      <c r="T172" s="663"/>
      <c r="U172" s="663"/>
      <c r="V172" s="663"/>
      <c r="W172" s="663"/>
      <c r="X172" s="663"/>
      <c r="Y172" s="223" t="s">
        <v>580</v>
      </c>
      <c r="Z172" s="657"/>
      <c r="AA172" s="658"/>
      <c r="AB172" s="620" t="s">
        <v>630</v>
      </c>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9"/>
      <c r="AY172">
        <f>$AY$170</f>
        <v>0</v>
      </c>
    </row>
    <row r="173" spans="1:60" ht="18.75" hidden="1" customHeight="1" x14ac:dyDescent="0.2">
      <c r="A173" s="425" t="s">
        <v>234</v>
      </c>
      <c r="B173" s="601"/>
      <c r="C173" s="601"/>
      <c r="D173" s="601"/>
      <c r="E173" s="601"/>
      <c r="F173" s="602"/>
      <c r="G173" s="610" t="s">
        <v>139</v>
      </c>
      <c r="H173" s="201"/>
      <c r="I173" s="201"/>
      <c r="J173" s="201"/>
      <c r="K173" s="201"/>
      <c r="L173" s="201"/>
      <c r="M173" s="201"/>
      <c r="N173" s="201"/>
      <c r="O173" s="202"/>
      <c r="P173" s="203" t="s">
        <v>55</v>
      </c>
      <c r="Q173" s="201"/>
      <c r="R173" s="201"/>
      <c r="S173" s="201"/>
      <c r="T173" s="201"/>
      <c r="U173" s="201"/>
      <c r="V173" s="201"/>
      <c r="W173" s="201"/>
      <c r="X173" s="202"/>
      <c r="Y173" s="611"/>
      <c r="Z173" s="612"/>
      <c r="AA173" s="613"/>
      <c r="AB173" s="617" t="s">
        <v>11</v>
      </c>
      <c r="AC173" s="618"/>
      <c r="AD173" s="619"/>
      <c r="AE173" s="123" t="s">
        <v>413</v>
      </c>
      <c r="AF173" s="123"/>
      <c r="AG173" s="123"/>
      <c r="AH173" s="123"/>
      <c r="AI173" s="123" t="s">
        <v>565</v>
      </c>
      <c r="AJ173" s="123"/>
      <c r="AK173" s="123"/>
      <c r="AL173" s="123"/>
      <c r="AM173" s="123" t="s">
        <v>381</v>
      </c>
      <c r="AN173" s="123"/>
      <c r="AO173" s="123"/>
      <c r="AP173" s="123"/>
      <c r="AQ173" s="220" t="s">
        <v>174</v>
      </c>
      <c r="AR173" s="221"/>
      <c r="AS173" s="221"/>
      <c r="AT173" s="222"/>
      <c r="AU173" s="201" t="s">
        <v>128</v>
      </c>
      <c r="AV173" s="201"/>
      <c r="AW173" s="201"/>
      <c r="AX173" s="204"/>
      <c r="AY173">
        <f>COUNTA($G$175)</f>
        <v>0</v>
      </c>
    </row>
    <row r="174" spans="1:60" ht="18.75" hidden="1" customHeight="1" x14ac:dyDescent="0.2">
      <c r="A174" s="603"/>
      <c r="B174" s="604"/>
      <c r="C174" s="604"/>
      <c r="D174" s="604"/>
      <c r="E174" s="604"/>
      <c r="F174" s="605"/>
      <c r="G174" s="160"/>
      <c r="H174" s="112"/>
      <c r="I174" s="112"/>
      <c r="J174" s="112"/>
      <c r="K174" s="112"/>
      <c r="L174" s="112"/>
      <c r="M174" s="112"/>
      <c r="N174" s="112"/>
      <c r="O174" s="113"/>
      <c r="P174" s="111"/>
      <c r="Q174" s="112"/>
      <c r="R174" s="112"/>
      <c r="S174" s="112"/>
      <c r="T174" s="112"/>
      <c r="U174" s="112"/>
      <c r="V174" s="112"/>
      <c r="W174" s="112"/>
      <c r="X174" s="113"/>
      <c r="Y174" s="614"/>
      <c r="Z174" s="615"/>
      <c r="AA174" s="616"/>
      <c r="AB174" s="120"/>
      <c r="AC174" s="121"/>
      <c r="AD174" s="122"/>
      <c r="AE174" s="123"/>
      <c r="AF174" s="123"/>
      <c r="AG174" s="123"/>
      <c r="AH174" s="123"/>
      <c r="AI174" s="123"/>
      <c r="AJ174" s="123"/>
      <c r="AK174" s="123"/>
      <c r="AL174" s="123"/>
      <c r="AM174" s="123"/>
      <c r="AN174" s="123"/>
      <c r="AO174" s="123"/>
      <c r="AP174" s="123"/>
      <c r="AQ174" s="515"/>
      <c r="AR174" s="516"/>
      <c r="AS174" s="131" t="s">
        <v>175</v>
      </c>
      <c r="AT174" s="132"/>
      <c r="AU174" s="130"/>
      <c r="AV174" s="130"/>
      <c r="AW174" s="112" t="s">
        <v>166</v>
      </c>
      <c r="AX174" s="133"/>
      <c r="AY174">
        <f t="shared" ref="AY174:AY179" si="7">$AY$173</f>
        <v>0</v>
      </c>
    </row>
    <row r="175" spans="1:60" ht="23.25" hidden="1" customHeight="1" x14ac:dyDescent="0.2">
      <c r="A175" s="606"/>
      <c r="B175" s="604"/>
      <c r="C175" s="604"/>
      <c r="D175" s="604"/>
      <c r="E175" s="604"/>
      <c r="F175" s="605"/>
      <c r="G175" s="182"/>
      <c r="H175" s="183"/>
      <c r="I175" s="183"/>
      <c r="J175" s="183"/>
      <c r="K175" s="183"/>
      <c r="L175" s="183"/>
      <c r="M175" s="183"/>
      <c r="N175" s="183"/>
      <c r="O175" s="184"/>
      <c r="P175" s="135"/>
      <c r="Q175" s="135"/>
      <c r="R175" s="135"/>
      <c r="S175" s="135"/>
      <c r="T175" s="135"/>
      <c r="U175" s="135"/>
      <c r="V175" s="135"/>
      <c r="W175" s="135"/>
      <c r="X175" s="136"/>
      <c r="Y175" s="223" t="s">
        <v>12</v>
      </c>
      <c r="Z175" s="224"/>
      <c r="AA175" s="225"/>
      <c r="AB175" s="152"/>
      <c r="AC175" s="152"/>
      <c r="AD175" s="152"/>
      <c r="AE175" s="99"/>
      <c r="AF175" s="93"/>
      <c r="AG175" s="93"/>
      <c r="AH175" s="93"/>
      <c r="AI175" s="99"/>
      <c r="AJ175" s="93"/>
      <c r="AK175" s="93"/>
      <c r="AL175" s="93"/>
      <c r="AM175" s="99"/>
      <c r="AN175" s="93"/>
      <c r="AO175" s="93"/>
      <c r="AP175" s="93"/>
      <c r="AQ175" s="100"/>
      <c r="AR175" s="101"/>
      <c r="AS175" s="101"/>
      <c r="AT175" s="102"/>
      <c r="AU175" s="93"/>
      <c r="AV175" s="93"/>
      <c r="AW175" s="93"/>
      <c r="AX175" s="94"/>
      <c r="AY175">
        <f t="shared" si="7"/>
        <v>0</v>
      </c>
    </row>
    <row r="176" spans="1:60" ht="23.25" hidden="1" customHeight="1" x14ac:dyDescent="0.2">
      <c r="A176" s="607"/>
      <c r="B176" s="608"/>
      <c r="C176" s="608"/>
      <c r="D176" s="608"/>
      <c r="E176" s="608"/>
      <c r="F176" s="609"/>
      <c r="G176" s="185"/>
      <c r="H176" s="186"/>
      <c r="I176" s="186"/>
      <c r="J176" s="186"/>
      <c r="K176" s="186"/>
      <c r="L176" s="186"/>
      <c r="M176" s="186"/>
      <c r="N176" s="186"/>
      <c r="O176" s="187"/>
      <c r="P176" s="138"/>
      <c r="Q176" s="138"/>
      <c r="R176" s="138"/>
      <c r="S176" s="138"/>
      <c r="T176" s="138"/>
      <c r="U176" s="138"/>
      <c r="V176" s="138"/>
      <c r="W176" s="138"/>
      <c r="X176" s="139"/>
      <c r="Y176" s="179" t="s">
        <v>50</v>
      </c>
      <c r="Z176" s="180"/>
      <c r="AA176" s="181"/>
      <c r="AB176" s="98"/>
      <c r="AC176" s="98"/>
      <c r="AD176" s="98"/>
      <c r="AE176" s="99"/>
      <c r="AF176" s="93"/>
      <c r="AG176" s="93"/>
      <c r="AH176" s="93"/>
      <c r="AI176" s="99"/>
      <c r="AJ176" s="93"/>
      <c r="AK176" s="93"/>
      <c r="AL176" s="93"/>
      <c r="AM176" s="99"/>
      <c r="AN176" s="93"/>
      <c r="AO176" s="93"/>
      <c r="AP176" s="93"/>
      <c r="AQ176" s="100"/>
      <c r="AR176" s="101"/>
      <c r="AS176" s="101"/>
      <c r="AT176" s="102"/>
      <c r="AU176" s="93"/>
      <c r="AV176" s="93"/>
      <c r="AW176" s="93"/>
      <c r="AX176" s="94"/>
      <c r="AY176">
        <f t="shared" si="7"/>
        <v>0</v>
      </c>
    </row>
    <row r="177" spans="1:60" ht="23.25" hidden="1" customHeight="1" x14ac:dyDescent="0.2">
      <c r="A177" s="606"/>
      <c r="B177" s="604"/>
      <c r="C177" s="604"/>
      <c r="D177" s="604"/>
      <c r="E177" s="604"/>
      <c r="F177" s="605"/>
      <c r="G177" s="188"/>
      <c r="H177" s="189"/>
      <c r="I177" s="189"/>
      <c r="J177" s="189"/>
      <c r="K177" s="189"/>
      <c r="L177" s="189"/>
      <c r="M177" s="189"/>
      <c r="N177" s="189"/>
      <c r="O177" s="190"/>
      <c r="P177" s="141"/>
      <c r="Q177" s="141"/>
      <c r="R177" s="141"/>
      <c r="S177" s="141"/>
      <c r="T177" s="141"/>
      <c r="U177" s="141"/>
      <c r="V177" s="141"/>
      <c r="W177" s="141"/>
      <c r="X177" s="142"/>
      <c r="Y177" s="179" t="s">
        <v>13</v>
      </c>
      <c r="Z177" s="180"/>
      <c r="AA177" s="181"/>
      <c r="AB177" s="600" t="s">
        <v>14</v>
      </c>
      <c r="AC177" s="600"/>
      <c r="AD177" s="600"/>
      <c r="AE177" s="99"/>
      <c r="AF177" s="93"/>
      <c r="AG177" s="93"/>
      <c r="AH177" s="93"/>
      <c r="AI177" s="99"/>
      <c r="AJ177" s="93"/>
      <c r="AK177" s="93"/>
      <c r="AL177" s="93"/>
      <c r="AM177" s="99"/>
      <c r="AN177" s="93"/>
      <c r="AO177" s="93"/>
      <c r="AP177" s="93"/>
      <c r="AQ177" s="100"/>
      <c r="AR177" s="101"/>
      <c r="AS177" s="101"/>
      <c r="AT177" s="102"/>
      <c r="AU177" s="93"/>
      <c r="AV177" s="93"/>
      <c r="AW177" s="93"/>
      <c r="AX177" s="94"/>
      <c r="AY177">
        <f t="shared" si="7"/>
        <v>0</v>
      </c>
    </row>
    <row r="178" spans="1:60" ht="23.25" hidden="1" customHeight="1" x14ac:dyDescent="0.2">
      <c r="A178" s="191" t="s">
        <v>258</v>
      </c>
      <c r="B178" s="154"/>
      <c r="C178" s="154"/>
      <c r="D178" s="154"/>
      <c r="E178" s="154"/>
      <c r="F178" s="155"/>
      <c r="G178" s="193"/>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7"/>
        <v>0</v>
      </c>
    </row>
    <row r="179" spans="1:60" ht="23.25" hidden="1" customHeight="1" x14ac:dyDescent="0.2">
      <c r="A179" s="192"/>
      <c r="B179" s="162"/>
      <c r="C179" s="162"/>
      <c r="D179" s="162"/>
      <c r="E179" s="162"/>
      <c r="F179" s="163"/>
      <c r="G179" s="196"/>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7"/>
        <v>0</v>
      </c>
    </row>
    <row r="180" spans="1:60" ht="18.75" hidden="1" customHeight="1" x14ac:dyDescent="0.2">
      <c r="A180" s="199" t="s">
        <v>570</v>
      </c>
      <c r="B180" s="156" t="s">
        <v>571</v>
      </c>
      <c r="C180" s="157"/>
      <c r="D180" s="157"/>
      <c r="E180" s="157"/>
      <c r="F180" s="158"/>
      <c r="G180" s="201" t="s">
        <v>572</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590</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60" ht="22.5" hidden="1" customHeight="1" x14ac:dyDescent="0.2">
      <c r="A181" s="199"/>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60" ht="22.5" hidden="1" customHeight="1" x14ac:dyDescent="0.2">
      <c r="A182" s="199"/>
      <c r="B182" s="156"/>
      <c r="C182" s="157"/>
      <c r="D182" s="157"/>
      <c r="E182" s="157"/>
      <c r="F182" s="158"/>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60" ht="22.5" hidden="1" customHeight="1" x14ac:dyDescent="0.2">
      <c r="A183" s="199"/>
      <c r="B183" s="156"/>
      <c r="C183" s="157"/>
      <c r="D183" s="157"/>
      <c r="E183" s="157"/>
      <c r="F183" s="158"/>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60" ht="19.5" hidden="1" customHeight="1" x14ac:dyDescent="0.2">
      <c r="A184" s="199"/>
      <c r="B184" s="161"/>
      <c r="C184" s="162"/>
      <c r="D184" s="162"/>
      <c r="E184" s="162"/>
      <c r="F184" s="163"/>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60" ht="18.75" hidden="1" customHeight="1" x14ac:dyDescent="0.2">
      <c r="A185" s="199"/>
      <c r="B185" s="153" t="s">
        <v>138</v>
      </c>
      <c r="C185" s="154"/>
      <c r="D185" s="154"/>
      <c r="E185" s="154"/>
      <c r="F185" s="155"/>
      <c r="G185" s="159" t="s">
        <v>56</v>
      </c>
      <c r="H185" s="109"/>
      <c r="I185" s="109"/>
      <c r="J185" s="109"/>
      <c r="K185" s="109"/>
      <c r="L185" s="109"/>
      <c r="M185" s="109"/>
      <c r="N185" s="109"/>
      <c r="O185" s="110"/>
      <c r="P185" s="108" t="s">
        <v>58</v>
      </c>
      <c r="Q185" s="109"/>
      <c r="R185" s="109"/>
      <c r="S185" s="109"/>
      <c r="T185" s="109"/>
      <c r="U185" s="109"/>
      <c r="V185" s="109"/>
      <c r="W185" s="109"/>
      <c r="X185" s="110"/>
      <c r="Y185" s="114"/>
      <c r="Z185" s="115"/>
      <c r="AA185" s="116"/>
      <c r="AB185" s="117" t="s">
        <v>11</v>
      </c>
      <c r="AC185" s="118"/>
      <c r="AD185" s="119"/>
      <c r="AE185" s="123" t="s">
        <v>413</v>
      </c>
      <c r="AF185" s="123"/>
      <c r="AG185" s="123"/>
      <c r="AH185" s="123"/>
      <c r="AI185" s="123" t="s">
        <v>565</v>
      </c>
      <c r="AJ185" s="123"/>
      <c r="AK185" s="123"/>
      <c r="AL185" s="123"/>
      <c r="AM185" s="123" t="s">
        <v>381</v>
      </c>
      <c r="AN185" s="123"/>
      <c r="AO185" s="123"/>
      <c r="AP185" s="123"/>
      <c r="AQ185" s="124" t="s">
        <v>174</v>
      </c>
      <c r="AR185" s="125"/>
      <c r="AS185" s="125"/>
      <c r="AT185" s="126"/>
      <c r="AU185" s="127" t="s">
        <v>128</v>
      </c>
      <c r="AV185" s="127"/>
      <c r="AW185" s="127"/>
      <c r="AX185" s="128"/>
      <c r="AY185">
        <f t="shared" si="8"/>
        <v>0</v>
      </c>
      <c r="AZ185" s="10"/>
      <c r="BA185" s="10"/>
      <c r="BB185" s="10"/>
      <c r="BC185" s="10"/>
    </row>
    <row r="186" spans="1:60" ht="18.75" hidden="1" customHeight="1" x14ac:dyDescent="0.2">
      <c r="A186" s="199"/>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175</v>
      </c>
      <c r="AT186" s="132"/>
      <c r="AU186" s="130"/>
      <c r="AV186" s="130"/>
      <c r="AW186" s="112" t="s">
        <v>166</v>
      </c>
      <c r="AX186" s="133"/>
      <c r="AY186">
        <f t="shared" si="8"/>
        <v>0</v>
      </c>
      <c r="AZ186" s="10"/>
      <c r="BA186" s="10"/>
      <c r="BB186" s="10"/>
      <c r="BC186" s="10"/>
      <c r="BD186" s="10"/>
      <c r="BE186" s="10"/>
      <c r="BF186" s="10"/>
      <c r="BG186" s="10"/>
      <c r="BH186" s="10"/>
    </row>
    <row r="187" spans="1:60" ht="23.25" hidden="1" customHeight="1" x14ac:dyDescent="0.2">
      <c r="A187" s="199"/>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57</v>
      </c>
      <c r="Z187" s="150"/>
      <c r="AA187" s="151"/>
      <c r="AB187" s="152"/>
      <c r="AC187" s="152"/>
      <c r="AD187" s="152"/>
      <c r="AE187" s="99"/>
      <c r="AF187" s="93"/>
      <c r="AG187" s="93"/>
      <c r="AH187" s="93"/>
      <c r="AI187" s="99"/>
      <c r="AJ187" s="93"/>
      <c r="AK187" s="93"/>
      <c r="AL187" s="93"/>
      <c r="AM187" s="99"/>
      <c r="AN187" s="93"/>
      <c r="AO187" s="93"/>
      <c r="AP187" s="93"/>
      <c r="AQ187" s="100"/>
      <c r="AR187" s="101"/>
      <c r="AS187" s="101"/>
      <c r="AT187" s="102"/>
      <c r="AU187" s="93"/>
      <c r="AV187" s="93"/>
      <c r="AW187" s="93"/>
      <c r="AX187" s="94"/>
      <c r="AY187">
        <f t="shared" si="8"/>
        <v>0</v>
      </c>
    </row>
    <row r="188" spans="1:60" ht="23.25" hidden="1" customHeight="1" x14ac:dyDescent="0.2">
      <c r="A188" s="199"/>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5" t="s">
        <v>50</v>
      </c>
      <c r="Z188" s="96"/>
      <c r="AA188" s="97"/>
      <c r="AB188" s="98"/>
      <c r="AC188" s="98"/>
      <c r="AD188" s="98"/>
      <c r="AE188" s="99"/>
      <c r="AF188" s="93"/>
      <c r="AG188" s="93"/>
      <c r="AH188" s="93"/>
      <c r="AI188" s="99"/>
      <c r="AJ188" s="93"/>
      <c r="AK188" s="93"/>
      <c r="AL188" s="93"/>
      <c r="AM188" s="99"/>
      <c r="AN188" s="93"/>
      <c r="AO188" s="93"/>
      <c r="AP188" s="93"/>
      <c r="AQ188" s="100"/>
      <c r="AR188" s="101"/>
      <c r="AS188" s="101"/>
      <c r="AT188" s="102"/>
      <c r="AU188" s="93"/>
      <c r="AV188" s="93"/>
      <c r="AW188" s="93"/>
      <c r="AX188" s="94"/>
      <c r="AY188">
        <f t="shared" si="8"/>
        <v>0</v>
      </c>
      <c r="AZ188" s="10"/>
      <c r="BA188" s="10"/>
      <c r="BB188" s="10"/>
      <c r="BC188" s="10"/>
    </row>
    <row r="189" spans="1:60" ht="23.25" hidden="1" customHeight="1" x14ac:dyDescent="0.2">
      <c r="A189" s="199"/>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5" t="s">
        <v>13</v>
      </c>
      <c r="Z189" s="96"/>
      <c r="AA189" s="97"/>
      <c r="AB189" s="103" t="s">
        <v>14</v>
      </c>
      <c r="AC189" s="103"/>
      <c r="AD189" s="103"/>
      <c r="AE189" s="104"/>
      <c r="AF189" s="105"/>
      <c r="AG189" s="105"/>
      <c r="AH189" s="105"/>
      <c r="AI189" s="104"/>
      <c r="AJ189" s="105"/>
      <c r="AK189" s="105"/>
      <c r="AL189" s="105"/>
      <c r="AM189" s="104"/>
      <c r="AN189" s="105"/>
      <c r="AO189" s="105"/>
      <c r="AP189" s="105"/>
      <c r="AQ189" s="100"/>
      <c r="AR189" s="101"/>
      <c r="AS189" s="101"/>
      <c r="AT189" s="102"/>
      <c r="AU189" s="93"/>
      <c r="AV189" s="93"/>
      <c r="AW189" s="93"/>
      <c r="AX189" s="94"/>
      <c r="AY189">
        <f t="shared" si="8"/>
        <v>0</v>
      </c>
      <c r="AZ189" s="10"/>
      <c r="BA189" s="10"/>
      <c r="BB189" s="10"/>
      <c r="BC189" s="10"/>
      <c r="BD189" s="10"/>
      <c r="BE189" s="10"/>
      <c r="BF189" s="10"/>
      <c r="BG189" s="10"/>
      <c r="BH189" s="10"/>
    </row>
    <row r="190" spans="1:60" ht="18.75" hidden="1" customHeight="1" x14ac:dyDescent="0.2">
      <c r="A190" s="199"/>
      <c r="B190" s="153" t="s">
        <v>138</v>
      </c>
      <c r="C190" s="154"/>
      <c r="D190" s="154"/>
      <c r="E190" s="154"/>
      <c r="F190" s="155"/>
      <c r="G190" s="159" t="s">
        <v>56</v>
      </c>
      <c r="H190" s="109"/>
      <c r="I190" s="109"/>
      <c r="J190" s="109"/>
      <c r="K190" s="109"/>
      <c r="L190" s="109"/>
      <c r="M190" s="109"/>
      <c r="N190" s="109"/>
      <c r="O190" s="110"/>
      <c r="P190" s="108" t="s">
        <v>58</v>
      </c>
      <c r="Q190" s="109"/>
      <c r="R190" s="109"/>
      <c r="S190" s="109"/>
      <c r="T190" s="109"/>
      <c r="U190" s="109"/>
      <c r="V190" s="109"/>
      <c r="W190" s="109"/>
      <c r="X190" s="110"/>
      <c r="Y190" s="114"/>
      <c r="Z190" s="115"/>
      <c r="AA190" s="116"/>
      <c r="AB190" s="117" t="s">
        <v>11</v>
      </c>
      <c r="AC190" s="118"/>
      <c r="AD190" s="119"/>
      <c r="AE190" s="123" t="s">
        <v>413</v>
      </c>
      <c r="AF190" s="123"/>
      <c r="AG190" s="123"/>
      <c r="AH190" s="123"/>
      <c r="AI190" s="123" t="s">
        <v>565</v>
      </c>
      <c r="AJ190" s="123"/>
      <c r="AK190" s="123"/>
      <c r="AL190" s="123"/>
      <c r="AM190" s="123" t="s">
        <v>381</v>
      </c>
      <c r="AN190" s="123"/>
      <c r="AO190" s="123"/>
      <c r="AP190" s="123"/>
      <c r="AQ190" s="124" t="s">
        <v>174</v>
      </c>
      <c r="AR190" s="125"/>
      <c r="AS190" s="125"/>
      <c r="AT190" s="126"/>
      <c r="AU190" s="127" t="s">
        <v>128</v>
      </c>
      <c r="AV190" s="127"/>
      <c r="AW190" s="127"/>
      <c r="AX190" s="128"/>
      <c r="AY190">
        <f>COUNTA($G$192)</f>
        <v>0</v>
      </c>
      <c r="AZ190" s="10"/>
      <c r="BA190" s="10"/>
      <c r="BB190" s="10"/>
      <c r="BC190" s="10"/>
    </row>
    <row r="191" spans="1:60" ht="18.75" hidden="1" customHeight="1" x14ac:dyDescent="0.2">
      <c r="A191" s="199"/>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175</v>
      </c>
      <c r="AT191" s="132"/>
      <c r="AU191" s="130"/>
      <c r="AV191" s="130"/>
      <c r="AW191" s="112" t="s">
        <v>166</v>
      </c>
      <c r="AX191" s="133"/>
      <c r="AY191">
        <f>$AY$190</f>
        <v>0</v>
      </c>
      <c r="AZ191" s="10"/>
      <c r="BA191" s="10"/>
      <c r="BB191" s="10"/>
      <c r="BC191" s="10"/>
      <c r="BD191" s="10"/>
      <c r="BE191" s="10"/>
      <c r="BF191" s="10"/>
      <c r="BG191" s="10"/>
      <c r="BH191" s="10"/>
    </row>
    <row r="192" spans="1:60" ht="23.25" hidden="1" customHeight="1" x14ac:dyDescent="0.2">
      <c r="A192" s="199"/>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57</v>
      </c>
      <c r="Z192" s="150"/>
      <c r="AA192" s="151"/>
      <c r="AB192" s="152"/>
      <c r="AC192" s="152"/>
      <c r="AD192" s="152"/>
      <c r="AE192" s="99"/>
      <c r="AF192" s="93"/>
      <c r="AG192" s="93"/>
      <c r="AH192" s="93"/>
      <c r="AI192" s="99"/>
      <c r="AJ192" s="93"/>
      <c r="AK192" s="93"/>
      <c r="AL192" s="93"/>
      <c r="AM192" s="99"/>
      <c r="AN192" s="93"/>
      <c r="AO192" s="93"/>
      <c r="AP192" s="93"/>
      <c r="AQ192" s="100"/>
      <c r="AR192" s="101"/>
      <c r="AS192" s="101"/>
      <c r="AT192" s="102"/>
      <c r="AU192" s="93"/>
      <c r="AV192" s="93"/>
      <c r="AW192" s="93"/>
      <c r="AX192" s="94"/>
      <c r="AY192">
        <f>$AY$190</f>
        <v>0</v>
      </c>
    </row>
    <row r="193" spans="1:60" ht="23.25" hidden="1" customHeight="1" x14ac:dyDescent="0.2">
      <c r="A193" s="199"/>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5" t="s">
        <v>50</v>
      </c>
      <c r="Z193" s="96"/>
      <c r="AA193" s="97"/>
      <c r="AB193" s="98"/>
      <c r="AC193" s="98"/>
      <c r="AD193" s="98"/>
      <c r="AE193" s="99"/>
      <c r="AF193" s="93"/>
      <c r="AG193" s="93"/>
      <c r="AH193" s="93"/>
      <c r="AI193" s="99"/>
      <c r="AJ193" s="93"/>
      <c r="AK193" s="93"/>
      <c r="AL193" s="93"/>
      <c r="AM193" s="99"/>
      <c r="AN193" s="93"/>
      <c r="AO193" s="93"/>
      <c r="AP193" s="93"/>
      <c r="AQ193" s="100"/>
      <c r="AR193" s="101"/>
      <c r="AS193" s="101"/>
      <c r="AT193" s="102"/>
      <c r="AU193" s="93"/>
      <c r="AV193" s="93"/>
      <c r="AW193" s="93"/>
      <c r="AX193" s="94"/>
      <c r="AY193">
        <f>$AY$190</f>
        <v>0</v>
      </c>
      <c r="AZ193" s="10"/>
      <c r="BA193" s="10"/>
      <c r="BB193" s="10"/>
      <c r="BC193" s="10"/>
    </row>
    <row r="194" spans="1:60" ht="23.25" hidden="1" customHeight="1" x14ac:dyDescent="0.2">
      <c r="A194" s="199"/>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5" t="s">
        <v>13</v>
      </c>
      <c r="Z194" s="96"/>
      <c r="AA194" s="97"/>
      <c r="AB194" s="103" t="s">
        <v>14</v>
      </c>
      <c r="AC194" s="103"/>
      <c r="AD194" s="103"/>
      <c r="AE194" s="104"/>
      <c r="AF194" s="105"/>
      <c r="AG194" s="105"/>
      <c r="AH194" s="105"/>
      <c r="AI194" s="104"/>
      <c r="AJ194" s="105"/>
      <c r="AK194" s="105"/>
      <c r="AL194" s="105"/>
      <c r="AM194" s="104"/>
      <c r="AN194" s="105"/>
      <c r="AO194" s="105"/>
      <c r="AP194" s="105"/>
      <c r="AQ194" s="100"/>
      <c r="AR194" s="101"/>
      <c r="AS194" s="101"/>
      <c r="AT194" s="102"/>
      <c r="AU194" s="93"/>
      <c r="AV194" s="93"/>
      <c r="AW194" s="93"/>
      <c r="AX194" s="94"/>
      <c r="AY194">
        <f>$AY$190</f>
        <v>0</v>
      </c>
      <c r="AZ194" s="10"/>
      <c r="BA194" s="10"/>
      <c r="BB194" s="10"/>
      <c r="BC194" s="10"/>
      <c r="BD194" s="10"/>
      <c r="BE194" s="10"/>
      <c r="BF194" s="10"/>
      <c r="BG194" s="10"/>
      <c r="BH194" s="10"/>
    </row>
    <row r="195" spans="1:60" ht="18.75" hidden="1" customHeight="1" x14ac:dyDescent="0.2">
      <c r="A195" s="199"/>
      <c r="B195" s="153" t="s">
        <v>138</v>
      </c>
      <c r="C195" s="154"/>
      <c r="D195" s="154"/>
      <c r="E195" s="154"/>
      <c r="F195" s="155"/>
      <c r="G195" s="159" t="s">
        <v>56</v>
      </c>
      <c r="H195" s="109"/>
      <c r="I195" s="109"/>
      <c r="J195" s="109"/>
      <c r="K195" s="109"/>
      <c r="L195" s="109"/>
      <c r="M195" s="109"/>
      <c r="N195" s="109"/>
      <c r="O195" s="110"/>
      <c r="P195" s="108" t="s">
        <v>58</v>
      </c>
      <c r="Q195" s="109"/>
      <c r="R195" s="109"/>
      <c r="S195" s="109"/>
      <c r="T195" s="109"/>
      <c r="U195" s="109"/>
      <c r="V195" s="109"/>
      <c r="W195" s="109"/>
      <c r="X195" s="110"/>
      <c r="Y195" s="114"/>
      <c r="Z195" s="115"/>
      <c r="AA195" s="116"/>
      <c r="AB195" s="117" t="s">
        <v>11</v>
      </c>
      <c r="AC195" s="118"/>
      <c r="AD195" s="119"/>
      <c r="AE195" s="123" t="s">
        <v>413</v>
      </c>
      <c r="AF195" s="123"/>
      <c r="AG195" s="123"/>
      <c r="AH195" s="123"/>
      <c r="AI195" s="123" t="s">
        <v>565</v>
      </c>
      <c r="AJ195" s="123"/>
      <c r="AK195" s="123"/>
      <c r="AL195" s="123"/>
      <c r="AM195" s="123" t="s">
        <v>381</v>
      </c>
      <c r="AN195" s="123"/>
      <c r="AO195" s="123"/>
      <c r="AP195" s="123"/>
      <c r="AQ195" s="124" t="s">
        <v>174</v>
      </c>
      <c r="AR195" s="125"/>
      <c r="AS195" s="125"/>
      <c r="AT195" s="126"/>
      <c r="AU195" s="127" t="s">
        <v>128</v>
      </c>
      <c r="AV195" s="127"/>
      <c r="AW195" s="127"/>
      <c r="AX195" s="128"/>
      <c r="AY195">
        <f>COUNTA($G$197)</f>
        <v>0</v>
      </c>
      <c r="AZ195" s="10"/>
      <c r="BA195" s="10"/>
      <c r="BB195" s="10"/>
      <c r="BC195" s="10"/>
    </row>
    <row r="196" spans="1:60" ht="18.75" hidden="1" customHeight="1" x14ac:dyDescent="0.2">
      <c r="A196" s="199"/>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175</v>
      </c>
      <c r="AT196" s="132"/>
      <c r="AU196" s="130"/>
      <c r="AV196" s="130"/>
      <c r="AW196" s="112" t="s">
        <v>166</v>
      </c>
      <c r="AX196" s="133"/>
      <c r="AY196">
        <f>$AY$195</f>
        <v>0</v>
      </c>
      <c r="AZ196" s="10"/>
      <c r="BA196" s="10"/>
      <c r="BB196" s="10"/>
      <c r="BC196" s="10"/>
      <c r="BD196" s="10"/>
      <c r="BE196" s="10"/>
      <c r="BF196" s="10"/>
      <c r="BG196" s="10"/>
      <c r="BH196" s="10"/>
    </row>
    <row r="197" spans="1:60" ht="23.25" hidden="1" customHeight="1" x14ac:dyDescent="0.2">
      <c r="A197" s="199"/>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57</v>
      </c>
      <c r="Z197" s="150"/>
      <c r="AA197" s="151"/>
      <c r="AB197" s="152"/>
      <c r="AC197" s="152"/>
      <c r="AD197" s="152"/>
      <c r="AE197" s="99"/>
      <c r="AF197" s="93"/>
      <c r="AG197" s="93"/>
      <c r="AH197" s="93"/>
      <c r="AI197" s="99"/>
      <c r="AJ197" s="93"/>
      <c r="AK197" s="93"/>
      <c r="AL197" s="93"/>
      <c r="AM197" s="99"/>
      <c r="AN197" s="93"/>
      <c r="AO197" s="93"/>
      <c r="AP197" s="93"/>
      <c r="AQ197" s="100"/>
      <c r="AR197" s="101"/>
      <c r="AS197" s="101"/>
      <c r="AT197" s="102"/>
      <c r="AU197" s="93"/>
      <c r="AV197" s="93"/>
      <c r="AW197" s="93"/>
      <c r="AX197" s="94"/>
      <c r="AY197">
        <f t="shared" ref="AY197:AY199" si="9">$AY$195</f>
        <v>0</v>
      </c>
    </row>
    <row r="198" spans="1:60" ht="23.25" hidden="1" customHeight="1" x14ac:dyDescent="0.2">
      <c r="A198" s="199"/>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5" t="s">
        <v>50</v>
      </c>
      <c r="Z198" s="96"/>
      <c r="AA198" s="97"/>
      <c r="AB198" s="98"/>
      <c r="AC198" s="98"/>
      <c r="AD198" s="98"/>
      <c r="AE198" s="99"/>
      <c r="AF198" s="93"/>
      <c r="AG198" s="93"/>
      <c r="AH198" s="93"/>
      <c r="AI198" s="99"/>
      <c r="AJ198" s="93"/>
      <c r="AK198" s="93"/>
      <c r="AL198" s="93"/>
      <c r="AM198" s="99"/>
      <c r="AN198" s="93"/>
      <c r="AO198" s="93"/>
      <c r="AP198" s="93"/>
      <c r="AQ198" s="100"/>
      <c r="AR198" s="101"/>
      <c r="AS198" s="101"/>
      <c r="AT198" s="102"/>
      <c r="AU198" s="93"/>
      <c r="AV198" s="93"/>
      <c r="AW198" s="93"/>
      <c r="AX198" s="94"/>
      <c r="AY198">
        <f t="shared" si="9"/>
        <v>0</v>
      </c>
      <c r="AZ198" s="10"/>
      <c r="BA198" s="10"/>
      <c r="BB198" s="10"/>
      <c r="BC198" s="10"/>
    </row>
    <row r="199" spans="1:60" ht="23.25" hidden="1" customHeight="1" thickBot="1" x14ac:dyDescent="0.25">
      <c r="A199" s="200"/>
      <c r="B199" s="217"/>
      <c r="C199" s="218"/>
      <c r="D199" s="218"/>
      <c r="E199" s="218"/>
      <c r="F199" s="219"/>
      <c r="G199" s="174"/>
      <c r="H199" s="175"/>
      <c r="I199" s="175"/>
      <c r="J199" s="175"/>
      <c r="K199" s="175"/>
      <c r="L199" s="175"/>
      <c r="M199" s="175"/>
      <c r="N199" s="175"/>
      <c r="O199" s="176"/>
      <c r="P199" s="177"/>
      <c r="Q199" s="177"/>
      <c r="R199" s="177"/>
      <c r="S199" s="177"/>
      <c r="T199" s="177"/>
      <c r="U199" s="177"/>
      <c r="V199" s="177"/>
      <c r="W199" s="177"/>
      <c r="X199" s="178"/>
      <c r="Y199" s="164" t="s">
        <v>13</v>
      </c>
      <c r="Z199" s="165"/>
      <c r="AA199" s="166"/>
      <c r="AB199" s="167" t="s">
        <v>14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c r="AZ199" s="10"/>
      <c r="BA199" s="10"/>
      <c r="BB199" s="10"/>
      <c r="BC199" s="10"/>
      <c r="BD199" s="10"/>
      <c r="BE199" s="10"/>
      <c r="BF199" s="10"/>
      <c r="BG199" s="10"/>
      <c r="BH199" s="10"/>
    </row>
    <row r="200" spans="1:60" ht="18.75" hidden="1" customHeight="1" x14ac:dyDescent="0.2">
      <c r="A200" s="560" t="s">
        <v>235</v>
      </c>
      <c r="B200" s="561"/>
      <c r="C200" s="561"/>
      <c r="D200" s="561"/>
      <c r="E200" s="561"/>
      <c r="F200" s="562"/>
      <c r="G200" s="585"/>
      <c r="H200" s="587" t="s">
        <v>139</v>
      </c>
      <c r="I200" s="587"/>
      <c r="J200" s="587"/>
      <c r="K200" s="587"/>
      <c r="L200" s="587"/>
      <c r="M200" s="587"/>
      <c r="N200" s="587"/>
      <c r="O200" s="588"/>
      <c r="P200" s="590" t="s">
        <v>55</v>
      </c>
      <c r="Q200" s="587"/>
      <c r="R200" s="587"/>
      <c r="S200" s="587"/>
      <c r="T200" s="587"/>
      <c r="U200" s="587"/>
      <c r="V200" s="588"/>
      <c r="W200" s="592" t="s">
        <v>231</v>
      </c>
      <c r="X200" s="593"/>
      <c r="Y200" s="596"/>
      <c r="Z200" s="596"/>
      <c r="AA200" s="597"/>
      <c r="AB200" s="590" t="s">
        <v>11</v>
      </c>
      <c r="AC200" s="587"/>
      <c r="AD200" s="588"/>
      <c r="AE200" s="123" t="s">
        <v>413</v>
      </c>
      <c r="AF200" s="123"/>
      <c r="AG200" s="123"/>
      <c r="AH200" s="123"/>
      <c r="AI200" s="123" t="s">
        <v>565</v>
      </c>
      <c r="AJ200" s="123"/>
      <c r="AK200" s="123"/>
      <c r="AL200" s="123"/>
      <c r="AM200" s="123" t="s">
        <v>381</v>
      </c>
      <c r="AN200" s="123"/>
      <c r="AO200" s="123"/>
      <c r="AP200" s="123"/>
      <c r="AQ200" s="124" t="s">
        <v>174</v>
      </c>
      <c r="AR200" s="125"/>
      <c r="AS200" s="125"/>
      <c r="AT200" s="126"/>
      <c r="AU200" s="581" t="s">
        <v>128</v>
      </c>
      <c r="AV200" s="581"/>
      <c r="AW200" s="581"/>
      <c r="AX200" s="582"/>
      <c r="AY200">
        <f>COUNTA($H$202)</f>
        <v>0</v>
      </c>
    </row>
    <row r="201" spans="1:60" ht="18.75" hidden="1" customHeight="1" x14ac:dyDescent="0.2">
      <c r="A201" s="521"/>
      <c r="B201" s="522"/>
      <c r="C201" s="522"/>
      <c r="D201" s="522"/>
      <c r="E201" s="522"/>
      <c r="F201" s="523"/>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23"/>
      <c r="AF201" s="123"/>
      <c r="AG201" s="123"/>
      <c r="AH201" s="123"/>
      <c r="AI201" s="123"/>
      <c r="AJ201" s="123"/>
      <c r="AK201" s="123"/>
      <c r="AL201" s="123"/>
      <c r="AM201" s="123"/>
      <c r="AN201" s="123"/>
      <c r="AO201" s="123"/>
      <c r="AP201" s="123"/>
      <c r="AQ201" s="515"/>
      <c r="AR201" s="516"/>
      <c r="AS201" s="131" t="s">
        <v>175</v>
      </c>
      <c r="AT201" s="132"/>
      <c r="AU201" s="130"/>
      <c r="AV201" s="130"/>
      <c r="AW201" s="583" t="s">
        <v>166</v>
      </c>
      <c r="AX201" s="584"/>
      <c r="AY201">
        <f t="shared" ref="AY201:AY207" si="10">$AY$200</f>
        <v>0</v>
      </c>
    </row>
    <row r="202" spans="1:60" ht="23.25" hidden="1" customHeight="1" x14ac:dyDescent="0.2">
      <c r="A202" s="521"/>
      <c r="B202" s="522"/>
      <c r="C202" s="522"/>
      <c r="D202" s="522"/>
      <c r="E202" s="522"/>
      <c r="F202" s="523"/>
      <c r="G202" s="567" t="s">
        <v>176</v>
      </c>
      <c r="H202" s="569"/>
      <c r="I202" s="570"/>
      <c r="J202" s="570"/>
      <c r="K202" s="570"/>
      <c r="L202" s="570"/>
      <c r="M202" s="570"/>
      <c r="N202" s="570"/>
      <c r="O202" s="571"/>
      <c r="P202" s="569"/>
      <c r="Q202" s="570"/>
      <c r="R202" s="570"/>
      <c r="S202" s="570"/>
      <c r="T202" s="570"/>
      <c r="U202" s="570"/>
      <c r="V202" s="571"/>
      <c r="W202" s="575"/>
      <c r="X202" s="576"/>
      <c r="Y202" s="556" t="s">
        <v>12</v>
      </c>
      <c r="Z202" s="556"/>
      <c r="AA202" s="557"/>
      <c r="AB202" s="566" t="s">
        <v>248</v>
      </c>
      <c r="AC202" s="566"/>
      <c r="AD202" s="566"/>
      <c r="AE202" s="99"/>
      <c r="AF202" s="93"/>
      <c r="AG202" s="93"/>
      <c r="AH202" s="93"/>
      <c r="AI202" s="99"/>
      <c r="AJ202" s="93"/>
      <c r="AK202" s="93"/>
      <c r="AL202" s="93"/>
      <c r="AM202" s="99"/>
      <c r="AN202" s="93"/>
      <c r="AO202" s="93"/>
      <c r="AP202" s="93"/>
      <c r="AQ202" s="99"/>
      <c r="AR202" s="93"/>
      <c r="AS202" s="93"/>
      <c r="AT202" s="511"/>
      <c r="AU202" s="93"/>
      <c r="AV202" s="93"/>
      <c r="AW202" s="93"/>
      <c r="AX202" s="94"/>
      <c r="AY202">
        <f t="shared" si="10"/>
        <v>0</v>
      </c>
    </row>
    <row r="203" spans="1:60" ht="23.25" hidden="1" customHeight="1" x14ac:dyDescent="0.2">
      <c r="A203" s="521"/>
      <c r="B203" s="522"/>
      <c r="C203" s="522"/>
      <c r="D203" s="522"/>
      <c r="E203" s="522"/>
      <c r="F203" s="523"/>
      <c r="G203" s="546"/>
      <c r="H203" s="572"/>
      <c r="I203" s="573"/>
      <c r="J203" s="573"/>
      <c r="K203" s="573"/>
      <c r="L203" s="573"/>
      <c r="M203" s="573"/>
      <c r="N203" s="573"/>
      <c r="O203" s="574"/>
      <c r="P203" s="572"/>
      <c r="Q203" s="573"/>
      <c r="R203" s="573"/>
      <c r="S203" s="573"/>
      <c r="T203" s="573"/>
      <c r="U203" s="573"/>
      <c r="V203" s="574"/>
      <c r="W203" s="577"/>
      <c r="X203" s="578"/>
      <c r="Y203" s="558" t="s">
        <v>50</v>
      </c>
      <c r="Z203" s="558"/>
      <c r="AA203" s="559"/>
      <c r="AB203" s="565" t="s">
        <v>248</v>
      </c>
      <c r="AC203" s="565"/>
      <c r="AD203" s="565"/>
      <c r="AE203" s="99"/>
      <c r="AF203" s="93"/>
      <c r="AG203" s="93"/>
      <c r="AH203" s="93"/>
      <c r="AI203" s="99"/>
      <c r="AJ203" s="93"/>
      <c r="AK203" s="93"/>
      <c r="AL203" s="93"/>
      <c r="AM203" s="99"/>
      <c r="AN203" s="93"/>
      <c r="AO203" s="93"/>
      <c r="AP203" s="93"/>
      <c r="AQ203" s="99"/>
      <c r="AR203" s="93"/>
      <c r="AS203" s="93"/>
      <c r="AT203" s="511"/>
      <c r="AU203" s="93"/>
      <c r="AV203" s="93"/>
      <c r="AW203" s="93"/>
      <c r="AX203" s="94"/>
      <c r="AY203">
        <f t="shared" si="10"/>
        <v>0</v>
      </c>
    </row>
    <row r="204" spans="1:60" ht="23.25" hidden="1" customHeight="1" x14ac:dyDescent="0.2">
      <c r="A204" s="521"/>
      <c r="B204" s="522"/>
      <c r="C204" s="522"/>
      <c r="D204" s="522"/>
      <c r="E204" s="522"/>
      <c r="F204" s="523"/>
      <c r="G204" s="568"/>
      <c r="H204" s="572"/>
      <c r="I204" s="573"/>
      <c r="J204" s="573"/>
      <c r="K204" s="573"/>
      <c r="L204" s="573"/>
      <c r="M204" s="573"/>
      <c r="N204" s="573"/>
      <c r="O204" s="574"/>
      <c r="P204" s="572"/>
      <c r="Q204" s="573"/>
      <c r="R204" s="573"/>
      <c r="S204" s="573"/>
      <c r="T204" s="573"/>
      <c r="U204" s="573"/>
      <c r="V204" s="574"/>
      <c r="W204" s="579"/>
      <c r="X204" s="580"/>
      <c r="Y204" s="558" t="s">
        <v>13</v>
      </c>
      <c r="Z204" s="558"/>
      <c r="AA204" s="559"/>
      <c r="AB204" s="563" t="s">
        <v>249</v>
      </c>
      <c r="AC204" s="563"/>
      <c r="AD204" s="563"/>
      <c r="AE204" s="104"/>
      <c r="AF204" s="105"/>
      <c r="AG204" s="105"/>
      <c r="AH204" s="105"/>
      <c r="AI204" s="104"/>
      <c r="AJ204" s="105"/>
      <c r="AK204" s="105"/>
      <c r="AL204" s="105"/>
      <c r="AM204" s="104"/>
      <c r="AN204" s="105"/>
      <c r="AO204" s="105"/>
      <c r="AP204" s="105"/>
      <c r="AQ204" s="99"/>
      <c r="AR204" s="93"/>
      <c r="AS204" s="93"/>
      <c r="AT204" s="511"/>
      <c r="AU204" s="93"/>
      <c r="AV204" s="93"/>
      <c r="AW204" s="93"/>
      <c r="AX204" s="94"/>
      <c r="AY204">
        <f t="shared" si="10"/>
        <v>0</v>
      </c>
    </row>
    <row r="205" spans="1:60" ht="23.25" hidden="1" customHeight="1" x14ac:dyDescent="0.2">
      <c r="A205" s="521" t="s">
        <v>238</v>
      </c>
      <c r="B205" s="522"/>
      <c r="C205" s="522"/>
      <c r="D205" s="522"/>
      <c r="E205" s="522"/>
      <c r="F205" s="523"/>
      <c r="G205" s="546" t="s">
        <v>177</v>
      </c>
      <c r="H205" s="547"/>
      <c r="I205" s="547"/>
      <c r="J205" s="547"/>
      <c r="K205" s="547"/>
      <c r="L205" s="547"/>
      <c r="M205" s="547"/>
      <c r="N205" s="547"/>
      <c r="O205" s="547"/>
      <c r="P205" s="547"/>
      <c r="Q205" s="547"/>
      <c r="R205" s="547"/>
      <c r="S205" s="547"/>
      <c r="T205" s="547"/>
      <c r="U205" s="547"/>
      <c r="V205" s="547"/>
      <c r="W205" s="550" t="s">
        <v>247</v>
      </c>
      <c r="X205" s="551"/>
      <c r="Y205" s="556" t="s">
        <v>12</v>
      </c>
      <c r="Z205" s="556"/>
      <c r="AA205" s="557"/>
      <c r="AB205" s="566" t="s">
        <v>248</v>
      </c>
      <c r="AC205" s="566"/>
      <c r="AD205" s="566"/>
      <c r="AE205" s="99"/>
      <c r="AF205" s="93"/>
      <c r="AG205" s="93"/>
      <c r="AH205" s="93"/>
      <c r="AI205" s="99"/>
      <c r="AJ205" s="93"/>
      <c r="AK205" s="93"/>
      <c r="AL205" s="93"/>
      <c r="AM205" s="99"/>
      <c r="AN205" s="93"/>
      <c r="AO205" s="93"/>
      <c r="AP205" s="93"/>
      <c r="AQ205" s="99"/>
      <c r="AR205" s="93"/>
      <c r="AS205" s="93"/>
      <c r="AT205" s="511"/>
      <c r="AU205" s="93"/>
      <c r="AV205" s="93"/>
      <c r="AW205" s="93"/>
      <c r="AX205" s="94"/>
      <c r="AY205">
        <f t="shared" si="10"/>
        <v>0</v>
      </c>
    </row>
    <row r="206" spans="1:60" ht="23.25" hidden="1" customHeight="1" x14ac:dyDescent="0.2">
      <c r="A206" s="521"/>
      <c r="B206" s="522"/>
      <c r="C206" s="522"/>
      <c r="D206" s="522"/>
      <c r="E206" s="522"/>
      <c r="F206" s="523"/>
      <c r="G206" s="546"/>
      <c r="H206" s="548"/>
      <c r="I206" s="548"/>
      <c r="J206" s="548"/>
      <c r="K206" s="548"/>
      <c r="L206" s="548"/>
      <c r="M206" s="548"/>
      <c r="N206" s="548"/>
      <c r="O206" s="548"/>
      <c r="P206" s="548"/>
      <c r="Q206" s="548"/>
      <c r="R206" s="548"/>
      <c r="S206" s="548"/>
      <c r="T206" s="548"/>
      <c r="U206" s="548"/>
      <c r="V206" s="548"/>
      <c r="W206" s="552"/>
      <c r="X206" s="553"/>
      <c r="Y206" s="558" t="s">
        <v>50</v>
      </c>
      <c r="Z206" s="558"/>
      <c r="AA206" s="559"/>
      <c r="AB206" s="565" t="s">
        <v>248</v>
      </c>
      <c r="AC206" s="565"/>
      <c r="AD206" s="565"/>
      <c r="AE206" s="99"/>
      <c r="AF206" s="93"/>
      <c r="AG206" s="93"/>
      <c r="AH206" s="93"/>
      <c r="AI206" s="99"/>
      <c r="AJ206" s="93"/>
      <c r="AK206" s="93"/>
      <c r="AL206" s="93"/>
      <c r="AM206" s="99"/>
      <c r="AN206" s="93"/>
      <c r="AO206" s="93"/>
      <c r="AP206" s="93"/>
      <c r="AQ206" s="99"/>
      <c r="AR206" s="93"/>
      <c r="AS206" s="93"/>
      <c r="AT206" s="511"/>
      <c r="AU206" s="93"/>
      <c r="AV206" s="93"/>
      <c r="AW206" s="93"/>
      <c r="AX206" s="94"/>
      <c r="AY206">
        <f t="shared" si="10"/>
        <v>0</v>
      </c>
    </row>
    <row r="207" spans="1:60" ht="23.25" hidden="1" customHeight="1" x14ac:dyDescent="0.2">
      <c r="A207" s="545"/>
      <c r="B207" s="506"/>
      <c r="C207" s="506"/>
      <c r="D207" s="506"/>
      <c r="E207" s="506"/>
      <c r="F207" s="507"/>
      <c r="G207" s="546"/>
      <c r="H207" s="549"/>
      <c r="I207" s="549"/>
      <c r="J207" s="549"/>
      <c r="K207" s="549"/>
      <c r="L207" s="549"/>
      <c r="M207" s="549"/>
      <c r="N207" s="549"/>
      <c r="O207" s="549"/>
      <c r="P207" s="549"/>
      <c r="Q207" s="549"/>
      <c r="R207" s="549"/>
      <c r="S207" s="549"/>
      <c r="T207" s="549"/>
      <c r="U207" s="549"/>
      <c r="V207" s="549"/>
      <c r="W207" s="554"/>
      <c r="X207" s="555"/>
      <c r="Y207" s="558" t="s">
        <v>13</v>
      </c>
      <c r="Z207" s="558"/>
      <c r="AA207" s="559"/>
      <c r="AB207" s="563" t="s">
        <v>249</v>
      </c>
      <c r="AC207" s="563"/>
      <c r="AD207" s="563"/>
      <c r="AE207" s="104"/>
      <c r="AF207" s="105"/>
      <c r="AG207" s="105"/>
      <c r="AH207" s="105"/>
      <c r="AI207" s="104"/>
      <c r="AJ207" s="105"/>
      <c r="AK207" s="105"/>
      <c r="AL207" s="105"/>
      <c r="AM207" s="104"/>
      <c r="AN207" s="105"/>
      <c r="AO207" s="105"/>
      <c r="AP207" s="564"/>
      <c r="AQ207" s="99"/>
      <c r="AR207" s="93"/>
      <c r="AS207" s="93"/>
      <c r="AT207" s="511"/>
      <c r="AU207" s="93"/>
      <c r="AV207" s="93"/>
      <c r="AW207" s="93"/>
      <c r="AX207" s="94"/>
      <c r="AY207">
        <f t="shared" si="10"/>
        <v>0</v>
      </c>
    </row>
    <row r="208" spans="1:60" ht="18.75" hidden="1" customHeight="1" x14ac:dyDescent="0.2">
      <c r="A208" s="518" t="s">
        <v>235</v>
      </c>
      <c r="B208" s="519"/>
      <c r="C208" s="519"/>
      <c r="D208" s="519"/>
      <c r="E208" s="519"/>
      <c r="F208" s="520"/>
      <c r="G208" s="524"/>
      <c r="H208" s="125" t="s">
        <v>139</v>
      </c>
      <c r="I208" s="125"/>
      <c r="J208" s="125"/>
      <c r="K208" s="125"/>
      <c r="L208" s="125"/>
      <c r="M208" s="125"/>
      <c r="N208" s="125"/>
      <c r="O208" s="126"/>
      <c r="P208" s="124" t="s">
        <v>55</v>
      </c>
      <c r="Q208" s="125"/>
      <c r="R208" s="125"/>
      <c r="S208" s="125"/>
      <c r="T208" s="125"/>
      <c r="U208" s="125"/>
      <c r="V208" s="125"/>
      <c r="W208" s="125"/>
      <c r="X208" s="126"/>
      <c r="Y208" s="527"/>
      <c r="Z208" s="528"/>
      <c r="AA208" s="529"/>
      <c r="AB208" s="108" t="s">
        <v>11</v>
      </c>
      <c r="AC208" s="109"/>
      <c r="AD208" s="110"/>
      <c r="AE208" s="260" t="s">
        <v>413</v>
      </c>
      <c r="AF208" s="260"/>
      <c r="AG208" s="260"/>
      <c r="AH208" s="260"/>
      <c r="AI208" s="123" t="s">
        <v>565</v>
      </c>
      <c r="AJ208" s="123"/>
      <c r="AK208" s="123"/>
      <c r="AL208" s="123"/>
      <c r="AM208" s="123" t="s">
        <v>381</v>
      </c>
      <c r="AN208" s="123"/>
      <c r="AO208" s="123"/>
      <c r="AP208" s="123"/>
      <c r="AQ208" s="124" t="s">
        <v>174</v>
      </c>
      <c r="AR208" s="125"/>
      <c r="AS208" s="125"/>
      <c r="AT208" s="126"/>
      <c r="AU208" s="512" t="s">
        <v>128</v>
      </c>
      <c r="AV208" s="513"/>
      <c r="AW208" s="513"/>
      <c r="AX208" s="514"/>
      <c r="AY208">
        <f>COUNTA($H$210)</f>
        <v>0</v>
      </c>
    </row>
    <row r="209" spans="1:51" ht="18.75" hidden="1" customHeight="1" x14ac:dyDescent="0.2">
      <c r="A209" s="521"/>
      <c r="B209" s="522"/>
      <c r="C209" s="522"/>
      <c r="D209" s="522"/>
      <c r="E209" s="522"/>
      <c r="F209" s="523"/>
      <c r="G209" s="525"/>
      <c r="H209" s="131"/>
      <c r="I209" s="131"/>
      <c r="J209" s="131"/>
      <c r="K209" s="131"/>
      <c r="L209" s="131"/>
      <c r="M209" s="131"/>
      <c r="N209" s="131"/>
      <c r="O209" s="132"/>
      <c r="P209" s="526"/>
      <c r="Q209" s="131"/>
      <c r="R209" s="131"/>
      <c r="S209" s="131"/>
      <c r="T209" s="131"/>
      <c r="U209" s="131"/>
      <c r="V209" s="131"/>
      <c r="W209" s="131"/>
      <c r="X209" s="132"/>
      <c r="Y209" s="530"/>
      <c r="Z209" s="531"/>
      <c r="AA209" s="532"/>
      <c r="AB209" s="111"/>
      <c r="AC209" s="112"/>
      <c r="AD209" s="113"/>
      <c r="AE209" s="260"/>
      <c r="AF209" s="260"/>
      <c r="AG209" s="260"/>
      <c r="AH209" s="260"/>
      <c r="AI209" s="123"/>
      <c r="AJ209" s="123"/>
      <c r="AK209" s="123"/>
      <c r="AL209" s="123"/>
      <c r="AM209" s="123"/>
      <c r="AN209" s="123"/>
      <c r="AO209" s="123"/>
      <c r="AP209" s="123"/>
      <c r="AQ209" s="515"/>
      <c r="AR209" s="516"/>
      <c r="AS209" s="131" t="s">
        <v>175</v>
      </c>
      <c r="AT209" s="132"/>
      <c r="AU209" s="515"/>
      <c r="AV209" s="516"/>
      <c r="AW209" s="131" t="s">
        <v>166</v>
      </c>
      <c r="AX209" s="517"/>
      <c r="AY209">
        <f>$AY$208</f>
        <v>0</v>
      </c>
    </row>
    <row r="210" spans="1:51" ht="23.25" hidden="1" customHeight="1" x14ac:dyDescent="0.2">
      <c r="A210" s="521"/>
      <c r="B210" s="522"/>
      <c r="C210" s="522"/>
      <c r="D210" s="522"/>
      <c r="E210" s="522"/>
      <c r="F210" s="523"/>
      <c r="G210" s="533" t="s">
        <v>176</v>
      </c>
      <c r="H210" s="135"/>
      <c r="I210" s="135"/>
      <c r="J210" s="135"/>
      <c r="K210" s="135"/>
      <c r="L210" s="135"/>
      <c r="M210" s="135"/>
      <c r="N210" s="135"/>
      <c r="O210" s="136"/>
      <c r="P210" s="135"/>
      <c r="Q210" s="135"/>
      <c r="R210" s="135"/>
      <c r="S210" s="135"/>
      <c r="T210" s="135"/>
      <c r="U210" s="135"/>
      <c r="V210" s="135"/>
      <c r="W210" s="135"/>
      <c r="X210" s="136"/>
      <c r="Y210" s="536" t="s">
        <v>12</v>
      </c>
      <c r="Z210" s="537"/>
      <c r="AA210" s="538"/>
      <c r="AB210" s="476"/>
      <c r="AC210" s="476"/>
      <c r="AD210" s="476"/>
      <c r="AE210" s="100"/>
      <c r="AF210" s="101"/>
      <c r="AG210" s="101"/>
      <c r="AH210" s="101"/>
      <c r="AI210" s="100"/>
      <c r="AJ210" s="101"/>
      <c r="AK210" s="101"/>
      <c r="AL210" s="101"/>
      <c r="AM210" s="100"/>
      <c r="AN210" s="101"/>
      <c r="AO210" s="101"/>
      <c r="AP210" s="101"/>
      <c r="AQ210" s="100"/>
      <c r="AR210" s="101"/>
      <c r="AS210" s="101"/>
      <c r="AT210" s="102"/>
      <c r="AU210" s="93"/>
      <c r="AV210" s="93"/>
      <c r="AW210" s="93"/>
      <c r="AX210" s="94"/>
      <c r="AY210">
        <f>$AY$208</f>
        <v>0</v>
      </c>
    </row>
    <row r="211" spans="1:51" ht="23.25" hidden="1" customHeight="1" x14ac:dyDescent="0.2">
      <c r="A211" s="521"/>
      <c r="B211" s="522"/>
      <c r="C211" s="522"/>
      <c r="D211" s="522"/>
      <c r="E211" s="522"/>
      <c r="F211" s="523"/>
      <c r="G211" s="534"/>
      <c r="H211" s="138"/>
      <c r="I211" s="138"/>
      <c r="J211" s="138"/>
      <c r="K211" s="138"/>
      <c r="L211" s="138"/>
      <c r="M211" s="138"/>
      <c r="N211" s="138"/>
      <c r="O211" s="139"/>
      <c r="P211" s="138"/>
      <c r="Q211" s="138"/>
      <c r="R211" s="138"/>
      <c r="S211" s="138"/>
      <c r="T211" s="138"/>
      <c r="U211" s="138"/>
      <c r="V211" s="138"/>
      <c r="W211" s="138"/>
      <c r="X211" s="139"/>
      <c r="Y211" s="542" t="s">
        <v>50</v>
      </c>
      <c r="Z211" s="543"/>
      <c r="AA211" s="544"/>
      <c r="AB211" s="475"/>
      <c r="AC211" s="475"/>
      <c r="AD211" s="475"/>
      <c r="AE211" s="100"/>
      <c r="AF211" s="101"/>
      <c r="AG211" s="101"/>
      <c r="AH211" s="101"/>
      <c r="AI211" s="100"/>
      <c r="AJ211" s="101"/>
      <c r="AK211" s="101"/>
      <c r="AL211" s="101"/>
      <c r="AM211" s="100"/>
      <c r="AN211" s="101"/>
      <c r="AO211" s="101"/>
      <c r="AP211" s="101"/>
      <c r="AQ211" s="100"/>
      <c r="AR211" s="101"/>
      <c r="AS211" s="101"/>
      <c r="AT211" s="102"/>
      <c r="AU211" s="93"/>
      <c r="AV211" s="93"/>
      <c r="AW211" s="93"/>
      <c r="AX211" s="94"/>
      <c r="AY211">
        <f>$AY$208</f>
        <v>0</v>
      </c>
    </row>
    <row r="212" spans="1:51" ht="23.25" hidden="1" customHeight="1" x14ac:dyDescent="0.2">
      <c r="A212" s="521"/>
      <c r="B212" s="522"/>
      <c r="C212" s="522"/>
      <c r="D212" s="522"/>
      <c r="E212" s="522"/>
      <c r="F212" s="523"/>
      <c r="G212" s="535"/>
      <c r="H212" s="141"/>
      <c r="I212" s="141"/>
      <c r="J212" s="141"/>
      <c r="K212" s="141"/>
      <c r="L212" s="141"/>
      <c r="M212" s="141"/>
      <c r="N212" s="141"/>
      <c r="O212" s="142"/>
      <c r="P212" s="138"/>
      <c r="Q212" s="138"/>
      <c r="R212" s="138"/>
      <c r="S212" s="138"/>
      <c r="T212" s="138"/>
      <c r="U212" s="138"/>
      <c r="V212" s="138"/>
      <c r="W212" s="138"/>
      <c r="X212" s="139"/>
      <c r="Y212" s="124" t="s">
        <v>13</v>
      </c>
      <c r="Z212" s="125"/>
      <c r="AA212" s="126"/>
      <c r="AB212" s="539" t="s">
        <v>14</v>
      </c>
      <c r="AC212" s="539"/>
      <c r="AD212" s="539"/>
      <c r="AE212" s="540"/>
      <c r="AF212" s="541"/>
      <c r="AG212" s="541"/>
      <c r="AH212" s="541"/>
      <c r="AI212" s="540"/>
      <c r="AJ212" s="541"/>
      <c r="AK212" s="541"/>
      <c r="AL212" s="541"/>
      <c r="AM212" s="540"/>
      <c r="AN212" s="541"/>
      <c r="AO212" s="541"/>
      <c r="AP212" s="541"/>
      <c r="AQ212" s="100"/>
      <c r="AR212" s="101"/>
      <c r="AS212" s="101"/>
      <c r="AT212" s="102"/>
      <c r="AU212" s="93"/>
      <c r="AV212" s="93"/>
      <c r="AW212" s="93"/>
      <c r="AX212" s="94"/>
      <c r="AY212">
        <f>$AY$208</f>
        <v>0</v>
      </c>
    </row>
    <row r="213" spans="1:51" ht="69.75" hidden="1" customHeight="1" x14ac:dyDescent="0.2">
      <c r="A213" s="504" t="s">
        <v>618</v>
      </c>
      <c r="B213" s="505"/>
      <c r="C213" s="505"/>
      <c r="D213" s="505"/>
      <c r="E213" s="506" t="s">
        <v>223</v>
      </c>
      <c r="F213" s="507"/>
      <c r="G213" s="82" t="s">
        <v>177</v>
      </c>
      <c r="H213" s="477"/>
      <c r="I213" s="478"/>
      <c r="J213" s="478"/>
      <c r="K213" s="478"/>
      <c r="L213" s="478"/>
      <c r="M213" s="478"/>
      <c r="N213" s="478"/>
      <c r="O213" s="508"/>
      <c r="P213" s="244"/>
      <c r="Q213" s="244"/>
      <c r="R213" s="244"/>
      <c r="S213" s="244"/>
      <c r="T213" s="244"/>
      <c r="U213" s="244"/>
      <c r="V213" s="244"/>
      <c r="W213" s="244"/>
      <c r="X213" s="244"/>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hidden="1" customHeight="1" thickBot="1" x14ac:dyDescent="0.25">
      <c r="A214" s="425" t="s">
        <v>573</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230</v>
      </c>
      <c r="AP214" s="428"/>
      <c r="AQ214" s="428"/>
      <c r="AR214" s="81" t="s">
        <v>229</v>
      </c>
      <c r="AS214" s="427"/>
      <c r="AT214" s="428"/>
      <c r="AU214" s="428"/>
      <c r="AV214" s="428"/>
      <c r="AW214" s="428"/>
      <c r="AX214" s="429"/>
      <c r="AY214">
        <f>COUNTIF($AR$214,"☑")</f>
        <v>0</v>
      </c>
    </row>
    <row r="215" spans="1:51" ht="45" customHeight="1" x14ac:dyDescent="0.2">
      <c r="A215" s="414" t="s">
        <v>280</v>
      </c>
      <c r="B215" s="415"/>
      <c r="C215" s="418" t="s">
        <v>178</v>
      </c>
      <c r="D215" s="415"/>
      <c r="E215" s="420" t="s">
        <v>194</v>
      </c>
      <c r="F215" s="421"/>
      <c r="G215" s="422" t="s">
        <v>281</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x14ac:dyDescent="0.2">
      <c r="A216" s="416"/>
      <c r="B216" s="417"/>
      <c r="C216" s="419"/>
      <c r="D216" s="417"/>
      <c r="E216" s="153" t="s">
        <v>193</v>
      </c>
      <c r="F216" s="155"/>
      <c r="G216" s="134" t="s">
        <v>640</v>
      </c>
      <c r="H216" s="135"/>
      <c r="I216" s="135"/>
      <c r="J216" s="135"/>
      <c r="K216" s="135"/>
      <c r="L216" s="135"/>
      <c r="M216" s="135"/>
      <c r="N216" s="135"/>
      <c r="O216" s="135"/>
      <c r="P216" s="135"/>
      <c r="Q216" s="135"/>
      <c r="R216" s="135"/>
      <c r="S216" s="135"/>
      <c r="T216" s="135"/>
      <c r="U216" s="135"/>
      <c r="V216" s="136"/>
      <c r="W216" s="490" t="s">
        <v>581</v>
      </c>
      <c r="X216" s="491"/>
      <c r="Y216" s="491"/>
      <c r="Z216" s="491"/>
      <c r="AA216" s="492"/>
      <c r="AB216" s="493" t="s">
        <v>726</v>
      </c>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21" customHeight="1" x14ac:dyDescent="0.2">
      <c r="A217" s="416"/>
      <c r="B217" s="417"/>
      <c r="C217" s="419"/>
      <c r="D217" s="417"/>
      <c r="E217" s="161"/>
      <c r="F217" s="163"/>
      <c r="G217" s="140"/>
      <c r="H217" s="141"/>
      <c r="I217" s="141"/>
      <c r="J217" s="141"/>
      <c r="K217" s="141"/>
      <c r="L217" s="141"/>
      <c r="M217" s="141"/>
      <c r="N217" s="141"/>
      <c r="O217" s="141"/>
      <c r="P217" s="141"/>
      <c r="Q217" s="141"/>
      <c r="R217" s="141"/>
      <c r="S217" s="141"/>
      <c r="T217" s="141"/>
      <c r="U217" s="141"/>
      <c r="V217" s="142"/>
      <c r="W217" s="496" t="s">
        <v>582</v>
      </c>
      <c r="X217" s="497"/>
      <c r="Y217" s="497"/>
      <c r="Z217" s="497"/>
      <c r="AA217" s="498"/>
      <c r="AB217" s="493" t="s">
        <v>725</v>
      </c>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34.5" customHeight="1" thickBot="1" x14ac:dyDescent="0.25">
      <c r="A218" s="416"/>
      <c r="B218" s="417"/>
      <c r="C218" s="499" t="s">
        <v>594</v>
      </c>
      <c r="D218" s="500"/>
      <c r="E218" s="153" t="s">
        <v>276</v>
      </c>
      <c r="F218" s="155"/>
      <c r="G218" s="480" t="s">
        <v>181</v>
      </c>
      <c r="H218" s="481"/>
      <c r="I218" s="481"/>
      <c r="J218" s="501" t="s">
        <v>611</v>
      </c>
      <c r="K218" s="502"/>
      <c r="L218" s="502"/>
      <c r="M218" s="502"/>
      <c r="N218" s="502"/>
      <c r="O218" s="502"/>
      <c r="P218" s="502"/>
      <c r="Q218" s="502"/>
      <c r="R218" s="502"/>
      <c r="S218" s="502"/>
      <c r="T218" s="503"/>
      <c r="U218" s="478" t="s">
        <v>281</v>
      </c>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70"/>
    </row>
    <row r="219" spans="1:51" ht="34.5" hidden="1" customHeight="1" x14ac:dyDescent="0.2">
      <c r="A219" s="416"/>
      <c r="B219" s="417"/>
      <c r="C219" s="419"/>
      <c r="D219" s="417"/>
      <c r="E219" s="156"/>
      <c r="F219" s="158"/>
      <c r="G219" s="480" t="s">
        <v>595</v>
      </c>
      <c r="H219" s="481"/>
      <c r="I219" s="481"/>
      <c r="J219" s="481"/>
      <c r="K219" s="481"/>
      <c r="L219" s="481"/>
      <c r="M219" s="481"/>
      <c r="N219" s="481"/>
      <c r="O219" s="481"/>
      <c r="P219" s="481"/>
      <c r="Q219" s="481"/>
      <c r="R219" s="481"/>
      <c r="S219" s="481"/>
      <c r="T219" s="481"/>
      <c r="U219" s="477"/>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70"/>
    </row>
    <row r="220" spans="1:51" ht="34.5" hidden="1" customHeight="1" thickBot="1" x14ac:dyDescent="0.25">
      <c r="A220" s="416"/>
      <c r="B220" s="417"/>
      <c r="C220" s="419"/>
      <c r="D220" s="417"/>
      <c r="E220" s="161"/>
      <c r="F220" s="163"/>
      <c r="G220" s="480" t="s">
        <v>582</v>
      </c>
      <c r="H220" s="481"/>
      <c r="I220" s="481"/>
      <c r="J220" s="481"/>
      <c r="K220" s="481"/>
      <c r="L220" s="481"/>
      <c r="M220" s="481"/>
      <c r="N220" s="481"/>
      <c r="O220" s="481"/>
      <c r="P220" s="481"/>
      <c r="Q220" s="481"/>
      <c r="R220" s="481"/>
      <c r="S220" s="481"/>
      <c r="T220" s="481"/>
      <c r="U220" s="817"/>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2"/>
      <c r="AY220" s="70"/>
    </row>
    <row r="221" spans="1:51" ht="27" customHeight="1" x14ac:dyDescent="0.2">
      <c r="A221" s="482" t="s">
        <v>44</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27" customHeight="1" x14ac:dyDescent="0.2">
      <c r="A222" s="5"/>
      <c r="B222" s="6"/>
      <c r="C222" s="485" t="s">
        <v>29</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33</v>
      </c>
      <c r="AE222" s="486"/>
      <c r="AF222" s="486"/>
      <c r="AG222" s="488" t="s">
        <v>28</v>
      </c>
      <c r="AH222" s="486"/>
      <c r="AI222" s="486"/>
      <c r="AJ222" s="486"/>
      <c r="AK222" s="486"/>
      <c r="AL222" s="486"/>
      <c r="AM222" s="486"/>
      <c r="AN222" s="486"/>
      <c r="AO222" s="486"/>
      <c r="AP222" s="486"/>
      <c r="AQ222" s="486"/>
      <c r="AR222" s="486"/>
      <c r="AS222" s="486"/>
      <c r="AT222" s="486"/>
      <c r="AU222" s="486"/>
      <c r="AV222" s="486"/>
      <c r="AW222" s="486"/>
      <c r="AX222" s="489"/>
    </row>
    <row r="223" spans="1:51" ht="63" customHeight="1" x14ac:dyDescent="0.2">
      <c r="A223" s="450" t="s">
        <v>133</v>
      </c>
      <c r="B223" s="451"/>
      <c r="C223" s="456" t="s">
        <v>134</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639</v>
      </c>
      <c r="AE223" s="460"/>
      <c r="AF223" s="460"/>
      <c r="AG223" s="461" t="s">
        <v>641</v>
      </c>
      <c r="AH223" s="462"/>
      <c r="AI223" s="462"/>
      <c r="AJ223" s="462"/>
      <c r="AK223" s="462"/>
      <c r="AL223" s="462"/>
      <c r="AM223" s="462"/>
      <c r="AN223" s="462"/>
      <c r="AO223" s="462"/>
      <c r="AP223" s="462"/>
      <c r="AQ223" s="462"/>
      <c r="AR223" s="462"/>
      <c r="AS223" s="462"/>
      <c r="AT223" s="462"/>
      <c r="AU223" s="462"/>
      <c r="AV223" s="462"/>
      <c r="AW223" s="462"/>
      <c r="AX223" s="463"/>
    </row>
    <row r="224" spans="1:51" ht="60.5" customHeight="1" x14ac:dyDescent="0.2">
      <c r="A224" s="452"/>
      <c r="B224" s="453"/>
      <c r="C224" s="464" t="s">
        <v>34</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71"/>
      <c r="AD224" s="372" t="s">
        <v>639</v>
      </c>
      <c r="AE224" s="373"/>
      <c r="AF224" s="373"/>
      <c r="AG224" s="367" t="s">
        <v>642</v>
      </c>
      <c r="AH224" s="368"/>
      <c r="AI224" s="368"/>
      <c r="AJ224" s="368"/>
      <c r="AK224" s="368"/>
      <c r="AL224" s="368"/>
      <c r="AM224" s="368"/>
      <c r="AN224" s="368"/>
      <c r="AO224" s="368"/>
      <c r="AP224" s="368"/>
      <c r="AQ224" s="368"/>
      <c r="AR224" s="368"/>
      <c r="AS224" s="368"/>
      <c r="AT224" s="368"/>
      <c r="AU224" s="368"/>
      <c r="AV224" s="368"/>
      <c r="AW224" s="368"/>
      <c r="AX224" s="369"/>
    </row>
    <row r="225" spans="1:50" ht="62" customHeight="1" x14ac:dyDescent="0.2">
      <c r="A225" s="454"/>
      <c r="B225" s="455"/>
      <c r="C225" s="466" t="s">
        <v>135</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09" t="s">
        <v>639</v>
      </c>
      <c r="AE225" s="410"/>
      <c r="AF225" s="410"/>
      <c r="AG225" s="395" t="s">
        <v>643</v>
      </c>
      <c r="AH225" s="138"/>
      <c r="AI225" s="138"/>
      <c r="AJ225" s="138"/>
      <c r="AK225" s="138"/>
      <c r="AL225" s="138"/>
      <c r="AM225" s="138"/>
      <c r="AN225" s="138"/>
      <c r="AO225" s="138"/>
      <c r="AP225" s="138"/>
      <c r="AQ225" s="138"/>
      <c r="AR225" s="138"/>
      <c r="AS225" s="138"/>
      <c r="AT225" s="138"/>
      <c r="AU225" s="138"/>
      <c r="AV225" s="138"/>
      <c r="AW225" s="138"/>
      <c r="AX225" s="396"/>
    </row>
    <row r="226" spans="1:50" ht="27" customHeight="1" x14ac:dyDescent="0.2">
      <c r="A226" s="347" t="s">
        <v>36</v>
      </c>
      <c r="B226" s="430"/>
      <c r="C226" s="432" t="s">
        <v>38</v>
      </c>
      <c r="D226" s="389"/>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390" t="s">
        <v>639</v>
      </c>
      <c r="AE226" s="391"/>
      <c r="AF226" s="391"/>
      <c r="AG226" s="393" t="s">
        <v>645</v>
      </c>
      <c r="AH226" s="135"/>
      <c r="AI226" s="135"/>
      <c r="AJ226" s="135"/>
      <c r="AK226" s="135"/>
      <c r="AL226" s="135"/>
      <c r="AM226" s="135"/>
      <c r="AN226" s="135"/>
      <c r="AO226" s="135"/>
      <c r="AP226" s="135"/>
      <c r="AQ226" s="135"/>
      <c r="AR226" s="135"/>
      <c r="AS226" s="135"/>
      <c r="AT226" s="135"/>
      <c r="AU226" s="135"/>
      <c r="AV226" s="135"/>
      <c r="AW226" s="135"/>
      <c r="AX226" s="394"/>
    </row>
    <row r="227" spans="1:50" ht="35.25" customHeight="1" x14ac:dyDescent="0.2">
      <c r="A227" s="349"/>
      <c r="B227" s="431"/>
      <c r="C227" s="435"/>
      <c r="D227" s="436"/>
      <c r="E227" s="439" t="s">
        <v>259</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372" t="s">
        <v>644</v>
      </c>
      <c r="AE227" s="373"/>
      <c r="AF227" s="442"/>
      <c r="AG227" s="395"/>
      <c r="AH227" s="138"/>
      <c r="AI227" s="138"/>
      <c r="AJ227" s="138"/>
      <c r="AK227" s="138"/>
      <c r="AL227" s="138"/>
      <c r="AM227" s="138"/>
      <c r="AN227" s="138"/>
      <c r="AO227" s="138"/>
      <c r="AP227" s="138"/>
      <c r="AQ227" s="138"/>
      <c r="AR227" s="138"/>
      <c r="AS227" s="138"/>
      <c r="AT227" s="138"/>
      <c r="AU227" s="138"/>
      <c r="AV227" s="138"/>
      <c r="AW227" s="138"/>
      <c r="AX227" s="396"/>
    </row>
    <row r="228" spans="1:50" ht="26.25" customHeight="1" x14ac:dyDescent="0.2">
      <c r="A228" s="349"/>
      <c r="B228" s="431"/>
      <c r="C228" s="437"/>
      <c r="D228" s="438"/>
      <c r="E228" s="443" t="s">
        <v>215</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644</v>
      </c>
      <c r="AE228" s="447"/>
      <c r="AF228" s="447"/>
      <c r="AG228" s="395"/>
      <c r="AH228" s="138"/>
      <c r="AI228" s="138"/>
      <c r="AJ228" s="138"/>
      <c r="AK228" s="138"/>
      <c r="AL228" s="138"/>
      <c r="AM228" s="138"/>
      <c r="AN228" s="138"/>
      <c r="AO228" s="138"/>
      <c r="AP228" s="138"/>
      <c r="AQ228" s="138"/>
      <c r="AR228" s="138"/>
      <c r="AS228" s="138"/>
      <c r="AT228" s="138"/>
      <c r="AU228" s="138"/>
      <c r="AV228" s="138"/>
      <c r="AW228" s="138"/>
      <c r="AX228" s="396"/>
    </row>
    <row r="229" spans="1:50" ht="84" customHeight="1" x14ac:dyDescent="0.2">
      <c r="A229" s="349"/>
      <c r="B229" s="350"/>
      <c r="C229" s="448" t="s">
        <v>39</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56" t="s">
        <v>639</v>
      </c>
      <c r="AE229" s="357"/>
      <c r="AF229" s="357"/>
      <c r="AG229" s="359" t="s">
        <v>647</v>
      </c>
      <c r="AH229" s="360"/>
      <c r="AI229" s="360"/>
      <c r="AJ229" s="360"/>
      <c r="AK229" s="360"/>
      <c r="AL229" s="360"/>
      <c r="AM229" s="360"/>
      <c r="AN229" s="360"/>
      <c r="AO229" s="360"/>
      <c r="AP229" s="360"/>
      <c r="AQ229" s="360"/>
      <c r="AR229" s="360"/>
      <c r="AS229" s="360"/>
      <c r="AT229" s="360"/>
      <c r="AU229" s="360"/>
      <c r="AV229" s="360"/>
      <c r="AW229" s="360"/>
      <c r="AX229" s="361"/>
    </row>
    <row r="230" spans="1:50" ht="58" customHeight="1" x14ac:dyDescent="0.2">
      <c r="A230" s="349"/>
      <c r="B230" s="350"/>
      <c r="C230" s="370" t="s">
        <v>136</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2" t="s">
        <v>639</v>
      </c>
      <c r="AE230" s="373"/>
      <c r="AF230" s="373"/>
      <c r="AG230" s="367" t="s">
        <v>715</v>
      </c>
      <c r="AH230" s="368"/>
      <c r="AI230" s="368"/>
      <c r="AJ230" s="368"/>
      <c r="AK230" s="368"/>
      <c r="AL230" s="368"/>
      <c r="AM230" s="368"/>
      <c r="AN230" s="368"/>
      <c r="AO230" s="368"/>
      <c r="AP230" s="368"/>
      <c r="AQ230" s="368"/>
      <c r="AR230" s="368"/>
      <c r="AS230" s="368"/>
      <c r="AT230" s="368"/>
      <c r="AU230" s="368"/>
      <c r="AV230" s="368"/>
      <c r="AW230" s="368"/>
      <c r="AX230" s="369"/>
    </row>
    <row r="231" spans="1:50" ht="59" customHeight="1" x14ac:dyDescent="0.2">
      <c r="A231" s="349"/>
      <c r="B231" s="350"/>
      <c r="C231" s="370" t="s">
        <v>35</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2" t="s">
        <v>639</v>
      </c>
      <c r="AE231" s="373"/>
      <c r="AF231" s="373"/>
      <c r="AG231" s="367" t="s">
        <v>716</v>
      </c>
      <c r="AH231" s="368"/>
      <c r="AI231" s="368"/>
      <c r="AJ231" s="368"/>
      <c r="AK231" s="368"/>
      <c r="AL231" s="368"/>
      <c r="AM231" s="368"/>
      <c r="AN231" s="368"/>
      <c r="AO231" s="368"/>
      <c r="AP231" s="368"/>
      <c r="AQ231" s="368"/>
      <c r="AR231" s="368"/>
      <c r="AS231" s="368"/>
      <c r="AT231" s="368"/>
      <c r="AU231" s="368"/>
      <c r="AV231" s="368"/>
      <c r="AW231" s="368"/>
      <c r="AX231" s="369"/>
    </row>
    <row r="232" spans="1:50" ht="99" customHeight="1" x14ac:dyDescent="0.2">
      <c r="A232" s="349"/>
      <c r="B232" s="350"/>
      <c r="C232" s="370" t="s">
        <v>40</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8"/>
      <c r="AD232" s="372" t="s">
        <v>639</v>
      </c>
      <c r="AE232" s="373"/>
      <c r="AF232" s="373"/>
      <c r="AG232" s="367" t="s">
        <v>718</v>
      </c>
      <c r="AH232" s="368"/>
      <c r="AI232" s="368"/>
      <c r="AJ232" s="368"/>
      <c r="AK232" s="368"/>
      <c r="AL232" s="368"/>
      <c r="AM232" s="368"/>
      <c r="AN232" s="368"/>
      <c r="AO232" s="368"/>
      <c r="AP232" s="368"/>
      <c r="AQ232" s="368"/>
      <c r="AR232" s="368"/>
      <c r="AS232" s="368"/>
      <c r="AT232" s="368"/>
      <c r="AU232" s="368"/>
      <c r="AV232" s="368"/>
      <c r="AW232" s="368"/>
      <c r="AX232" s="369"/>
    </row>
    <row r="233" spans="1:50" ht="26.25" customHeight="1" x14ac:dyDescent="0.2">
      <c r="A233" s="349"/>
      <c r="B233" s="350"/>
      <c r="C233" s="370" t="s">
        <v>232</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8"/>
      <c r="AD233" s="409" t="s">
        <v>646</v>
      </c>
      <c r="AE233" s="410"/>
      <c r="AF233" s="410"/>
      <c r="AG233" s="411" t="s">
        <v>281</v>
      </c>
      <c r="AH233" s="412"/>
      <c r="AI233" s="412"/>
      <c r="AJ233" s="412"/>
      <c r="AK233" s="412"/>
      <c r="AL233" s="412"/>
      <c r="AM233" s="412"/>
      <c r="AN233" s="412"/>
      <c r="AO233" s="412"/>
      <c r="AP233" s="412"/>
      <c r="AQ233" s="412"/>
      <c r="AR233" s="412"/>
      <c r="AS233" s="412"/>
      <c r="AT233" s="412"/>
      <c r="AU233" s="412"/>
      <c r="AV233" s="412"/>
      <c r="AW233" s="412"/>
      <c r="AX233" s="413"/>
    </row>
    <row r="234" spans="1:50" ht="26.25" customHeight="1" x14ac:dyDescent="0.2">
      <c r="A234" s="349"/>
      <c r="B234" s="350"/>
      <c r="C234" s="469" t="s">
        <v>233</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72" t="s">
        <v>646</v>
      </c>
      <c r="AE234" s="373"/>
      <c r="AF234" s="442"/>
      <c r="AG234" s="367" t="s">
        <v>281</v>
      </c>
      <c r="AH234" s="368"/>
      <c r="AI234" s="368"/>
      <c r="AJ234" s="368"/>
      <c r="AK234" s="368"/>
      <c r="AL234" s="368"/>
      <c r="AM234" s="368"/>
      <c r="AN234" s="368"/>
      <c r="AO234" s="368"/>
      <c r="AP234" s="368"/>
      <c r="AQ234" s="368"/>
      <c r="AR234" s="368"/>
      <c r="AS234" s="368"/>
      <c r="AT234" s="368"/>
      <c r="AU234" s="368"/>
      <c r="AV234" s="368"/>
      <c r="AW234" s="368"/>
      <c r="AX234" s="369"/>
    </row>
    <row r="235" spans="1:50" ht="101.5" customHeight="1" x14ac:dyDescent="0.2">
      <c r="A235" s="351"/>
      <c r="B235" s="352"/>
      <c r="C235" s="472" t="s">
        <v>220</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4"/>
      <c r="AD235" s="402" t="s">
        <v>639</v>
      </c>
      <c r="AE235" s="403"/>
      <c r="AF235" s="404"/>
      <c r="AG235" s="405" t="s">
        <v>717</v>
      </c>
      <c r="AH235" s="406"/>
      <c r="AI235" s="406"/>
      <c r="AJ235" s="406"/>
      <c r="AK235" s="406"/>
      <c r="AL235" s="406"/>
      <c r="AM235" s="406"/>
      <c r="AN235" s="406"/>
      <c r="AO235" s="406"/>
      <c r="AP235" s="406"/>
      <c r="AQ235" s="406"/>
      <c r="AR235" s="406"/>
      <c r="AS235" s="406"/>
      <c r="AT235" s="406"/>
      <c r="AU235" s="406"/>
      <c r="AV235" s="406"/>
      <c r="AW235" s="406"/>
      <c r="AX235" s="407"/>
    </row>
    <row r="236" spans="1:50" ht="36" customHeight="1" x14ac:dyDescent="0.2">
      <c r="A236" s="347" t="s">
        <v>37</v>
      </c>
      <c r="B236" s="348"/>
      <c r="C236" s="353" t="s">
        <v>221</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639</v>
      </c>
      <c r="AE236" s="357"/>
      <c r="AF236" s="358"/>
      <c r="AG236" s="359" t="s">
        <v>648</v>
      </c>
      <c r="AH236" s="360"/>
      <c r="AI236" s="360"/>
      <c r="AJ236" s="360"/>
      <c r="AK236" s="360"/>
      <c r="AL236" s="360"/>
      <c r="AM236" s="360"/>
      <c r="AN236" s="360"/>
      <c r="AO236" s="360"/>
      <c r="AP236" s="360"/>
      <c r="AQ236" s="360"/>
      <c r="AR236" s="360"/>
      <c r="AS236" s="360"/>
      <c r="AT236" s="360"/>
      <c r="AU236" s="360"/>
      <c r="AV236" s="360"/>
      <c r="AW236" s="360"/>
      <c r="AX236" s="361"/>
    </row>
    <row r="237" spans="1:50" ht="62.5" customHeight="1" x14ac:dyDescent="0.2">
      <c r="A237" s="349"/>
      <c r="B237" s="350"/>
      <c r="C237" s="362" t="s">
        <v>42</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639</v>
      </c>
      <c r="AE237" s="366"/>
      <c r="AF237" s="366"/>
      <c r="AG237" s="367" t="s">
        <v>649</v>
      </c>
      <c r="AH237" s="368"/>
      <c r="AI237" s="368"/>
      <c r="AJ237" s="368"/>
      <c r="AK237" s="368"/>
      <c r="AL237" s="368"/>
      <c r="AM237" s="368"/>
      <c r="AN237" s="368"/>
      <c r="AO237" s="368"/>
      <c r="AP237" s="368"/>
      <c r="AQ237" s="368"/>
      <c r="AR237" s="368"/>
      <c r="AS237" s="368"/>
      <c r="AT237" s="368"/>
      <c r="AU237" s="368"/>
      <c r="AV237" s="368"/>
      <c r="AW237" s="368"/>
      <c r="AX237" s="369"/>
    </row>
    <row r="238" spans="1:50" ht="87" customHeight="1" x14ac:dyDescent="0.2">
      <c r="A238" s="349"/>
      <c r="B238" s="350"/>
      <c r="C238" s="370" t="s">
        <v>179</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639</v>
      </c>
      <c r="AE238" s="373"/>
      <c r="AF238" s="373"/>
      <c r="AG238" s="367" t="s">
        <v>720</v>
      </c>
      <c r="AH238" s="368"/>
      <c r="AI238" s="368"/>
      <c r="AJ238" s="368"/>
      <c r="AK238" s="368"/>
      <c r="AL238" s="368"/>
      <c r="AM238" s="368"/>
      <c r="AN238" s="368"/>
      <c r="AO238" s="368"/>
      <c r="AP238" s="368"/>
      <c r="AQ238" s="368"/>
      <c r="AR238" s="368"/>
      <c r="AS238" s="368"/>
      <c r="AT238" s="368"/>
      <c r="AU238" s="368"/>
      <c r="AV238" s="368"/>
      <c r="AW238" s="368"/>
      <c r="AX238" s="369"/>
    </row>
    <row r="239" spans="1:50" ht="60.65" customHeight="1" x14ac:dyDescent="0.2">
      <c r="A239" s="351"/>
      <c r="B239" s="352"/>
      <c r="C239" s="370" t="s">
        <v>41</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639</v>
      </c>
      <c r="AE239" s="373"/>
      <c r="AF239" s="373"/>
      <c r="AG239" s="397" t="s">
        <v>650</v>
      </c>
      <c r="AH239" s="141"/>
      <c r="AI239" s="141"/>
      <c r="AJ239" s="141"/>
      <c r="AK239" s="141"/>
      <c r="AL239" s="141"/>
      <c r="AM239" s="141"/>
      <c r="AN239" s="141"/>
      <c r="AO239" s="141"/>
      <c r="AP239" s="141"/>
      <c r="AQ239" s="141"/>
      <c r="AR239" s="141"/>
      <c r="AS239" s="141"/>
      <c r="AT239" s="141"/>
      <c r="AU239" s="141"/>
      <c r="AV239" s="141"/>
      <c r="AW239" s="141"/>
      <c r="AX239" s="398"/>
    </row>
    <row r="240" spans="1:50" ht="41.25" customHeight="1" x14ac:dyDescent="0.2">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646</v>
      </c>
      <c r="AE240" s="391"/>
      <c r="AF240" s="392"/>
      <c r="AG240" s="393"/>
      <c r="AH240" s="135"/>
      <c r="AI240" s="135"/>
      <c r="AJ240" s="135"/>
      <c r="AK240" s="135"/>
      <c r="AL240" s="135"/>
      <c r="AM240" s="135"/>
      <c r="AN240" s="135"/>
      <c r="AO240" s="135"/>
      <c r="AP240" s="135"/>
      <c r="AQ240" s="135"/>
      <c r="AR240" s="135"/>
      <c r="AS240" s="135"/>
      <c r="AT240" s="135"/>
      <c r="AU240" s="135"/>
      <c r="AV240" s="135"/>
      <c r="AW240" s="135"/>
      <c r="AX240" s="394"/>
    </row>
    <row r="241" spans="1:50" ht="19.75" customHeight="1" x14ac:dyDescent="0.2">
      <c r="A241" s="383"/>
      <c r="B241" s="384"/>
      <c r="C241" s="896" t="s">
        <v>0</v>
      </c>
      <c r="D241" s="897"/>
      <c r="E241" s="897"/>
      <c r="F241" s="897"/>
      <c r="G241" s="897"/>
      <c r="H241" s="897"/>
      <c r="I241" s="897"/>
      <c r="J241" s="897"/>
      <c r="K241" s="897"/>
      <c r="L241" s="897"/>
      <c r="M241" s="897"/>
      <c r="N241" s="897"/>
      <c r="O241" s="893" t="s">
        <v>600</v>
      </c>
      <c r="P241" s="894"/>
      <c r="Q241" s="894"/>
      <c r="R241" s="894"/>
      <c r="S241" s="894"/>
      <c r="T241" s="894"/>
      <c r="U241" s="894"/>
      <c r="V241" s="894"/>
      <c r="W241" s="894"/>
      <c r="X241" s="894"/>
      <c r="Y241" s="894"/>
      <c r="Z241" s="894"/>
      <c r="AA241" s="894"/>
      <c r="AB241" s="894"/>
      <c r="AC241" s="894"/>
      <c r="AD241" s="894"/>
      <c r="AE241" s="894"/>
      <c r="AF241" s="895"/>
      <c r="AG241" s="395"/>
      <c r="AH241" s="138"/>
      <c r="AI241" s="138"/>
      <c r="AJ241" s="138"/>
      <c r="AK241" s="138"/>
      <c r="AL241" s="138"/>
      <c r="AM241" s="138"/>
      <c r="AN241" s="138"/>
      <c r="AO241" s="138"/>
      <c r="AP241" s="138"/>
      <c r="AQ241" s="138"/>
      <c r="AR241" s="138"/>
      <c r="AS241" s="138"/>
      <c r="AT241" s="138"/>
      <c r="AU241" s="138"/>
      <c r="AV241" s="138"/>
      <c r="AW241" s="138"/>
      <c r="AX241" s="396"/>
    </row>
    <row r="242" spans="1:50" ht="24.75" customHeight="1" x14ac:dyDescent="0.2">
      <c r="A242" s="383"/>
      <c r="B242" s="384"/>
      <c r="C242" s="880"/>
      <c r="D242" s="881"/>
      <c r="E242" s="376"/>
      <c r="F242" s="376"/>
      <c r="G242" s="376"/>
      <c r="H242" s="377"/>
      <c r="I242" s="377"/>
      <c r="J242" s="882"/>
      <c r="K242" s="882"/>
      <c r="L242" s="882"/>
      <c r="M242" s="377"/>
      <c r="N242" s="883"/>
      <c r="O242" s="884" t="s">
        <v>611</v>
      </c>
      <c r="P242" s="885"/>
      <c r="Q242" s="885"/>
      <c r="R242" s="885"/>
      <c r="S242" s="885"/>
      <c r="T242" s="885"/>
      <c r="U242" s="885"/>
      <c r="V242" s="885"/>
      <c r="W242" s="885"/>
      <c r="X242" s="885"/>
      <c r="Y242" s="885"/>
      <c r="Z242" s="885"/>
      <c r="AA242" s="885"/>
      <c r="AB242" s="885"/>
      <c r="AC242" s="885"/>
      <c r="AD242" s="885"/>
      <c r="AE242" s="885"/>
      <c r="AF242" s="886"/>
      <c r="AG242" s="395"/>
      <c r="AH242" s="138"/>
      <c r="AI242" s="138"/>
      <c r="AJ242" s="138"/>
      <c r="AK242" s="138"/>
      <c r="AL242" s="138"/>
      <c r="AM242" s="138"/>
      <c r="AN242" s="138"/>
      <c r="AO242" s="138"/>
      <c r="AP242" s="138"/>
      <c r="AQ242" s="138"/>
      <c r="AR242" s="138"/>
      <c r="AS242" s="138"/>
      <c r="AT242" s="138"/>
      <c r="AU242" s="138"/>
      <c r="AV242" s="138"/>
      <c r="AW242" s="138"/>
      <c r="AX242" s="396"/>
    </row>
    <row r="243" spans="1:50" ht="24.75" customHeight="1" x14ac:dyDescent="0.2">
      <c r="A243" s="383"/>
      <c r="B243" s="384"/>
      <c r="C243" s="374"/>
      <c r="D243" s="375"/>
      <c r="E243" s="376"/>
      <c r="F243" s="376"/>
      <c r="G243" s="376"/>
      <c r="H243" s="377"/>
      <c r="I243" s="377"/>
      <c r="J243" s="378"/>
      <c r="K243" s="378"/>
      <c r="L243" s="378"/>
      <c r="M243" s="379"/>
      <c r="N243" s="380"/>
      <c r="O243" s="887" t="s">
        <v>611</v>
      </c>
      <c r="P243" s="888"/>
      <c r="Q243" s="888"/>
      <c r="R243" s="888"/>
      <c r="S243" s="888"/>
      <c r="T243" s="888"/>
      <c r="U243" s="888"/>
      <c r="V243" s="888"/>
      <c r="W243" s="888"/>
      <c r="X243" s="888"/>
      <c r="Y243" s="888"/>
      <c r="Z243" s="888"/>
      <c r="AA243" s="888"/>
      <c r="AB243" s="888"/>
      <c r="AC243" s="888"/>
      <c r="AD243" s="888"/>
      <c r="AE243" s="888"/>
      <c r="AF243" s="889"/>
      <c r="AG243" s="395"/>
      <c r="AH243" s="138"/>
      <c r="AI243" s="138"/>
      <c r="AJ243" s="138"/>
      <c r="AK243" s="138"/>
      <c r="AL243" s="138"/>
      <c r="AM243" s="138"/>
      <c r="AN243" s="138"/>
      <c r="AO243" s="138"/>
      <c r="AP243" s="138"/>
      <c r="AQ243" s="138"/>
      <c r="AR243" s="138"/>
      <c r="AS243" s="138"/>
      <c r="AT243" s="138"/>
      <c r="AU243" s="138"/>
      <c r="AV243" s="138"/>
      <c r="AW243" s="138"/>
      <c r="AX243" s="396"/>
    </row>
    <row r="244" spans="1:50" ht="24.75" customHeight="1" x14ac:dyDescent="0.2">
      <c r="A244" s="383"/>
      <c r="B244" s="384"/>
      <c r="C244" s="374"/>
      <c r="D244" s="375"/>
      <c r="E244" s="376"/>
      <c r="F244" s="376"/>
      <c r="G244" s="376"/>
      <c r="H244" s="377"/>
      <c r="I244" s="377"/>
      <c r="J244" s="378"/>
      <c r="K244" s="378"/>
      <c r="L244" s="378"/>
      <c r="M244" s="379"/>
      <c r="N244" s="380"/>
      <c r="O244" s="887" t="s">
        <v>611</v>
      </c>
      <c r="P244" s="888"/>
      <c r="Q244" s="888"/>
      <c r="R244" s="888"/>
      <c r="S244" s="888"/>
      <c r="T244" s="888"/>
      <c r="U244" s="888"/>
      <c r="V244" s="888"/>
      <c r="W244" s="888"/>
      <c r="X244" s="888"/>
      <c r="Y244" s="888"/>
      <c r="Z244" s="888"/>
      <c r="AA244" s="888"/>
      <c r="AB244" s="888"/>
      <c r="AC244" s="888"/>
      <c r="AD244" s="888"/>
      <c r="AE244" s="888"/>
      <c r="AF244" s="889"/>
      <c r="AG244" s="395"/>
      <c r="AH244" s="138"/>
      <c r="AI244" s="138"/>
      <c r="AJ244" s="138"/>
      <c r="AK244" s="138"/>
      <c r="AL244" s="138"/>
      <c r="AM244" s="138"/>
      <c r="AN244" s="138"/>
      <c r="AO244" s="138"/>
      <c r="AP244" s="138"/>
      <c r="AQ244" s="138"/>
      <c r="AR244" s="138"/>
      <c r="AS244" s="138"/>
      <c r="AT244" s="138"/>
      <c r="AU244" s="138"/>
      <c r="AV244" s="138"/>
      <c r="AW244" s="138"/>
      <c r="AX244" s="396"/>
    </row>
    <row r="245" spans="1:50" ht="24.75" customHeight="1" x14ac:dyDescent="0.2">
      <c r="A245" s="383"/>
      <c r="B245" s="384"/>
      <c r="C245" s="374"/>
      <c r="D245" s="375"/>
      <c r="E245" s="376"/>
      <c r="F245" s="376"/>
      <c r="G245" s="376"/>
      <c r="H245" s="377"/>
      <c r="I245" s="377"/>
      <c r="J245" s="378"/>
      <c r="K245" s="378"/>
      <c r="L245" s="378"/>
      <c r="M245" s="379"/>
      <c r="N245" s="380"/>
      <c r="O245" s="887" t="s">
        <v>611</v>
      </c>
      <c r="P245" s="888"/>
      <c r="Q245" s="888"/>
      <c r="R245" s="888"/>
      <c r="S245" s="888"/>
      <c r="T245" s="888"/>
      <c r="U245" s="888"/>
      <c r="V245" s="888"/>
      <c r="W245" s="888"/>
      <c r="X245" s="888"/>
      <c r="Y245" s="888"/>
      <c r="Z245" s="888"/>
      <c r="AA245" s="888"/>
      <c r="AB245" s="888"/>
      <c r="AC245" s="888"/>
      <c r="AD245" s="888"/>
      <c r="AE245" s="888"/>
      <c r="AF245" s="889"/>
      <c r="AG245" s="395"/>
      <c r="AH245" s="138"/>
      <c r="AI245" s="138"/>
      <c r="AJ245" s="138"/>
      <c r="AK245" s="138"/>
      <c r="AL245" s="138"/>
      <c r="AM245" s="138"/>
      <c r="AN245" s="138"/>
      <c r="AO245" s="138"/>
      <c r="AP245" s="138"/>
      <c r="AQ245" s="138"/>
      <c r="AR245" s="138"/>
      <c r="AS245" s="138"/>
      <c r="AT245" s="138"/>
      <c r="AU245" s="138"/>
      <c r="AV245" s="138"/>
      <c r="AW245" s="138"/>
      <c r="AX245" s="396"/>
    </row>
    <row r="246" spans="1:50" ht="24.75" customHeight="1" x14ac:dyDescent="0.2">
      <c r="A246" s="385"/>
      <c r="B246" s="386"/>
      <c r="C246" s="399"/>
      <c r="D246" s="400"/>
      <c r="E246" s="376"/>
      <c r="F246" s="376"/>
      <c r="G246" s="376"/>
      <c r="H246" s="377"/>
      <c r="I246" s="377"/>
      <c r="J246" s="401"/>
      <c r="K246" s="401"/>
      <c r="L246" s="401"/>
      <c r="M246" s="878"/>
      <c r="N246" s="879"/>
      <c r="O246" s="890" t="s">
        <v>611</v>
      </c>
      <c r="P246" s="891"/>
      <c r="Q246" s="891"/>
      <c r="R246" s="891"/>
      <c r="S246" s="891"/>
      <c r="T246" s="891"/>
      <c r="U246" s="891"/>
      <c r="V246" s="891"/>
      <c r="W246" s="891"/>
      <c r="X246" s="891"/>
      <c r="Y246" s="891"/>
      <c r="Z246" s="891"/>
      <c r="AA246" s="891"/>
      <c r="AB246" s="891"/>
      <c r="AC246" s="891"/>
      <c r="AD246" s="891"/>
      <c r="AE246" s="891"/>
      <c r="AF246" s="892"/>
      <c r="AG246" s="397"/>
      <c r="AH246" s="141"/>
      <c r="AI246" s="141"/>
      <c r="AJ246" s="141"/>
      <c r="AK246" s="141"/>
      <c r="AL246" s="141"/>
      <c r="AM246" s="141"/>
      <c r="AN246" s="141"/>
      <c r="AO246" s="141"/>
      <c r="AP246" s="141"/>
      <c r="AQ246" s="141"/>
      <c r="AR246" s="141"/>
      <c r="AS246" s="141"/>
      <c r="AT246" s="141"/>
      <c r="AU246" s="141"/>
      <c r="AV246" s="141"/>
      <c r="AW246" s="141"/>
      <c r="AX246" s="398"/>
    </row>
    <row r="247" spans="1:50" ht="52.5" customHeight="1" x14ac:dyDescent="0.2">
      <c r="A247" s="347" t="s">
        <v>45</v>
      </c>
      <c r="B247" s="908"/>
      <c r="C247" s="302" t="s">
        <v>49</v>
      </c>
      <c r="D247" s="726"/>
      <c r="E247" s="726"/>
      <c r="F247" s="727"/>
      <c r="G247" s="911" t="s">
        <v>713</v>
      </c>
      <c r="H247" s="911"/>
      <c r="I247" s="911"/>
      <c r="J247" s="911"/>
      <c r="K247" s="911"/>
      <c r="L247" s="911"/>
      <c r="M247" s="911"/>
      <c r="N247" s="911"/>
      <c r="O247" s="911"/>
      <c r="P247" s="911"/>
      <c r="Q247" s="911"/>
      <c r="R247" s="911"/>
      <c r="S247" s="911"/>
      <c r="T247" s="911"/>
      <c r="U247" s="911"/>
      <c r="V247" s="911"/>
      <c r="W247" s="911"/>
      <c r="X247" s="911"/>
      <c r="Y247" s="911"/>
      <c r="Z247" s="911"/>
      <c r="AA247" s="911"/>
      <c r="AB247" s="911"/>
      <c r="AC247" s="911"/>
      <c r="AD247" s="911"/>
      <c r="AE247" s="911"/>
      <c r="AF247" s="911"/>
      <c r="AG247" s="911"/>
      <c r="AH247" s="911"/>
      <c r="AI247" s="911"/>
      <c r="AJ247" s="911"/>
      <c r="AK247" s="911"/>
      <c r="AL247" s="911"/>
      <c r="AM247" s="911"/>
      <c r="AN247" s="911"/>
      <c r="AO247" s="911"/>
      <c r="AP247" s="911"/>
      <c r="AQ247" s="911"/>
      <c r="AR247" s="911"/>
      <c r="AS247" s="911"/>
      <c r="AT247" s="911"/>
      <c r="AU247" s="911"/>
      <c r="AV247" s="911"/>
      <c r="AW247" s="911"/>
      <c r="AX247" s="912"/>
    </row>
    <row r="248" spans="1:50" ht="62.25" customHeight="1" thickBot="1" x14ac:dyDescent="0.25">
      <c r="A248" s="909"/>
      <c r="B248" s="910"/>
      <c r="C248" s="913" t="s">
        <v>53</v>
      </c>
      <c r="D248" s="914"/>
      <c r="E248" s="914"/>
      <c r="F248" s="915"/>
      <c r="G248" s="916" t="s">
        <v>719</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x14ac:dyDescent="0.2">
      <c r="A249" s="898" t="s">
        <v>30</v>
      </c>
      <c r="B249" s="899"/>
      <c r="C249" s="899"/>
      <c r="D249" s="899"/>
      <c r="E249" s="899"/>
      <c r="F249" s="899"/>
      <c r="G249" s="899"/>
      <c r="H249" s="899"/>
      <c r="I249" s="899"/>
      <c r="J249" s="899"/>
      <c r="K249" s="899"/>
      <c r="L249" s="899"/>
      <c r="M249" s="899"/>
      <c r="N249" s="899"/>
      <c r="O249" s="899"/>
      <c r="P249" s="899"/>
      <c r="Q249" s="899"/>
      <c r="R249" s="899"/>
      <c r="S249" s="899"/>
      <c r="T249" s="899"/>
      <c r="U249" s="899"/>
      <c r="V249" s="899"/>
      <c r="W249" s="899"/>
      <c r="X249" s="899"/>
      <c r="Y249" s="899"/>
      <c r="Z249" s="899"/>
      <c r="AA249" s="899"/>
      <c r="AB249" s="899"/>
      <c r="AC249" s="899"/>
      <c r="AD249" s="899"/>
      <c r="AE249" s="899"/>
      <c r="AF249" s="899"/>
      <c r="AG249" s="899"/>
      <c r="AH249" s="899"/>
      <c r="AI249" s="899"/>
      <c r="AJ249" s="899"/>
      <c r="AK249" s="899"/>
      <c r="AL249" s="899"/>
      <c r="AM249" s="899"/>
      <c r="AN249" s="899"/>
      <c r="AO249" s="899"/>
      <c r="AP249" s="899"/>
      <c r="AQ249" s="899"/>
      <c r="AR249" s="899"/>
      <c r="AS249" s="899"/>
      <c r="AT249" s="899"/>
      <c r="AU249" s="899"/>
      <c r="AV249" s="899"/>
      <c r="AW249" s="899"/>
      <c r="AX249" s="900"/>
    </row>
    <row r="250" spans="1:50" ht="67.5" customHeight="1" thickBot="1" x14ac:dyDescent="0.25">
      <c r="A250" s="901" t="s">
        <v>728</v>
      </c>
      <c r="B250" s="902"/>
      <c r="C250" s="902"/>
      <c r="D250" s="902"/>
      <c r="E250" s="902"/>
      <c r="F250" s="902"/>
      <c r="G250" s="902"/>
      <c r="H250" s="902"/>
      <c r="I250" s="902"/>
      <c r="J250" s="902"/>
      <c r="K250" s="902"/>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c r="AT250" s="902"/>
      <c r="AU250" s="902"/>
      <c r="AV250" s="902"/>
      <c r="AW250" s="902"/>
      <c r="AX250" s="903"/>
    </row>
    <row r="251" spans="1:50" ht="24.75" customHeight="1" x14ac:dyDescent="0.2">
      <c r="A251" s="904" t="s">
        <v>31</v>
      </c>
      <c r="B251" s="905"/>
      <c r="C251" s="905"/>
      <c r="D251" s="905"/>
      <c r="E251" s="905"/>
      <c r="F251" s="905"/>
      <c r="G251" s="905"/>
      <c r="H251" s="905"/>
      <c r="I251" s="905"/>
      <c r="J251" s="905"/>
      <c r="K251" s="905"/>
      <c r="L251" s="905"/>
      <c r="M251" s="905"/>
      <c r="N251" s="905"/>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6"/>
    </row>
    <row r="252" spans="1:50" ht="67.5" customHeight="1" thickBot="1" x14ac:dyDescent="0.25">
      <c r="A252" s="331" t="s">
        <v>132</v>
      </c>
      <c r="B252" s="332"/>
      <c r="C252" s="332"/>
      <c r="D252" s="332"/>
      <c r="E252" s="333"/>
      <c r="F252" s="907" t="s">
        <v>729</v>
      </c>
      <c r="G252" s="902"/>
      <c r="H252" s="902"/>
      <c r="I252" s="902"/>
      <c r="J252" s="902"/>
      <c r="K252" s="902"/>
      <c r="L252" s="902"/>
      <c r="M252" s="902"/>
      <c r="N252" s="902"/>
      <c r="O252" s="902"/>
      <c r="P252" s="902"/>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2"/>
      <c r="AR252" s="902"/>
      <c r="AS252" s="902"/>
      <c r="AT252" s="902"/>
      <c r="AU252" s="902"/>
      <c r="AV252" s="902"/>
      <c r="AW252" s="902"/>
      <c r="AX252" s="903"/>
    </row>
    <row r="253" spans="1:50" ht="24.75" customHeight="1" x14ac:dyDescent="0.2">
      <c r="A253" s="904" t="s">
        <v>43</v>
      </c>
      <c r="B253" s="905"/>
      <c r="C253" s="905"/>
      <c r="D253" s="905"/>
      <c r="E253" s="905"/>
      <c r="F253" s="905"/>
      <c r="G253" s="905"/>
      <c r="H253" s="905"/>
      <c r="I253" s="905"/>
      <c r="J253" s="905"/>
      <c r="K253" s="905"/>
      <c r="L253" s="905"/>
      <c r="M253" s="905"/>
      <c r="N253" s="905"/>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6"/>
    </row>
    <row r="254" spans="1:50" ht="74.25" customHeight="1" thickBot="1" x14ac:dyDescent="0.25">
      <c r="A254" s="331" t="s">
        <v>132</v>
      </c>
      <c r="B254" s="332"/>
      <c r="C254" s="332"/>
      <c r="D254" s="332"/>
      <c r="E254" s="333"/>
      <c r="F254" s="334" t="s">
        <v>730</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x14ac:dyDescent="0.2">
      <c r="A255" s="337" t="s">
        <v>32</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67.5" customHeight="1" thickBot="1" x14ac:dyDescent="0.25">
      <c r="A256" s="340"/>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2" ht="24.75" customHeight="1" x14ac:dyDescent="0.2">
      <c r="A257" s="343" t="s">
        <v>236</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c r="AZ257" s="10"/>
    </row>
    <row r="258" spans="1:52" ht="24.75" customHeight="1" x14ac:dyDescent="0.2">
      <c r="A258" s="346" t="s">
        <v>274</v>
      </c>
      <c r="B258" s="96"/>
      <c r="C258" s="96"/>
      <c r="D258" s="97"/>
      <c r="E258" s="327" t="s">
        <v>631</v>
      </c>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4"/>
    </row>
    <row r="259" spans="1:52" ht="24.75" customHeight="1" x14ac:dyDescent="0.2">
      <c r="A259" s="260" t="s">
        <v>273</v>
      </c>
      <c r="B259" s="260"/>
      <c r="C259" s="260"/>
      <c r="D259" s="260"/>
      <c r="E259" s="327" t="s">
        <v>632</v>
      </c>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2" ht="24.75" customHeight="1" x14ac:dyDescent="0.2">
      <c r="A260" s="260" t="s">
        <v>272</v>
      </c>
      <c r="B260" s="260"/>
      <c r="C260" s="260"/>
      <c r="D260" s="260"/>
      <c r="E260" s="327" t="s">
        <v>633</v>
      </c>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2" ht="24.75" customHeight="1" x14ac:dyDescent="0.2">
      <c r="A261" s="260" t="s">
        <v>271</v>
      </c>
      <c r="B261" s="260"/>
      <c r="C261" s="260"/>
      <c r="D261" s="260"/>
      <c r="E261" s="327" t="s">
        <v>634</v>
      </c>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2" ht="24.75" customHeight="1" x14ac:dyDescent="0.2">
      <c r="A262" s="260" t="s">
        <v>270</v>
      </c>
      <c r="B262" s="260"/>
      <c r="C262" s="260"/>
      <c r="D262" s="260"/>
      <c r="E262" s="327" t="s">
        <v>635</v>
      </c>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2" ht="24.75" customHeight="1" x14ac:dyDescent="0.2">
      <c r="A263" s="260" t="s">
        <v>269</v>
      </c>
      <c r="B263" s="260"/>
      <c r="C263" s="260"/>
      <c r="D263" s="260"/>
      <c r="E263" s="327" t="s">
        <v>636</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2" ht="24.75" customHeight="1" x14ac:dyDescent="0.2">
      <c r="A264" s="260" t="s">
        <v>268</v>
      </c>
      <c r="B264" s="260"/>
      <c r="C264" s="260"/>
      <c r="D264" s="260"/>
      <c r="E264" s="327" t="s">
        <v>637</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2" ht="24.75" customHeight="1" x14ac:dyDescent="0.2">
      <c r="A265" s="260" t="s">
        <v>267</v>
      </c>
      <c r="B265" s="260"/>
      <c r="C265" s="260"/>
      <c r="D265" s="260"/>
      <c r="E265" s="327" t="s">
        <v>638</v>
      </c>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2" ht="24.75" customHeight="1" x14ac:dyDescent="0.2">
      <c r="A266" s="260" t="s">
        <v>413</v>
      </c>
      <c r="B266" s="260"/>
      <c r="C266" s="260"/>
      <c r="D266" s="260"/>
      <c r="E266" s="88" t="s">
        <v>603</v>
      </c>
      <c r="F266" s="89"/>
      <c r="G266" s="89"/>
      <c r="H266" s="77" t="str">
        <f>IF(E266="","","-")</f>
        <v>-</v>
      </c>
      <c r="I266" s="89"/>
      <c r="J266" s="89"/>
      <c r="K266" s="77" t="str">
        <f>IF(I266="","","-")</f>
        <v/>
      </c>
      <c r="L266" s="90">
        <v>255</v>
      </c>
      <c r="M266" s="90"/>
      <c r="N266" s="77" t="str">
        <f>IF(O266="","","-")</f>
        <v/>
      </c>
      <c r="O266" s="106"/>
      <c r="P266" s="107"/>
      <c r="Q266" s="88"/>
      <c r="R266" s="89"/>
      <c r="S266" s="89"/>
      <c r="T266" s="77" t="str">
        <f>IF(Q266="","","-")</f>
        <v/>
      </c>
      <c r="U266" s="89"/>
      <c r="V266" s="89"/>
      <c r="W266" s="77" t="str">
        <f>IF(U266="","","-")</f>
        <v/>
      </c>
      <c r="X266" s="90"/>
      <c r="Y266" s="90"/>
      <c r="Z266" s="77" t="str">
        <f>IF(AA266="","","-")</f>
        <v/>
      </c>
      <c r="AA266" s="106"/>
      <c r="AB266" s="107"/>
      <c r="AC266" s="88"/>
      <c r="AD266" s="89"/>
      <c r="AE266" s="89"/>
      <c r="AF266" s="77" t="str">
        <f>IF(AC266="","","-")</f>
        <v/>
      </c>
      <c r="AG266" s="89"/>
      <c r="AH266" s="89"/>
      <c r="AI266" s="77" t="str">
        <f>IF(AG266="","","-")</f>
        <v/>
      </c>
      <c r="AJ266" s="90"/>
      <c r="AK266" s="90"/>
      <c r="AL266" s="77" t="str">
        <f>IF(AM266="","","-")</f>
        <v/>
      </c>
      <c r="AM266" s="106"/>
      <c r="AN266" s="107"/>
      <c r="AO266" s="88"/>
      <c r="AP266" s="89"/>
      <c r="AQ266" s="77" t="str">
        <f>IF(AO266="","","-")</f>
        <v/>
      </c>
      <c r="AR266" s="89"/>
      <c r="AS266" s="89"/>
      <c r="AT266" s="77" t="str">
        <f>IF(AR266="","","-")</f>
        <v/>
      </c>
      <c r="AU266" s="90"/>
      <c r="AV266" s="90"/>
      <c r="AW266" s="77" t="str">
        <f>IF(AX266="","","-")</f>
        <v/>
      </c>
      <c r="AX266" s="80"/>
    </row>
    <row r="267" spans="1:52" ht="24.75" customHeight="1" x14ac:dyDescent="0.2">
      <c r="A267" s="260" t="s">
        <v>591</v>
      </c>
      <c r="B267" s="260"/>
      <c r="C267" s="260"/>
      <c r="D267" s="260"/>
      <c r="E267" s="88" t="s">
        <v>603</v>
      </c>
      <c r="F267" s="89"/>
      <c r="G267" s="89"/>
      <c r="H267" s="77"/>
      <c r="I267" s="89"/>
      <c r="J267" s="89"/>
      <c r="K267" s="77"/>
      <c r="L267" s="90">
        <v>258</v>
      </c>
      <c r="M267" s="90"/>
      <c r="N267" s="77" t="str">
        <f>IF(O267="","","-")</f>
        <v/>
      </c>
      <c r="O267" s="106"/>
      <c r="P267" s="107"/>
      <c r="Q267" s="88"/>
      <c r="R267" s="89"/>
      <c r="S267" s="89"/>
      <c r="T267" s="77" t="str">
        <f>IF(Q267="","","-")</f>
        <v/>
      </c>
      <c r="U267" s="89"/>
      <c r="V267" s="89"/>
      <c r="W267" s="77" t="str">
        <f>IF(U267="","","-")</f>
        <v/>
      </c>
      <c r="X267" s="90"/>
      <c r="Y267" s="90"/>
      <c r="Z267" s="77" t="str">
        <f>IF(AA267="","","-")</f>
        <v/>
      </c>
      <c r="AA267" s="106"/>
      <c r="AB267" s="107"/>
      <c r="AC267" s="88"/>
      <c r="AD267" s="89"/>
      <c r="AE267" s="89"/>
      <c r="AF267" s="77" t="str">
        <f>IF(AC267="","","-")</f>
        <v/>
      </c>
      <c r="AG267" s="89"/>
      <c r="AH267" s="89"/>
      <c r="AI267" s="77" t="str">
        <f>IF(AG267="","","-")</f>
        <v/>
      </c>
      <c r="AJ267" s="90"/>
      <c r="AK267" s="90"/>
      <c r="AL267" s="77" t="str">
        <f>IF(AM267="","","-")</f>
        <v/>
      </c>
      <c r="AM267" s="106"/>
      <c r="AN267" s="107"/>
      <c r="AO267" s="88"/>
      <c r="AP267" s="89"/>
      <c r="AQ267" s="77" t="str">
        <f>IF(AO267="","","-")</f>
        <v/>
      </c>
      <c r="AR267" s="89"/>
      <c r="AS267" s="89"/>
      <c r="AT267" s="77" t="str">
        <f>IF(AR267="","","-")</f>
        <v/>
      </c>
      <c r="AU267" s="90"/>
      <c r="AV267" s="90"/>
      <c r="AW267" s="77" t="str">
        <f>IF(AX267="","","-")</f>
        <v/>
      </c>
      <c r="AX267" s="80"/>
    </row>
    <row r="268" spans="1:52" ht="24.75" customHeight="1" x14ac:dyDescent="0.2">
      <c r="A268" s="260" t="s">
        <v>381</v>
      </c>
      <c r="B268" s="260"/>
      <c r="C268" s="260"/>
      <c r="D268" s="260"/>
      <c r="E268" s="88">
        <v>2021</v>
      </c>
      <c r="F268" s="89"/>
      <c r="G268" s="89"/>
      <c r="H268" s="84"/>
      <c r="I268" s="89" t="s">
        <v>602</v>
      </c>
      <c r="J268" s="89"/>
      <c r="K268" s="84">
        <v>20</v>
      </c>
      <c r="L268" s="90">
        <v>271</v>
      </c>
      <c r="M268" s="90"/>
      <c r="N268" s="84" t="str">
        <f>IF(O268="","","-")</f>
        <v/>
      </c>
      <c r="O268" s="106"/>
      <c r="P268" s="107"/>
      <c r="Q268" s="91"/>
      <c r="R268" s="92"/>
      <c r="S268" s="89"/>
      <c r="T268" s="89"/>
      <c r="U268" s="89"/>
      <c r="V268" s="92"/>
      <c r="W268" s="92"/>
      <c r="X268" s="90"/>
      <c r="Y268" s="90"/>
      <c r="Z268" s="90"/>
      <c r="AA268" s="92"/>
      <c r="AB268" s="314"/>
      <c r="AC268" s="91"/>
      <c r="AD268" s="92"/>
      <c r="AE268" s="89"/>
      <c r="AF268" s="89"/>
      <c r="AG268" s="89"/>
      <c r="AH268" s="92"/>
      <c r="AI268" s="92"/>
      <c r="AJ268" s="90"/>
      <c r="AK268" s="90"/>
      <c r="AL268" s="90"/>
      <c r="AM268" s="92"/>
      <c r="AN268" s="314"/>
      <c r="AO268" s="91"/>
      <c r="AP268" s="92"/>
      <c r="AQ268" s="89"/>
      <c r="AR268" s="89"/>
      <c r="AS268" s="89"/>
      <c r="AT268" s="92"/>
      <c r="AU268" s="92"/>
      <c r="AV268" s="90"/>
      <c r="AW268" s="90"/>
      <c r="AX268" s="80"/>
    </row>
    <row r="269" spans="1:52" ht="28.4" customHeight="1" x14ac:dyDescent="0.2">
      <c r="A269" s="315" t="s">
        <v>261</v>
      </c>
      <c r="B269" s="316"/>
      <c r="C269" s="316"/>
      <c r="D269" s="316"/>
      <c r="E269" s="316"/>
      <c r="F269" s="317"/>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15"/>
      <c r="B270" s="316"/>
      <c r="C270" s="316"/>
      <c r="D270" s="316"/>
      <c r="E270" s="316"/>
      <c r="F270" s="317"/>
      <c r="G270" s="85"/>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7"/>
    </row>
    <row r="271" spans="1:52" ht="28.4" customHeight="1" x14ac:dyDescent="0.2">
      <c r="A271" s="315"/>
      <c r="B271" s="316"/>
      <c r="C271" s="316"/>
      <c r="D271" s="316"/>
      <c r="E271" s="316"/>
      <c r="F271" s="317"/>
      <c r="G271" s="85"/>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7"/>
    </row>
    <row r="272" spans="1:52" ht="28.4" customHeight="1" x14ac:dyDescent="0.2">
      <c r="A272" s="315"/>
      <c r="B272" s="316"/>
      <c r="C272" s="316"/>
      <c r="D272" s="316"/>
      <c r="E272" s="316"/>
      <c r="F272" s="317"/>
      <c r="G272" s="85"/>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7"/>
    </row>
    <row r="273" spans="1:50" ht="27.75" customHeight="1" x14ac:dyDescent="0.2">
      <c r="A273" s="315"/>
      <c r="B273" s="316"/>
      <c r="C273" s="316"/>
      <c r="D273" s="316"/>
      <c r="E273" s="316"/>
      <c r="F273" s="317"/>
      <c r="G273" s="85"/>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7"/>
    </row>
    <row r="274" spans="1:50" ht="28.4" customHeight="1" x14ac:dyDescent="0.2">
      <c r="A274" s="315"/>
      <c r="B274" s="316"/>
      <c r="C274" s="316"/>
      <c r="D274" s="316"/>
      <c r="E274" s="316"/>
      <c r="F274" s="317"/>
      <c r="G274" s="85"/>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7"/>
    </row>
    <row r="275" spans="1:50" ht="28.4" customHeight="1" x14ac:dyDescent="0.2">
      <c r="A275" s="315"/>
      <c r="B275" s="316"/>
      <c r="C275" s="316"/>
      <c r="D275" s="316"/>
      <c r="E275" s="316"/>
      <c r="F275" s="317"/>
      <c r="G275" s="85"/>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7"/>
    </row>
    <row r="276" spans="1:50" ht="27.75" customHeight="1" x14ac:dyDescent="0.2">
      <c r="A276" s="315"/>
      <c r="B276" s="316"/>
      <c r="C276" s="316"/>
      <c r="D276" s="316"/>
      <c r="E276" s="316"/>
      <c r="F276" s="317"/>
      <c r="G276" s="85"/>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7"/>
    </row>
    <row r="277" spans="1:50" ht="28.4" customHeight="1" x14ac:dyDescent="0.2">
      <c r="A277" s="315"/>
      <c r="B277" s="316"/>
      <c r="C277" s="316"/>
      <c r="D277" s="316"/>
      <c r="E277" s="316"/>
      <c r="F277" s="317"/>
      <c r="G277" s="85"/>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7"/>
    </row>
    <row r="278" spans="1:50" ht="28.4" customHeight="1" x14ac:dyDescent="0.2">
      <c r="A278" s="315"/>
      <c r="B278" s="316"/>
      <c r="C278" s="316"/>
      <c r="D278" s="316"/>
      <c r="E278" s="316"/>
      <c r="F278" s="317"/>
      <c r="G278" s="85"/>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7"/>
    </row>
    <row r="279" spans="1:50" ht="28.4" customHeight="1" x14ac:dyDescent="0.2">
      <c r="A279" s="315"/>
      <c r="B279" s="316"/>
      <c r="C279" s="316"/>
      <c r="D279" s="316"/>
      <c r="E279" s="316"/>
      <c r="F279" s="317"/>
      <c r="G279" s="85"/>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7"/>
    </row>
    <row r="280" spans="1:50" ht="28.4" customHeight="1" x14ac:dyDescent="0.2">
      <c r="A280" s="315"/>
      <c r="B280" s="316"/>
      <c r="C280" s="316"/>
      <c r="D280" s="316"/>
      <c r="E280" s="316"/>
      <c r="F280" s="317"/>
      <c r="G280" s="85"/>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7"/>
    </row>
    <row r="281" spans="1:50" ht="28.4" customHeight="1" x14ac:dyDescent="0.2">
      <c r="A281" s="315"/>
      <c r="B281" s="316"/>
      <c r="C281" s="316"/>
      <c r="D281" s="316"/>
      <c r="E281" s="316"/>
      <c r="F281" s="317"/>
      <c r="G281" s="85"/>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7"/>
    </row>
    <row r="282" spans="1:50" ht="27.75" customHeight="1" x14ac:dyDescent="0.2">
      <c r="A282" s="315"/>
      <c r="B282" s="316"/>
      <c r="C282" s="316"/>
      <c r="D282" s="316"/>
      <c r="E282" s="316"/>
      <c r="F282" s="317"/>
      <c r="G282" s="85"/>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7"/>
    </row>
    <row r="283" spans="1:50" ht="28.4" customHeight="1" x14ac:dyDescent="0.2">
      <c r="A283" s="315"/>
      <c r="B283" s="316"/>
      <c r="C283" s="316"/>
      <c r="D283" s="316"/>
      <c r="E283" s="316"/>
      <c r="F283" s="317"/>
      <c r="G283" s="85"/>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7"/>
    </row>
    <row r="284" spans="1:50" ht="28.4" customHeight="1" x14ac:dyDescent="0.2">
      <c r="A284" s="315"/>
      <c r="B284" s="316"/>
      <c r="C284" s="316"/>
      <c r="D284" s="316"/>
      <c r="E284" s="316"/>
      <c r="F284" s="317"/>
      <c r="G284" s="85"/>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7"/>
    </row>
    <row r="285" spans="1:50" ht="28.4" customHeight="1" x14ac:dyDescent="0.2">
      <c r="A285" s="315"/>
      <c r="B285" s="316"/>
      <c r="C285" s="316"/>
      <c r="D285" s="316"/>
      <c r="E285" s="316"/>
      <c r="F285" s="317"/>
      <c r="G285" s="85"/>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7"/>
    </row>
    <row r="286" spans="1:50" ht="52.5" customHeight="1" x14ac:dyDescent="0.2">
      <c r="A286" s="315"/>
      <c r="B286" s="316"/>
      <c r="C286" s="316"/>
      <c r="D286" s="316"/>
      <c r="E286" s="316"/>
      <c r="F286" s="317"/>
      <c r="G286" s="85"/>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7"/>
    </row>
    <row r="287" spans="1:50" ht="52.5" customHeight="1" x14ac:dyDescent="0.2">
      <c r="A287" s="315"/>
      <c r="B287" s="316"/>
      <c r="C287" s="316"/>
      <c r="D287" s="316"/>
      <c r="E287" s="316"/>
      <c r="F287" s="317"/>
      <c r="G287" s="85"/>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7"/>
    </row>
    <row r="288" spans="1:50" ht="52.5" customHeight="1" x14ac:dyDescent="0.2">
      <c r="A288" s="315"/>
      <c r="B288" s="316"/>
      <c r="C288" s="316"/>
      <c r="D288" s="316"/>
      <c r="E288" s="316"/>
      <c r="F288" s="317"/>
      <c r="G288" s="85"/>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9.25" customHeight="1" x14ac:dyDescent="0.2">
      <c r="A289" s="315"/>
      <c r="B289" s="316"/>
      <c r="C289" s="316"/>
      <c r="D289" s="316"/>
      <c r="E289" s="316"/>
      <c r="F289" s="317"/>
      <c r="G289" s="85"/>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7"/>
    </row>
    <row r="290" spans="1:50" ht="18.649999999999999" customHeight="1" x14ac:dyDescent="0.2">
      <c r="A290" s="315"/>
      <c r="B290" s="316"/>
      <c r="C290" s="316"/>
      <c r="D290" s="316"/>
      <c r="E290" s="316"/>
      <c r="F290" s="317"/>
      <c r="G290" s="85"/>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7"/>
    </row>
    <row r="291" spans="1:50" ht="35.25" customHeight="1" thickBot="1" x14ac:dyDescent="0.25">
      <c r="A291" s="315"/>
      <c r="B291" s="316"/>
      <c r="C291" s="316"/>
      <c r="D291" s="316"/>
      <c r="E291" s="316"/>
      <c r="F291" s="317"/>
      <c r="G291" s="85"/>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7"/>
    </row>
    <row r="292" spans="1:50" ht="30" hidden="1" customHeight="1" x14ac:dyDescent="0.2">
      <c r="A292" s="315"/>
      <c r="B292" s="316"/>
      <c r="C292" s="316"/>
      <c r="D292" s="316"/>
      <c r="E292" s="316"/>
      <c r="F292" s="31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5"/>
      <c r="B293" s="316"/>
      <c r="C293" s="316"/>
      <c r="D293" s="316"/>
      <c r="E293" s="316"/>
      <c r="F293" s="31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5"/>
      <c r="B294" s="316"/>
      <c r="C294" s="316"/>
      <c r="D294" s="316"/>
      <c r="E294" s="316"/>
      <c r="F294" s="31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5"/>
      <c r="B295" s="316"/>
      <c r="C295" s="316"/>
      <c r="D295" s="316"/>
      <c r="E295" s="316"/>
      <c r="F295" s="31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5"/>
      <c r="B296" s="316"/>
      <c r="C296" s="316"/>
      <c r="D296" s="316"/>
      <c r="E296" s="316"/>
      <c r="F296" s="31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5"/>
      <c r="B297" s="316"/>
      <c r="C297" s="316"/>
      <c r="D297" s="316"/>
      <c r="E297" s="316"/>
      <c r="F297" s="31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5"/>
      <c r="B298" s="316"/>
      <c r="C298" s="316"/>
      <c r="D298" s="316"/>
      <c r="E298" s="316"/>
      <c r="F298" s="31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5"/>
      <c r="B299" s="316"/>
      <c r="C299" s="316"/>
      <c r="D299" s="316"/>
      <c r="E299" s="316"/>
      <c r="F299" s="31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5"/>
      <c r="B300" s="316"/>
      <c r="C300" s="316"/>
      <c r="D300" s="316"/>
      <c r="E300" s="316"/>
      <c r="F300" s="31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5"/>
      <c r="B301" s="316"/>
      <c r="C301" s="316"/>
      <c r="D301" s="316"/>
      <c r="E301" s="316"/>
      <c r="F301" s="31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5"/>
      <c r="B302" s="316"/>
      <c r="C302" s="316"/>
      <c r="D302" s="316"/>
      <c r="E302" s="316"/>
      <c r="F302" s="31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5"/>
      <c r="B303" s="316"/>
      <c r="C303" s="316"/>
      <c r="D303" s="316"/>
      <c r="E303" s="316"/>
      <c r="F303" s="31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5"/>
      <c r="B304" s="316"/>
      <c r="C304" s="316"/>
      <c r="D304" s="316"/>
      <c r="E304" s="316"/>
      <c r="F304" s="31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5"/>
      <c r="B305" s="316"/>
      <c r="C305" s="316"/>
      <c r="D305" s="316"/>
      <c r="E305" s="316"/>
      <c r="F305" s="31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5"/>
      <c r="B306" s="316"/>
      <c r="C306" s="316"/>
      <c r="D306" s="316"/>
      <c r="E306" s="316"/>
      <c r="F306" s="31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8"/>
      <c r="B307" s="319"/>
      <c r="C307" s="319"/>
      <c r="D307" s="319"/>
      <c r="E307" s="319"/>
      <c r="F307" s="3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21" t="s">
        <v>263</v>
      </c>
      <c r="B308" s="322"/>
      <c r="C308" s="322"/>
      <c r="D308" s="322"/>
      <c r="E308" s="322"/>
      <c r="F308" s="323"/>
      <c r="G308" s="298" t="s">
        <v>733</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660</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2">
      <c r="A309" s="324"/>
      <c r="B309" s="325"/>
      <c r="C309" s="325"/>
      <c r="D309" s="325"/>
      <c r="E309" s="325"/>
      <c r="F309" s="326"/>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24.75" customHeight="1" x14ac:dyDescent="0.2">
      <c r="A310" s="324"/>
      <c r="B310" s="325"/>
      <c r="C310" s="325"/>
      <c r="D310" s="325"/>
      <c r="E310" s="325"/>
      <c r="F310" s="326"/>
      <c r="G310" s="288" t="s">
        <v>652</v>
      </c>
      <c r="H310" s="289"/>
      <c r="I310" s="289"/>
      <c r="J310" s="289"/>
      <c r="K310" s="290"/>
      <c r="L310" s="291" t="s">
        <v>656</v>
      </c>
      <c r="M310" s="292"/>
      <c r="N310" s="292"/>
      <c r="O310" s="292"/>
      <c r="P310" s="292"/>
      <c r="Q310" s="292"/>
      <c r="R310" s="292"/>
      <c r="S310" s="292"/>
      <c r="T310" s="292"/>
      <c r="U310" s="292"/>
      <c r="V310" s="292"/>
      <c r="W310" s="292"/>
      <c r="X310" s="293"/>
      <c r="Y310" s="294">
        <v>127</v>
      </c>
      <c r="Z310" s="295"/>
      <c r="AA310" s="295"/>
      <c r="AB310" s="296"/>
      <c r="AC310" s="288" t="s">
        <v>661</v>
      </c>
      <c r="AD310" s="289"/>
      <c r="AE310" s="289"/>
      <c r="AF310" s="289"/>
      <c r="AG310" s="290"/>
      <c r="AH310" s="291" t="s">
        <v>662</v>
      </c>
      <c r="AI310" s="292"/>
      <c r="AJ310" s="292"/>
      <c r="AK310" s="292"/>
      <c r="AL310" s="292"/>
      <c r="AM310" s="292"/>
      <c r="AN310" s="292"/>
      <c r="AO310" s="292"/>
      <c r="AP310" s="292"/>
      <c r="AQ310" s="292"/>
      <c r="AR310" s="292"/>
      <c r="AS310" s="292"/>
      <c r="AT310" s="293"/>
      <c r="AU310" s="294">
        <v>22</v>
      </c>
      <c r="AV310" s="295"/>
      <c r="AW310" s="295"/>
      <c r="AX310" s="297"/>
    </row>
    <row r="311" spans="1:50" ht="47.25" customHeight="1" x14ac:dyDescent="0.2">
      <c r="A311" s="324"/>
      <c r="B311" s="325"/>
      <c r="C311" s="325"/>
      <c r="D311" s="325"/>
      <c r="E311" s="325"/>
      <c r="F311" s="326"/>
      <c r="G311" s="278" t="s">
        <v>653</v>
      </c>
      <c r="H311" s="279"/>
      <c r="I311" s="279"/>
      <c r="J311" s="279"/>
      <c r="K311" s="280"/>
      <c r="L311" s="281" t="s">
        <v>659</v>
      </c>
      <c r="M311" s="282"/>
      <c r="N311" s="282"/>
      <c r="O311" s="282"/>
      <c r="P311" s="282"/>
      <c r="Q311" s="282"/>
      <c r="R311" s="282"/>
      <c r="S311" s="282"/>
      <c r="T311" s="282"/>
      <c r="U311" s="282"/>
      <c r="V311" s="282"/>
      <c r="W311" s="282"/>
      <c r="X311" s="283"/>
      <c r="Y311" s="284">
        <v>48</v>
      </c>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customHeight="1" x14ac:dyDescent="0.2">
      <c r="A312" s="324"/>
      <c r="B312" s="325"/>
      <c r="C312" s="325"/>
      <c r="D312" s="325"/>
      <c r="E312" s="325"/>
      <c r="F312" s="326"/>
      <c r="G312" s="278" t="s">
        <v>654</v>
      </c>
      <c r="H312" s="279"/>
      <c r="I312" s="279"/>
      <c r="J312" s="279"/>
      <c r="K312" s="280"/>
      <c r="L312" s="281" t="s">
        <v>655</v>
      </c>
      <c r="M312" s="282"/>
      <c r="N312" s="282"/>
      <c r="O312" s="282"/>
      <c r="P312" s="282"/>
      <c r="Q312" s="282"/>
      <c r="R312" s="282"/>
      <c r="S312" s="282"/>
      <c r="T312" s="282"/>
      <c r="U312" s="282"/>
      <c r="V312" s="282"/>
      <c r="W312" s="282"/>
      <c r="X312" s="283"/>
      <c r="Y312" s="284">
        <v>22</v>
      </c>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customHeight="1" x14ac:dyDescent="0.2">
      <c r="A313" s="324"/>
      <c r="B313" s="325"/>
      <c r="C313" s="325"/>
      <c r="D313" s="325"/>
      <c r="E313" s="325"/>
      <c r="F313" s="326"/>
      <c r="G313" s="278" t="s">
        <v>657</v>
      </c>
      <c r="H313" s="310"/>
      <c r="I313" s="310"/>
      <c r="J313" s="310"/>
      <c r="K313" s="311"/>
      <c r="L313" s="281" t="s">
        <v>658</v>
      </c>
      <c r="M313" s="312"/>
      <c r="N313" s="312"/>
      <c r="O313" s="312"/>
      <c r="P313" s="312"/>
      <c r="Q313" s="312"/>
      <c r="R313" s="312"/>
      <c r="S313" s="312"/>
      <c r="T313" s="312"/>
      <c r="U313" s="312"/>
      <c r="V313" s="312"/>
      <c r="W313" s="312"/>
      <c r="X313" s="313"/>
      <c r="Y313" s="284">
        <v>7</v>
      </c>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x14ac:dyDescent="0.2">
      <c r="A314" s="324"/>
      <c r="B314" s="325"/>
      <c r="C314" s="325"/>
      <c r="D314" s="325"/>
      <c r="E314" s="325"/>
      <c r="F314" s="326"/>
      <c r="G314" s="278"/>
      <c r="H314" s="310"/>
      <c r="I314" s="310"/>
      <c r="J314" s="310"/>
      <c r="K314" s="311"/>
      <c r="L314" s="281"/>
      <c r="M314" s="312"/>
      <c r="N314" s="312"/>
      <c r="O314" s="312"/>
      <c r="P314" s="312"/>
      <c r="Q314" s="312"/>
      <c r="R314" s="312"/>
      <c r="S314" s="312"/>
      <c r="T314" s="312"/>
      <c r="U314" s="312"/>
      <c r="V314" s="312"/>
      <c r="W314" s="312"/>
      <c r="X314" s="31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2">
      <c r="A315" s="324"/>
      <c r="B315" s="325"/>
      <c r="C315" s="325"/>
      <c r="D315" s="325"/>
      <c r="E315" s="325"/>
      <c r="F315" s="326"/>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2">
      <c r="A316" s="324"/>
      <c r="B316" s="325"/>
      <c r="C316" s="325"/>
      <c r="D316" s="325"/>
      <c r="E316" s="325"/>
      <c r="F316" s="326"/>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2">
      <c r="A317" s="324"/>
      <c r="B317" s="325"/>
      <c r="C317" s="325"/>
      <c r="D317" s="325"/>
      <c r="E317" s="325"/>
      <c r="F317" s="326"/>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2">
      <c r="A318" s="324"/>
      <c r="B318" s="325"/>
      <c r="C318" s="325"/>
      <c r="D318" s="325"/>
      <c r="E318" s="325"/>
      <c r="F318" s="326"/>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2">
      <c r="A319" s="324"/>
      <c r="B319" s="325"/>
      <c r="C319" s="325"/>
      <c r="D319" s="325"/>
      <c r="E319" s="325"/>
      <c r="F319" s="326"/>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thickBot="1" x14ac:dyDescent="0.25">
      <c r="A320" s="324"/>
      <c r="B320" s="325"/>
      <c r="C320" s="325"/>
      <c r="D320" s="325"/>
      <c r="E320" s="325"/>
      <c r="F320" s="326"/>
      <c r="G320" s="269" t="s">
        <v>18</v>
      </c>
      <c r="H320" s="270"/>
      <c r="I320" s="270"/>
      <c r="J320" s="270"/>
      <c r="K320" s="270"/>
      <c r="L320" s="271"/>
      <c r="M320" s="272"/>
      <c r="N320" s="272"/>
      <c r="O320" s="272"/>
      <c r="P320" s="272"/>
      <c r="Q320" s="272"/>
      <c r="R320" s="272"/>
      <c r="S320" s="272"/>
      <c r="T320" s="272"/>
      <c r="U320" s="272"/>
      <c r="V320" s="272"/>
      <c r="W320" s="272"/>
      <c r="X320" s="273"/>
      <c r="Y320" s="274">
        <f>SUM(Y310:AB319)</f>
        <v>204</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22</v>
      </c>
      <c r="AV320" s="275"/>
      <c r="AW320" s="275"/>
      <c r="AX320" s="277"/>
    </row>
    <row r="321" spans="1:51" ht="24.75" customHeight="1" x14ac:dyDescent="0.2">
      <c r="A321" s="324"/>
      <c r="B321" s="325"/>
      <c r="C321" s="325"/>
      <c r="D321" s="325"/>
      <c r="E321" s="325"/>
      <c r="F321" s="326"/>
      <c r="G321" s="298" t="s">
        <v>664</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663</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2</v>
      </c>
    </row>
    <row r="322" spans="1:51" ht="24.75" customHeight="1" x14ac:dyDescent="0.2">
      <c r="A322" s="324"/>
      <c r="B322" s="325"/>
      <c r="C322" s="325"/>
      <c r="D322" s="325"/>
      <c r="E322" s="325"/>
      <c r="F322" s="326"/>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2</v>
      </c>
    </row>
    <row r="323" spans="1:51" ht="24.75" customHeight="1" x14ac:dyDescent="0.2">
      <c r="A323" s="324"/>
      <c r="B323" s="325"/>
      <c r="C323" s="325"/>
      <c r="D323" s="325"/>
      <c r="E323" s="325"/>
      <c r="F323" s="326"/>
      <c r="G323" s="288" t="s">
        <v>665</v>
      </c>
      <c r="H323" s="289"/>
      <c r="I323" s="289"/>
      <c r="J323" s="289"/>
      <c r="K323" s="290"/>
      <c r="L323" s="291" t="s">
        <v>722</v>
      </c>
      <c r="M323" s="292"/>
      <c r="N323" s="292"/>
      <c r="O323" s="292"/>
      <c r="P323" s="292"/>
      <c r="Q323" s="292"/>
      <c r="R323" s="292"/>
      <c r="S323" s="292"/>
      <c r="T323" s="292"/>
      <c r="U323" s="292"/>
      <c r="V323" s="292"/>
      <c r="W323" s="292"/>
      <c r="X323" s="293"/>
      <c r="Y323" s="294">
        <v>8</v>
      </c>
      <c r="Z323" s="295"/>
      <c r="AA323" s="295"/>
      <c r="AB323" s="296"/>
      <c r="AC323" s="288" t="s">
        <v>665</v>
      </c>
      <c r="AD323" s="289"/>
      <c r="AE323" s="289"/>
      <c r="AF323" s="289"/>
      <c r="AG323" s="290"/>
      <c r="AH323" s="291" t="s">
        <v>700</v>
      </c>
      <c r="AI323" s="292"/>
      <c r="AJ323" s="292"/>
      <c r="AK323" s="292"/>
      <c r="AL323" s="292"/>
      <c r="AM323" s="292"/>
      <c r="AN323" s="292"/>
      <c r="AO323" s="292"/>
      <c r="AP323" s="292"/>
      <c r="AQ323" s="292"/>
      <c r="AR323" s="292"/>
      <c r="AS323" s="292"/>
      <c r="AT323" s="293"/>
      <c r="AU323" s="294">
        <v>0.9</v>
      </c>
      <c r="AV323" s="295"/>
      <c r="AW323" s="295"/>
      <c r="AX323" s="297"/>
      <c r="AY323">
        <f t="shared" si="11"/>
        <v>2</v>
      </c>
    </row>
    <row r="324" spans="1:51" ht="24.75" customHeight="1" x14ac:dyDescent="0.2">
      <c r="A324" s="324"/>
      <c r="B324" s="325"/>
      <c r="C324" s="325"/>
      <c r="D324" s="325"/>
      <c r="E324" s="325"/>
      <c r="F324" s="326"/>
      <c r="G324" s="278" t="s">
        <v>665</v>
      </c>
      <c r="H324" s="279"/>
      <c r="I324" s="279"/>
      <c r="J324" s="279"/>
      <c r="K324" s="280"/>
      <c r="L324" s="291" t="s">
        <v>721</v>
      </c>
      <c r="M324" s="292"/>
      <c r="N324" s="292"/>
      <c r="O324" s="292"/>
      <c r="P324" s="292"/>
      <c r="Q324" s="292"/>
      <c r="R324" s="292"/>
      <c r="S324" s="292"/>
      <c r="T324" s="292"/>
      <c r="U324" s="292"/>
      <c r="V324" s="292"/>
      <c r="W324" s="292"/>
      <c r="X324" s="293"/>
      <c r="Y324" s="284">
        <v>6</v>
      </c>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2</v>
      </c>
    </row>
    <row r="325" spans="1:51" ht="24.75" customHeight="1" x14ac:dyDescent="0.2">
      <c r="A325" s="324"/>
      <c r="B325" s="325"/>
      <c r="C325" s="325"/>
      <c r="D325" s="325"/>
      <c r="E325" s="325"/>
      <c r="F325" s="326"/>
      <c r="G325" s="278" t="s">
        <v>665</v>
      </c>
      <c r="H325" s="279"/>
      <c r="I325" s="279"/>
      <c r="J325" s="279"/>
      <c r="K325" s="280"/>
      <c r="L325" s="281" t="s">
        <v>704</v>
      </c>
      <c r="M325" s="282"/>
      <c r="N325" s="282"/>
      <c r="O325" s="282"/>
      <c r="P325" s="282"/>
      <c r="Q325" s="282"/>
      <c r="R325" s="282"/>
      <c r="S325" s="282"/>
      <c r="T325" s="282"/>
      <c r="U325" s="282"/>
      <c r="V325" s="282"/>
      <c r="W325" s="282"/>
      <c r="X325" s="283"/>
      <c r="Y325" s="284">
        <v>3</v>
      </c>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2</v>
      </c>
    </row>
    <row r="326" spans="1:51" ht="24.75" hidden="1" customHeight="1" x14ac:dyDescent="0.2">
      <c r="A326" s="324"/>
      <c r="B326" s="325"/>
      <c r="C326" s="325"/>
      <c r="D326" s="325"/>
      <c r="E326" s="325"/>
      <c r="F326" s="326"/>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2</v>
      </c>
    </row>
    <row r="327" spans="1:51" ht="24.75" hidden="1" customHeight="1" x14ac:dyDescent="0.2">
      <c r="A327" s="324"/>
      <c r="B327" s="325"/>
      <c r="C327" s="325"/>
      <c r="D327" s="325"/>
      <c r="E327" s="325"/>
      <c r="F327" s="326"/>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2</v>
      </c>
    </row>
    <row r="328" spans="1:51" ht="24.75" hidden="1" customHeight="1" x14ac:dyDescent="0.2">
      <c r="A328" s="324"/>
      <c r="B328" s="325"/>
      <c r="C328" s="325"/>
      <c r="D328" s="325"/>
      <c r="E328" s="325"/>
      <c r="F328" s="326"/>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2</v>
      </c>
    </row>
    <row r="329" spans="1:51" ht="24.75" hidden="1" customHeight="1" x14ac:dyDescent="0.2">
      <c r="A329" s="324"/>
      <c r="B329" s="325"/>
      <c r="C329" s="325"/>
      <c r="D329" s="325"/>
      <c r="E329" s="325"/>
      <c r="F329" s="326"/>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2</v>
      </c>
    </row>
    <row r="330" spans="1:51" ht="24.75" hidden="1" customHeight="1" x14ac:dyDescent="0.2">
      <c r="A330" s="324"/>
      <c r="B330" s="325"/>
      <c r="C330" s="325"/>
      <c r="D330" s="325"/>
      <c r="E330" s="325"/>
      <c r="F330" s="326"/>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2</v>
      </c>
    </row>
    <row r="331" spans="1:51" ht="24.75" hidden="1" customHeight="1" x14ac:dyDescent="0.2">
      <c r="A331" s="324"/>
      <c r="B331" s="325"/>
      <c r="C331" s="325"/>
      <c r="D331" s="325"/>
      <c r="E331" s="325"/>
      <c r="F331" s="326"/>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2</v>
      </c>
    </row>
    <row r="332" spans="1:51" ht="24.75" hidden="1" customHeight="1" x14ac:dyDescent="0.2">
      <c r="A332" s="324"/>
      <c r="B332" s="325"/>
      <c r="C332" s="325"/>
      <c r="D332" s="325"/>
      <c r="E332" s="325"/>
      <c r="F332" s="326"/>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2</v>
      </c>
    </row>
    <row r="333" spans="1:51" ht="24.75" customHeight="1" x14ac:dyDescent="0.2">
      <c r="A333" s="324"/>
      <c r="B333" s="325"/>
      <c r="C333" s="325"/>
      <c r="D333" s="325"/>
      <c r="E333" s="325"/>
      <c r="F333" s="326"/>
      <c r="G333" s="269" t="s">
        <v>18</v>
      </c>
      <c r="H333" s="270"/>
      <c r="I333" s="270"/>
      <c r="J333" s="270"/>
      <c r="K333" s="270"/>
      <c r="L333" s="271"/>
      <c r="M333" s="272"/>
      <c r="N333" s="272"/>
      <c r="O333" s="272"/>
      <c r="P333" s="272"/>
      <c r="Q333" s="272"/>
      <c r="R333" s="272"/>
      <c r="S333" s="272"/>
      <c r="T333" s="272"/>
      <c r="U333" s="272"/>
      <c r="V333" s="272"/>
      <c r="W333" s="272"/>
      <c r="X333" s="273"/>
      <c r="Y333" s="274">
        <f>SUM(Y323:AB332)</f>
        <v>17</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0.9</v>
      </c>
      <c r="AV333" s="275"/>
      <c r="AW333" s="275"/>
      <c r="AX333" s="277"/>
      <c r="AY333">
        <f t="shared" si="11"/>
        <v>2</v>
      </c>
    </row>
    <row r="334" spans="1:51" ht="24.75" hidden="1" customHeight="1" x14ac:dyDescent="0.2">
      <c r="A334" s="324"/>
      <c r="B334" s="325"/>
      <c r="C334" s="325"/>
      <c r="D334" s="325"/>
      <c r="E334" s="325"/>
      <c r="F334" s="326"/>
      <c r="G334" s="298" t="s">
        <v>217</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218</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2">
      <c r="A335" s="324"/>
      <c r="B335" s="325"/>
      <c r="C335" s="325"/>
      <c r="D335" s="325"/>
      <c r="E335" s="325"/>
      <c r="F335" s="326"/>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x14ac:dyDescent="0.2">
      <c r="A336" s="324"/>
      <c r="B336" s="325"/>
      <c r="C336" s="325"/>
      <c r="D336" s="325"/>
      <c r="E336" s="325"/>
      <c r="F336" s="326"/>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2">
      <c r="A337" s="324"/>
      <c r="B337" s="325"/>
      <c r="C337" s="325"/>
      <c r="D337" s="325"/>
      <c r="E337" s="325"/>
      <c r="F337" s="326"/>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2">
      <c r="A338" s="324"/>
      <c r="B338" s="325"/>
      <c r="C338" s="325"/>
      <c r="D338" s="325"/>
      <c r="E338" s="325"/>
      <c r="F338" s="326"/>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2">
      <c r="A339" s="324"/>
      <c r="B339" s="325"/>
      <c r="C339" s="325"/>
      <c r="D339" s="325"/>
      <c r="E339" s="325"/>
      <c r="F339" s="326"/>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2">
      <c r="A340" s="324"/>
      <c r="B340" s="325"/>
      <c r="C340" s="325"/>
      <c r="D340" s="325"/>
      <c r="E340" s="325"/>
      <c r="F340" s="326"/>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2">
      <c r="A341" s="324"/>
      <c r="B341" s="325"/>
      <c r="C341" s="325"/>
      <c r="D341" s="325"/>
      <c r="E341" s="325"/>
      <c r="F341" s="326"/>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2">
      <c r="A342" s="324"/>
      <c r="B342" s="325"/>
      <c r="C342" s="325"/>
      <c r="D342" s="325"/>
      <c r="E342" s="325"/>
      <c r="F342" s="326"/>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2">
      <c r="A343" s="324"/>
      <c r="B343" s="325"/>
      <c r="C343" s="325"/>
      <c r="D343" s="325"/>
      <c r="E343" s="325"/>
      <c r="F343" s="326"/>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2">
      <c r="A344" s="324"/>
      <c r="B344" s="325"/>
      <c r="C344" s="325"/>
      <c r="D344" s="325"/>
      <c r="E344" s="325"/>
      <c r="F344" s="326"/>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2">
      <c r="A345" s="324"/>
      <c r="B345" s="325"/>
      <c r="C345" s="325"/>
      <c r="D345" s="325"/>
      <c r="E345" s="325"/>
      <c r="F345" s="326"/>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5">
      <c r="A346" s="324"/>
      <c r="B346" s="325"/>
      <c r="C346" s="325"/>
      <c r="D346" s="325"/>
      <c r="E346" s="325"/>
      <c r="F346" s="326"/>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2">
      <c r="A347" s="324"/>
      <c r="B347" s="325"/>
      <c r="C347" s="325"/>
      <c r="D347" s="325"/>
      <c r="E347" s="325"/>
      <c r="F347" s="326"/>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2">
      <c r="A348" s="324"/>
      <c r="B348" s="325"/>
      <c r="C348" s="325"/>
      <c r="D348" s="325"/>
      <c r="E348" s="325"/>
      <c r="F348" s="326"/>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x14ac:dyDescent="0.2">
      <c r="A349" s="324"/>
      <c r="B349" s="325"/>
      <c r="C349" s="325"/>
      <c r="D349" s="325"/>
      <c r="E349" s="325"/>
      <c r="F349" s="326"/>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2">
      <c r="A350" s="324"/>
      <c r="B350" s="325"/>
      <c r="C350" s="325"/>
      <c r="D350" s="325"/>
      <c r="E350" s="325"/>
      <c r="F350" s="326"/>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2">
      <c r="A351" s="324"/>
      <c r="B351" s="325"/>
      <c r="C351" s="325"/>
      <c r="D351" s="325"/>
      <c r="E351" s="325"/>
      <c r="F351" s="326"/>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2">
      <c r="A352" s="324"/>
      <c r="B352" s="325"/>
      <c r="C352" s="325"/>
      <c r="D352" s="325"/>
      <c r="E352" s="325"/>
      <c r="F352" s="326"/>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2">
      <c r="A353" s="324"/>
      <c r="B353" s="325"/>
      <c r="C353" s="325"/>
      <c r="D353" s="325"/>
      <c r="E353" s="325"/>
      <c r="F353" s="326"/>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2">
      <c r="A354" s="324"/>
      <c r="B354" s="325"/>
      <c r="C354" s="325"/>
      <c r="D354" s="325"/>
      <c r="E354" s="325"/>
      <c r="F354" s="326"/>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2">
      <c r="A355" s="324"/>
      <c r="B355" s="325"/>
      <c r="C355" s="325"/>
      <c r="D355" s="325"/>
      <c r="E355" s="325"/>
      <c r="F355" s="326"/>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2">
      <c r="A356" s="324"/>
      <c r="B356" s="325"/>
      <c r="C356" s="325"/>
      <c r="D356" s="325"/>
      <c r="E356" s="325"/>
      <c r="F356" s="326"/>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2">
      <c r="A357" s="324"/>
      <c r="B357" s="325"/>
      <c r="C357" s="325"/>
      <c r="D357" s="325"/>
      <c r="E357" s="325"/>
      <c r="F357" s="326"/>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2">
      <c r="A358" s="324"/>
      <c r="B358" s="325"/>
      <c r="C358" s="325"/>
      <c r="D358" s="325"/>
      <c r="E358" s="325"/>
      <c r="F358" s="326"/>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2">
      <c r="A359" s="324"/>
      <c r="B359" s="325"/>
      <c r="C359" s="325"/>
      <c r="D359" s="325"/>
      <c r="E359" s="325"/>
      <c r="F359" s="326"/>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customHeight="1" thickBot="1" x14ac:dyDescent="0.25">
      <c r="A360" s="264" t="s">
        <v>574</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230</v>
      </c>
      <c r="AM360" s="268"/>
      <c r="AN360" s="268"/>
      <c r="AO360" s="79" t="s">
        <v>229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9"/>
      <c r="B365" s="259"/>
      <c r="C365" s="259" t="s">
        <v>24</v>
      </c>
      <c r="D365" s="259"/>
      <c r="E365" s="259"/>
      <c r="F365" s="259"/>
      <c r="G365" s="259"/>
      <c r="H365" s="259"/>
      <c r="I365" s="259"/>
      <c r="J365" s="245" t="s">
        <v>197</v>
      </c>
      <c r="K365" s="260"/>
      <c r="L365" s="260"/>
      <c r="M365" s="260"/>
      <c r="N365" s="260"/>
      <c r="O365" s="260"/>
      <c r="P365" s="123" t="s">
        <v>25</v>
      </c>
      <c r="Q365" s="123"/>
      <c r="R365" s="123"/>
      <c r="S365" s="123"/>
      <c r="T365" s="123"/>
      <c r="U365" s="123"/>
      <c r="V365" s="123"/>
      <c r="W365" s="123"/>
      <c r="X365" s="123"/>
      <c r="Y365" s="261" t="s">
        <v>196</v>
      </c>
      <c r="Z365" s="262"/>
      <c r="AA365" s="262"/>
      <c r="AB365" s="262"/>
      <c r="AC365" s="245" t="s">
        <v>228</v>
      </c>
      <c r="AD365" s="245"/>
      <c r="AE365" s="245"/>
      <c r="AF365" s="245"/>
      <c r="AG365" s="245"/>
      <c r="AH365" s="261" t="s">
        <v>246</v>
      </c>
      <c r="AI365" s="259"/>
      <c r="AJ365" s="259"/>
      <c r="AK365" s="259"/>
      <c r="AL365" s="259" t="s">
        <v>19</v>
      </c>
      <c r="AM365" s="259"/>
      <c r="AN365" s="259"/>
      <c r="AO365" s="263"/>
      <c r="AP365" s="248" t="s">
        <v>198</v>
      </c>
      <c r="AQ365" s="248"/>
      <c r="AR365" s="248"/>
      <c r="AS365" s="248"/>
      <c r="AT365" s="248"/>
      <c r="AU365" s="248"/>
      <c r="AV365" s="248"/>
      <c r="AW365" s="248"/>
      <c r="AX365" s="248"/>
    </row>
    <row r="366" spans="1:51" ht="49" customHeight="1" x14ac:dyDescent="0.2">
      <c r="A366" s="234">
        <v>1</v>
      </c>
      <c r="B366" s="234">
        <v>1</v>
      </c>
      <c r="C366" s="255" t="s">
        <v>731</v>
      </c>
      <c r="D366" s="254"/>
      <c r="E366" s="254"/>
      <c r="F366" s="254"/>
      <c r="G366" s="254"/>
      <c r="H366" s="254"/>
      <c r="I366" s="254"/>
      <c r="J366" s="237">
        <v>8020005008491</v>
      </c>
      <c r="K366" s="238"/>
      <c r="L366" s="238"/>
      <c r="M366" s="238"/>
      <c r="N366" s="238"/>
      <c r="O366" s="238"/>
      <c r="P366" s="256" t="s">
        <v>668</v>
      </c>
      <c r="Q366" s="239"/>
      <c r="R366" s="239"/>
      <c r="S366" s="239"/>
      <c r="T366" s="239"/>
      <c r="U366" s="239"/>
      <c r="V366" s="239"/>
      <c r="W366" s="239"/>
      <c r="X366" s="239"/>
      <c r="Y366" s="240">
        <v>204</v>
      </c>
      <c r="Z366" s="241"/>
      <c r="AA366" s="241"/>
      <c r="AB366" s="242"/>
      <c r="AC366" s="226" t="s">
        <v>666</v>
      </c>
      <c r="AD366" s="227"/>
      <c r="AE366" s="227"/>
      <c r="AF366" s="227"/>
      <c r="AG366" s="227"/>
      <c r="AH366" s="257" t="s">
        <v>667</v>
      </c>
      <c r="AI366" s="258"/>
      <c r="AJ366" s="258"/>
      <c r="AK366" s="258"/>
      <c r="AL366" s="230" t="s">
        <v>667</v>
      </c>
      <c r="AM366" s="231"/>
      <c r="AN366" s="231"/>
      <c r="AO366" s="232"/>
      <c r="AP366" s="233" t="s">
        <v>667</v>
      </c>
      <c r="AQ366" s="233"/>
      <c r="AR366" s="233"/>
      <c r="AS366" s="233"/>
      <c r="AT366" s="233"/>
      <c r="AU366" s="233"/>
      <c r="AV366" s="233"/>
      <c r="AW366" s="233"/>
      <c r="AX366" s="233"/>
    </row>
    <row r="367" spans="1:51" ht="30" hidden="1" customHeight="1" x14ac:dyDescent="0.2">
      <c r="A367" s="234">
        <v>2</v>
      </c>
      <c r="B367" s="234">
        <v>1</v>
      </c>
      <c r="C367" s="255"/>
      <c r="D367" s="254"/>
      <c r="E367" s="254"/>
      <c r="F367" s="254"/>
      <c r="G367" s="254"/>
      <c r="H367" s="254"/>
      <c r="I367" s="254"/>
      <c r="J367" s="237"/>
      <c r="K367" s="238"/>
      <c r="L367" s="238"/>
      <c r="M367" s="238"/>
      <c r="N367" s="238"/>
      <c r="O367" s="238"/>
      <c r="P367" s="239"/>
      <c r="Q367" s="239"/>
      <c r="R367" s="239"/>
      <c r="S367" s="239"/>
      <c r="T367" s="239"/>
      <c r="U367" s="239"/>
      <c r="V367" s="239"/>
      <c r="W367" s="239"/>
      <c r="X367" s="239"/>
      <c r="Y367" s="240"/>
      <c r="Z367" s="241"/>
      <c r="AA367" s="241"/>
      <c r="AB367" s="242"/>
      <c r="AC367" s="226"/>
      <c r="AD367" s="227"/>
      <c r="AE367" s="227"/>
      <c r="AF367" s="227"/>
      <c r="AG367" s="227"/>
      <c r="AH367" s="257"/>
      <c r="AI367" s="258"/>
      <c r="AJ367" s="258"/>
      <c r="AK367" s="258"/>
      <c r="AL367" s="230"/>
      <c r="AM367" s="231"/>
      <c r="AN367" s="231"/>
      <c r="AO367" s="232"/>
      <c r="AP367" s="233"/>
      <c r="AQ367" s="233"/>
      <c r="AR367" s="233"/>
      <c r="AS367" s="233"/>
      <c r="AT367" s="233"/>
      <c r="AU367" s="233"/>
      <c r="AV367" s="233"/>
      <c r="AW367" s="233"/>
      <c r="AX367" s="233"/>
      <c r="AY367">
        <f>COUNTA($C$367)</f>
        <v>0</v>
      </c>
    </row>
    <row r="368" spans="1:51" ht="30" hidden="1" customHeight="1" x14ac:dyDescent="0.2">
      <c r="A368" s="234">
        <v>3</v>
      </c>
      <c r="B368" s="234">
        <v>1</v>
      </c>
      <c r="C368" s="255"/>
      <c r="D368" s="254"/>
      <c r="E368" s="254"/>
      <c r="F368" s="254"/>
      <c r="G368" s="254"/>
      <c r="H368" s="254"/>
      <c r="I368" s="254"/>
      <c r="J368" s="237"/>
      <c r="K368" s="238"/>
      <c r="L368" s="238"/>
      <c r="M368" s="238"/>
      <c r="N368" s="238"/>
      <c r="O368" s="238"/>
      <c r="P368" s="256"/>
      <c r="Q368" s="239"/>
      <c r="R368" s="239"/>
      <c r="S368" s="239"/>
      <c r="T368" s="239"/>
      <c r="U368" s="239"/>
      <c r="V368" s="239"/>
      <c r="W368" s="239"/>
      <c r="X368" s="239"/>
      <c r="Y368" s="240"/>
      <c r="Z368" s="241"/>
      <c r="AA368" s="241"/>
      <c r="AB368" s="242"/>
      <c r="AC368" s="226"/>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30" hidden="1" customHeight="1" x14ac:dyDescent="0.2">
      <c r="A369" s="234">
        <v>4</v>
      </c>
      <c r="B369" s="234">
        <v>1</v>
      </c>
      <c r="C369" s="255"/>
      <c r="D369" s="254"/>
      <c r="E369" s="254"/>
      <c r="F369" s="254"/>
      <c r="G369" s="254"/>
      <c r="H369" s="254"/>
      <c r="I369" s="254"/>
      <c r="J369" s="237"/>
      <c r="K369" s="238"/>
      <c r="L369" s="238"/>
      <c r="M369" s="238"/>
      <c r="N369" s="238"/>
      <c r="O369" s="238"/>
      <c r="P369" s="256"/>
      <c r="Q369" s="239"/>
      <c r="R369" s="239"/>
      <c r="S369" s="239"/>
      <c r="T369" s="239"/>
      <c r="U369" s="239"/>
      <c r="V369" s="239"/>
      <c r="W369" s="239"/>
      <c r="X369" s="239"/>
      <c r="Y369" s="240"/>
      <c r="Z369" s="241"/>
      <c r="AA369" s="241"/>
      <c r="AB369" s="242"/>
      <c r="AC369" s="226"/>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30" hidden="1" customHeight="1" x14ac:dyDescent="0.2">
      <c r="A370" s="234">
        <v>5</v>
      </c>
      <c r="B370" s="234">
        <v>1</v>
      </c>
      <c r="C370" s="255"/>
      <c r="D370" s="254"/>
      <c r="E370" s="254"/>
      <c r="F370" s="254"/>
      <c r="G370" s="254"/>
      <c r="H370" s="254"/>
      <c r="I370" s="254"/>
      <c r="J370" s="237"/>
      <c r="K370" s="238"/>
      <c r="L370" s="238"/>
      <c r="M370" s="238"/>
      <c r="N370" s="238"/>
      <c r="O370" s="238"/>
      <c r="P370" s="239"/>
      <c r="Q370" s="239"/>
      <c r="R370" s="239"/>
      <c r="S370" s="239"/>
      <c r="T370" s="239"/>
      <c r="U370" s="239"/>
      <c r="V370" s="239"/>
      <c r="W370" s="239"/>
      <c r="X370" s="239"/>
      <c r="Y370" s="240"/>
      <c r="Z370" s="241"/>
      <c r="AA370" s="241"/>
      <c r="AB370" s="242"/>
      <c r="AC370" s="226"/>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30" hidden="1" customHeight="1" x14ac:dyDescent="0.2">
      <c r="A371" s="234">
        <v>6</v>
      </c>
      <c r="B371" s="234">
        <v>1</v>
      </c>
      <c r="C371" s="255"/>
      <c r="D371" s="254"/>
      <c r="E371" s="254"/>
      <c r="F371" s="254"/>
      <c r="G371" s="254"/>
      <c r="H371" s="254"/>
      <c r="I371" s="254"/>
      <c r="J371" s="237"/>
      <c r="K371" s="238"/>
      <c r="L371" s="238"/>
      <c r="M371" s="238"/>
      <c r="N371" s="238"/>
      <c r="O371" s="238"/>
      <c r="P371" s="239"/>
      <c r="Q371" s="239"/>
      <c r="R371" s="239"/>
      <c r="S371" s="239"/>
      <c r="T371" s="239"/>
      <c r="U371" s="239"/>
      <c r="V371" s="239"/>
      <c r="W371" s="239"/>
      <c r="X371" s="239"/>
      <c r="Y371" s="240"/>
      <c r="Z371" s="241"/>
      <c r="AA371" s="241"/>
      <c r="AB371" s="242"/>
      <c r="AC371" s="226"/>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30" hidden="1" customHeight="1" x14ac:dyDescent="0.2">
      <c r="A372" s="234">
        <v>7</v>
      </c>
      <c r="B372" s="234">
        <v>1</v>
      </c>
      <c r="C372" s="255"/>
      <c r="D372" s="254"/>
      <c r="E372" s="254"/>
      <c r="F372" s="254"/>
      <c r="G372" s="254"/>
      <c r="H372" s="254"/>
      <c r="I372" s="254"/>
      <c r="J372" s="237"/>
      <c r="K372" s="238"/>
      <c r="L372" s="238"/>
      <c r="M372" s="238"/>
      <c r="N372" s="238"/>
      <c r="O372" s="238"/>
      <c r="P372" s="239"/>
      <c r="Q372" s="239"/>
      <c r="R372" s="239"/>
      <c r="S372" s="239"/>
      <c r="T372" s="239"/>
      <c r="U372" s="239"/>
      <c r="V372" s="239"/>
      <c r="W372" s="239"/>
      <c r="X372" s="239"/>
      <c r="Y372" s="240"/>
      <c r="Z372" s="241"/>
      <c r="AA372" s="241"/>
      <c r="AB372" s="242"/>
      <c r="AC372" s="226"/>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30" hidden="1" customHeight="1" x14ac:dyDescent="0.2">
      <c r="A373" s="234">
        <v>8</v>
      </c>
      <c r="B373" s="234">
        <v>1</v>
      </c>
      <c r="C373" s="255"/>
      <c r="D373" s="254"/>
      <c r="E373" s="254"/>
      <c r="F373" s="254"/>
      <c r="G373" s="254"/>
      <c r="H373" s="254"/>
      <c r="I373" s="254"/>
      <c r="J373" s="237"/>
      <c r="K373" s="238"/>
      <c r="L373" s="238"/>
      <c r="M373" s="238"/>
      <c r="N373" s="238"/>
      <c r="O373" s="238"/>
      <c r="P373" s="239"/>
      <c r="Q373" s="239"/>
      <c r="R373" s="239"/>
      <c r="S373" s="239"/>
      <c r="T373" s="239"/>
      <c r="U373" s="239"/>
      <c r="V373" s="239"/>
      <c r="W373" s="239"/>
      <c r="X373" s="239"/>
      <c r="Y373" s="240"/>
      <c r="Z373" s="241"/>
      <c r="AA373" s="241"/>
      <c r="AB373" s="242"/>
      <c r="AC373" s="226"/>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30" hidden="1" customHeight="1" x14ac:dyDescent="0.2">
      <c r="A374" s="234">
        <v>9</v>
      </c>
      <c r="B374" s="234">
        <v>1</v>
      </c>
      <c r="C374" s="255"/>
      <c r="D374" s="254"/>
      <c r="E374" s="254"/>
      <c r="F374" s="254"/>
      <c r="G374" s="254"/>
      <c r="H374" s="254"/>
      <c r="I374" s="254"/>
      <c r="J374" s="237"/>
      <c r="K374" s="238"/>
      <c r="L374" s="238"/>
      <c r="M374" s="238"/>
      <c r="N374" s="238"/>
      <c r="O374" s="238"/>
      <c r="P374" s="239"/>
      <c r="Q374" s="239"/>
      <c r="R374" s="239"/>
      <c r="S374" s="239"/>
      <c r="T374" s="239"/>
      <c r="U374" s="239"/>
      <c r="V374" s="239"/>
      <c r="W374" s="239"/>
      <c r="X374" s="239"/>
      <c r="Y374" s="240"/>
      <c r="Z374" s="241"/>
      <c r="AA374" s="241"/>
      <c r="AB374" s="242"/>
      <c r="AC374" s="226"/>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30" hidden="1" customHeight="1" x14ac:dyDescent="0.2">
      <c r="A375" s="234">
        <v>10</v>
      </c>
      <c r="B375" s="234">
        <v>1</v>
      </c>
      <c r="C375" s="255"/>
      <c r="D375" s="254"/>
      <c r="E375" s="254"/>
      <c r="F375" s="254"/>
      <c r="G375" s="254"/>
      <c r="H375" s="254"/>
      <c r="I375" s="254"/>
      <c r="J375" s="237"/>
      <c r="K375" s="238"/>
      <c r="L375" s="238"/>
      <c r="M375" s="238"/>
      <c r="N375" s="238"/>
      <c r="O375" s="238"/>
      <c r="P375" s="239"/>
      <c r="Q375" s="239"/>
      <c r="R375" s="239"/>
      <c r="S375" s="239"/>
      <c r="T375" s="239"/>
      <c r="U375" s="239"/>
      <c r="V375" s="239"/>
      <c r="W375" s="239"/>
      <c r="X375" s="239"/>
      <c r="Y375" s="240"/>
      <c r="Z375" s="241"/>
      <c r="AA375" s="241"/>
      <c r="AB375" s="242"/>
      <c r="AC375" s="226"/>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30" hidden="1" customHeight="1" x14ac:dyDescent="0.2">
      <c r="A376" s="234">
        <v>11</v>
      </c>
      <c r="B376" s="234">
        <v>1</v>
      </c>
      <c r="C376" s="255"/>
      <c r="D376" s="254"/>
      <c r="E376" s="254"/>
      <c r="F376" s="254"/>
      <c r="G376" s="254"/>
      <c r="H376" s="254"/>
      <c r="I376" s="254"/>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x14ac:dyDescent="0.2">
      <c r="A377" s="234">
        <v>12</v>
      </c>
      <c r="B377" s="234">
        <v>1</v>
      </c>
      <c r="C377" s="255"/>
      <c r="D377" s="254"/>
      <c r="E377" s="254"/>
      <c r="F377" s="254"/>
      <c r="G377" s="254"/>
      <c r="H377" s="254"/>
      <c r="I377" s="254"/>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x14ac:dyDescent="0.2">
      <c r="A378" s="234">
        <v>13</v>
      </c>
      <c r="B378" s="234">
        <v>1</v>
      </c>
      <c r="C378" s="254"/>
      <c r="D378" s="254"/>
      <c r="E378" s="254"/>
      <c r="F378" s="254"/>
      <c r="G378" s="254"/>
      <c r="H378" s="254"/>
      <c r="I378" s="254"/>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x14ac:dyDescent="0.2">
      <c r="A379" s="234">
        <v>14</v>
      </c>
      <c r="B379" s="234">
        <v>1</v>
      </c>
      <c r="C379" s="254"/>
      <c r="D379" s="254"/>
      <c r="E379" s="254"/>
      <c r="F379" s="254"/>
      <c r="G379" s="254"/>
      <c r="H379" s="254"/>
      <c r="I379" s="254"/>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x14ac:dyDescent="0.2">
      <c r="A380" s="234">
        <v>15</v>
      </c>
      <c r="B380" s="234">
        <v>1</v>
      </c>
      <c r="C380" s="254"/>
      <c r="D380" s="254"/>
      <c r="E380" s="254"/>
      <c r="F380" s="254"/>
      <c r="G380" s="254"/>
      <c r="H380" s="254"/>
      <c r="I380" s="254"/>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x14ac:dyDescent="0.2">
      <c r="A381" s="234">
        <v>16</v>
      </c>
      <c r="B381" s="234">
        <v>1</v>
      </c>
      <c r="C381" s="254"/>
      <c r="D381" s="254"/>
      <c r="E381" s="254"/>
      <c r="F381" s="254"/>
      <c r="G381" s="254"/>
      <c r="H381" s="254"/>
      <c r="I381" s="254"/>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6" customFormat="1" ht="30" hidden="1" customHeight="1" x14ac:dyDescent="0.2">
      <c r="A382" s="234">
        <v>17</v>
      </c>
      <c r="B382" s="234">
        <v>1</v>
      </c>
      <c r="C382" s="254"/>
      <c r="D382" s="254"/>
      <c r="E382" s="254"/>
      <c r="F382" s="254"/>
      <c r="G382" s="254"/>
      <c r="H382" s="254"/>
      <c r="I382" s="254"/>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x14ac:dyDescent="0.2">
      <c r="A383" s="234">
        <v>18</v>
      </c>
      <c r="B383" s="234">
        <v>1</v>
      </c>
      <c r="C383" s="254"/>
      <c r="D383" s="254"/>
      <c r="E383" s="254"/>
      <c r="F383" s="254"/>
      <c r="G383" s="254"/>
      <c r="H383" s="254"/>
      <c r="I383" s="254"/>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x14ac:dyDescent="0.2">
      <c r="A384" s="234">
        <v>19</v>
      </c>
      <c r="B384" s="234">
        <v>1</v>
      </c>
      <c r="C384" s="254"/>
      <c r="D384" s="254"/>
      <c r="E384" s="254"/>
      <c r="F384" s="254"/>
      <c r="G384" s="254"/>
      <c r="H384" s="254"/>
      <c r="I384" s="254"/>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x14ac:dyDescent="0.2">
      <c r="A385" s="234">
        <v>20</v>
      </c>
      <c r="B385" s="234">
        <v>1</v>
      </c>
      <c r="C385" s="254"/>
      <c r="D385" s="254"/>
      <c r="E385" s="254"/>
      <c r="F385" s="254"/>
      <c r="G385" s="254"/>
      <c r="H385" s="254"/>
      <c r="I385" s="254"/>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x14ac:dyDescent="0.2">
      <c r="A386" s="234">
        <v>21</v>
      </c>
      <c r="B386" s="234">
        <v>1</v>
      </c>
      <c r="C386" s="254"/>
      <c r="D386" s="254"/>
      <c r="E386" s="254"/>
      <c r="F386" s="254"/>
      <c r="G386" s="254"/>
      <c r="H386" s="254"/>
      <c r="I386" s="254"/>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x14ac:dyDescent="0.2">
      <c r="A387" s="234">
        <v>22</v>
      </c>
      <c r="B387" s="234">
        <v>1</v>
      </c>
      <c r="C387" s="254"/>
      <c r="D387" s="254"/>
      <c r="E387" s="254"/>
      <c r="F387" s="254"/>
      <c r="G387" s="254"/>
      <c r="H387" s="254"/>
      <c r="I387" s="254"/>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x14ac:dyDescent="0.2">
      <c r="A388" s="234">
        <v>23</v>
      </c>
      <c r="B388" s="234">
        <v>1</v>
      </c>
      <c r="C388" s="254"/>
      <c r="D388" s="254"/>
      <c r="E388" s="254"/>
      <c r="F388" s="254"/>
      <c r="G388" s="254"/>
      <c r="H388" s="254"/>
      <c r="I388" s="254"/>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x14ac:dyDescent="0.2">
      <c r="A389" s="234">
        <v>24</v>
      </c>
      <c r="B389" s="234">
        <v>1</v>
      </c>
      <c r="C389" s="254"/>
      <c r="D389" s="254"/>
      <c r="E389" s="254"/>
      <c r="F389" s="254"/>
      <c r="G389" s="254"/>
      <c r="H389" s="254"/>
      <c r="I389" s="254"/>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x14ac:dyDescent="0.2">
      <c r="A390" s="234">
        <v>25</v>
      </c>
      <c r="B390" s="234">
        <v>1</v>
      </c>
      <c r="C390" s="254"/>
      <c r="D390" s="254"/>
      <c r="E390" s="254"/>
      <c r="F390" s="254"/>
      <c r="G390" s="254"/>
      <c r="H390" s="254"/>
      <c r="I390" s="254"/>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x14ac:dyDescent="0.2">
      <c r="A391" s="234">
        <v>26</v>
      </c>
      <c r="B391" s="234">
        <v>1</v>
      </c>
      <c r="C391" s="254"/>
      <c r="D391" s="254"/>
      <c r="E391" s="254"/>
      <c r="F391" s="254"/>
      <c r="G391" s="254"/>
      <c r="H391" s="254"/>
      <c r="I391" s="254"/>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x14ac:dyDescent="0.2">
      <c r="A392" s="234">
        <v>27</v>
      </c>
      <c r="B392" s="234">
        <v>1</v>
      </c>
      <c r="C392" s="254"/>
      <c r="D392" s="254"/>
      <c r="E392" s="254"/>
      <c r="F392" s="254"/>
      <c r="G392" s="254"/>
      <c r="H392" s="254"/>
      <c r="I392" s="254"/>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x14ac:dyDescent="0.2">
      <c r="A393" s="234">
        <v>28</v>
      </c>
      <c r="B393" s="234">
        <v>1</v>
      </c>
      <c r="C393" s="254"/>
      <c r="D393" s="254"/>
      <c r="E393" s="254"/>
      <c r="F393" s="254"/>
      <c r="G393" s="254"/>
      <c r="H393" s="254"/>
      <c r="I393" s="254"/>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x14ac:dyDescent="0.2">
      <c r="A394" s="234">
        <v>29</v>
      </c>
      <c r="B394" s="234">
        <v>1</v>
      </c>
      <c r="C394" s="254"/>
      <c r="D394" s="254"/>
      <c r="E394" s="254"/>
      <c r="F394" s="254"/>
      <c r="G394" s="254"/>
      <c r="H394" s="254"/>
      <c r="I394" s="254"/>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x14ac:dyDescent="0.2">
      <c r="A395" s="234">
        <v>30</v>
      </c>
      <c r="B395" s="234">
        <v>1</v>
      </c>
      <c r="C395" s="254"/>
      <c r="D395" s="254"/>
      <c r="E395" s="254"/>
      <c r="F395" s="254"/>
      <c r="G395" s="254"/>
      <c r="H395" s="254"/>
      <c r="I395" s="254"/>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9"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9"/>
      <c r="B398" s="259"/>
      <c r="C398" s="259" t="s">
        <v>24</v>
      </c>
      <c r="D398" s="259"/>
      <c r="E398" s="259"/>
      <c r="F398" s="259"/>
      <c r="G398" s="259"/>
      <c r="H398" s="259"/>
      <c r="I398" s="259"/>
      <c r="J398" s="245" t="s">
        <v>197</v>
      </c>
      <c r="K398" s="260"/>
      <c r="L398" s="260"/>
      <c r="M398" s="260"/>
      <c r="N398" s="260"/>
      <c r="O398" s="260"/>
      <c r="P398" s="123" t="s">
        <v>25</v>
      </c>
      <c r="Q398" s="123"/>
      <c r="R398" s="123"/>
      <c r="S398" s="123"/>
      <c r="T398" s="123"/>
      <c r="U398" s="123"/>
      <c r="V398" s="123"/>
      <c r="W398" s="123"/>
      <c r="X398" s="123"/>
      <c r="Y398" s="261" t="s">
        <v>196</v>
      </c>
      <c r="Z398" s="262"/>
      <c r="AA398" s="262"/>
      <c r="AB398" s="262"/>
      <c r="AC398" s="245" t="s">
        <v>228</v>
      </c>
      <c r="AD398" s="245"/>
      <c r="AE398" s="245"/>
      <c r="AF398" s="245"/>
      <c r="AG398" s="245"/>
      <c r="AH398" s="261" t="s">
        <v>246</v>
      </c>
      <c r="AI398" s="259"/>
      <c r="AJ398" s="259"/>
      <c r="AK398" s="259"/>
      <c r="AL398" s="259" t="s">
        <v>19</v>
      </c>
      <c r="AM398" s="259"/>
      <c r="AN398" s="259"/>
      <c r="AO398" s="263"/>
      <c r="AP398" s="248" t="s">
        <v>198</v>
      </c>
      <c r="AQ398" s="248"/>
      <c r="AR398" s="248"/>
      <c r="AS398" s="248"/>
      <c r="AT398" s="248"/>
      <c r="AU398" s="248"/>
      <c r="AV398" s="248"/>
      <c r="AW398" s="248"/>
      <c r="AX398" s="248"/>
      <c r="AY398">
        <f>$AY$396</f>
        <v>1</v>
      </c>
    </row>
    <row r="399" spans="1:51" ht="39.65" customHeight="1" x14ac:dyDescent="0.2">
      <c r="A399" s="234">
        <v>1</v>
      </c>
      <c r="B399" s="234">
        <v>1</v>
      </c>
      <c r="C399" s="254" t="s">
        <v>669</v>
      </c>
      <c r="D399" s="254"/>
      <c r="E399" s="254"/>
      <c r="F399" s="254"/>
      <c r="G399" s="254"/>
      <c r="H399" s="254"/>
      <c r="I399" s="254"/>
      <c r="J399" s="237">
        <v>9000020281000</v>
      </c>
      <c r="K399" s="238"/>
      <c r="L399" s="238"/>
      <c r="M399" s="238"/>
      <c r="N399" s="238"/>
      <c r="O399" s="238"/>
      <c r="P399" s="256" t="s">
        <v>706</v>
      </c>
      <c r="Q399" s="239"/>
      <c r="R399" s="239"/>
      <c r="S399" s="239"/>
      <c r="T399" s="239"/>
      <c r="U399" s="239"/>
      <c r="V399" s="239"/>
      <c r="W399" s="239"/>
      <c r="X399" s="239"/>
      <c r="Y399" s="240">
        <v>22</v>
      </c>
      <c r="Z399" s="241"/>
      <c r="AA399" s="241"/>
      <c r="AB399" s="242"/>
      <c r="AC399" s="226" t="s">
        <v>666</v>
      </c>
      <c r="AD399" s="227"/>
      <c r="AE399" s="227"/>
      <c r="AF399" s="227"/>
      <c r="AG399" s="227"/>
      <c r="AH399" s="257" t="s">
        <v>667</v>
      </c>
      <c r="AI399" s="258"/>
      <c r="AJ399" s="258"/>
      <c r="AK399" s="258"/>
      <c r="AL399" s="230" t="s">
        <v>667</v>
      </c>
      <c r="AM399" s="231"/>
      <c r="AN399" s="231"/>
      <c r="AO399" s="232"/>
      <c r="AP399" s="233" t="s">
        <v>667</v>
      </c>
      <c r="AQ399" s="233"/>
      <c r="AR399" s="233"/>
      <c r="AS399" s="233"/>
      <c r="AT399" s="233"/>
      <c r="AU399" s="233"/>
      <c r="AV399" s="233"/>
      <c r="AW399" s="233"/>
      <c r="AX399" s="233"/>
      <c r="AY399">
        <f>$AY$396</f>
        <v>1</v>
      </c>
    </row>
    <row r="400" spans="1:51" ht="44.5" customHeight="1" x14ac:dyDescent="0.2">
      <c r="A400" s="234">
        <v>2</v>
      </c>
      <c r="B400" s="234">
        <v>1</v>
      </c>
      <c r="C400" s="255" t="s">
        <v>670</v>
      </c>
      <c r="D400" s="254"/>
      <c r="E400" s="254"/>
      <c r="F400" s="254"/>
      <c r="G400" s="254"/>
      <c r="H400" s="254"/>
      <c r="I400" s="254"/>
      <c r="J400" s="237">
        <v>3000020231002</v>
      </c>
      <c r="K400" s="238"/>
      <c r="L400" s="238"/>
      <c r="M400" s="238"/>
      <c r="N400" s="238"/>
      <c r="O400" s="238"/>
      <c r="P400" s="256" t="s">
        <v>679</v>
      </c>
      <c r="Q400" s="239"/>
      <c r="R400" s="239"/>
      <c r="S400" s="239"/>
      <c r="T400" s="239"/>
      <c r="U400" s="239"/>
      <c r="V400" s="239"/>
      <c r="W400" s="239"/>
      <c r="X400" s="239"/>
      <c r="Y400" s="240">
        <v>19</v>
      </c>
      <c r="Z400" s="241"/>
      <c r="AA400" s="241"/>
      <c r="AB400" s="242"/>
      <c r="AC400" s="226" t="s">
        <v>666</v>
      </c>
      <c r="AD400" s="227"/>
      <c r="AE400" s="227"/>
      <c r="AF400" s="227"/>
      <c r="AG400" s="227"/>
      <c r="AH400" s="257" t="s">
        <v>667</v>
      </c>
      <c r="AI400" s="258"/>
      <c r="AJ400" s="258"/>
      <c r="AK400" s="258"/>
      <c r="AL400" s="230" t="s">
        <v>667</v>
      </c>
      <c r="AM400" s="231"/>
      <c r="AN400" s="231"/>
      <c r="AO400" s="232"/>
      <c r="AP400" s="233" t="s">
        <v>667</v>
      </c>
      <c r="AQ400" s="233"/>
      <c r="AR400" s="233"/>
      <c r="AS400" s="233"/>
      <c r="AT400" s="233"/>
      <c r="AU400" s="233"/>
      <c r="AV400" s="233"/>
      <c r="AW400" s="233"/>
      <c r="AX400" s="233"/>
      <c r="AY400">
        <f>COUNTA($C$400)</f>
        <v>1</v>
      </c>
    </row>
    <row r="401" spans="1:51" ht="56.15" customHeight="1" x14ac:dyDescent="0.2">
      <c r="A401" s="234">
        <v>3</v>
      </c>
      <c r="B401" s="234">
        <v>1</v>
      </c>
      <c r="C401" s="255" t="s">
        <v>671</v>
      </c>
      <c r="D401" s="254"/>
      <c r="E401" s="254"/>
      <c r="F401" s="254"/>
      <c r="G401" s="254"/>
      <c r="H401" s="254"/>
      <c r="I401" s="254"/>
      <c r="J401" s="237">
        <v>7000020141305</v>
      </c>
      <c r="K401" s="238"/>
      <c r="L401" s="238"/>
      <c r="M401" s="238"/>
      <c r="N401" s="238"/>
      <c r="O401" s="238"/>
      <c r="P401" s="256" t="s">
        <v>707</v>
      </c>
      <c r="Q401" s="239"/>
      <c r="R401" s="239"/>
      <c r="S401" s="239"/>
      <c r="T401" s="239"/>
      <c r="U401" s="239"/>
      <c r="V401" s="239"/>
      <c r="W401" s="239"/>
      <c r="X401" s="239"/>
      <c r="Y401" s="240">
        <v>18</v>
      </c>
      <c r="Z401" s="241"/>
      <c r="AA401" s="241"/>
      <c r="AB401" s="242"/>
      <c r="AC401" s="226" t="s">
        <v>666</v>
      </c>
      <c r="AD401" s="227"/>
      <c r="AE401" s="227"/>
      <c r="AF401" s="227"/>
      <c r="AG401" s="227"/>
      <c r="AH401" s="257" t="s">
        <v>667</v>
      </c>
      <c r="AI401" s="258"/>
      <c r="AJ401" s="258"/>
      <c r="AK401" s="258"/>
      <c r="AL401" s="230" t="s">
        <v>667</v>
      </c>
      <c r="AM401" s="231"/>
      <c r="AN401" s="231"/>
      <c r="AO401" s="232"/>
      <c r="AP401" s="233" t="s">
        <v>667</v>
      </c>
      <c r="AQ401" s="233"/>
      <c r="AR401" s="233"/>
      <c r="AS401" s="233"/>
      <c r="AT401" s="233"/>
      <c r="AU401" s="233"/>
      <c r="AV401" s="233"/>
      <c r="AW401" s="233"/>
      <c r="AX401" s="233"/>
      <c r="AY401">
        <f>COUNTA($C$401)</f>
        <v>1</v>
      </c>
    </row>
    <row r="402" spans="1:51" ht="34.5" customHeight="1" x14ac:dyDescent="0.2">
      <c r="A402" s="234">
        <v>4</v>
      </c>
      <c r="B402" s="234">
        <v>1</v>
      </c>
      <c r="C402" s="255" t="s">
        <v>672</v>
      </c>
      <c r="D402" s="254"/>
      <c r="E402" s="254"/>
      <c r="F402" s="254"/>
      <c r="G402" s="254"/>
      <c r="H402" s="254"/>
      <c r="I402" s="254"/>
      <c r="J402" s="237">
        <v>6000020272035</v>
      </c>
      <c r="K402" s="238"/>
      <c r="L402" s="238"/>
      <c r="M402" s="238"/>
      <c r="N402" s="238"/>
      <c r="O402" s="238"/>
      <c r="P402" s="256" t="s">
        <v>680</v>
      </c>
      <c r="Q402" s="239"/>
      <c r="R402" s="239"/>
      <c r="S402" s="239"/>
      <c r="T402" s="239"/>
      <c r="U402" s="239"/>
      <c r="V402" s="239"/>
      <c r="W402" s="239"/>
      <c r="X402" s="239"/>
      <c r="Y402" s="240">
        <v>14</v>
      </c>
      <c r="Z402" s="241"/>
      <c r="AA402" s="241"/>
      <c r="AB402" s="242"/>
      <c r="AC402" s="226" t="s">
        <v>666</v>
      </c>
      <c r="AD402" s="227"/>
      <c r="AE402" s="227"/>
      <c r="AF402" s="227"/>
      <c r="AG402" s="227"/>
      <c r="AH402" s="257" t="s">
        <v>667</v>
      </c>
      <c r="AI402" s="258"/>
      <c r="AJ402" s="258"/>
      <c r="AK402" s="258"/>
      <c r="AL402" s="230" t="s">
        <v>667</v>
      </c>
      <c r="AM402" s="231"/>
      <c r="AN402" s="231"/>
      <c r="AO402" s="232"/>
      <c r="AP402" s="233" t="s">
        <v>667</v>
      </c>
      <c r="AQ402" s="233"/>
      <c r="AR402" s="233"/>
      <c r="AS402" s="233"/>
      <c r="AT402" s="233"/>
      <c r="AU402" s="233"/>
      <c r="AV402" s="233"/>
      <c r="AW402" s="233"/>
      <c r="AX402" s="233"/>
      <c r="AY402">
        <f>COUNTA($C$402)</f>
        <v>1</v>
      </c>
    </row>
    <row r="403" spans="1:51" ht="34.5" customHeight="1" x14ac:dyDescent="0.2">
      <c r="A403" s="234">
        <v>5</v>
      </c>
      <c r="B403" s="234">
        <v>1</v>
      </c>
      <c r="C403" s="254" t="s">
        <v>673</v>
      </c>
      <c r="D403" s="254"/>
      <c r="E403" s="254"/>
      <c r="F403" s="254"/>
      <c r="G403" s="254"/>
      <c r="H403" s="254"/>
      <c r="I403" s="254"/>
      <c r="J403" s="237">
        <v>5000020332046</v>
      </c>
      <c r="K403" s="238"/>
      <c r="L403" s="238"/>
      <c r="M403" s="238"/>
      <c r="N403" s="238"/>
      <c r="O403" s="238"/>
      <c r="P403" s="256" t="s">
        <v>680</v>
      </c>
      <c r="Q403" s="239"/>
      <c r="R403" s="239"/>
      <c r="S403" s="239"/>
      <c r="T403" s="239"/>
      <c r="U403" s="239"/>
      <c r="V403" s="239"/>
      <c r="W403" s="239"/>
      <c r="X403" s="239"/>
      <c r="Y403" s="240">
        <v>6</v>
      </c>
      <c r="Z403" s="241"/>
      <c r="AA403" s="241"/>
      <c r="AB403" s="242"/>
      <c r="AC403" s="226" t="s">
        <v>666</v>
      </c>
      <c r="AD403" s="227"/>
      <c r="AE403" s="227"/>
      <c r="AF403" s="227"/>
      <c r="AG403" s="227"/>
      <c r="AH403" s="257" t="s">
        <v>667</v>
      </c>
      <c r="AI403" s="258"/>
      <c r="AJ403" s="258"/>
      <c r="AK403" s="258"/>
      <c r="AL403" s="230" t="s">
        <v>667</v>
      </c>
      <c r="AM403" s="231"/>
      <c r="AN403" s="231"/>
      <c r="AO403" s="232"/>
      <c r="AP403" s="233" t="s">
        <v>667</v>
      </c>
      <c r="AQ403" s="233"/>
      <c r="AR403" s="233"/>
      <c r="AS403" s="233"/>
      <c r="AT403" s="233"/>
      <c r="AU403" s="233"/>
      <c r="AV403" s="233"/>
      <c r="AW403" s="233"/>
      <c r="AX403" s="233"/>
      <c r="AY403">
        <f>COUNTA($C$403)</f>
        <v>1</v>
      </c>
    </row>
    <row r="404" spans="1:51" ht="36.65" customHeight="1" x14ac:dyDescent="0.2">
      <c r="A404" s="234">
        <v>6</v>
      </c>
      <c r="B404" s="234">
        <v>1</v>
      </c>
      <c r="C404" s="254" t="s">
        <v>674</v>
      </c>
      <c r="D404" s="254"/>
      <c r="E404" s="254"/>
      <c r="F404" s="254"/>
      <c r="G404" s="254"/>
      <c r="H404" s="254"/>
      <c r="I404" s="254"/>
      <c r="J404" s="237">
        <v>8000020282049</v>
      </c>
      <c r="K404" s="238"/>
      <c r="L404" s="238"/>
      <c r="M404" s="238"/>
      <c r="N404" s="238"/>
      <c r="O404" s="238"/>
      <c r="P404" s="256" t="s">
        <v>680</v>
      </c>
      <c r="Q404" s="239"/>
      <c r="R404" s="239"/>
      <c r="S404" s="239"/>
      <c r="T404" s="239"/>
      <c r="U404" s="239"/>
      <c r="V404" s="239"/>
      <c r="W404" s="239"/>
      <c r="X404" s="239"/>
      <c r="Y404" s="240">
        <v>5</v>
      </c>
      <c r="Z404" s="241"/>
      <c r="AA404" s="241"/>
      <c r="AB404" s="242"/>
      <c r="AC404" s="226" t="s">
        <v>666</v>
      </c>
      <c r="AD404" s="227"/>
      <c r="AE404" s="227"/>
      <c r="AF404" s="227"/>
      <c r="AG404" s="227"/>
      <c r="AH404" s="257" t="s">
        <v>667</v>
      </c>
      <c r="AI404" s="258"/>
      <c r="AJ404" s="258"/>
      <c r="AK404" s="258"/>
      <c r="AL404" s="230" t="s">
        <v>667</v>
      </c>
      <c r="AM404" s="231"/>
      <c r="AN404" s="231"/>
      <c r="AO404" s="232"/>
      <c r="AP404" s="233" t="s">
        <v>667</v>
      </c>
      <c r="AQ404" s="233"/>
      <c r="AR404" s="233"/>
      <c r="AS404" s="233"/>
      <c r="AT404" s="233"/>
      <c r="AU404" s="233"/>
      <c r="AV404" s="233"/>
      <c r="AW404" s="233"/>
      <c r="AX404" s="233"/>
      <c r="AY404">
        <f>COUNTA($C$404)</f>
        <v>1</v>
      </c>
    </row>
    <row r="405" spans="1:51" ht="48" customHeight="1" x14ac:dyDescent="0.2">
      <c r="A405" s="234">
        <v>7</v>
      </c>
      <c r="B405" s="234">
        <v>1</v>
      </c>
      <c r="C405" s="255" t="s">
        <v>688</v>
      </c>
      <c r="D405" s="254"/>
      <c r="E405" s="254"/>
      <c r="F405" s="254"/>
      <c r="G405" s="254"/>
      <c r="H405" s="254"/>
      <c r="I405" s="254"/>
      <c r="J405" s="237">
        <v>8000020131024</v>
      </c>
      <c r="K405" s="238"/>
      <c r="L405" s="238"/>
      <c r="M405" s="238"/>
      <c r="N405" s="238"/>
      <c r="O405" s="238"/>
      <c r="P405" s="256" t="s">
        <v>679</v>
      </c>
      <c r="Q405" s="239"/>
      <c r="R405" s="239"/>
      <c r="S405" s="239"/>
      <c r="T405" s="239"/>
      <c r="U405" s="239"/>
      <c r="V405" s="239"/>
      <c r="W405" s="239"/>
      <c r="X405" s="239"/>
      <c r="Y405" s="240">
        <v>5</v>
      </c>
      <c r="Z405" s="241"/>
      <c r="AA405" s="241"/>
      <c r="AB405" s="242"/>
      <c r="AC405" s="226" t="s">
        <v>666</v>
      </c>
      <c r="AD405" s="227"/>
      <c r="AE405" s="227"/>
      <c r="AF405" s="227"/>
      <c r="AG405" s="227"/>
      <c r="AH405" s="257" t="s">
        <v>667</v>
      </c>
      <c r="AI405" s="258"/>
      <c r="AJ405" s="258"/>
      <c r="AK405" s="258"/>
      <c r="AL405" s="230" t="s">
        <v>667</v>
      </c>
      <c r="AM405" s="231"/>
      <c r="AN405" s="231"/>
      <c r="AO405" s="232"/>
      <c r="AP405" s="233" t="s">
        <v>667</v>
      </c>
      <c r="AQ405" s="233"/>
      <c r="AR405" s="233"/>
      <c r="AS405" s="233"/>
      <c r="AT405" s="233"/>
      <c r="AU405" s="233"/>
      <c r="AV405" s="233"/>
      <c r="AW405" s="233"/>
      <c r="AX405" s="233"/>
      <c r="AY405">
        <f>COUNTA($C$405)</f>
        <v>1</v>
      </c>
    </row>
    <row r="406" spans="1:51" ht="36" customHeight="1" x14ac:dyDescent="0.2">
      <c r="A406" s="234">
        <v>8</v>
      </c>
      <c r="B406" s="234">
        <v>1</v>
      </c>
      <c r="C406" s="254" t="s">
        <v>675</v>
      </c>
      <c r="D406" s="254"/>
      <c r="E406" s="254"/>
      <c r="F406" s="254"/>
      <c r="G406" s="254"/>
      <c r="H406" s="254"/>
      <c r="I406" s="254"/>
      <c r="J406" s="237">
        <v>1000020282022</v>
      </c>
      <c r="K406" s="238"/>
      <c r="L406" s="238"/>
      <c r="M406" s="238"/>
      <c r="N406" s="238"/>
      <c r="O406" s="238"/>
      <c r="P406" s="256" t="s">
        <v>680</v>
      </c>
      <c r="Q406" s="239"/>
      <c r="R406" s="239"/>
      <c r="S406" s="239"/>
      <c r="T406" s="239"/>
      <c r="U406" s="239"/>
      <c r="V406" s="239"/>
      <c r="W406" s="239"/>
      <c r="X406" s="239"/>
      <c r="Y406" s="240">
        <v>4</v>
      </c>
      <c r="Z406" s="241"/>
      <c r="AA406" s="241"/>
      <c r="AB406" s="242"/>
      <c r="AC406" s="226" t="s">
        <v>666</v>
      </c>
      <c r="AD406" s="227"/>
      <c r="AE406" s="227"/>
      <c r="AF406" s="227"/>
      <c r="AG406" s="227"/>
      <c r="AH406" s="257" t="s">
        <v>667</v>
      </c>
      <c r="AI406" s="258"/>
      <c r="AJ406" s="258"/>
      <c r="AK406" s="258"/>
      <c r="AL406" s="230" t="s">
        <v>667</v>
      </c>
      <c r="AM406" s="231"/>
      <c r="AN406" s="231"/>
      <c r="AO406" s="232"/>
      <c r="AP406" s="233" t="s">
        <v>667</v>
      </c>
      <c r="AQ406" s="233"/>
      <c r="AR406" s="233"/>
      <c r="AS406" s="233"/>
      <c r="AT406" s="233"/>
      <c r="AU406" s="233"/>
      <c r="AV406" s="233"/>
      <c r="AW406" s="233"/>
      <c r="AX406" s="233"/>
      <c r="AY406">
        <f>COUNTA($C$406)</f>
        <v>1</v>
      </c>
    </row>
    <row r="407" spans="1:51" ht="35.5" customHeight="1" x14ac:dyDescent="0.2">
      <c r="A407" s="234">
        <v>9</v>
      </c>
      <c r="B407" s="234">
        <v>1</v>
      </c>
      <c r="C407" s="254" t="s">
        <v>676</v>
      </c>
      <c r="D407" s="254"/>
      <c r="E407" s="254"/>
      <c r="F407" s="254"/>
      <c r="G407" s="254"/>
      <c r="H407" s="254"/>
      <c r="I407" s="254"/>
      <c r="J407" s="237">
        <v>2000020131211</v>
      </c>
      <c r="K407" s="238"/>
      <c r="L407" s="238"/>
      <c r="M407" s="238"/>
      <c r="N407" s="238"/>
      <c r="O407" s="238"/>
      <c r="P407" s="256" t="s">
        <v>680</v>
      </c>
      <c r="Q407" s="239"/>
      <c r="R407" s="239"/>
      <c r="S407" s="239"/>
      <c r="T407" s="239"/>
      <c r="U407" s="239"/>
      <c r="V407" s="239"/>
      <c r="W407" s="239"/>
      <c r="X407" s="239"/>
      <c r="Y407" s="240">
        <v>4</v>
      </c>
      <c r="Z407" s="241"/>
      <c r="AA407" s="241"/>
      <c r="AB407" s="242"/>
      <c r="AC407" s="226" t="s">
        <v>666</v>
      </c>
      <c r="AD407" s="227"/>
      <c r="AE407" s="227"/>
      <c r="AF407" s="227"/>
      <c r="AG407" s="227"/>
      <c r="AH407" s="257" t="s">
        <v>667</v>
      </c>
      <c r="AI407" s="258"/>
      <c r="AJ407" s="258"/>
      <c r="AK407" s="258"/>
      <c r="AL407" s="230" t="s">
        <v>667</v>
      </c>
      <c r="AM407" s="231"/>
      <c r="AN407" s="231"/>
      <c r="AO407" s="232"/>
      <c r="AP407" s="233" t="s">
        <v>667</v>
      </c>
      <c r="AQ407" s="233"/>
      <c r="AR407" s="233"/>
      <c r="AS407" s="233"/>
      <c r="AT407" s="233"/>
      <c r="AU407" s="233"/>
      <c r="AV407" s="233"/>
      <c r="AW407" s="233"/>
      <c r="AX407" s="233"/>
      <c r="AY407">
        <f>COUNTA($C$407)</f>
        <v>1</v>
      </c>
    </row>
    <row r="408" spans="1:51" ht="34" customHeight="1" x14ac:dyDescent="0.2">
      <c r="A408" s="234">
        <v>10</v>
      </c>
      <c r="B408" s="234">
        <v>1</v>
      </c>
      <c r="C408" s="254" t="s">
        <v>677</v>
      </c>
      <c r="D408" s="254"/>
      <c r="E408" s="254"/>
      <c r="F408" s="254"/>
      <c r="G408" s="254"/>
      <c r="H408" s="254"/>
      <c r="I408" s="254"/>
      <c r="J408" s="237">
        <v>6000020332020</v>
      </c>
      <c r="K408" s="238"/>
      <c r="L408" s="238"/>
      <c r="M408" s="238"/>
      <c r="N408" s="238"/>
      <c r="O408" s="238"/>
      <c r="P408" s="256" t="s">
        <v>680</v>
      </c>
      <c r="Q408" s="239"/>
      <c r="R408" s="239"/>
      <c r="S408" s="239"/>
      <c r="T408" s="239"/>
      <c r="U408" s="239"/>
      <c r="V408" s="239"/>
      <c r="W408" s="239"/>
      <c r="X408" s="239"/>
      <c r="Y408" s="240">
        <v>4</v>
      </c>
      <c r="Z408" s="241"/>
      <c r="AA408" s="241"/>
      <c r="AB408" s="242"/>
      <c r="AC408" s="226" t="s">
        <v>666</v>
      </c>
      <c r="AD408" s="227"/>
      <c r="AE408" s="227"/>
      <c r="AF408" s="227"/>
      <c r="AG408" s="227"/>
      <c r="AH408" s="257" t="s">
        <v>667</v>
      </c>
      <c r="AI408" s="258"/>
      <c r="AJ408" s="258"/>
      <c r="AK408" s="258"/>
      <c r="AL408" s="230" t="s">
        <v>667</v>
      </c>
      <c r="AM408" s="231"/>
      <c r="AN408" s="231"/>
      <c r="AO408" s="232"/>
      <c r="AP408" s="233" t="s">
        <v>667</v>
      </c>
      <c r="AQ408" s="233"/>
      <c r="AR408" s="233"/>
      <c r="AS408" s="233"/>
      <c r="AT408" s="233"/>
      <c r="AU408" s="233"/>
      <c r="AV408" s="233"/>
      <c r="AW408" s="233"/>
      <c r="AX408" s="233"/>
      <c r="AY408">
        <f>COUNTA($C$408)</f>
        <v>1</v>
      </c>
    </row>
    <row r="409" spans="1:51" ht="30" hidden="1" customHeight="1" x14ac:dyDescent="0.2">
      <c r="A409" s="234">
        <v>11</v>
      </c>
      <c r="B409" s="234">
        <v>1</v>
      </c>
      <c r="C409" s="254"/>
      <c r="D409" s="254"/>
      <c r="E409" s="254"/>
      <c r="F409" s="254"/>
      <c r="G409" s="254"/>
      <c r="H409" s="254"/>
      <c r="I409" s="254"/>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0" hidden="1" customHeight="1" x14ac:dyDescent="0.2">
      <c r="A410" s="234">
        <v>12</v>
      </c>
      <c r="B410" s="234">
        <v>1</v>
      </c>
      <c r="C410" s="254"/>
      <c r="D410" s="254"/>
      <c r="E410" s="254"/>
      <c r="F410" s="254"/>
      <c r="G410" s="254"/>
      <c r="H410" s="254"/>
      <c r="I410" s="254"/>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0" hidden="1" customHeight="1" x14ac:dyDescent="0.2">
      <c r="A411" s="234">
        <v>13</v>
      </c>
      <c r="B411" s="234">
        <v>1</v>
      </c>
      <c r="C411" s="254"/>
      <c r="D411" s="254"/>
      <c r="E411" s="254"/>
      <c r="F411" s="254"/>
      <c r="G411" s="254"/>
      <c r="H411" s="254"/>
      <c r="I411" s="254"/>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0" hidden="1" customHeight="1" x14ac:dyDescent="0.2">
      <c r="A412" s="234">
        <v>14</v>
      </c>
      <c r="B412" s="234">
        <v>1</v>
      </c>
      <c r="C412" s="254"/>
      <c r="D412" s="254"/>
      <c r="E412" s="254"/>
      <c r="F412" s="254"/>
      <c r="G412" s="254"/>
      <c r="H412" s="254"/>
      <c r="I412" s="254"/>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x14ac:dyDescent="0.2">
      <c r="A413" s="234">
        <v>15</v>
      </c>
      <c r="B413" s="234">
        <v>1</v>
      </c>
      <c r="C413" s="254"/>
      <c r="D413" s="254"/>
      <c r="E413" s="254"/>
      <c r="F413" s="254"/>
      <c r="G413" s="254"/>
      <c r="H413" s="254"/>
      <c r="I413" s="254"/>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x14ac:dyDescent="0.2">
      <c r="A414" s="234">
        <v>16</v>
      </c>
      <c r="B414" s="234">
        <v>1</v>
      </c>
      <c r="C414" s="254"/>
      <c r="D414" s="254"/>
      <c r="E414" s="254"/>
      <c r="F414" s="254"/>
      <c r="G414" s="254"/>
      <c r="H414" s="254"/>
      <c r="I414" s="254"/>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6" customFormat="1" ht="30" hidden="1" customHeight="1" x14ac:dyDescent="0.2">
      <c r="A415" s="234">
        <v>17</v>
      </c>
      <c r="B415" s="234">
        <v>1</v>
      </c>
      <c r="C415" s="254"/>
      <c r="D415" s="254"/>
      <c r="E415" s="254"/>
      <c r="F415" s="254"/>
      <c r="G415" s="254"/>
      <c r="H415" s="254"/>
      <c r="I415" s="254"/>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x14ac:dyDescent="0.2">
      <c r="A416" s="234">
        <v>18</v>
      </c>
      <c r="B416" s="234">
        <v>1</v>
      </c>
      <c r="C416" s="254"/>
      <c r="D416" s="254"/>
      <c r="E416" s="254"/>
      <c r="F416" s="254"/>
      <c r="G416" s="254"/>
      <c r="H416" s="254"/>
      <c r="I416" s="254"/>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x14ac:dyDescent="0.2">
      <c r="A417" s="234">
        <v>19</v>
      </c>
      <c r="B417" s="234">
        <v>1</v>
      </c>
      <c r="C417" s="254"/>
      <c r="D417" s="254"/>
      <c r="E417" s="254"/>
      <c r="F417" s="254"/>
      <c r="G417" s="254"/>
      <c r="H417" s="254"/>
      <c r="I417" s="254"/>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x14ac:dyDescent="0.2">
      <c r="A418" s="234">
        <v>20</v>
      </c>
      <c r="B418" s="234">
        <v>1</v>
      </c>
      <c r="C418" s="254"/>
      <c r="D418" s="254"/>
      <c r="E418" s="254"/>
      <c r="F418" s="254"/>
      <c r="G418" s="254"/>
      <c r="H418" s="254"/>
      <c r="I418" s="254"/>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x14ac:dyDescent="0.2">
      <c r="A419" s="234">
        <v>21</v>
      </c>
      <c r="B419" s="234">
        <v>1</v>
      </c>
      <c r="C419" s="254"/>
      <c r="D419" s="254"/>
      <c r="E419" s="254"/>
      <c r="F419" s="254"/>
      <c r="G419" s="254"/>
      <c r="H419" s="254"/>
      <c r="I419" s="254"/>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x14ac:dyDescent="0.2">
      <c r="A420" s="234">
        <v>22</v>
      </c>
      <c r="B420" s="234">
        <v>1</v>
      </c>
      <c r="C420" s="254"/>
      <c r="D420" s="254"/>
      <c r="E420" s="254"/>
      <c r="F420" s="254"/>
      <c r="G420" s="254"/>
      <c r="H420" s="254"/>
      <c r="I420" s="254"/>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x14ac:dyDescent="0.2">
      <c r="A421" s="234">
        <v>23</v>
      </c>
      <c r="B421" s="234">
        <v>1</v>
      </c>
      <c r="C421" s="254"/>
      <c r="D421" s="254"/>
      <c r="E421" s="254"/>
      <c r="F421" s="254"/>
      <c r="G421" s="254"/>
      <c r="H421" s="254"/>
      <c r="I421" s="254"/>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x14ac:dyDescent="0.2">
      <c r="A422" s="234">
        <v>24</v>
      </c>
      <c r="B422" s="234">
        <v>1</v>
      </c>
      <c r="C422" s="254"/>
      <c r="D422" s="254"/>
      <c r="E422" s="254"/>
      <c r="F422" s="254"/>
      <c r="G422" s="254"/>
      <c r="H422" s="254"/>
      <c r="I422" s="254"/>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x14ac:dyDescent="0.2">
      <c r="A423" s="234">
        <v>25</v>
      </c>
      <c r="B423" s="234">
        <v>1</v>
      </c>
      <c r="C423" s="254"/>
      <c r="D423" s="254"/>
      <c r="E423" s="254"/>
      <c r="F423" s="254"/>
      <c r="G423" s="254"/>
      <c r="H423" s="254"/>
      <c r="I423" s="254"/>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x14ac:dyDescent="0.2">
      <c r="A424" s="234">
        <v>26</v>
      </c>
      <c r="B424" s="234">
        <v>1</v>
      </c>
      <c r="C424" s="254"/>
      <c r="D424" s="254"/>
      <c r="E424" s="254"/>
      <c r="F424" s="254"/>
      <c r="G424" s="254"/>
      <c r="H424" s="254"/>
      <c r="I424" s="254"/>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x14ac:dyDescent="0.2">
      <c r="A425" s="234">
        <v>27</v>
      </c>
      <c r="B425" s="234">
        <v>1</v>
      </c>
      <c r="C425" s="254"/>
      <c r="D425" s="254"/>
      <c r="E425" s="254"/>
      <c r="F425" s="254"/>
      <c r="G425" s="254"/>
      <c r="H425" s="254"/>
      <c r="I425" s="254"/>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x14ac:dyDescent="0.2">
      <c r="A426" s="234">
        <v>28</v>
      </c>
      <c r="B426" s="234">
        <v>1</v>
      </c>
      <c r="C426" s="254"/>
      <c r="D426" s="254"/>
      <c r="E426" s="254"/>
      <c r="F426" s="254"/>
      <c r="G426" s="254"/>
      <c r="H426" s="254"/>
      <c r="I426" s="254"/>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x14ac:dyDescent="0.2">
      <c r="A427" s="234">
        <v>29</v>
      </c>
      <c r="B427" s="234">
        <v>1</v>
      </c>
      <c r="C427" s="254"/>
      <c r="D427" s="254"/>
      <c r="E427" s="254"/>
      <c r="F427" s="254"/>
      <c r="G427" s="254"/>
      <c r="H427" s="254"/>
      <c r="I427" s="254"/>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x14ac:dyDescent="0.2">
      <c r="A428" s="234">
        <v>30</v>
      </c>
      <c r="B428" s="234">
        <v>1</v>
      </c>
      <c r="C428" s="254"/>
      <c r="D428" s="254"/>
      <c r="E428" s="254"/>
      <c r="F428" s="254"/>
      <c r="G428" s="254"/>
      <c r="H428" s="254"/>
      <c r="I428" s="254"/>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9"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9"/>
      <c r="B431" s="259"/>
      <c r="C431" s="259" t="s">
        <v>24</v>
      </c>
      <c r="D431" s="259"/>
      <c r="E431" s="259"/>
      <c r="F431" s="259"/>
      <c r="G431" s="259"/>
      <c r="H431" s="259"/>
      <c r="I431" s="259"/>
      <c r="J431" s="245" t="s">
        <v>197</v>
      </c>
      <c r="K431" s="260"/>
      <c r="L431" s="260"/>
      <c r="M431" s="260"/>
      <c r="N431" s="260"/>
      <c r="O431" s="260"/>
      <c r="P431" s="123" t="s">
        <v>25</v>
      </c>
      <c r="Q431" s="123"/>
      <c r="R431" s="123"/>
      <c r="S431" s="123"/>
      <c r="T431" s="123"/>
      <c r="U431" s="123"/>
      <c r="V431" s="123"/>
      <c r="W431" s="123"/>
      <c r="X431" s="123"/>
      <c r="Y431" s="261" t="s">
        <v>196</v>
      </c>
      <c r="Z431" s="262"/>
      <c r="AA431" s="262"/>
      <c r="AB431" s="262"/>
      <c r="AC431" s="245" t="s">
        <v>228</v>
      </c>
      <c r="AD431" s="245"/>
      <c r="AE431" s="245"/>
      <c r="AF431" s="245"/>
      <c r="AG431" s="245"/>
      <c r="AH431" s="261" t="s">
        <v>246</v>
      </c>
      <c r="AI431" s="259"/>
      <c r="AJ431" s="259"/>
      <c r="AK431" s="259"/>
      <c r="AL431" s="259" t="s">
        <v>19</v>
      </c>
      <c r="AM431" s="259"/>
      <c r="AN431" s="259"/>
      <c r="AO431" s="263"/>
      <c r="AP431" s="248" t="s">
        <v>198</v>
      </c>
      <c r="AQ431" s="248"/>
      <c r="AR431" s="248"/>
      <c r="AS431" s="248"/>
      <c r="AT431" s="248"/>
      <c r="AU431" s="248"/>
      <c r="AV431" s="248"/>
      <c r="AW431" s="248"/>
      <c r="AX431" s="248"/>
      <c r="AY431">
        <f>$AY$429</f>
        <v>1</v>
      </c>
    </row>
    <row r="432" spans="1:51" ht="30" customHeight="1" x14ac:dyDescent="0.2">
      <c r="A432" s="234">
        <v>1</v>
      </c>
      <c r="B432" s="234">
        <v>1</v>
      </c>
      <c r="C432" s="255" t="s">
        <v>681</v>
      </c>
      <c r="D432" s="254"/>
      <c r="E432" s="254"/>
      <c r="F432" s="254"/>
      <c r="G432" s="254"/>
      <c r="H432" s="254"/>
      <c r="I432" s="254"/>
      <c r="J432" s="237">
        <v>2010001029960</v>
      </c>
      <c r="K432" s="238"/>
      <c r="L432" s="238"/>
      <c r="M432" s="238"/>
      <c r="N432" s="238"/>
      <c r="O432" s="238"/>
      <c r="P432" s="256" t="s">
        <v>698</v>
      </c>
      <c r="Q432" s="239"/>
      <c r="R432" s="239"/>
      <c r="S432" s="239"/>
      <c r="T432" s="239"/>
      <c r="U432" s="239"/>
      <c r="V432" s="239"/>
      <c r="W432" s="239"/>
      <c r="X432" s="239"/>
      <c r="Y432" s="240">
        <v>15.234999999999999</v>
      </c>
      <c r="Z432" s="241"/>
      <c r="AA432" s="241"/>
      <c r="AB432" s="242"/>
      <c r="AC432" s="226" t="s">
        <v>251</v>
      </c>
      <c r="AD432" s="227"/>
      <c r="AE432" s="227"/>
      <c r="AF432" s="227"/>
      <c r="AG432" s="227"/>
      <c r="AH432" s="257">
        <v>2</v>
      </c>
      <c r="AI432" s="258"/>
      <c r="AJ432" s="258"/>
      <c r="AK432" s="258"/>
      <c r="AL432" s="230">
        <v>93.95</v>
      </c>
      <c r="AM432" s="231"/>
      <c r="AN432" s="231"/>
      <c r="AO432" s="232"/>
      <c r="AP432" s="233"/>
      <c r="AQ432" s="233"/>
      <c r="AR432" s="233"/>
      <c r="AS432" s="233"/>
      <c r="AT432" s="233"/>
      <c r="AU432" s="233"/>
      <c r="AV432" s="233"/>
      <c r="AW432" s="233"/>
      <c r="AX432" s="233"/>
      <c r="AY432">
        <f>$AY$429</f>
        <v>1</v>
      </c>
    </row>
    <row r="433" spans="1:51" ht="30" customHeight="1" x14ac:dyDescent="0.2">
      <c r="A433" s="234">
        <v>2</v>
      </c>
      <c r="B433" s="234">
        <v>1</v>
      </c>
      <c r="C433" s="255" t="s">
        <v>682</v>
      </c>
      <c r="D433" s="254"/>
      <c r="E433" s="254"/>
      <c r="F433" s="254"/>
      <c r="G433" s="254"/>
      <c r="H433" s="254"/>
      <c r="I433" s="254"/>
      <c r="J433" s="237">
        <v>8010001054111</v>
      </c>
      <c r="K433" s="238"/>
      <c r="L433" s="238"/>
      <c r="M433" s="238"/>
      <c r="N433" s="238"/>
      <c r="O433" s="238"/>
      <c r="P433" s="256" t="s">
        <v>691</v>
      </c>
      <c r="Q433" s="239"/>
      <c r="R433" s="239"/>
      <c r="S433" s="239"/>
      <c r="T433" s="239"/>
      <c r="U433" s="239"/>
      <c r="V433" s="239"/>
      <c r="W433" s="239"/>
      <c r="X433" s="239"/>
      <c r="Y433" s="240">
        <v>11.747356</v>
      </c>
      <c r="Z433" s="241"/>
      <c r="AA433" s="241"/>
      <c r="AB433" s="242"/>
      <c r="AC433" s="226" t="s">
        <v>250</v>
      </c>
      <c r="AD433" s="227"/>
      <c r="AE433" s="227"/>
      <c r="AF433" s="227"/>
      <c r="AG433" s="227"/>
      <c r="AH433" s="257">
        <v>2</v>
      </c>
      <c r="AI433" s="258"/>
      <c r="AJ433" s="258"/>
      <c r="AK433" s="258"/>
      <c r="AL433" s="230">
        <v>91.1</v>
      </c>
      <c r="AM433" s="231"/>
      <c r="AN433" s="231"/>
      <c r="AO433" s="232"/>
      <c r="AP433" s="233"/>
      <c r="AQ433" s="233"/>
      <c r="AR433" s="233"/>
      <c r="AS433" s="233"/>
      <c r="AT433" s="233"/>
      <c r="AU433" s="233"/>
      <c r="AV433" s="233"/>
      <c r="AW433" s="233"/>
      <c r="AX433" s="233"/>
      <c r="AY433">
        <f>COUNTA($C$433)</f>
        <v>1</v>
      </c>
    </row>
    <row r="434" spans="1:51" ht="30" customHeight="1" x14ac:dyDescent="0.2">
      <c r="A434" s="234">
        <v>3</v>
      </c>
      <c r="B434" s="234">
        <v>1</v>
      </c>
      <c r="C434" s="255" t="s">
        <v>683</v>
      </c>
      <c r="D434" s="254"/>
      <c r="E434" s="254"/>
      <c r="F434" s="254"/>
      <c r="G434" s="254"/>
      <c r="H434" s="254"/>
      <c r="I434" s="254"/>
      <c r="J434" s="237">
        <v>5010601023501</v>
      </c>
      <c r="K434" s="238"/>
      <c r="L434" s="238"/>
      <c r="M434" s="238"/>
      <c r="N434" s="238"/>
      <c r="O434" s="238"/>
      <c r="P434" s="256" t="s">
        <v>693</v>
      </c>
      <c r="Q434" s="239"/>
      <c r="R434" s="239"/>
      <c r="S434" s="239"/>
      <c r="T434" s="239"/>
      <c r="U434" s="239"/>
      <c r="V434" s="239"/>
      <c r="W434" s="239"/>
      <c r="X434" s="239"/>
      <c r="Y434" s="240">
        <v>8.4421920000000004</v>
      </c>
      <c r="Z434" s="241"/>
      <c r="AA434" s="241"/>
      <c r="AB434" s="242"/>
      <c r="AC434" s="226" t="s">
        <v>250</v>
      </c>
      <c r="AD434" s="227"/>
      <c r="AE434" s="227"/>
      <c r="AF434" s="227"/>
      <c r="AG434" s="227"/>
      <c r="AH434" s="228">
        <v>3</v>
      </c>
      <c r="AI434" s="229"/>
      <c r="AJ434" s="229"/>
      <c r="AK434" s="229"/>
      <c r="AL434" s="230">
        <v>62.18</v>
      </c>
      <c r="AM434" s="231"/>
      <c r="AN434" s="231"/>
      <c r="AO434" s="232"/>
      <c r="AP434" s="233"/>
      <c r="AQ434" s="233"/>
      <c r="AR434" s="233"/>
      <c r="AS434" s="233"/>
      <c r="AT434" s="233"/>
      <c r="AU434" s="233"/>
      <c r="AV434" s="233"/>
      <c r="AW434" s="233"/>
      <c r="AX434" s="233"/>
      <c r="AY434">
        <f>COUNTA($C$434)</f>
        <v>1</v>
      </c>
    </row>
    <row r="435" spans="1:51" ht="49.5" customHeight="1" x14ac:dyDescent="0.2">
      <c r="A435" s="234">
        <v>4</v>
      </c>
      <c r="B435" s="234">
        <v>1</v>
      </c>
      <c r="C435" s="255" t="s">
        <v>689</v>
      </c>
      <c r="D435" s="254"/>
      <c r="E435" s="254"/>
      <c r="F435" s="254"/>
      <c r="G435" s="254"/>
      <c r="H435" s="254"/>
      <c r="I435" s="254"/>
      <c r="J435" s="237">
        <v>3010001035099</v>
      </c>
      <c r="K435" s="238"/>
      <c r="L435" s="238"/>
      <c r="M435" s="238"/>
      <c r="N435" s="238"/>
      <c r="O435" s="238"/>
      <c r="P435" s="256" t="s">
        <v>696</v>
      </c>
      <c r="Q435" s="239"/>
      <c r="R435" s="239"/>
      <c r="S435" s="239"/>
      <c r="T435" s="239"/>
      <c r="U435" s="239"/>
      <c r="V435" s="239"/>
      <c r="W435" s="239"/>
      <c r="X435" s="239"/>
      <c r="Y435" s="240">
        <v>8.1289999999999996</v>
      </c>
      <c r="Z435" s="241"/>
      <c r="AA435" s="241"/>
      <c r="AB435" s="242"/>
      <c r="AC435" s="226" t="s">
        <v>250</v>
      </c>
      <c r="AD435" s="227"/>
      <c r="AE435" s="227"/>
      <c r="AF435" s="227"/>
      <c r="AG435" s="227"/>
      <c r="AH435" s="228">
        <v>5</v>
      </c>
      <c r="AI435" s="229"/>
      <c r="AJ435" s="229"/>
      <c r="AK435" s="229"/>
      <c r="AL435" s="230">
        <v>50.97</v>
      </c>
      <c r="AM435" s="231"/>
      <c r="AN435" s="231"/>
      <c r="AO435" s="232"/>
      <c r="AP435" s="233"/>
      <c r="AQ435" s="233"/>
      <c r="AR435" s="233"/>
      <c r="AS435" s="233"/>
      <c r="AT435" s="233"/>
      <c r="AU435" s="233"/>
      <c r="AV435" s="233"/>
      <c r="AW435" s="233"/>
      <c r="AX435" s="233"/>
      <c r="AY435">
        <f>COUNTA($C$435)</f>
        <v>1</v>
      </c>
    </row>
    <row r="436" spans="1:51" ht="30" customHeight="1" x14ac:dyDescent="0.2">
      <c r="A436" s="234">
        <v>5</v>
      </c>
      <c r="B436" s="234">
        <v>1</v>
      </c>
      <c r="C436" s="255" t="s">
        <v>684</v>
      </c>
      <c r="D436" s="254"/>
      <c r="E436" s="254"/>
      <c r="F436" s="254"/>
      <c r="G436" s="254"/>
      <c r="H436" s="254"/>
      <c r="I436" s="254"/>
      <c r="J436" s="237">
        <v>3010801000426</v>
      </c>
      <c r="K436" s="238"/>
      <c r="L436" s="238"/>
      <c r="M436" s="238"/>
      <c r="N436" s="238"/>
      <c r="O436" s="238"/>
      <c r="P436" s="256" t="s">
        <v>692</v>
      </c>
      <c r="Q436" s="239"/>
      <c r="R436" s="239"/>
      <c r="S436" s="239"/>
      <c r="T436" s="239"/>
      <c r="U436" s="239"/>
      <c r="V436" s="239"/>
      <c r="W436" s="239"/>
      <c r="X436" s="239"/>
      <c r="Y436" s="240">
        <v>6.4459999999999997</v>
      </c>
      <c r="Z436" s="241"/>
      <c r="AA436" s="241"/>
      <c r="AB436" s="242"/>
      <c r="AC436" s="226" t="s">
        <v>250</v>
      </c>
      <c r="AD436" s="227"/>
      <c r="AE436" s="227"/>
      <c r="AF436" s="227"/>
      <c r="AG436" s="227"/>
      <c r="AH436" s="228">
        <v>1</v>
      </c>
      <c r="AI436" s="229"/>
      <c r="AJ436" s="229"/>
      <c r="AK436" s="229"/>
      <c r="AL436" s="230">
        <v>98.49</v>
      </c>
      <c r="AM436" s="231"/>
      <c r="AN436" s="231"/>
      <c r="AO436" s="232"/>
      <c r="AP436" s="233"/>
      <c r="AQ436" s="233"/>
      <c r="AR436" s="233"/>
      <c r="AS436" s="233"/>
      <c r="AT436" s="233"/>
      <c r="AU436" s="233"/>
      <c r="AV436" s="233"/>
      <c r="AW436" s="233"/>
      <c r="AX436" s="233"/>
      <c r="AY436">
        <f>COUNTA($C$436)</f>
        <v>1</v>
      </c>
    </row>
    <row r="437" spans="1:51" ht="30" customHeight="1" x14ac:dyDescent="0.2">
      <c r="A437" s="234">
        <v>6</v>
      </c>
      <c r="B437" s="234">
        <v>1</v>
      </c>
      <c r="C437" s="255" t="s">
        <v>683</v>
      </c>
      <c r="D437" s="254"/>
      <c r="E437" s="254"/>
      <c r="F437" s="254"/>
      <c r="G437" s="254"/>
      <c r="H437" s="254"/>
      <c r="I437" s="254"/>
      <c r="J437" s="237">
        <v>5010601023501</v>
      </c>
      <c r="K437" s="238"/>
      <c r="L437" s="238"/>
      <c r="M437" s="238"/>
      <c r="N437" s="238"/>
      <c r="O437" s="238"/>
      <c r="P437" s="256" t="s">
        <v>693</v>
      </c>
      <c r="Q437" s="239"/>
      <c r="R437" s="239"/>
      <c r="S437" s="239"/>
      <c r="T437" s="239"/>
      <c r="U437" s="239"/>
      <c r="V437" s="239"/>
      <c r="W437" s="239"/>
      <c r="X437" s="239"/>
      <c r="Y437" s="240">
        <v>5.9260900000000003</v>
      </c>
      <c r="Z437" s="241"/>
      <c r="AA437" s="241"/>
      <c r="AB437" s="242"/>
      <c r="AC437" s="226" t="s">
        <v>250</v>
      </c>
      <c r="AD437" s="227"/>
      <c r="AE437" s="227"/>
      <c r="AF437" s="227"/>
      <c r="AG437" s="227"/>
      <c r="AH437" s="228">
        <v>3</v>
      </c>
      <c r="AI437" s="229"/>
      <c r="AJ437" s="229"/>
      <c r="AK437" s="229"/>
      <c r="AL437" s="230">
        <v>76.86</v>
      </c>
      <c r="AM437" s="231"/>
      <c r="AN437" s="231"/>
      <c r="AO437" s="232"/>
      <c r="AP437" s="233"/>
      <c r="AQ437" s="233"/>
      <c r="AR437" s="233"/>
      <c r="AS437" s="233"/>
      <c r="AT437" s="233"/>
      <c r="AU437" s="233"/>
      <c r="AV437" s="233"/>
      <c r="AW437" s="233"/>
      <c r="AX437" s="233"/>
      <c r="AY437">
        <f>COUNTA($C$437)</f>
        <v>1</v>
      </c>
    </row>
    <row r="438" spans="1:51" ht="42.75" customHeight="1" x14ac:dyDescent="0.2">
      <c r="A438" s="234">
        <v>7</v>
      </c>
      <c r="B438" s="234">
        <v>1</v>
      </c>
      <c r="C438" s="255" t="s">
        <v>685</v>
      </c>
      <c r="D438" s="254"/>
      <c r="E438" s="254"/>
      <c r="F438" s="254"/>
      <c r="G438" s="254"/>
      <c r="H438" s="254"/>
      <c r="I438" s="254"/>
      <c r="J438" s="237">
        <v>5010001067883</v>
      </c>
      <c r="K438" s="238"/>
      <c r="L438" s="238"/>
      <c r="M438" s="238"/>
      <c r="N438" s="238"/>
      <c r="O438" s="238"/>
      <c r="P438" s="256" t="s">
        <v>694</v>
      </c>
      <c r="Q438" s="239"/>
      <c r="R438" s="239"/>
      <c r="S438" s="239"/>
      <c r="T438" s="239"/>
      <c r="U438" s="239"/>
      <c r="V438" s="239"/>
      <c r="W438" s="239"/>
      <c r="X438" s="239"/>
      <c r="Y438" s="240">
        <v>2.7225000000000001</v>
      </c>
      <c r="Z438" s="241"/>
      <c r="AA438" s="241"/>
      <c r="AB438" s="242"/>
      <c r="AC438" s="226" t="s">
        <v>250</v>
      </c>
      <c r="AD438" s="227"/>
      <c r="AE438" s="227"/>
      <c r="AF438" s="227"/>
      <c r="AG438" s="227"/>
      <c r="AH438" s="228">
        <v>5</v>
      </c>
      <c r="AI438" s="229"/>
      <c r="AJ438" s="229"/>
      <c r="AK438" s="229"/>
      <c r="AL438" s="230">
        <v>68.31</v>
      </c>
      <c r="AM438" s="231"/>
      <c r="AN438" s="231"/>
      <c r="AO438" s="232"/>
      <c r="AP438" s="233"/>
      <c r="AQ438" s="233"/>
      <c r="AR438" s="233"/>
      <c r="AS438" s="233"/>
      <c r="AT438" s="233"/>
      <c r="AU438" s="233"/>
      <c r="AV438" s="233"/>
      <c r="AW438" s="233"/>
      <c r="AX438" s="233"/>
      <c r="AY438">
        <f>COUNTA($C$438)</f>
        <v>1</v>
      </c>
    </row>
    <row r="439" spans="1:51" ht="48.65" customHeight="1" x14ac:dyDescent="0.2">
      <c r="A439" s="234">
        <v>8</v>
      </c>
      <c r="B439" s="234">
        <v>1</v>
      </c>
      <c r="C439" s="255" t="s">
        <v>687</v>
      </c>
      <c r="D439" s="254"/>
      <c r="E439" s="254"/>
      <c r="F439" s="254"/>
      <c r="G439" s="254"/>
      <c r="H439" s="254"/>
      <c r="I439" s="254"/>
      <c r="J439" s="237">
        <v>1010001005285</v>
      </c>
      <c r="K439" s="238"/>
      <c r="L439" s="238"/>
      <c r="M439" s="238"/>
      <c r="N439" s="238"/>
      <c r="O439" s="238"/>
      <c r="P439" s="256" t="s">
        <v>695</v>
      </c>
      <c r="Q439" s="239"/>
      <c r="R439" s="239"/>
      <c r="S439" s="239"/>
      <c r="T439" s="239"/>
      <c r="U439" s="239"/>
      <c r="V439" s="239"/>
      <c r="W439" s="239"/>
      <c r="X439" s="239"/>
      <c r="Y439" s="240">
        <v>1.7490000000000001</v>
      </c>
      <c r="Z439" s="241"/>
      <c r="AA439" s="241"/>
      <c r="AB439" s="242"/>
      <c r="AC439" s="226" t="s">
        <v>250</v>
      </c>
      <c r="AD439" s="227"/>
      <c r="AE439" s="227"/>
      <c r="AF439" s="227"/>
      <c r="AG439" s="227"/>
      <c r="AH439" s="228">
        <v>2</v>
      </c>
      <c r="AI439" s="229"/>
      <c r="AJ439" s="229"/>
      <c r="AK439" s="229"/>
      <c r="AL439" s="230">
        <v>62.95</v>
      </c>
      <c r="AM439" s="231"/>
      <c r="AN439" s="231"/>
      <c r="AO439" s="232"/>
      <c r="AP439" s="233"/>
      <c r="AQ439" s="233"/>
      <c r="AR439" s="233"/>
      <c r="AS439" s="233"/>
      <c r="AT439" s="233"/>
      <c r="AU439" s="233"/>
      <c r="AV439" s="233"/>
      <c r="AW439" s="233"/>
      <c r="AX439" s="233"/>
      <c r="AY439">
        <f>COUNTA($C$439)</f>
        <v>1</v>
      </c>
    </row>
    <row r="440" spans="1:51" ht="46.5" customHeight="1" x14ac:dyDescent="0.2">
      <c r="A440" s="234">
        <v>9</v>
      </c>
      <c r="B440" s="234">
        <v>1</v>
      </c>
      <c r="C440" s="255" t="s">
        <v>686</v>
      </c>
      <c r="D440" s="254"/>
      <c r="E440" s="254"/>
      <c r="F440" s="254"/>
      <c r="G440" s="254"/>
      <c r="H440" s="254"/>
      <c r="I440" s="254"/>
      <c r="J440" s="237">
        <v>1010001067912</v>
      </c>
      <c r="K440" s="238"/>
      <c r="L440" s="238"/>
      <c r="M440" s="238"/>
      <c r="N440" s="238"/>
      <c r="O440" s="238"/>
      <c r="P440" s="256" t="s">
        <v>697</v>
      </c>
      <c r="Q440" s="239"/>
      <c r="R440" s="239"/>
      <c r="S440" s="239"/>
      <c r="T440" s="239"/>
      <c r="U440" s="239"/>
      <c r="V440" s="239"/>
      <c r="W440" s="239"/>
      <c r="X440" s="239"/>
      <c r="Y440" s="240">
        <v>1.1000000000000001</v>
      </c>
      <c r="Z440" s="241"/>
      <c r="AA440" s="241"/>
      <c r="AB440" s="242"/>
      <c r="AC440" s="226" t="s">
        <v>250</v>
      </c>
      <c r="AD440" s="227"/>
      <c r="AE440" s="227"/>
      <c r="AF440" s="227"/>
      <c r="AG440" s="227"/>
      <c r="AH440" s="228">
        <v>2</v>
      </c>
      <c r="AI440" s="229"/>
      <c r="AJ440" s="229"/>
      <c r="AK440" s="229"/>
      <c r="AL440" s="230">
        <v>51.4</v>
      </c>
      <c r="AM440" s="231"/>
      <c r="AN440" s="231"/>
      <c r="AO440" s="232"/>
      <c r="AP440" s="233"/>
      <c r="AQ440" s="233"/>
      <c r="AR440" s="233"/>
      <c r="AS440" s="233"/>
      <c r="AT440" s="233"/>
      <c r="AU440" s="233"/>
      <c r="AV440" s="233"/>
      <c r="AW440" s="233"/>
      <c r="AX440" s="233"/>
      <c r="AY440">
        <f>COUNTA($C$440)</f>
        <v>1</v>
      </c>
    </row>
    <row r="441" spans="1:51" ht="30" customHeight="1" x14ac:dyDescent="0.2">
      <c r="A441" s="234">
        <v>10</v>
      </c>
      <c r="B441" s="234">
        <v>1</v>
      </c>
      <c r="C441" s="255" t="s">
        <v>683</v>
      </c>
      <c r="D441" s="254"/>
      <c r="E441" s="254"/>
      <c r="F441" s="254"/>
      <c r="G441" s="254"/>
      <c r="H441" s="254"/>
      <c r="I441" s="254"/>
      <c r="J441" s="237">
        <v>5010601023501</v>
      </c>
      <c r="K441" s="238"/>
      <c r="L441" s="238"/>
      <c r="M441" s="238"/>
      <c r="N441" s="238"/>
      <c r="O441" s="238"/>
      <c r="P441" s="256" t="s">
        <v>703</v>
      </c>
      <c r="Q441" s="239"/>
      <c r="R441" s="239"/>
      <c r="S441" s="239"/>
      <c r="T441" s="239"/>
      <c r="U441" s="239"/>
      <c r="V441" s="239"/>
      <c r="W441" s="239"/>
      <c r="X441" s="239"/>
      <c r="Y441" s="240">
        <v>1.073771</v>
      </c>
      <c r="Z441" s="241"/>
      <c r="AA441" s="241"/>
      <c r="AB441" s="242"/>
      <c r="AC441" s="226" t="s">
        <v>256</v>
      </c>
      <c r="AD441" s="227"/>
      <c r="AE441" s="227"/>
      <c r="AF441" s="227"/>
      <c r="AG441" s="227"/>
      <c r="AH441" s="228" t="s">
        <v>699</v>
      </c>
      <c r="AI441" s="229"/>
      <c r="AJ441" s="229"/>
      <c r="AK441" s="229"/>
      <c r="AL441" s="230" t="s">
        <v>699</v>
      </c>
      <c r="AM441" s="231"/>
      <c r="AN441" s="231"/>
      <c r="AO441" s="232"/>
      <c r="AP441" s="233"/>
      <c r="AQ441" s="233"/>
      <c r="AR441" s="233"/>
      <c r="AS441" s="233"/>
      <c r="AT441" s="233"/>
      <c r="AU441" s="233"/>
      <c r="AV441" s="233"/>
      <c r="AW441" s="233"/>
      <c r="AX441" s="233"/>
      <c r="AY441">
        <f>COUNTA($C$441)</f>
        <v>1</v>
      </c>
    </row>
    <row r="442" spans="1:51" ht="50.25" customHeight="1" x14ac:dyDescent="0.2">
      <c r="A442" s="234">
        <v>11</v>
      </c>
      <c r="B442" s="234">
        <v>1</v>
      </c>
      <c r="C442" s="255" t="s">
        <v>732</v>
      </c>
      <c r="D442" s="254"/>
      <c r="E442" s="254"/>
      <c r="F442" s="254"/>
      <c r="G442" s="254"/>
      <c r="H442" s="254"/>
      <c r="I442" s="254"/>
      <c r="J442" s="237">
        <v>7010001033082</v>
      </c>
      <c r="K442" s="238"/>
      <c r="L442" s="238"/>
      <c r="M442" s="238"/>
      <c r="N442" s="238"/>
      <c r="O442" s="238"/>
      <c r="P442" s="256" t="s">
        <v>724</v>
      </c>
      <c r="Q442" s="239"/>
      <c r="R442" s="239"/>
      <c r="S442" s="239"/>
      <c r="T442" s="239"/>
      <c r="U442" s="239"/>
      <c r="V442" s="239"/>
      <c r="W442" s="239"/>
      <c r="X442" s="239"/>
      <c r="Y442" s="240">
        <v>1.065415</v>
      </c>
      <c r="Z442" s="241"/>
      <c r="AA442" s="241"/>
      <c r="AB442" s="242"/>
      <c r="AC442" s="226" t="s">
        <v>256</v>
      </c>
      <c r="AD442" s="227"/>
      <c r="AE442" s="227"/>
      <c r="AF442" s="227"/>
      <c r="AG442" s="227"/>
      <c r="AH442" s="228" t="s">
        <v>699</v>
      </c>
      <c r="AI442" s="229"/>
      <c r="AJ442" s="229"/>
      <c r="AK442" s="229"/>
      <c r="AL442" s="230" t="s">
        <v>699</v>
      </c>
      <c r="AM442" s="231"/>
      <c r="AN442" s="231"/>
      <c r="AO442" s="232"/>
      <c r="AP442" s="233"/>
      <c r="AQ442" s="233"/>
      <c r="AR442" s="233"/>
      <c r="AS442" s="233"/>
      <c r="AT442" s="233"/>
      <c r="AU442" s="233"/>
      <c r="AV442" s="233"/>
      <c r="AW442" s="233"/>
      <c r="AX442" s="233"/>
      <c r="AY442">
        <f>COUNTA($C$442)</f>
        <v>1</v>
      </c>
    </row>
    <row r="443" spans="1:51" ht="50.25" customHeight="1" x14ac:dyDescent="0.2">
      <c r="A443" s="234">
        <v>12</v>
      </c>
      <c r="B443" s="234">
        <v>1</v>
      </c>
      <c r="C443" s="255" t="s">
        <v>732</v>
      </c>
      <c r="D443" s="254"/>
      <c r="E443" s="254"/>
      <c r="F443" s="254"/>
      <c r="G443" s="254"/>
      <c r="H443" s="254"/>
      <c r="I443" s="254"/>
      <c r="J443" s="237">
        <v>7010001033082</v>
      </c>
      <c r="K443" s="238"/>
      <c r="L443" s="238"/>
      <c r="M443" s="238"/>
      <c r="N443" s="238"/>
      <c r="O443" s="238"/>
      <c r="P443" s="256" t="s">
        <v>723</v>
      </c>
      <c r="Q443" s="239"/>
      <c r="R443" s="239"/>
      <c r="S443" s="239"/>
      <c r="T443" s="239"/>
      <c r="U443" s="239"/>
      <c r="V443" s="239"/>
      <c r="W443" s="239"/>
      <c r="X443" s="239"/>
      <c r="Y443" s="240">
        <v>1.061666</v>
      </c>
      <c r="Z443" s="241"/>
      <c r="AA443" s="241"/>
      <c r="AB443" s="242"/>
      <c r="AC443" s="226" t="s">
        <v>256</v>
      </c>
      <c r="AD443" s="227"/>
      <c r="AE443" s="227"/>
      <c r="AF443" s="227"/>
      <c r="AG443" s="227"/>
      <c r="AH443" s="228" t="s">
        <v>699</v>
      </c>
      <c r="AI443" s="229"/>
      <c r="AJ443" s="229"/>
      <c r="AK443" s="229"/>
      <c r="AL443" s="230" t="s">
        <v>699</v>
      </c>
      <c r="AM443" s="231"/>
      <c r="AN443" s="231"/>
      <c r="AO443" s="232"/>
      <c r="AP443" s="233"/>
      <c r="AQ443" s="233"/>
      <c r="AR443" s="233"/>
      <c r="AS443" s="233"/>
      <c r="AT443" s="233"/>
      <c r="AU443" s="233"/>
      <c r="AV443" s="233"/>
      <c r="AW443" s="233"/>
      <c r="AX443" s="233"/>
      <c r="AY443">
        <f>COUNTA($C$443)</f>
        <v>1</v>
      </c>
    </row>
    <row r="444" spans="1:51" ht="30" hidden="1" customHeight="1" x14ac:dyDescent="0.2">
      <c r="A444" s="234">
        <v>13</v>
      </c>
      <c r="B444" s="234">
        <v>1</v>
      </c>
      <c r="C444" s="254"/>
      <c r="D444" s="254"/>
      <c r="E444" s="254"/>
      <c r="F444" s="254"/>
      <c r="G444" s="254"/>
      <c r="H444" s="254"/>
      <c r="I444" s="254"/>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x14ac:dyDescent="0.2">
      <c r="A445" s="234">
        <v>14</v>
      </c>
      <c r="B445" s="234">
        <v>1</v>
      </c>
      <c r="C445" s="254"/>
      <c r="D445" s="254"/>
      <c r="E445" s="254"/>
      <c r="F445" s="254"/>
      <c r="G445" s="254"/>
      <c r="H445" s="254"/>
      <c r="I445" s="254"/>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x14ac:dyDescent="0.2">
      <c r="A446" s="234">
        <v>15</v>
      </c>
      <c r="B446" s="234">
        <v>1</v>
      </c>
      <c r="C446" s="254"/>
      <c r="D446" s="254"/>
      <c r="E446" s="254"/>
      <c r="F446" s="254"/>
      <c r="G446" s="254"/>
      <c r="H446" s="254"/>
      <c r="I446" s="254"/>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x14ac:dyDescent="0.2">
      <c r="A447" s="234">
        <v>16</v>
      </c>
      <c r="B447" s="234">
        <v>1</v>
      </c>
      <c r="C447" s="254"/>
      <c r="D447" s="254"/>
      <c r="E447" s="254"/>
      <c r="F447" s="254"/>
      <c r="G447" s="254"/>
      <c r="H447" s="254"/>
      <c r="I447" s="254"/>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6" customFormat="1" ht="30" hidden="1" customHeight="1" x14ac:dyDescent="0.2">
      <c r="A448" s="234">
        <v>17</v>
      </c>
      <c r="B448" s="234">
        <v>1</v>
      </c>
      <c r="C448" s="254"/>
      <c r="D448" s="254"/>
      <c r="E448" s="254"/>
      <c r="F448" s="254"/>
      <c r="G448" s="254"/>
      <c r="H448" s="254"/>
      <c r="I448" s="254"/>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x14ac:dyDescent="0.2">
      <c r="A449" s="234">
        <v>18</v>
      </c>
      <c r="B449" s="234">
        <v>1</v>
      </c>
      <c r="C449" s="254"/>
      <c r="D449" s="254"/>
      <c r="E449" s="254"/>
      <c r="F449" s="254"/>
      <c r="G449" s="254"/>
      <c r="H449" s="254"/>
      <c r="I449" s="254"/>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x14ac:dyDescent="0.2">
      <c r="A450" s="234">
        <v>19</v>
      </c>
      <c r="B450" s="234">
        <v>1</v>
      </c>
      <c r="C450" s="254"/>
      <c r="D450" s="254"/>
      <c r="E450" s="254"/>
      <c r="F450" s="254"/>
      <c r="G450" s="254"/>
      <c r="H450" s="254"/>
      <c r="I450" s="254"/>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x14ac:dyDescent="0.2">
      <c r="A451" s="234">
        <v>20</v>
      </c>
      <c r="B451" s="234">
        <v>1</v>
      </c>
      <c r="C451" s="254"/>
      <c r="D451" s="254"/>
      <c r="E451" s="254"/>
      <c r="F451" s="254"/>
      <c r="G451" s="254"/>
      <c r="H451" s="254"/>
      <c r="I451" s="254"/>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x14ac:dyDescent="0.2">
      <c r="A452" s="234">
        <v>21</v>
      </c>
      <c r="B452" s="234">
        <v>1</v>
      </c>
      <c r="C452" s="254"/>
      <c r="D452" s="254"/>
      <c r="E452" s="254"/>
      <c r="F452" s="254"/>
      <c r="G452" s="254"/>
      <c r="H452" s="254"/>
      <c r="I452" s="254"/>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x14ac:dyDescent="0.2">
      <c r="A453" s="234">
        <v>22</v>
      </c>
      <c r="B453" s="234">
        <v>1</v>
      </c>
      <c r="C453" s="254"/>
      <c r="D453" s="254"/>
      <c r="E453" s="254"/>
      <c r="F453" s="254"/>
      <c r="G453" s="254"/>
      <c r="H453" s="254"/>
      <c r="I453" s="254"/>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x14ac:dyDescent="0.2">
      <c r="A454" s="234">
        <v>23</v>
      </c>
      <c r="B454" s="234">
        <v>1</v>
      </c>
      <c r="C454" s="254"/>
      <c r="D454" s="254"/>
      <c r="E454" s="254"/>
      <c r="F454" s="254"/>
      <c r="G454" s="254"/>
      <c r="H454" s="254"/>
      <c r="I454" s="254"/>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x14ac:dyDescent="0.2">
      <c r="A455" s="234">
        <v>24</v>
      </c>
      <c r="B455" s="234">
        <v>1</v>
      </c>
      <c r="C455" s="254"/>
      <c r="D455" s="254"/>
      <c r="E455" s="254"/>
      <c r="F455" s="254"/>
      <c r="G455" s="254"/>
      <c r="H455" s="254"/>
      <c r="I455" s="254"/>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x14ac:dyDescent="0.2">
      <c r="A456" s="234">
        <v>25</v>
      </c>
      <c r="B456" s="234">
        <v>1</v>
      </c>
      <c r="C456" s="254"/>
      <c r="D456" s="254"/>
      <c r="E456" s="254"/>
      <c r="F456" s="254"/>
      <c r="G456" s="254"/>
      <c r="H456" s="254"/>
      <c r="I456" s="254"/>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x14ac:dyDescent="0.2">
      <c r="A457" s="234">
        <v>26</v>
      </c>
      <c r="B457" s="234">
        <v>1</v>
      </c>
      <c r="C457" s="254"/>
      <c r="D457" s="254"/>
      <c r="E457" s="254"/>
      <c r="F457" s="254"/>
      <c r="G457" s="254"/>
      <c r="H457" s="254"/>
      <c r="I457" s="254"/>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x14ac:dyDescent="0.2">
      <c r="A458" s="234">
        <v>27</v>
      </c>
      <c r="B458" s="234">
        <v>1</v>
      </c>
      <c r="C458" s="254"/>
      <c r="D458" s="254"/>
      <c r="E458" s="254"/>
      <c r="F458" s="254"/>
      <c r="G458" s="254"/>
      <c r="H458" s="254"/>
      <c r="I458" s="254"/>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x14ac:dyDescent="0.2">
      <c r="A459" s="234">
        <v>28</v>
      </c>
      <c r="B459" s="234">
        <v>1</v>
      </c>
      <c r="C459" s="254"/>
      <c r="D459" s="254"/>
      <c r="E459" s="254"/>
      <c r="F459" s="254"/>
      <c r="G459" s="254"/>
      <c r="H459" s="254"/>
      <c r="I459" s="254"/>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x14ac:dyDescent="0.2">
      <c r="A460" s="234">
        <v>29</v>
      </c>
      <c r="B460" s="234">
        <v>1</v>
      </c>
      <c r="C460" s="254"/>
      <c r="D460" s="254"/>
      <c r="E460" s="254"/>
      <c r="F460" s="254"/>
      <c r="G460" s="254"/>
      <c r="H460" s="254"/>
      <c r="I460" s="254"/>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x14ac:dyDescent="0.2">
      <c r="A461" s="234">
        <v>30</v>
      </c>
      <c r="B461" s="234">
        <v>1</v>
      </c>
      <c r="C461" s="254"/>
      <c r="D461" s="254"/>
      <c r="E461" s="254"/>
      <c r="F461" s="254"/>
      <c r="G461" s="254"/>
      <c r="H461" s="254"/>
      <c r="I461" s="254"/>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9"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59"/>
      <c r="B464" s="259"/>
      <c r="C464" s="259" t="s">
        <v>24</v>
      </c>
      <c r="D464" s="259"/>
      <c r="E464" s="259"/>
      <c r="F464" s="259"/>
      <c r="G464" s="259"/>
      <c r="H464" s="259"/>
      <c r="I464" s="259"/>
      <c r="J464" s="245" t="s">
        <v>197</v>
      </c>
      <c r="K464" s="260"/>
      <c r="L464" s="260"/>
      <c r="M464" s="260"/>
      <c r="N464" s="260"/>
      <c r="O464" s="260"/>
      <c r="P464" s="123" t="s">
        <v>25</v>
      </c>
      <c r="Q464" s="123"/>
      <c r="R464" s="123"/>
      <c r="S464" s="123"/>
      <c r="T464" s="123"/>
      <c r="U464" s="123"/>
      <c r="V464" s="123"/>
      <c r="W464" s="123"/>
      <c r="X464" s="123"/>
      <c r="Y464" s="261" t="s">
        <v>196</v>
      </c>
      <c r="Z464" s="262"/>
      <c r="AA464" s="262"/>
      <c r="AB464" s="262"/>
      <c r="AC464" s="245" t="s">
        <v>228</v>
      </c>
      <c r="AD464" s="245"/>
      <c r="AE464" s="245"/>
      <c r="AF464" s="245"/>
      <c r="AG464" s="245"/>
      <c r="AH464" s="261" t="s">
        <v>246</v>
      </c>
      <c r="AI464" s="259"/>
      <c r="AJ464" s="259"/>
      <c r="AK464" s="259"/>
      <c r="AL464" s="259" t="s">
        <v>19</v>
      </c>
      <c r="AM464" s="259"/>
      <c r="AN464" s="259"/>
      <c r="AO464" s="263"/>
      <c r="AP464" s="248" t="s">
        <v>198</v>
      </c>
      <c r="AQ464" s="248"/>
      <c r="AR464" s="248"/>
      <c r="AS464" s="248"/>
      <c r="AT464" s="248"/>
      <c r="AU464" s="248"/>
      <c r="AV464" s="248"/>
      <c r="AW464" s="248"/>
      <c r="AX464" s="248"/>
      <c r="AY464">
        <f>$AY$462</f>
        <v>1</v>
      </c>
    </row>
    <row r="465" spans="1:51" ht="30" customHeight="1" x14ac:dyDescent="0.2">
      <c r="A465" s="234">
        <v>1</v>
      </c>
      <c r="B465" s="234">
        <v>1</v>
      </c>
      <c r="C465" s="255" t="s">
        <v>690</v>
      </c>
      <c r="D465" s="254"/>
      <c r="E465" s="254"/>
      <c r="F465" s="254"/>
      <c r="G465" s="254"/>
      <c r="H465" s="254"/>
      <c r="I465" s="254"/>
      <c r="J465" s="237">
        <v>7180001043511</v>
      </c>
      <c r="K465" s="238"/>
      <c r="L465" s="238"/>
      <c r="M465" s="238"/>
      <c r="N465" s="238"/>
      <c r="O465" s="238"/>
      <c r="P465" s="256" t="s">
        <v>701</v>
      </c>
      <c r="Q465" s="239"/>
      <c r="R465" s="239"/>
      <c r="S465" s="239"/>
      <c r="T465" s="239"/>
      <c r="U465" s="239"/>
      <c r="V465" s="239"/>
      <c r="W465" s="239"/>
      <c r="X465" s="239"/>
      <c r="Y465" s="240">
        <v>0.9</v>
      </c>
      <c r="Z465" s="241"/>
      <c r="AA465" s="241"/>
      <c r="AB465" s="242"/>
      <c r="AC465" s="226" t="s">
        <v>256</v>
      </c>
      <c r="AD465" s="227"/>
      <c r="AE465" s="227"/>
      <c r="AF465" s="227"/>
      <c r="AG465" s="227"/>
      <c r="AH465" s="257" t="s">
        <v>699</v>
      </c>
      <c r="AI465" s="258"/>
      <c r="AJ465" s="258"/>
      <c r="AK465" s="258"/>
      <c r="AL465" s="230" t="s">
        <v>699</v>
      </c>
      <c r="AM465" s="231"/>
      <c r="AN465" s="231"/>
      <c r="AO465" s="232"/>
      <c r="AP465" s="233"/>
      <c r="AQ465" s="233"/>
      <c r="AR465" s="233"/>
      <c r="AS465" s="233"/>
      <c r="AT465" s="233"/>
      <c r="AU465" s="233"/>
      <c r="AV465" s="233"/>
      <c r="AW465" s="233"/>
      <c r="AX465" s="233"/>
      <c r="AY465">
        <f>$AY$462</f>
        <v>1</v>
      </c>
    </row>
    <row r="466" spans="1:51" ht="30.65" customHeight="1" x14ac:dyDescent="0.2">
      <c r="A466" s="234">
        <v>2</v>
      </c>
      <c r="B466" s="234">
        <v>1</v>
      </c>
      <c r="C466" s="255" t="s">
        <v>678</v>
      </c>
      <c r="D466" s="254"/>
      <c r="E466" s="254"/>
      <c r="F466" s="254"/>
      <c r="G466" s="254"/>
      <c r="H466" s="254"/>
      <c r="I466" s="254"/>
      <c r="J466" s="237">
        <v>1010001009930</v>
      </c>
      <c r="K466" s="238"/>
      <c r="L466" s="238"/>
      <c r="M466" s="238"/>
      <c r="N466" s="238"/>
      <c r="O466" s="238"/>
      <c r="P466" s="256" t="s">
        <v>702</v>
      </c>
      <c r="Q466" s="239"/>
      <c r="R466" s="239"/>
      <c r="S466" s="239"/>
      <c r="T466" s="239"/>
      <c r="U466" s="239"/>
      <c r="V466" s="239"/>
      <c r="W466" s="239"/>
      <c r="X466" s="239"/>
      <c r="Y466" s="240">
        <v>0.3</v>
      </c>
      <c r="Z466" s="241"/>
      <c r="AA466" s="241"/>
      <c r="AB466" s="242"/>
      <c r="AC466" s="226" t="s">
        <v>256</v>
      </c>
      <c r="AD466" s="227"/>
      <c r="AE466" s="227"/>
      <c r="AF466" s="227"/>
      <c r="AG466" s="227"/>
      <c r="AH466" s="257" t="s">
        <v>699</v>
      </c>
      <c r="AI466" s="258"/>
      <c r="AJ466" s="258"/>
      <c r="AK466" s="258"/>
      <c r="AL466" s="230" t="s">
        <v>699</v>
      </c>
      <c r="AM466" s="231"/>
      <c r="AN466" s="231"/>
      <c r="AO466" s="232"/>
      <c r="AP466" s="233"/>
      <c r="AQ466" s="233"/>
      <c r="AR466" s="233"/>
      <c r="AS466" s="233"/>
      <c r="AT466" s="233"/>
      <c r="AU466" s="233"/>
      <c r="AV466" s="233"/>
      <c r="AW466" s="233"/>
      <c r="AX466" s="233"/>
      <c r="AY466">
        <f>COUNTA($C$466)</f>
        <v>1</v>
      </c>
    </row>
    <row r="467" spans="1:51" ht="21" customHeight="1" x14ac:dyDescent="0.2">
      <c r="A467" s="234">
        <v>3</v>
      </c>
      <c r="B467" s="234">
        <v>1</v>
      </c>
      <c r="C467" s="255" t="s">
        <v>708</v>
      </c>
      <c r="D467" s="254"/>
      <c r="E467" s="254"/>
      <c r="F467" s="254"/>
      <c r="G467" s="254"/>
      <c r="H467" s="254"/>
      <c r="I467" s="254"/>
      <c r="J467" s="237" t="s">
        <v>709</v>
      </c>
      <c r="K467" s="238"/>
      <c r="L467" s="238"/>
      <c r="M467" s="238"/>
      <c r="N467" s="238"/>
      <c r="O467" s="238"/>
      <c r="P467" s="256" t="s">
        <v>710</v>
      </c>
      <c r="Q467" s="239"/>
      <c r="R467" s="239"/>
      <c r="S467" s="239"/>
      <c r="T467" s="239"/>
      <c r="U467" s="239"/>
      <c r="V467" s="239"/>
      <c r="W467" s="239"/>
      <c r="X467" s="239"/>
      <c r="Y467" s="240">
        <v>0.1</v>
      </c>
      <c r="Z467" s="241"/>
      <c r="AA467" s="241"/>
      <c r="AB467" s="242"/>
      <c r="AC467" s="226" t="s">
        <v>75</v>
      </c>
      <c r="AD467" s="227"/>
      <c r="AE467" s="227"/>
      <c r="AF467" s="227"/>
      <c r="AG467" s="227"/>
      <c r="AH467" s="228" t="s">
        <v>709</v>
      </c>
      <c r="AI467" s="229"/>
      <c r="AJ467" s="229"/>
      <c r="AK467" s="229"/>
      <c r="AL467" s="230" t="s">
        <v>709</v>
      </c>
      <c r="AM467" s="231"/>
      <c r="AN467" s="231"/>
      <c r="AO467" s="232"/>
      <c r="AP467" s="233"/>
      <c r="AQ467" s="233"/>
      <c r="AR467" s="233"/>
      <c r="AS467" s="233"/>
      <c r="AT467" s="233"/>
      <c r="AU467" s="233"/>
      <c r="AV467" s="233"/>
      <c r="AW467" s="233"/>
      <c r="AX467" s="233"/>
      <c r="AY467">
        <f>COUNTA($C$467)</f>
        <v>1</v>
      </c>
    </row>
    <row r="468" spans="1:51" ht="21" hidden="1" customHeight="1" x14ac:dyDescent="0.2">
      <c r="A468" s="234">
        <v>4</v>
      </c>
      <c r="B468" s="234">
        <v>1</v>
      </c>
      <c r="C468" s="255"/>
      <c r="D468" s="254"/>
      <c r="E468" s="254"/>
      <c r="F468" s="254"/>
      <c r="G468" s="254"/>
      <c r="H468" s="254"/>
      <c r="I468" s="254"/>
      <c r="J468" s="237"/>
      <c r="K468" s="238"/>
      <c r="L468" s="238"/>
      <c r="M468" s="238"/>
      <c r="N468" s="238"/>
      <c r="O468" s="238"/>
      <c r="P468" s="256"/>
      <c r="Q468" s="239"/>
      <c r="R468" s="239"/>
      <c r="S468" s="239"/>
      <c r="T468" s="239"/>
      <c r="U468" s="239"/>
      <c r="V468" s="239"/>
      <c r="W468" s="239"/>
      <c r="X468" s="239"/>
      <c r="Y468" s="240"/>
      <c r="Z468" s="241"/>
      <c r="AA468" s="241"/>
      <c r="AB468" s="242"/>
      <c r="AC468" s="226"/>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21" hidden="1" customHeight="1" x14ac:dyDescent="0.2">
      <c r="A469" s="234">
        <v>5</v>
      </c>
      <c r="B469" s="234">
        <v>1</v>
      </c>
      <c r="C469" s="254"/>
      <c r="D469" s="254"/>
      <c r="E469" s="254"/>
      <c r="F469" s="254"/>
      <c r="G469" s="254"/>
      <c r="H469" s="254"/>
      <c r="I469" s="254"/>
      <c r="J469" s="237"/>
      <c r="K469" s="238"/>
      <c r="L469" s="238"/>
      <c r="M469" s="238"/>
      <c r="N469" s="238"/>
      <c r="O469" s="238"/>
      <c r="P469" s="239"/>
      <c r="Q469" s="239"/>
      <c r="R469" s="239"/>
      <c r="S469" s="239"/>
      <c r="T469" s="239"/>
      <c r="U469" s="239"/>
      <c r="V469" s="239"/>
      <c r="W469" s="239"/>
      <c r="X469" s="239"/>
      <c r="Y469" s="240"/>
      <c r="Z469" s="241"/>
      <c r="AA469" s="241"/>
      <c r="AB469" s="242"/>
      <c r="AC469" s="226"/>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21" hidden="1" customHeight="1" x14ac:dyDescent="0.2">
      <c r="A470" s="234">
        <v>6</v>
      </c>
      <c r="B470" s="234">
        <v>1</v>
      </c>
      <c r="C470" s="254"/>
      <c r="D470" s="254"/>
      <c r="E470" s="254"/>
      <c r="F470" s="254"/>
      <c r="G470" s="254"/>
      <c r="H470" s="254"/>
      <c r="I470" s="254"/>
      <c r="J470" s="237"/>
      <c r="K470" s="238"/>
      <c r="L470" s="238"/>
      <c r="M470" s="238"/>
      <c r="N470" s="238"/>
      <c r="O470" s="238"/>
      <c r="P470" s="239"/>
      <c r="Q470" s="239"/>
      <c r="R470" s="239"/>
      <c r="S470" s="239"/>
      <c r="T470" s="239"/>
      <c r="U470" s="239"/>
      <c r="V470" s="239"/>
      <c r="W470" s="239"/>
      <c r="X470" s="239"/>
      <c r="Y470" s="240"/>
      <c r="Z470" s="241"/>
      <c r="AA470" s="241"/>
      <c r="AB470" s="242"/>
      <c r="AC470" s="226"/>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21" hidden="1" customHeight="1" x14ac:dyDescent="0.2">
      <c r="A471" s="234">
        <v>7</v>
      </c>
      <c r="B471" s="234">
        <v>1</v>
      </c>
      <c r="C471" s="254"/>
      <c r="D471" s="254"/>
      <c r="E471" s="254"/>
      <c r="F471" s="254"/>
      <c r="G471" s="254"/>
      <c r="H471" s="254"/>
      <c r="I471" s="254"/>
      <c r="J471" s="237"/>
      <c r="K471" s="238"/>
      <c r="L471" s="238"/>
      <c r="M471" s="238"/>
      <c r="N471" s="238"/>
      <c r="O471" s="238"/>
      <c r="P471" s="239"/>
      <c r="Q471" s="239"/>
      <c r="R471" s="239"/>
      <c r="S471" s="239"/>
      <c r="T471" s="239"/>
      <c r="U471" s="239"/>
      <c r="V471" s="239"/>
      <c r="W471" s="239"/>
      <c r="X471" s="239"/>
      <c r="Y471" s="240"/>
      <c r="Z471" s="241"/>
      <c r="AA471" s="241"/>
      <c r="AB471" s="242"/>
      <c r="AC471" s="226"/>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21" hidden="1" customHeight="1" x14ac:dyDescent="0.2">
      <c r="A472" s="234">
        <v>8</v>
      </c>
      <c r="B472" s="234">
        <v>1</v>
      </c>
      <c r="C472" s="254"/>
      <c r="D472" s="254"/>
      <c r="E472" s="254"/>
      <c r="F472" s="254"/>
      <c r="G472" s="254"/>
      <c r="H472" s="254"/>
      <c r="I472" s="254"/>
      <c r="J472" s="237"/>
      <c r="K472" s="238"/>
      <c r="L472" s="238"/>
      <c r="M472" s="238"/>
      <c r="N472" s="238"/>
      <c r="O472" s="238"/>
      <c r="P472" s="239"/>
      <c r="Q472" s="239"/>
      <c r="R472" s="239"/>
      <c r="S472" s="239"/>
      <c r="T472" s="239"/>
      <c r="U472" s="239"/>
      <c r="V472" s="239"/>
      <c r="W472" s="239"/>
      <c r="X472" s="239"/>
      <c r="Y472" s="240"/>
      <c r="Z472" s="241"/>
      <c r="AA472" s="241"/>
      <c r="AB472" s="242"/>
      <c r="AC472" s="226"/>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21" hidden="1" customHeight="1" x14ac:dyDescent="0.2">
      <c r="A473" s="234">
        <v>9</v>
      </c>
      <c r="B473" s="234">
        <v>1</v>
      </c>
      <c r="C473" s="254"/>
      <c r="D473" s="254"/>
      <c r="E473" s="254"/>
      <c r="F473" s="254"/>
      <c r="G473" s="254"/>
      <c r="H473" s="254"/>
      <c r="I473" s="254"/>
      <c r="J473" s="237"/>
      <c r="K473" s="238"/>
      <c r="L473" s="238"/>
      <c r="M473" s="238"/>
      <c r="N473" s="238"/>
      <c r="O473" s="238"/>
      <c r="P473" s="239"/>
      <c r="Q473" s="239"/>
      <c r="R473" s="239"/>
      <c r="S473" s="239"/>
      <c r="T473" s="239"/>
      <c r="U473" s="239"/>
      <c r="V473" s="239"/>
      <c r="W473" s="239"/>
      <c r="X473" s="239"/>
      <c r="Y473" s="240"/>
      <c r="Z473" s="241"/>
      <c r="AA473" s="241"/>
      <c r="AB473" s="242"/>
      <c r="AC473" s="226"/>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21" hidden="1" customHeight="1" x14ac:dyDescent="0.2">
      <c r="A474" s="234">
        <v>10</v>
      </c>
      <c r="B474" s="234">
        <v>1</v>
      </c>
      <c r="C474" s="254"/>
      <c r="D474" s="254"/>
      <c r="E474" s="254"/>
      <c r="F474" s="254"/>
      <c r="G474" s="254"/>
      <c r="H474" s="254"/>
      <c r="I474" s="254"/>
      <c r="J474" s="237"/>
      <c r="K474" s="238"/>
      <c r="L474" s="238"/>
      <c r="M474" s="238"/>
      <c r="N474" s="238"/>
      <c r="O474" s="238"/>
      <c r="P474" s="239"/>
      <c r="Q474" s="239"/>
      <c r="R474" s="239"/>
      <c r="S474" s="239"/>
      <c r="T474" s="239"/>
      <c r="U474" s="239"/>
      <c r="V474" s="239"/>
      <c r="W474" s="239"/>
      <c r="X474" s="239"/>
      <c r="Y474" s="240"/>
      <c r="Z474" s="241"/>
      <c r="AA474" s="241"/>
      <c r="AB474" s="242"/>
      <c r="AC474" s="226"/>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21" hidden="1" customHeight="1" x14ac:dyDescent="0.2">
      <c r="A475" s="234">
        <v>11</v>
      </c>
      <c r="B475" s="234">
        <v>1</v>
      </c>
      <c r="C475" s="254"/>
      <c r="D475" s="254"/>
      <c r="E475" s="254"/>
      <c r="F475" s="254"/>
      <c r="G475" s="254"/>
      <c r="H475" s="254"/>
      <c r="I475" s="254"/>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21" hidden="1" customHeight="1" x14ac:dyDescent="0.2">
      <c r="A476" s="234">
        <v>12</v>
      </c>
      <c r="B476" s="234">
        <v>1</v>
      </c>
      <c r="C476" s="254"/>
      <c r="D476" s="254"/>
      <c r="E476" s="254"/>
      <c r="F476" s="254"/>
      <c r="G476" s="254"/>
      <c r="H476" s="254"/>
      <c r="I476" s="254"/>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21" hidden="1" customHeight="1" x14ac:dyDescent="0.2">
      <c r="A477" s="234">
        <v>13</v>
      </c>
      <c r="B477" s="234">
        <v>1</v>
      </c>
      <c r="C477" s="254"/>
      <c r="D477" s="254"/>
      <c r="E477" s="254"/>
      <c r="F477" s="254"/>
      <c r="G477" s="254"/>
      <c r="H477" s="254"/>
      <c r="I477" s="254"/>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21" hidden="1" customHeight="1" x14ac:dyDescent="0.2">
      <c r="A478" s="234">
        <v>14</v>
      </c>
      <c r="B478" s="234">
        <v>1</v>
      </c>
      <c r="C478" s="254"/>
      <c r="D478" s="254"/>
      <c r="E478" s="254"/>
      <c r="F478" s="254"/>
      <c r="G478" s="254"/>
      <c r="H478" s="254"/>
      <c r="I478" s="254"/>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21" hidden="1" customHeight="1" x14ac:dyDescent="0.2">
      <c r="A479" s="234">
        <v>15</v>
      </c>
      <c r="B479" s="234">
        <v>1</v>
      </c>
      <c r="C479" s="254"/>
      <c r="D479" s="254"/>
      <c r="E479" s="254"/>
      <c r="F479" s="254"/>
      <c r="G479" s="254"/>
      <c r="H479" s="254"/>
      <c r="I479" s="254"/>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21" hidden="1" customHeight="1" x14ac:dyDescent="0.2">
      <c r="A480" s="234">
        <v>16</v>
      </c>
      <c r="B480" s="234">
        <v>1</v>
      </c>
      <c r="C480" s="254"/>
      <c r="D480" s="254"/>
      <c r="E480" s="254"/>
      <c r="F480" s="254"/>
      <c r="G480" s="254"/>
      <c r="H480" s="254"/>
      <c r="I480" s="254"/>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6" customFormat="1" ht="21" hidden="1" customHeight="1" x14ac:dyDescent="0.2">
      <c r="A481" s="234">
        <v>17</v>
      </c>
      <c r="B481" s="234">
        <v>1</v>
      </c>
      <c r="C481" s="254"/>
      <c r="D481" s="254"/>
      <c r="E481" s="254"/>
      <c r="F481" s="254"/>
      <c r="G481" s="254"/>
      <c r="H481" s="254"/>
      <c r="I481" s="254"/>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21" hidden="1" customHeight="1" x14ac:dyDescent="0.2">
      <c r="A482" s="234">
        <v>18</v>
      </c>
      <c r="B482" s="234">
        <v>1</v>
      </c>
      <c r="C482" s="254"/>
      <c r="D482" s="254"/>
      <c r="E482" s="254"/>
      <c r="F482" s="254"/>
      <c r="G482" s="254"/>
      <c r="H482" s="254"/>
      <c r="I482" s="254"/>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21" hidden="1" customHeight="1" x14ac:dyDescent="0.2">
      <c r="A483" s="234">
        <v>19</v>
      </c>
      <c r="B483" s="234">
        <v>1</v>
      </c>
      <c r="C483" s="254"/>
      <c r="D483" s="254"/>
      <c r="E483" s="254"/>
      <c r="F483" s="254"/>
      <c r="G483" s="254"/>
      <c r="H483" s="254"/>
      <c r="I483" s="254"/>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21" hidden="1" customHeight="1" x14ac:dyDescent="0.2">
      <c r="A484" s="234">
        <v>20</v>
      </c>
      <c r="B484" s="234">
        <v>1</v>
      </c>
      <c r="C484" s="254"/>
      <c r="D484" s="254"/>
      <c r="E484" s="254"/>
      <c r="F484" s="254"/>
      <c r="G484" s="254"/>
      <c r="H484" s="254"/>
      <c r="I484" s="254"/>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21" hidden="1" customHeight="1" x14ac:dyDescent="0.2">
      <c r="A485" s="234">
        <v>21</v>
      </c>
      <c r="B485" s="234">
        <v>1</v>
      </c>
      <c r="C485" s="254"/>
      <c r="D485" s="254"/>
      <c r="E485" s="254"/>
      <c r="F485" s="254"/>
      <c r="G485" s="254"/>
      <c r="H485" s="254"/>
      <c r="I485" s="254"/>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21" hidden="1" customHeight="1" x14ac:dyDescent="0.2">
      <c r="A486" s="234">
        <v>22</v>
      </c>
      <c r="B486" s="234">
        <v>1</v>
      </c>
      <c r="C486" s="254"/>
      <c r="D486" s="254"/>
      <c r="E486" s="254"/>
      <c r="F486" s="254"/>
      <c r="G486" s="254"/>
      <c r="H486" s="254"/>
      <c r="I486" s="254"/>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21" hidden="1" customHeight="1" x14ac:dyDescent="0.2">
      <c r="A487" s="234">
        <v>23</v>
      </c>
      <c r="B487" s="234">
        <v>1</v>
      </c>
      <c r="C487" s="254"/>
      <c r="D487" s="254"/>
      <c r="E487" s="254"/>
      <c r="F487" s="254"/>
      <c r="G487" s="254"/>
      <c r="H487" s="254"/>
      <c r="I487" s="254"/>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21" hidden="1" customHeight="1" x14ac:dyDescent="0.2">
      <c r="A488" s="234">
        <v>24</v>
      </c>
      <c r="B488" s="234">
        <v>1</v>
      </c>
      <c r="C488" s="254"/>
      <c r="D488" s="254"/>
      <c r="E488" s="254"/>
      <c r="F488" s="254"/>
      <c r="G488" s="254"/>
      <c r="H488" s="254"/>
      <c r="I488" s="254"/>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21" hidden="1" customHeight="1" x14ac:dyDescent="0.2">
      <c r="A489" s="234">
        <v>25</v>
      </c>
      <c r="B489" s="234">
        <v>1</v>
      </c>
      <c r="C489" s="254"/>
      <c r="D489" s="254"/>
      <c r="E489" s="254"/>
      <c r="F489" s="254"/>
      <c r="G489" s="254"/>
      <c r="H489" s="254"/>
      <c r="I489" s="254"/>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21" hidden="1" customHeight="1" x14ac:dyDescent="0.2">
      <c r="A490" s="234">
        <v>26</v>
      </c>
      <c r="B490" s="234">
        <v>1</v>
      </c>
      <c r="C490" s="254"/>
      <c r="D490" s="254"/>
      <c r="E490" s="254"/>
      <c r="F490" s="254"/>
      <c r="G490" s="254"/>
      <c r="H490" s="254"/>
      <c r="I490" s="254"/>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21" hidden="1" customHeight="1" x14ac:dyDescent="0.2">
      <c r="A491" s="234">
        <v>27</v>
      </c>
      <c r="B491" s="234">
        <v>1</v>
      </c>
      <c r="C491" s="254"/>
      <c r="D491" s="254"/>
      <c r="E491" s="254"/>
      <c r="F491" s="254"/>
      <c r="G491" s="254"/>
      <c r="H491" s="254"/>
      <c r="I491" s="254"/>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21" hidden="1" customHeight="1" x14ac:dyDescent="0.2">
      <c r="A492" s="234">
        <v>28</v>
      </c>
      <c r="B492" s="234">
        <v>1</v>
      </c>
      <c r="C492" s="254"/>
      <c r="D492" s="254"/>
      <c r="E492" s="254"/>
      <c r="F492" s="254"/>
      <c r="G492" s="254"/>
      <c r="H492" s="254"/>
      <c r="I492" s="254"/>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21" hidden="1" customHeight="1" x14ac:dyDescent="0.2">
      <c r="A493" s="234">
        <v>29</v>
      </c>
      <c r="B493" s="234">
        <v>1</v>
      </c>
      <c r="C493" s="254"/>
      <c r="D493" s="254"/>
      <c r="E493" s="254"/>
      <c r="F493" s="254"/>
      <c r="G493" s="254"/>
      <c r="H493" s="254"/>
      <c r="I493" s="254"/>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21" hidden="1" customHeight="1" x14ac:dyDescent="0.2">
      <c r="A494" s="234">
        <v>30</v>
      </c>
      <c r="B494" s="234">
        <v>1</v>
      </c>
      <c r="C494" s="254"/>
      <c r="D494" s="254"/>
      <c r="E494" s="254"/>
      <c r="F494" s="254"/>
      <c r="G494" s="254"/>
      <c r="H494" s="254"/>
      <c r="I494" s="254"/>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9"/>
      <c r="B497" s="259"/>
      <c r="C497" s="259" t="s">
        <v>24</v>
      </c>
      <c r="D497" s="259"/>
      <c r="E497" s="259"/>
      <c r="F497" s="259"/>
      <c r="G497" s="259"/>
      <c r="H497" s="259"/>
      <c r="I497" s="259"/>
      <c r="J497" s="245" t="s">
        <v>197</v>
      </c>
      <c r="K497" s="260"/>
      <c r="L497" s="260"/>
      <c r="M497" s="260"/>
      <c r="N497" s="260"/>
      <c r="O497" s="260"/>
      <c r="P497" s="123" t="s">
        <v>25</v>
      </c>
      <c r="Q497" s="123"/>
      <c r="R497" s="123"/>
      <c r="S497" s="123"/>
      <c r="T497" s="123"/>
      <c r="U497" s="123"/>
      <c r="V497" s="123"/>
      <c r="W497" s="123"/>
      <c r="X497" s="123"/>
      <c r="Y497" s="261" t="s">
        <v>196</v>
      </c>
      <c r="Z497" s="262"/>
      <c r="AA497" s="262"/>
      <c r="AB497" s="262"/>
      <c r="AC497" s="245" t="s">
        <v>228</v>
      </c>
      <c r="AD497" s="245"/>
      <c r="AE497" s="245"/>
      <c r="AF497" s="245"/>
      <c r="AG497" s="245"/>
      <c r="AH497" s="261" t="s">
        <v>246</v>
      </c>
      <c r="AI497" s="259"/>
      <c r="AJ497" s="259"/>
      <c r="AK497" s="259"/>
      <c r="AL497" s="259" t="s">
        <v>19</v>
      </c>
      <c r="AM497" s="259"/>
      <c r="AN497" s="259"/>
      <c r="AO497" s="263"/>
      <c r="AP497" s="248" t="s">
        <v>198</v>
      </c>
      <c r="AQ497" s="248"/>
      <c r="AR497" s="248"/>
      <c r="AS497" s="248"/>
      <c r="AT497" s="248"/>
      <c r="AU497" s="248"/>
      <c r="AV497" s="248"/>
      <c r="AW497" s="248"/>
      <c r="AX497" s="248"/>
      <c r="AY497">
        <f>$AY$495</f>
        <v>0</v>
      </c>
    </row>
    <row r="498" spans="1:51" ht="30" hidden="1" customHeight="1" x14ac:dyDescent="0.2">
      <c r="A498" s="234">
        <v>1</v>
      </c>
      <c r="B498" s="234">
        <v>1</v>
      </c>
      <c r="C498" s="254"/>
      <c r="D498" s="254"/>
      <c r="E498" s="254"/>
      <c r="F498" s="254"/>
      <c r="G498" s="254"/>
      <c r="H498" s="254"/>
      <c r="I498" s="254"/>
      <c r="J498" s="237"/>
      <c r="K498" s="238"/>
      <c r="L498" s="238"/>
      <c r="M498" s="238"/>
      <c r="N498" s="238"/>
      <c r="O498" s="238"/>
      <c r="P498" s="239"/>
      <c r="Q498" s="239"/>
      <c r="R498" s="239"/>
      <c r="S498" s="239"/>
      <c r="T498" s="239"/>
      <c r="U498" s="239"/>
      <c r="V498" s="239"/>
      <c r="W498" s="239"/>
      <c r="X498" s="239"/>
      <c r="Y498" s="240"/>
      <c r="Z498" s="241"/>
      <c r="AA498" s="241"/>
      <c r="AB498" s="242"/>
      <c r="AC498" s="226"/>
      <c r="AD498" s="227"/>
      <c r="AE498" s="227"/>
      <c r="AF498" s="227"/>
      <c r="AG498" s="227"/>
      <c r="AH498" s="257"/>
      <c r="AI498" s="258"/>
      <c r="AJ498" s="258"/>
      <c r="AK498" s="258"/>
      <c r="AL498" s="230"/>
      <c r="AM498" s="231"/>
      <c r="AN498" s="231"/>
      <c r="AO498" s="232"/>
      <c r="AP498" s="233"/>
      <c r="AQ498" s="233"/>
      <c r="AR498" s="233"/>
      <c r="AS498" s="233"/>
      <c r="AT498" s="233"/>
      <c r="AU498" s="233"/>
      <c r="AV498" s="233"/>
      <c r="AW498" s="233"/>
      <c r="AX498" s="233"/>
      <c r="AY498">
        <f>$AY$495</f>
        <v>0</v>
      </c>
    </row>
    <row r="499" spans="1:51" ht="30" hidden="1" customHeight="1" x14ac:dyDescent="0.2">
      <c r="A499" s="234">
        <v>2</v>
      </c>
      <c r="B499" s="234">
        <v>1</v>
      </c>
      <c r="C499" s="254"/>
      <c r="D499" s="254"/>
      <c r="E499" s="254"/>
      <c r="F499" s="254"/>
      <c r="G499" s="254"/>
      <c r="H499" s="254"/>
      <c r="I499" s="254"/>
      <c r="J499" s="237"/>
      <c r="K499" s="238"/>
      <c r="L499" s="238"/>
      <c r="M499" s="238"/>
      <c r="N499" s="238"/>
      <c r="O499" s="238"/>
      <c r="P499" s="239"/>
      <c r="Q499" s="239"/>
      <c r="R499" s="239"/>
      <c r="S499" s="239"/>
      <c r="T499" s="239"/>
      <c r="U499" s="239"/>
      <c r="V499" s="239"/>
      <c r="W499" s="239"/>
      <c r="X499" s="239"/>
      <c r="Y499" s="240"/>
      <c r="Z499" s="241"/>
      <c r="AA499" s="241"/>
      <c r="AB499" s="242"/>
      <c r="AC499" s="226"/>
      <c r="AD499" s="227"/>
      <c r="AE499" s="227"/>
      <c r="AF499" s="227"/>
      <c r="AG499" s="227"/>
      <c r="AH499" s="257"/>
      <c r="AI499" s="258"/>
      <c r="AJ499" s="258"/>
      <c r="AK499" s="258"/>
      <c r="AL499" s="230"/>
      <c r="AM499" s="231"/>
      <c r="AN499" s="231"/>
      <c r="AO499" s="232"/>
      <c r="AP499" s="233"/>
      <c r="AQ499" s="233"/>
      <c r="AR499" s="233"/>
      <c r="AS499" s="233"/>
      <c r="AT499" s="233"/>
      <c r="AU499" s="233"/>
      <c r="AV499" s="233"/>
      <c r="AW499" s="233"/>
      <c r="AX499" s="233"/>
      <c r="AY499">
        <f>COUNTA($C$499)</f>
        <v>0</v>
      </c>
    </row>
    <row r="500" spans="1:51" ht="30" hidden="1" customHeight="1" x14ac:dyDescent="0.2">
      <c r="A500" s="234">
        <v>3</v>
      </c>
      <c r="B500" s="234">
        <v>1</v>
      </c>
      <c r="C500" s="255"/>
      <c r="D500" s="254"/>
      <c r="E500" s="254"/>
      <c r="F500" s="254"/>
      <c r="G500" s="254"/>
      <c r="H500" s="254"/>
      <c r="I500" s="254"/>
      <c r="J500" s="237"/>
      <c r="K500" s="238"/>
      <c r="L500" s="238"/>
      <c r="M500" s="238"/>
      <c r="N500" s="238"/>
      <c r="O500" s="238"/>
      <c r="P500" s="256"/>
      <c r="Q500" s="239"/>
      <c r="R500" s="239"/>
      <c r="S500" s="239"/>
      <c r="T500" s="239"/>
      <c r="U500" s="239"/>
      <c r="V500" s="239"/>
      <c r="W500" s="239"/>
      <c r="X500" s="239"/>
      <c r="Y500" s="240"/>
      <c r="Z500" s="241"/>
      <c r="AA500" s="241"/>
      <c r="AB500" s="242"/>
      <c r="AC500" s="226"/>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30" hidden="1" customHeight="1" x14ac:dyDescent="0.2">
      <c r="A501" s="234">
        <v>4</v>
      </c>
      <c r="B501" s="234">
        <v>1</v>
      </c>
      <c r="C501" s="255"/>
      <c r="D501" s="254"/>
      <c r="E501" s="254"/>
      <c r="F501" s="254"/>
      <c r="G501" s="254"/>
      <c r="H501" s="254"/>
      <c r="I501" s="254"/>
      <c r="J501" s="237"/>
      <c r="K501" s="238"/>
      <c r="L501" s="238"/>
      <c r="M501" s="238"/>
      <c r="N501" s="238"/>
      <c r="O501" s="238"/>
      <c r="P501" s="256"/>
      <c r="Q501" s="239"/>
      <c r="R501" s="239"/>
      <c r="S501" s="239"/>
      <c r="T501" s="239"/>
      <c r="U501" s="239"/>
      <c r="V501" s="239"/>
      <c r="W501" s="239"/>
      <c r="X501" s="239"/>
      <c r="Y501" s="240"/>
      <c r="Z501" s="241"/>
      <c r="AA501" s="241"/>
      <c r="AB501" s="242"/>
      <c r="AC501" s="226"/>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x14ac:dyDescent="0.2">
      <c r="A502" s="234">
        <v>5</v>
      </c>
      <c r="B502" s="234">
        <v>1</v>
      </c>
      <c r="C502" s="254"/>
      <c r="D502" s="254"/>
      <c r="E502" s="254"/>
      <c r="F502" s="254"/>
      <c r="G502" s="254"/>
      <c r="H502" s="254"/>
      <c r="I502" s="254"/>
      <c r="J502" s="237"/>
      <c r="K502" s="238"/>
      <c r="L502" s="238"/>
      <c r="M502" s="238"/>
      <c r="N502" s="238"/>
      <c r="O502" s="238"/>
      <c r="P502" s="239"/>
      <c r="Q502" s="239"/>
      <c r="R502" s="239"/>
      <c r="S502" s="239"/>
      <c r="T502" s="239"/>
      <c r="U502" s="239"/>
      <c r="V502" s="239"/>
      <c r="W502" s="239"/>
      <c r="X502" s="239"/>
      <c r="Y502" s="240"/>
      <c r="Z502" s="241"/>
      <c r="AA502" s="241"/>
      <c r="AB502" s="242"/>
      <c r="AC502" s="226"/>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30" hidden="1" customHeight="1" x14ac:dyDescent="0.2">
      <c r="A503" s="234">
        <v>6</v>
      </c>
      <c r="B503" s="234">
        <v>1</v>
      </c>
      <c r="C503" s="254"/>
      <c r="D503" s="254"/>
      <c r="E503" s="254"/>
      <c r="F503" s="254"/>
      <c r="G503" s="254"/>
      <c r="H503" s="254"/>
      <c r="I503" s="254"/>
      <c r="J503" s="237"/>
      <c r="K503" s="238"/>
      <c r="L503" s="238"/>
      <c r="M503" s="238"/>
      <c r="N503" s="238"/>
      <c r="O503" s="238"/>
      <c r="P503" s="239"/>
      <c r="Q503" s="239"/>
      <c r="R503" s="239"/>
      <c r="S503" s="239"/>
      <c r="T503" s="239"/>
      <c r="U503" s="239"/>
      <c r="V503" s="239"/>
      <c r="W503" s="239"/>
      <c r="X503" s="239"/>
      <c r="Y503" s="240"/>
      <c r="Z503" s="241"/>
      <c r="AA503" s="241"/>
      <c r="AB503" s="242"/>
      <c r="AC503" s="226"/>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30" hidden="1" customHeight="1" x14ac:dyDescent="0.2">
      <c r="A504" s="234">
        <v>7</v>
      </c>
      <c r="B504" s="234">
        <v>1</v>
      </c>
      <c r="C504" s="254"/>
      <c r="D504" s="254"/>
      <c r="E504" s="254"/>
      <c r="F504" s="254"/>
      <c r="G504" s="254"/>
      <c r="H504" s="254"/>
      <c r="I504" s="254"/>
      <c r="J504" s="237"/>
      <c r="K504" s="238"/>
      <c r="L504" s="238"/>
      <c r="M504" s="238"/>
      <c r="N504" s="238"/>
      <c r="O504" s="238"/>
      <c r="P504" s="239"/>
      <c r="Q504" s="239"/>
      <c r="R504" s="239"/>
      <c r="S504" s="239"/>
      <c r="T504" s="239"/>
      <c r="U504" s="239"/>
      <c r="V504" s="239"/>
      <c r="W504" s="239"/>
      <c r="X504" s="239"/>
      <c r="Y504" s="240"/>
      <c r="Z504" s="241"/>
      <c r="AA504" s="241"/>
      <c r="AB504" s="242"/>
      <c r="AC504" s="226"/>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30" hidden="1" customHeight="1" x14ac:dyDescent="0.2">
      <c r="A505" s="234">
        <v>8</v>
      </c>
      <c r="B505" s="234">
        <v>1</v>
      </c>
      <c r="C505" s="254"/>
      <c r="D505" s="254"/>
      <c r="E505" s="254"/>
      <c r="F505" s="254"/>
      <c r="G505" s="254"/>
      <c r="H505" s="254"/>
      <c r="I505" s="254"/>
      <c r="J505" s="237"/>
      <c r="K505" s="238"/>
      <c r="L505" s="238"/>
      <c r="M505" s="238"/>
      <c r="N505" s="238"/>
      <c r="O505" s="238"/>
      <c r="P505" s="239"/>
      <c r="Q505" s="239"/>
      <c r="R505" s="239"/>
      <c r="S505" s="239"/>
      <c r="T505" s="239"/>
      <c r="U505" s="239"/>
      <c r="V505" s="239"/>
      <c r="W505" s="239"/>
      <c r="X505" s="239"/>
      <c r="Y505" s="240"/>
      <c r="Z505" s="241"/>
      <c r="AA505" s="241"/>
      <c r="AB505" s="242"/>
      <c r="AC505" s="226"/>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30" hidden="1" customHeight="1" x14ac:dyDescent="0.2">
      <c r="A506" s="234">
        <v>9</v>
      </c>
      <c r="B506" s="234">
        <v>1</v>
      </c>
      <c r="C506" s="254"/>
      <c r="D506" s="254"/>
      <c r="E506" s="254"/>
      <c r="F506" s="254"/>
      <c r="G506" s="254"/>
      <c r="H506" s="254"/>
      <c r="I506" s="254"/>
      <c r="J506" s="237"/>
      <c r="K506" s="238"/>
      <c r="L506" s="238"/>
      <c r="M506" s="238"/>
      <c r="N506" s="238"/>
      <c r="O506" s="238"/>
      <c r="P506" s="239"/>
      <c r="Q506" s="239"/>
      <c r="R506" s="239"/>
      <c r="S506" s="239"/>
      <c r="T506" s="239"/>
      <c r="U506" s="239"/>
      <c r="V506" s="239"/>
      <c r="W506" s="239"/>
      <c r="X506" s="239"/>
      <c r="Y506" s="240"/>
      <c r="Z506" s="241"/>
      <c r="AA506" s="241"/>
      <c r="AB506" s="242"/>
      <c r="AC506" s="226"/>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30" hidden="1" customHeight="1" x14ac:dyDescent="0.2">
      <c r="A507" s="234">
        <v>10</v>
      </c>
      <c r="B507" s="234">
        <v>1</v>
      </c>
      <c r="C507" s="254"/>
      <c r="D507" s="254"/>
      <c r="E507" s="254"/>
      <c r="F507" s="254"/>
      <c r="G507" s="254"/>
      <c r="H507" s="254"/>
      <c r="I507" s="254"/>
      <c r="J507" s="237"/>
      <c r="K507" s="238"/>
      <c r="L507" s="238"/>
      <c r="M507" s="238"/>
      <c r="N507" s="238"/>
      <c r="O507" s="238"/>
      <c r="P507" s="239"/>
      <c r="Q507" s="239"/>
      <c r="R507" s="239"/>
      <c r="S507" s="239"/>
      <c r="T507" s="239"/>
      <c r="U507" s="239"/>
      <c r="V507" s="239"/>
      <c r="W507" s="239"/>
      <c r="X507" s="239"/>
      <c r="Y507" s="240"/>
      <c r="Z507" s="241"/>
      <c r="AA507" s="241"/>
      <c r="AB507" s="242"/>
      <c r="AC507" s="226"/>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30" hidden="1" customHeight="1" x14ac:dyDescent="0.2">
      <c r="A508" s="234">
        <v>11</v>
      </c>
      <c r="B508" s="234">
        <v>1</v>
      </c>
      <c r="C508" s="254"/>
      <c r="D508" s="254"/>
      <c r="E508" s="254"/>
      <c r="F508" s="254"/>
      <c r="G508" s="254"/>
      <c r="H508" s="254"/>
      <c r="I508" s="254"/>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x14ac:dyDescent="0.2">
      <c r="A509" s="234">
        <v>12</v>
      </c>
      <c r="B509" s="234">
        <v>1</v>
      </c>
      <c r="C509" s="254"/>
      <c r="D509" s="254"/>
      <c r="E509" s="254"/>
      <c r="F509" s="254"/>
      <c r="G509" s="254"/>
      <c r="H509" s="254"/>
      <c r="I509" s="254"/>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x14ac:dyDescent="0.2">
      <c r="A510" s="234">
        <v>13</v>
      </c>
      <c r="B510" s="234">
        <v>1</v>
      </c>
      <c r="C510" s="254"/>
      <c r="D510" s="254"/>
      <c r="E510" s="254"/>
      <c r="F510" s="254"/>
      <c r="G510" s="254"/>
      <c r="H510" s="254"/>
      <c r="I510" s="254"/>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x14ac:dyDescent="0.2">
      <c r="A511" s="234">
        <v>14</v>
      </c>
      <c r="B511" s="234">
        <v>1</v>
      </c>
      <c r="C511" s="254"/>
      <c r="D511" s="254"/>
      <c r="E511" s="254"/>
      <c r="F511" s="254"/>
      <c r="G511" s="254"/>
      <c r="H511" s="254"/>
      <c r="I511" s="254"/>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x14ac:dyDescent="0.2">
      <c r="A512" s="234">
        <v>15</v>
      </c>
      <c r="B512" s="234">
        <v>1</v>
      </c>
      <c r="C512" s="254"/>
      <c r="D512" s="254"/>
      <c r="E512" s="254"/>
      <c r="F512" s="254"/>
      <c r="G512" s="254"/>
      <c r="H512" s="254"/>
      <c r="I512" s="254"/>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x14ac:dyDescent="0.2">
      <c r="A513" s="234">
        <v>16</v>
      </c>
      <c r="B513" s="234">
        <v>1</v>
      </c>
      <c r="C513" s="254"/>
      <c r="D513" s="254"/>
      <c r="E513" s="254"/>
      <c r="F513" s="254"/>
      <c r="G513" s="254"/>
      <c r="H513" s="254"/>
      <c r="I513" s="254"/>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6" customFormat="1" ht="30" hidden="1" customHeight="1" x14ac:dyDescent="0.2">
      <c r="A514" s="234">
        <v>17</v>
      </c>
      <c r="B514" s="234">
        <v>1</v>
      </c>
      <c r="C514" s="254"/>
      <c r="D514" s="254"/>
      <c r="E514" s="254"/>
      <c r="F514" s="254"/>
      <c r="G514" s="254"/>
      <c r="H514" s="254"/>
      <c r="I514" s="254"/>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x14ac:dyDescent="0.2">
      <c r="A515" s="234">
        <v>18</v>
      </c>
      <c r="B515" s="234">
        <v>1</v>
      </c>
      <c r="C515" s="254"/>
      <c r="D515" s="254"/>
      <c r="E515" s="254"/>
      <c r="F515" s="254"/>
      <c r="G515" s="254"/>
      <c r="H515" s="254"/>
      <c r="I515" s="254"/>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x14ac:dyDescent="0.2">
      <c r="A516" s="234">
        <v>19</v>
      </c>
      <c r="B516" s="234">
        <v>1</v>
      </c>
      <c r="C516" s="254"/>
      <c r="D516" s="254"/>
      <c r="E516" s="254"/>
      <c r="F516" s="254"/>
      <c r="G516" s="254"/>
      <c r="H516" s="254"/>
      <c r="I516" s="254"/>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x14ac:dyDescent="0.2">
      <c r="A517" s="234">
        <v>20</v>
      </c>
      <c r="B517" s="234">
        <v>1</v>
      </c>
      <c r="C517" s="254"/>
      <c r="D517" s="254"/>
      <c r="E517" s="254"/>
      <c r="F517" s="254"/>
      <c r="G517" s="254"/>
      <c r="H517" s="254"/>
      <c r="I517" s="254"/>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x14ac:dyDescent="0.2">
      <c r="A518" s="234">
        <v>21</v>
      </c>
      <c r="B518" s="234">
        <v>1</v>
      </c>
      <c r="C518" s="254"/>
      <c r="D518" s="254"/>
      <c r="E518" s="254"/>
      <c r="F518" s="254"/>
      <c r="G518" s="254"/>
      <c r="H518" s="254"/>
      <c r="I518" s="254"/>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x14ac:dyDescent="0.2">
      <c r="A519" s="234">
        <v>22</v>
      </c>
      <c r="B519" s="234">
        <v>1</v>
      </c>
      <c r="C519" s="254"/>
      <c r="D519" s="254"/>
      <c r="E519" s="254"/>
      <c r="F519" s="254"/>
      <c r="G519" s="254"/>
      <c r="H519" s="254"/>
      <c r="I519" s="254"/>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x14ac:dyDescent="0.2">
      <c r="A520" s="234">
        <v>23</v>
      </c>
      <c r="B520" s="234">
        <v>1</v>
      </c>
      <c r="C520" s="254"/>
      <c r="D520" s="254"/>
      <c r="E520" s="254"/>
      <c r="F520" s="254"/>
      <c r="G520" s="254"/>
      <c r="H520" s="254"/>
      <c r="I520" s="254"/>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x14ac:dyDescent="0.2">
      <c r="A521" s="234">
        <v>24</v>
      </c>
      <c r="B521" s="234">
        <v>1</v>
      </c>
      <c r="C521" s="254"/>
      <c r="D521" s="254"/>
      <c r="E521" s="254"/>
      <c r="F521" s="254"/>
      <c r="G521" s="254"/>
      <c r="H521" s="254"/>
      <c r="I521" s="254"/>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x14ac:dyDescent="0.2">
      <c r="A522" s="234">
        <v>25</v>
      </c>
      <c r="B522" s="234">
        <v>1</v>
      </c>
      <c r="C522" s="254"/>
      <c r="D522" s="254"/>
      <c r="E522" s="254"/>
      <c r="F522" s="254"/>
      <c r="G522" s="254"/>
      <c r="H522" s="254"/>
      <c r="I522" s="254"/>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x14ac:dyDescent="0.2">
      <c r="A523" s="234">
        <v>26</v>
      </c>
      <c r="B523" s="234">
        <v>1</v>
      </c>
      <c r="C523" s="254"/>
      <c r="D523" s="254"/>
      <c r="E523" s="254"/>
      <c r="F523" s="254"/>
      <c r="G523" s="254"/>
      <c r="H523" s="254"/>
      <c r="I523" s="254"/>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x14ac:dyDescent="0.2">
      <c r="A524" s="234">
        <v>27</v>
      </c>
      <c r="B524" s="234">
        <v>1</v>
      </c>
      <c r="C524" s="254"/>
      <c r="D524" s="254"/>
      <c r="E524" s="254"/>
      <c r="F524" s="254"/>
      <c r="G524" s="254"/>
      <c r="H524" s="254"/>
      <c r="I524" s="254"/>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x14ac:dyDescent="0.2">
      <c r="A525" s="234">
        <v>28</v>
      </c>
      <c r="B525" s="234">
        <v>1</v>
      </c>
      <c r="C525" s="254"/>
      <c r="D525" s="254"/>
      <c r="E525" s="254"/>
      <c r="F525" s="254"/>
      <c r="G525" s="254"/>
      <c r="H525" s="254"/>
      <c r="I525" s="254"/>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x14ac:dyDescent="0.2">
      <c r="A526" s="234">
        <v>29</v>
      </c>
      <c r="B526" s="234">
        <v>1</v>
      </c>
      <c r="C526" s="254"/>
      <c r="D526" s="254"/>
      <c r="E526" s="254"/>
      <c r="F526" s="254"/>
      <c r="G526" s="254"/>
      <c r="H526" s="254"/>
      <c r="I526" s="254"/>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x14ac:dyDescent="0.2">
      <c r="A527" s="234">
        <v>30</v>
      </c>
      <c r="B527" s="234">
        <v>1</v>
      </c>
      <c r="C527" s="254"/>
      <c r="D527" s="254"/>
      <c r="E527" s="254"/>
      <c r="F527" s="254"/>
      <c r="G527" s="254"/>
      <c r="H527" s="254"/>
      <c r="I527" s="254"/>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9"/>
      <c r="B530" s="259"/>
      <c r="C530" s="259" t="s">
        <v>24</v>
      </c>
      <c r="D530" s="259"/>
      <c r="E530" s="259"/>
      <c r="F530" s="259"/>
      <c r="G530" s="259"/>
      <c r="H530" s="259"/>
      <c r="I530" s="259"/>
      <c r="J530" s="245" t="s">
        <v>197</v>
      </c>
      <c r="K530" s="260"/>
      <c r="L530" s="260"/>
      <c r="M530" s="260"/>
      <c r="N530" s="260"/>
      <c r="O530" s="260"/>
      <c r="P530" s="123" t="s">
        <v>25</v>
      </c>
      <c r="Q530" s="123"/>
      <c r="R530" s="123"/>
      <c r="S530" s="123"/>
      <c r="T530" s="123"/>
      <c r="U530" s="123"/>
      <c r="V530" s="123"/>
      <c r="W530" s="123"/>
      <c r="X530" s="123"/>
      <c r="Y530" s="261" t="s">
        <v>196</v>
      </c>
      <c r="Z530" s="262"/>
      <c r="AA530" s="262"/>
      <c r="AB530" s="262"/>
      <c r="AC530" s="245" t="s">
        <v>228</v>
      </c>
      <c r="AD530" s="245"/>
      <c r="AE530" s="245"/>
      <c r="AF530" s="245"/>
      <c r="AG530" s="245"/>
      <c r="AH530" s="261" t="s">
        <v>246</v>
      </c>
      <c r="AI530" s="259"/>
      <c r="AJ530" s="259"/>
      <c r="AK530" s="259"/>
      <c r="AL530" s="259" t="s">
        <v>19</v>
      </c>
      <c r="AM530" s="259"/>
      <c r="AN530" s="259"/>
      <c r="AO530" s="263"/>
      <c r="AP530" s="248" t="s">
        <v>198</v>
      </c>
      <c r="AQ530" s="248"/>
      <c r="AR530" s="248"/>
      <c r="AS530" s="248"/>
      <c r="AT530" s="248"/>
      <c r="AU530" s="248"/>
      <c r="AV530" s="248"/>
      <c r="AW530" s="248"/>
      <c r="AX530" s="248"/>
      <c r="AY530">
        <f>$AY$528</f>
        <v>0</v>
      </c>
    </row>
    <row r="531" spans="1:51" ht="30" hidden="1" customHeight="1" x14ac:dyDescent="0.2">
      <c r="A531" s="234">
        <v>1</v>
      </c>
      <c r="B531" s="234">
        <v>1</v>
      </c>
      <c r="C531" s="254"/>
      <c r="D531" s="254"/>
      <c r="E531" s="254"/>
      <c r="F531" s="254"/>
      <c r="G531" s="254"/>
      <c r="H531" s="254"/>
      <c r="I531" s="254"/>
      <c r="J531" s="237"/>
      <c r="K531" s="238"/>
      <c r="L531" s="238"/>
      <c r="M531" s="238"/>
      <c r="N531" s="238"/>
      <c r="O531" s="238"/>
      <c r="P531" s="239"/>
      <c r="Q531" s="239"/>
      <c r="R531" s="239"/>
      <c r="S531" s="239"/>
      <c r="T531" s="239"/>
      <c r="U531" s="239"/>
      <c r="V531" s="239"/>
      <c r="W531" s="239"/>
      <c r="X531" s="239"/>
      <c r="Y531" s="240"/>
      <c r="Z531" s="241"/>
      <c r="AA531" s="241"/>
      <c r="AB531" s="242"/>
      <c r="AC531" s="226"/>
      <c r="AD531" s="227"/>
      <c r="AE531" s="227"/>
      <c r="AF531" s="227"/>
      <c r="AG531" s="227"/>
      <c r="AH531" s="257"/>
      <c r="AI531" s="258"/>
      <c r="AJ531" s="258"/>
      <c r="AK531" s="258"/>
      <c r="AL531" s="230"/>
      <c r="AM531" s="231"/>
      <c r="AN531" s="231"/>
      <c r="AO531" s="232"/>
      <c r="AP531" s="233"/>
      <c r="AQ531" s="233"/>
      <c r="AR531" s="233"/>
      <c r="AS531" s="233"/>
      <c r="AT531" s="233"/>
      <c r="AU531" s="233"/>
      <c r="AV531" s="233"/>
      <c r="AW531" s="233"/>
      <c r="AX531" s="233"/>
      <c r="AY531">
        <f>$AY$528</f>
        <v>0</v>
      </c>
    </row>
    <row r="532" spans="1:51" ht="30" hidden="1" customHeight="1" x14ac:dyDescent="0.2">
      <c r="A532" s="234">
        <v>2</v>
      </c>
      <c r="B532" s="234">
        <v>1</v>
      </c>
      <c r="C532" s="254"/>
      <c r="D532" s="254"/>
      <c r="E532" s="254"/>
      <c r="F532" s="254"/>
      <c r="G532" s="254"/>
      <c r="H532" s="254"/>
      <c r="I532" s="254"/>
      <c r="J532" s="237"/>
      <c r="K532" s="238"/>
      <c r="L532" s="238"/>
      <c r="M532" s="238"/>
      <c r="N532" s="238"/>
      <c r="O532" s="238"/>
      <c r="P532" s="239"/>
      <c r="Q532" s="239"/>
      <c r="R532" s="239"/>
      <c r="S532" s="239"/>
      <c r="T532" s="239"/>
      <c r="U532" s="239"/>
      <c r="V532" s="239"/>
      <c r="W532" s="239"/>
      <c r="X532" s="239"/>
      <c r="Y532" s="240"/>
      <c r="Z532" s="241"/>
      <c r="AA532" s="241"/>
      <c r="AB532" s="242"/>
      <c r="AC532" s="226"/>
      <c r="AD532" s="227"/>
      <c r="AE532" s="227"/>
      <c r="AF532" s="227"/>
      <c r="AG532" s="227"/>
      <c r="AH532" s="257"/>
      <c r="AI532" s="258"/>
      <c r="AJ532" s="258"/>
      <c r="AK532" s="258"/>
      <c r="AL532" s="230"/>
      <c r="AM532" s="231"/>
      <c r="AN532" s="231"/>
      <c r="AO532" s="232"/>
      <c r="AP532" s="233"/>
      <c r="AQ532" s="233"/>
      <c r="AR532" s="233"/>
      <c r="AS532" s="233"/>
      <c r="AT532" s="233"/>
      <c r="AU532" s="233"/>
      <c r="AV532" s="233"/>
      <c r="AW532" s="233"/>
      <c r="AX532" s="233"/>
      <c r="AY532">
        <f>COUNTA($C$532)</f>
        <v>0</v>
      </c>
    </row>
    <row r="533" spans="1:51" ht="30" hidden="1" customHeight="1" x14ac:dyDescent="0.2">
      <c r="A533" s="234">
        <v>3</v>
      </c>
      <c r="B533" s="234">
        <v>1</v>
      </c>
      <c r="C533" s="255"/>
      <c r="D533" s="254"/>
      <c r="E533" s="254"/>
      <c r="F533" s="254"/>
      <c r="G533" s="254"/>
      <c r="H533" s="254"/>
      <c r="I533" s="254"/>
      <c r="J533" s="237"/>
      <c r="K533" s="238"/>
      <c r="L533" s="238"/>
      <c r="M533" s="238"/>
      <c r="N533" s="238"/>
      <c r="O533" s="238"/>
      <c r="P533" s="256"/>
      <c r="Q533" s="239"/>
      <c r="R533" s="239"/>
      <c r="S533" s="239"/>
      <c r="T533" s="239"/>
      <c r="U533" s="239"/>
      <c r="V533" s="239"/>
      <c r="W533" s="239"/>
      <c r="X533" s="239"/>
      <c r="Y533" s="240"/>
      <c r="Z533" s="241"/>
      <c r="AA533" s="241"/>
      <c r="AB533" s="242"/>
      <c r="AC533" s="226"/>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30" hidden="1" customHeight="1" x14ac:dyDescent="0.2">
      <c r="A534" s="234">
        <v>4</v>
      </c>
      <c r="B534" s="234">
        <v>1</v>
      </c>
      <c r="C534" s="255"/>
      <c r="D534" s="254"/>
      <c r="E534" s="254"/>
      <c r="F534" s="254"/>
      <c r="G534" s="254"/>
      <c r="H534" s="254"/>
      <c r="I534" s="254"/>
      <c r="J534" s="237"/>
      <c r="K534" s="238"/>
      <c r="L534" s="238"/>
      <c r="M534" s="238"/>
      <c r="N534" s="238"/>
      <c r="O534" s="238"/>
      <c r="P534" s="256"/>
      <c r="Q534" s="239"/>
      <c r="R534" s="239"/>
      <c r="S534" s="239"/>
      <c r="T534" s="239"/>
      <c r="U534" s="239"/>
      <c r="V534" s="239"/>
      <c r="W534" s="239"/>
      <c r="X534" s="239"/>
      <c r="Y534" s="240"/>
      <c r="Z534" s="241"/>
      <c r="AA534" s="241"/>
      <c r="AB534" s="242"/>
      <c r="AC534" s="226"/>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30" hidden="1" customHeight="1" x14ac:dyDescent="0.2">
      <c r="A535" s="234">
        <v>5</v>
      </c>
      <c r="B535" s="234">
        <v>1</v>
      </c>
      <c r="C535" s="254"/>
      <c r="D535" s="254"/>
      <c r="E535" s="254"/>
      <c r="F535" s="254"/>
      <c r="G535" s="254"/>
      <c r="H535" s="254"/>
      <c r="I535" s="254"/>
      <c r="J535" s="237"/>
      <c r="K535" s="238"/>
      <c r="L535" s="238"/>
      <c r="M535" s="238"/>
      <c r="N535" s="238"/>
      <c r="O535" s="238"/>
      <c r="P535" s="239"/>
      <c r="Q535" s="239"/>
      <c r="R535" s="239"/>
      <c r="S535" s="239"/>
      <c r="T535" s="239"/>
      <c r="U535" s="239"/>
      <c r="V535" s="239"/>
      <c r="W535" s="239"/>
      <c r="X535" s="239"/>
      <c r="Y535" s="240"/>
      <c r="Z535" s="241"/>
      <c r="AA535" s="241"/>
      <c r="AB535" s="242"/>
      <c r="AC535" s="226"/>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30" hidden="1" customHeight="1" x14ac:dyDescent="0.2">
      <c r="A536" s="234">
        <v>6</v>
      </c>
      <c r="B536" s="234">
        <v>1</v>
      </c>
      <c r="C536" s="254"/>
      <c r="D536" s="254"/>
      <c r="E536" s="254"/>
      <c r="F536" s="254"/>
      <c r="G536" s="254"/>
      <c r="H536" s="254"/>
      <c r="I536" s="254"/>
      <c r="J536" s="237"/>
      <c r="K536" s="238"/>
      <c r="L536" s="238"/>
      <c r="M536" s="238"/>
      <c r="N536" s="238"/>
      <c r="O536" s="238"/>
      <c r="P536" s="239"/>
      <c r="Q536" s="239"/>
      <c r="R536" s="239"/>
      <c r="S536" s="239"/>
      <c r="T536" s="239"/>
      <c r="U536" s="239"/>
      <c r="V536" s="239"/>
      <c r="W536" s="239"/>
      <c r="X536" s="239"/>
      <c r="Y536" s="240"/>
      <c r="Z536" s="241"/>
      <c r="AA536" s="241"/>
      <c r="AB536" s="242"/>
      <c r="AC536" s="226"/>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30" hidden="1" customHeight="1" x14ac:dyDescent="0.2">
      <c r="A537" s="234">
        <v>7</v>
      </c>
      <c r="B537" s="234">
        <v>1</v>
      </c>
      <c r="C537" s="254"/>
      <c r="D537" s="254"/>
      <c r="E537" s="254"/>
      <c r="F537" s="254"/>
      <c r="G537" s="254"/>
      <c r="H537" s="254"/>
      <c r="I537" s="254"/>
      <c r="J537" s="237"/>
      <c r="K537" s="238"/>
      <c r="L537" s="238"/>
      <c r="M537" s="238"/>
      <c r="N537" s="238"/>
      <c r="O537" s="238"/>
      <c r="P537" s="239"/>
      <c r="Q537" s="239"/>
      <c r="R537" s="239"/>
      <c r="S537" s="239"/>
      <c r="T537" s="239"/>
      <c r="U537" s="239"/>
      <c r="V537" s="239"/>
      <c r="W537" s="239"/>
      <c r="X537" s="239"/>
      <c r="Y537" s="240"/>
      <c r="Z537" s="241"/>
      <c r="AA537" s="241"/>
      <c r="AB537" s="242"/>
      <c r="AC537" s="226"/>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30" hidden="1" customHeight="1" x14ac:dyDescent="0.2">
      <c r="A538" s="234">
        <v>8</v>
      </c>
      <c r="B538" s="234">
        <v>1</v>
      </c>
      <c r="C538" s="254"/>
      <c r="D538" s="254"/>
      <c r="E538" s="254"/>
      <c r="F538" s="254"/>
      <c r="G538" s="254"/>
      <c r="H538" s="254"/>
      <c r="I538" s="254"/>
      <c r="J538" s="237"/>
      <c r="K538" s="238"/>
      <c r="L538" s="238"/>
      <c r="M538" s="238"/>
      <c r="N538" s="238"/>
      <c r="O538" s="238"/>
      <c r="P538" s="239"/>
      <c r="Q538" s="239"/>
      <c r="R538" s="239"/>
      <c r="S538" s="239"/>
      <c r="T538" s="239"/>
      <c r="U538" s="239"/>
      <c r="V538" s="239"/>
      <c r="W538" s="239"/>
      <c r="X538" s="239"/>
      <c r="Y538" s="240"/>
      <c r="Z538" s="241"/>
      <c r="AA538" s="241"/>
      <c r="AB538" s="242"/>
      <c r="AC538" s="226"/>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30" hidden="1" customHeight="1" x14ac:dyDescent="0.2">
      <c r="A539" s="234">
        <v>9</v>
      </c>
      <c r="B539" s="234">
        <v>1</v>
      </c>
      <c r="C539" s="254"/>
      <c r="D539" s="254"/>
      <c r="E539" s="254"/>
      <c r="F539" s="254"/>
      <c r="G539" s="254"/>
      <c r="H539" s="254"/>
      <c r="I539" s="254"/>
      <c r="J539" s="237"/>
      <c r="K539" s="238"/>
      <c r="L539" s="238"/>
      <c r="M539" s="238"/>
      <c r="N539" s="238"/>
      <c r="O539" s="238"/>
      <c r="P539" s="239"/>
      <c r="Q539" s="239"/>
      <c r="R539" s="239"/>
      <c r="S539" s="239"/>
      <c r="T539" s="239"/>
      <c r="U539" s="239"/>
      <c r="V539" s="239"/>
      <c r="W539" s="239"/>
      <c r="X539" s="239"/>
      <c r="Y539" s="240"/>
      <c r="Z539" s="241"/>
      <c r="AA539" s="241"/>
      <c r="AB539" s="242"/>
      <c r="AC539" s="226"/>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30" hidden="1" customHeight="1" x14ac:dyDescent="0.2">
      <c r="A540" s="234">
        <v>10</v>
      </c>
      <c r="B540" s="234">
        <v>1</v>
      </c>
      <c r="C540" s="254"/>
      <c r="D540" s="254"/>
      <c r="E540" s="254"/>
      <c r="F540" s="254"/>
      <c r="G540" s="254"/>
      <c r="H540" s="254"/>
      <c r="I540" s="254"/>
      <c r="J540" s="237"/>
      <c r="K540" s="238"/>
      <c r="L540" s="238"/>
      <c r="M540" s="238"/>
      <c r="N540" s="238"/>
      <c r="O540" s="238"/>
      <c r="P540" s="239"/>
      <c r="Q540" s="239"/>
      <c r="R540" s="239"/>
      <c r="S540" s="239"/>
      <c r="T540" s="239"/>
      <c r="U540" s="239"/>
      <c r="V540" s="239"/>
      <c r="W540" s="239"/>
      <c r="X540" s="239"/>
      <c r="Y540" s="240"/>
      <c r="Z540" s="241"/>
      <c r="AA540" s="241"/>
      <c r="AB540" s="242"/>
      <c r="AC540" s="226"/>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30" hidden="1" customHeight="1" x14ac:dyDescent="0.2">
      <c r="A541" s="234">
        <v>11</v>
      </c>
      <c r="B541" s="234">
        <v>1</v>
      </c>
      <c r="C541" s="254"/>
      <c r="D541" s="254"/>
      <c r="E541" s="254"/>
      <c r="F541" s="254"/>
      <c r="G541" s="254"/>
      <c r="H541" s="254"/>
      <c r="I541" s="254"/>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x14ac:dyDescent="0.2">
      <c r="A542" s="234">
        <v>12</v>
      </c>
      <c r="B542" s="234">
        <v>1</v>
      </c>
      <c r="C542" s="254"/>
      <c r="D542" s="254"/>
      <c r="E542" s="254"/>
      <c r="F542" s="254"/>
      <c r="G542" s="254"/>
      <c r="H542" s="254"/>
      <c r="I542" s="254"/>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x14ac:dyDescent="0.2">
      <c r="A543" s="234">
        <v>13</v>
      </c>
      <c r="B543" s="234">
        <v>1</v>
      </c>
      <c r="C543" s="254"/>
      <c r="D543" s="254"/>
      <c r="E543" s="254"/>
      <c r="F543" s="254"/>
      <c r="G543" s="254"/>
      <c r="H543" s="254"/>
      <c r="I543" s="254"/>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x14ac:dyDescent="0.2">
      <c r="A544" s="234">
        <v>14</v>
      </c>
      <c r="B544" s="234">
        <v>1</v>
      </c>
      <c r="C544" s="254"/>
      <c r="D544" s="254"/>
      <c r="E544" s="254"/>
      <c r="F544" s="254"/>
      <c r="G544" s="254"/>
      <c r="H544" s="254"/>
      <c r="I544" s="254"/>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x14ac:dyDescent="0.2">
      <c r="A545" s="234">
        <v>15</v>
      </c>
      <c r="B545" s="234">
        <v>1</v>
      </c>
      <c r="C545" s="254"/>
      <c r="D545" s="254"/>
      <c r="E545" s="254"/>
      <c r="F545" s="254"/>
      <c r="G545" s="254"/>
      <c r="H545" s="254"/>
      <c r="I545" s="254"/>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x14ac:dyDescent="0.2">
      <c r="A546" s="234">
        <v>16</v>
      </c>
      <c r="B546" s="234">
        <v>1</v>
      </c>
      <c r="C546" s="254"/>
      <c r="D546" s="254"/>
      <c r="E546" s="254"/>
      <c r="F546" s="254"/>
      <c r="G546" s="254"/>
      <c r="H546" s="254"/>
      <c r="I546" s="254"/>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6" customFormat="1" ht="30" hidden="1" customHeight="1" x14ac:dyDescent="0.2">
      <c r="A547" s="234">
        <v>17</v>
      </c>
      <c r="B547" s="234">
        <v>1</v>
      </c>
      <c r="C547" s="254"/>
      <c r="D547" s="254"/>
      <c r="E547" s="254"/>
      <c r="F547" s="254"/>
      <c r="G547" s="254"/>
      <c r="H547" s="254"/>
      <c r="I547" s="254"/>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x14ac:dyDescent="0.2">
      <c r="A548" s="234">
        <v>18</v>
      </c>
      <c r="B548" s="234">
        <v>1</v>
      </c>
      <c r="C548" s="254"/>
      <c r="D548" s="254"/>
      <c r="E548" s="254"/>
      <c r="F548" s="254"/>
      <c r="G548" s="254"/>
      <c r="H548" s="254"/>
      <c r="I548" s="254"/>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x14ac:dyDescent="0.2">
      <c r="A549" s="234">
        <v>19</v>
      </c>
      <c r="B549" s="234">
        <v>1</v>
      </c>
      <c r="C549" s="254"/>
      <c r="D549" s="254"/>
      <c r="E549" s="254"/>
      <c r="F549" s="254"/>
      <c r="G549" s="254"/>
      <c r="H549" s="254"/>
      <c r="I549" s="254"/>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x14ac:dyDescent="0.2">
      <c r="A550" s="234">
        <v>20</v>
      </c>
      <c r="B550" s="234">
        <v>1</v>
      </c>
      <c r="C550" s="254"/>
      <c r="D550" s="254"/>
      <c r="E550" s="254"/>
      <c r="F550" s="254"/>
      <c r="G550" s="254"/>
      <c r="H550" s="254"/>
      <c r="I550" s="254"/>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x14ac:dyDescent="0.2">
      <c r="A551" s="234">
        <v>21</v>
      </c>
      <c r="B551" s="234">
        <v>1</v>
      </c>
      <c r="C551" s="254"/>
      <c r="D551" s="254"/>
      <c r="E551" s="254"/>
      <c r="F551" s="254"/>
      <c r="G551" s="254"/>
      <c r="H551" s="254"/>
      <c r="I551" s="254"/>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x14ac:dyDescent="0.2">
      <c r="A552" s="234">
        <v>22</v>
      </c>
      <c r="B552" s="234">
        <v>1</v>
      </c>
      <c r="C552" s="254"/>
      <c r="D552" s="254"/>
      <c r="E552" s="254"/>
      <c r="F552" s="254"/>
      <c r="G552" s="254"/>
      <c r="H552" s="254"/>
      <c r="I552" s="254"/>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x14ac:dyDescent="0.2">
      <c r="A553" s="234">
        <v>23</v>
      </c>
      <c r="B553" s="234">
        <v>1</v>
      </c>
      <c r="C553" s="254"/>
      <c r="D553" s="254"/>
      <c r="E553" s="254"/>
      <c r="F553" s="254"/>
      <c r="G553" s="254"/>
      <c r="H553" s="254"/>
      <c r="I553" s="254"/>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x14ac:dyDescent="0.2">
      <c r="A554" s="234">
        <v>24</v>
      </c>
      <c r="B554" s="234">
        <v>1</v>
      </c>
      <c r="C554" s="254"/>
      <c r="D554" s="254"/>
      <c r="E554" s="254"/>
      <c r="F554" s="254"/>
      <c r="G554" s="254"/>
      <c r="H554" s="254"/>
      <c r="I554" s="254"/>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x14ac:dyDescent="0.2">
      <c r="A555" s="234">
        <v>25</v>
      </c>
      <c r="B555" s="234">
        <v>1</v>
      </c>
      <c r="C555" s="254"/>
      <c r="D555" s="254"/>
      <c r="E555" s="254"/>
      <c r="F555" s="254"/>
      <c r="G555" s="254"/>
      <c r="H555" s="254"/>
      <c r="I555" s="254"/>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x14ac:dyDescent="0.2">
      <c r="A556" s="234">
        <v>26</v>
      </c>
      <c r="B556" s="234">
        <v>1</v>
      </c>
      <c r="C556" s="254"/>
      <c r="D556" s="254"/>
      <c r="E556" s="254"/>
      <c r="F556" s="254"/>
      <c r="G556" s="254"/>
      <c r="H556" s="254"/>
      <c r="I556" s="254"/>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x14ac:dyDescent="0.2">
      <c r="A557" s="234">
        <v>27</v>
      </c>
      <c r="B557" s="234">
        <v>1</v>
      </c>
      <c r="C557" s="254"/>
      <c r="D557" s="254"/>
      <c r="E557" s="254"/>
      <c r="F557" s="254"/>
      <c r="G557" s="254"/>
      <c r="H557" s="254"/>
      <c r="I557" s="254"/>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x14ac:dyDescent="0.2">
      <c r="A558" s="234">
        <v>28</v>
      </c>
      <c r="B558" s="234">
        <v>1</v>
      </c>
      <c r="C558" s="254"/>
      <c r="D558" s="254"/>
      <c r="E558" s="254"/>
      <c r="F558" s="254"/>
      <c r="G558" s="254"/>
      <c r="H558" s="254"/>
      <c r="I558" s="254"/>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x14ac:dyDescent="0.2">
      <c r="A559" s="234">
        <v>29</v>
      </c>
      <c r="B559" s="234">
        <v>1</v>
      </c>
      <c r="C559" s="254"/>
      <c r="D559" s="254"/>
      <c r="E559" s="254"/>
      <c r="F559" s="254"/>
      <c r="G559" s="254"/>
      <c r="H559" s="254"/>
      <c r="I559" s="254"/>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x14ac:dyDescent="0.2">
      <c r="A560" s="234">
        <v>30</v>
      </c>
      <c r="B560" s="234">
        <v>1</v>
      </c>
      <c r="C560" s="254"/>
      <c r="D560" s="254"/>
      <c r="E560" s="254"/>
      <c r="F560" s="254"/>
      <c r="G560" s="254"/>
      <c r="H560" s="254"/>
      <c r="I560" s="254"/>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9"/>
      <c r="B563" s="259"/>
      <c r="C563" s="259" t="s">
        <v>24</v>
      </c>
      <c r="D563" s="259"/>
      <c r="E563" s="259"/>
      <c r="F563" s="259"/>
      <c r="G563" s="259"/>
      <c r="H563" s="259"/>
      <c r="I563" s="259"/>
      <c r="J563" s="245" t="s">
        <v>197</v>
      </c>
      <c r="K563" s="260"/>
      <c r="L563" s="260"/>
      <c r="M563" s="260"/>
      <c r="N563" s="260"/>
      <c r="O563" s="260"/>
      <c r="P563" s="123" t="s">
        <v>25</v>
      </c>
      <c r="Q563" s="123"/>
      <c r="R563" s="123"/>
      <c r="S563" s="123"/>
      <c r="T563" s="123"/>
      <c r="U563" s="123"/>
      <c r="V563" s="123"/>
      <c r="W563" s="123"/>
      <c r="X563" s="123"/>
      <c r="Y563" s="261" t="s">
        <v>196</v>
      </c>
      <c r="Z563" s="262"/>
      <c r="AA563" s="262"/>
      <c r="AB563" s="262"/>
      <c r="AC563" s="245" t="s">
        <v>228</v>
      </c>
      <c r="AD563" s="245"/>
      <c r="AE563" s="245"/>
      <c r="AF563" s="245"/>
      <c r="AG563" s="245"/>
      <c r="AH563" s="261" t="s">
        <v>246</v>
      </c>
      <c r="AI563" s="259"/>
      <c r="AJ563" s="259"/>
      <c r="AK563" s="259"/>
      <c r="AL563" s="259" t="s">
        <v>19</v>
      </c>
      <c r="AM563" s="259"/>
      <c r="AN563" s="259"/>
      <c r="AO563" s="263"/>
      <c r="AP563" s="248" t="s">
        <v>198</v>
      </c>
      <c r="AQ563" s="248"/>
      <c r="AR563" s="248"/>
      <c r="AS563" s="248"/>
      <c r="AT563" s="248"/>
      <c r="AU563" s="248"/>
      <c r="AV563" s="248"/>
      <c r="AW563" s="248"/>
      <c r="AX563" s="248"/>
      <c r="AY563">
        <f>$AY$561</f>
        <v>0</v>
      </c>
    </row>
    <row r="564" spans="1:51" ht="30" hidden="1" customHeight="1" x14ac:dyDescent="0.2">
      <c r="A564" s="234">
        <v>1</v>
      </c>
      <c r="B564" s="234">
        <v>1</v>
      </c>
      <c r="C564" s="254"/>
      <c r="D564" s="254"/>
      <c r="E564" s="254"/>
      <c r="F564" s="254"/>
      <c r="G564" s="254"/>
      <c r="H564" s="254"/>
      <c r="I564" s="254"/>
      <c r="J564" s="237"/>
      <c r="K564" s="238"/>
      <c r="L564" s="238"/>
      <c r="M564" s="238"/>
      <c r="N564" s="238"/>
      <c r="O564" s="238"/>
      <c r="P564" s="239"/>
      <c r="Q564" s="239"/>
      <c r="R564" s="239"/>
      <c r="S564" s="239"/>
      <c r="T564" s="239"/>
      <c r="U564" s="239"/>
      <c r="V564" s="239"/>
      <c r="W564" s="239"/>
      <c r="X564" s="239"/>
      <c r="Y564" s="240"/>
      <c r="Z564" s="241"/>
      <c r="AA564" s="241"/>
      <c r="AB564" s="242"/>
      <c r="AC564" s="226"/>
      <c r="AD564" s="227"/>
      <c r="AE564" s="227"/>
      <c r="AF564" s="227"/>
      <c r="AG564" s="227"/>
      <c r="AH564" s="257"/>
      <c r="AI564" s="258"/>
      <c r="AJ564" s="258"/>
      <c r="AK564" s="258"/>
      <c r="AL564" s="230"/>
      <c r="AM564" s="231"/>
      <c r="AN564" s="231"/>
      <c r="AO564" s="232"/>
      <c r="AP564" s="233"/>
      <c r="AQ564" s="233"/>
      <c r="AR564" s="233"/>
      <c r="AS564" s="233"/>
      <c r="AT564" s="233"/>
      <c r="AU564" s="233"/>
      <c r="AV564" s="233"/>
      <c r="AW564" s="233"/>
      <c r="AX564" s="233"/>
      <c r="AY564">
        <f>$AY$561</f>
        <v>0</v>
      </c>
    </row>
    <row r="565" spans="1:51" ht="30" hidden="1" customHeight="1" x14ac:dyDescent="0.2">
      <c r="A565" s="234">
        <v>2</v>
      </c>
      <c r="B565" s="234">
        <v>1</v>
      </c>
      <c r="C565" s="254"/>
      <c r="D565" s="254"/>
      <c r="E565" s="254"/>
      <c r="F565" s="254"/>
      <c r="G565" s="254"/>
      <c r="H565" s="254"/>
      <c r="I565" s="254"/>
      <c r="J565" s="237"/>
      <c r="K565" s="238"/>
      <c r="L565" s="238"/>
      <c r="M565" s="238"/>
      <c r="N565" s="238"/>
      <c r="O565" s="238"/>
      <c r="P565" s="239"/>
      <c r="Q565" s="239"/>
      <c r="R565" s="239"/>
      <c r="S565" s="239"/>
      <c r="T565" s="239"/>
      <c r="U565" s="239"/>
      <c r="V565" s="239"/>
      <c r="W565" s="239"/>
      <c r="X565" s="239"/>
      <c r="Y565" s="240"/>
      <c r="Z565" s="241"/>
      <c r="AA565" s="241"/>
      <c r="AB565" s="242"/>
      <c r="AC565" s="226"/>
      <c r="AD565" s="227"/>
      <c r="AE565" s="227"/>
      <c r="AF565" s="227"/>
      <c r="AG565" s="227"/>
      <c r="AH565" s="257"/>
      <c r="AI565" s="258"/>
      <c r="AJ565" s="258"/>
      <c r="AK565" s="258"/>
      <c r="AL565" s="230"/>
      <c r="AM565" s="231"/>
      <c r="AN565" s="231"/>
      <c r="AO565" s="232"/>
      <c r="AP565" s="233"/>
      <c r="AQ565" s="233"/>
      <c r="AR565" s="233"/>
      <c r="AS565" s="233"/>
      <c r="AT565" s="233"/>
      <c r="AU565" s="233"/>
      <c r="AV565" s="233"/>
      <c r="AW565" s="233"/>
      <c r="AX565" s="233"/>
      <c r="AY565">
        <f>COUNTA($C$565)</f>
        <v>0</v>
      </c>
    </row>
    <row r="566" spans="1:51" ht="30" hidden="1" customHeight="1" x14ac:dyDescent="0.2">
      <c r="A566" s="234">
        <v>3</v>
      </c>
      <c r="B566" s="234">
        <v>1</v>
      </c>
      <c r="C566" s="255"/>
      <c r="D566" s="254"/>
      <c r="E566" s="254"/>
      <c r="F566" s="254"/>
      <c r="G566" s="254"/>
      <c r="H566" s="254"/>
      <c r="I566" s="254"/>
      <c r="J566" s="237"/>
      <c r="K566" s="238"/>
      <c r="L566" s="238"/>
      <c r="M566" s="238"/>
      <c r="N566" s="238"/>
      <c r="O566" s="238"/>
      <c r="P566" s="256"/>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x14ac:dyDescent="0.2">
      <c r="A567" s="234">
        <v>4</v>
      </c>
      <c r="B567" s="234">
        <v>1</v>
      </c>
      <c r="C567" s="255"/>
      <c r="D567" s="254"/>
      <c r="E567" s="254"/>
      <c r="F567" s="254"/>
      <c r="G567" s="254"/>
      <c r="H567" s="254"/>
      <c r="I567" s="254"/>
      <c r="J567" s="237"/>
      <c r="K567" s="238"/>
      <c r="L567" s="238"/>
      <c r="M567" s="238"/>
      <c r="N567" s="238"/>
      <c r="O567" s="238"/>
      <c r="P567" s="256"/>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x14ac:dyDescent="0.2">
      <c r="A568" s="234">
        <v>5</v>
      </c>
      <c r="B568" s="234">
        <v>1</v>
      </c>
      <c r="C568" s="254"/>
      <c r="D568" s="254"/>
      <c r="E568" s="254"/>
      <c r="F568" s="254"/>
      <c r="G568" s="254"/>
      <c r="H568" s="254"/>
      <c r="I568" s="254"/>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x14ac:dyDescent="0.2">
      <c r="A569" s="234">
        <v>6</v>
      </c>
      <c r="B569" s="234">
        <v>1</v>
      </c>
      <c r="C569" s="254"/>
      <c r="D569" s="254"/>
      <c r="E569" s="254"/>
      <c r="F569" s="254"/>
      <c r="G569" s="254"/>
      <c r="H569" s="254"/>
      <c r="I569" s="254"/>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x14ac:dyDescent="0.2">
      <c r="A570" s="234">
        <v>7</v>
      </c>
      <c r="B570" s="234">
        <v>1</v>
      </c>
      <c r="C570" s="254"/>
      <c r="D570" s="254"/>
      <c r="E570" s="254"/>
      <c r="F570" s="254"/>
      <c r="G570" s="254"/>
      <c r="H570" s="254"/>
      <c r="I570" s="254"/>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x14ac:dyDescent="0.2">
      <c r="A571" s="234">
        <v>8</v>
      </c>
      <c r="B571" s="234">
        <v>1</v>
      </c>
      <c r="C571" s="254"/>
      <c r="D571" s="254"/>
      <c r="E571" s="254"/>
      <c r="F571" s="254"/>
      <c r="G571" s="254"/>
      <c r="H571" s="254"/>
      <c r="I571" s="254"/>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x14ac:dyDescent="0.2">
      <c r="A572" s="234">
        <v>9</v>
      </c>
      <c r="B572" s="234">
        <v>1</v>
      </c>
      <c r="C572" s="254"/>
      <c r="D572" s="254"/>
      <c r="E572" s="254"/>
      <c r="F572" s="254"/>
      <c r="G572" s="254"/>
      <c r="H572" s="254"/>
      <c r="I572" s="254"/>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x14ac:dyDescent="0.2">
      <c r="A573" s="234">
        <v>10</v>
      </c>
      <c r="B573" s="234">
        <v>1</v>
      </c>
      <c r="C573" s="254"/>
      <c r="D573" s="254"/>
      <c r="E573" s="254"/>
      <c r="F573" s="254"/>
      <c r="G573" s="254"/>
      <c r="H573" s="254"/>
      <c r="I573" s="254"/>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x14ac:dyDescent="0.2">
      <c r="A574" s="234">
        <v>11</v>
      </c>
      <c r="B574" s="234">
        <v>1</v>
      </c>
      <c r="C574" s="254"/>
      <c r="D574" s="254"/>
      <c r="E574" s="254"/>
      <c r="F574" s="254"/>
      <c r="G574" s="254"/>
      <c r="H574" s="254"/>
      <c r="I574" s="254"/>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x14ac:dyDescent="0.2">
      <c r="A575" s="234">
        <v>12</v>
      </c>
      <c r="B575" s="234">
        <v>1</v>
      </c>
      <c r="C575" s="254"/>
      <c r="D575" s="254"/>
      <c r="E575" s="254"/>
      <c r="F575" s="254"/>
      <c r="G575" s="254"/>
      <c r="H575" s="254"/>
      <c r="I575" s="254"/>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x14ac:dyDescent="0.2">
      <c r="A576" s="234">
        <v>13</v>
      </c>
      <c r="B576" s="234">
        <v>1</v>
      </c>
      <c r="C576" s="254"/>
      <c r="D576" s="254"/>
      <c r="E576" s="254"/>
      <c r="F576" s="254"/>
      <c r="G576" s="254"/>
      <c r="H576" s="254"/>
      <c r="I576" s="254"/>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x14ac:dyDescent="0.2">
      <c r="A577" s="234">
        <v>14</v>
      </c>
      <c r="B577" s="234">
        <v>1</v>
      </c>
      <c r="C577" s="254"/>
      <c r="D577" s="254"/>
      <c r="E577" s="254"/>
      <c r="F577" s="254"/>
      <c r="G577" s="254"/>
      <c r="H577" s="254"/>
      <c r="I577" s="254"/>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x14ac:dyDescent="0.2">
      <c r="A578" s="234">
        <v>15</v>
      </c>
      <c r="B578" s="234">
        <v>1</v>
      </c>
      <c r="C578" s="254"/>
      <c r="D578" s="254"/>
      <c r="E578" s="254"/>
      <c r="F578" s="254"/>
      <c r="G578" s="254"/>
      <c r="H578" s="254"/>
      <c r="I578" s="254"/>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x14ac:dyDescent="0.2">
      <c r="A579" s="234">
        <v>16</v>
      </c>
      <c r="B579" s="234">
        <v>1</v>
      </c>
      <c r="C579" s="254"/>
      <c r="D579" s="254"/>
      <c r="E579" s="254"/>
      <c r="F579" s="254"/>
      <c r="G579" s="254"/>
      <c r="H579" s="254"/>
      <c r="I579" s="254"/>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6" customFormat="1" ht="30" hidden="1" customHeight="1" x14ac:dyDescent="0.2">
      <c r="A580" s="234">
        <v>17</v>
      </c>
      <c r="B580" s="234">
        <v>1</v>
      </c>
      <c r="C580" s="254"/>
      <c r="D580" s="254"/>
      <c r="E580" s="254"/>
      <c r="F580" s="254"/>
      <c r="G580" s="254"/>
      <c r="H580" s="254"/>
      <c r="I580" s="254"/>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x14ac:dyDescent="0.2">
      <c r="A581" s="234">
        <v>18</v>
      </c>
      <c r="B581" s="234">
        <v>1</v>
      </c>
      <c r="C581" s="254"/>
      <c r="D581" s="254"/>
      <c r="E581" s="254"/>
      <c r="F581" s="254"/>
      <c r="G581" s="254"/>
      <c r="H581" s="254"/>
      <c r="I581" s="254"/>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x14ac:dyDescent="0.2">
      <c r="A582" s="234">
        <v>19</v>
      </c>
      <c r="B582" s="234">
        <v>1</v>
      </c>
      <c r="C582" s="254"/>
      <c r="D582" s="254"/>
      <c r="E582" s="254"/>
      <c r="F582" s="254"/>
      <c r="G582" s="254"/>
      <c r="H582" s="254"/>
      <c r="I582" s="254"/>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x14ac:dyDescent="0.2">
      <c r="A583" s="234">
        <v>20</v>
      </c>
      <c r="B583" s="234">
        <v>1</v>
      </c>
      <c r="C583" s="254"/>
      <c r="D583" s="254"/>
      <c r="E583" s="254"/>
      <c r="F583" s="254"/>
      <c r="G583" s="254"/>
      <c r="H583" s="254"/>
      <c r="I583" s="254"/>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x14ac:dyDescent="0.2">
      <c r="A584" s="234">
        <v>21</v>
      </c>
      <c r="B584" s="234">
        <v>1</v>
      </c>
      <c r="C584" s="254"/>
      <c r="D584" s="254"/>
      <c r="E584" s="254"/>
      <c r="F584" s="254"/>
      <c r="G584" s="254"/>
      <c r="H584" s="254"/>
      <c r="I584" s="254"/>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x14ac:dyDescent="0.2">
      <c r="A585" s="234">
        <v>22</v>
      </c>
      <c r="B585" s="234">
        <v>1</v>
      </c>
      <c r="C585" s="254"/>
      <c r="D585" s="254"/>
      <c r="E585" s="254"/>
      <c r="F585" s="254"/>
      <c r="G585" s="254"/>
      <c r="H585" s="254"/>
      <c r="I585" s="254"/>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x14ac:dyDescent="0.2">
      <c r="A586" s="234">
        <v>23</v>
      </c>
      <c r="B586" s="234">
        <v>1</v>
      </c>
      <c r="C586" s="254"/>
      <c r="D586" s="254"/>
      <c r="E586" s="254"/>
      <c r="F586" s="254"/>
      <c r="G586" s="254"/>
      <c r="H586" s="254"/>
      <c r="I586" s="254"/>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x14ac:dyDescent="0.2">
      <c r="A587" s="234">
        <v>24</v>
      </c>
      <c r="B587" s="234">
        <v>1</v>
      </c>
      <c r="C587" s="254"/>
      <c r="D587" s="254"/>
      <c r="E587" s="254"/>
      <c r="F587" s="254"/>
      <c r="G587" s="254"/>
      <c r="H587" s="254"/>
      <c r="I587" s="254"/>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x14ac:dyDescent="0.2">
      <c r="A588" s="234">
        <v>25</v>
      </c>
      <c r="B588" s="234">
        <v>1</v>
      </c>
      <c r="C588" s="254"/>
      <c r="D588" s="254"/>
      <c r="E588" s="254"/>
      <c r="F588" s="254"/>
      <c r="G588" s="254"/>
      <c r="H588" s="254"/>
      <c r="I588" s="254"/>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x14ac:dyDescent="0.2">
      <c r="A589" s="234">
        <v>26</v>
      </c>
      <c r="B589" s="234">
        <v>1</v>
      </c>
      <c r="C589" s="254"/>
      <c r="D589" s="254"/>
      <c r="E589" s="254"/>
      <c r="F589" s="254"/>
      <c r="G589" s="254"/>
      <c r="H589" s="254"/>
      <c r="I589" s="254"/>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x14ac:dyDescent="0.2">
      <c r="A590" s="234">
        <v>27</v>
      </c>
      <c r="B590" s="234">
        <v>1</v>
      </c>
      <c r="C590" s="254"/>
      <c r="D590" s="254"/>
      <c r="E590" s="254"/>
      <c r="F590" s="254"/>
      <c r="G590" s="254"/>
      <c r="H590" s="254"/>
      <c r="I590" s="254"/>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x14ac:dyDescent="0.2">
      <c r="A591" s="234">
        <v>28</v>
      </c>
      <c r="B591" s="234">
        <v>1</v>
      </c>
      <c r="C591" s="254"/>
      <c r="D591" s="254"/>
      <c r="E591" s="254"/>
      <c r="F591" s="254"/>
      <c r="G591" s="254"/>
      <c r="H591" s="254"/>
      <c r="I591" s="254"/>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x14ac:dyDescent="0.2">
      <c r="A592" s="234">
        <v>29</v>
      </c>
      <c r="B592" s="234">
        <v>1</v>
      </c>
      <c r="C592" s="254"/>
      <c r="D592" s="254"/>
      <c r="E592" s="254"/>
      <c r="F592" s="254"/>
      <c r="G592" s="254"/>
      <c r="H592" s="254"/>
      <c r="I592" s="254"/>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x14ac:dyDescent="0.2">
      <c r="A593" s="234">
        <v>30</v>
      </c>
      <c r="B593" s="234">
        <v>1</v>
      </c>
      <c r="C593" s="254"/>
      <c r="D593" s="254"/>
      <c r="E593" s="254"/>
      <c r="F593" s="254"/>
      <c r="G593" s="254"/>
      <c r="H593" s="254"/>
      <c r="I593" s="254"/>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9"/>
      <c r="B596" s="259"/>
      <c r="C596" s="259" t="s">
        <v>24</v>
      </c>
      <c r="D596" s="259"/>
      <c r="E596" s="259"/>
      <c r="F596" s="259"/>
      <c r="G596" s="259"/>
      <c r="H596" s="259"/>
      <c r="I596" s="259"/>
      <c r="J596" s="245" t="s">
        <v>197</v>
      </c>
      <c r="K596" s="260"/>
      <c r="L596" s="260"/>
      <c r="M596" s="260"/>
      <c r="N596" s="260"/>
      <c r="O596" s="260"/>
      <c r="P596" s="123" t="s">
        <v>25</v>
      </c>
      <c r="Q596" s="123"/>
      <c r="R596" s="123"/>
      <c r="S596" s="123"/>
      <c r="T596" s="123"/>
      <c r="U596" s="123"/>
      <c r="V596" s="123"/>
      <c r="W596" s="123"/>
      <c r="X596" s="123"/>
      <c r="Y596" s="261" t="s">
        <v>196</v>
      </c>
      <c r="Z596" s="262"/>
      <c r="AA596" s="262"/>
      <c r="AB596" s="262"/>
      <c r="AC596" s="245" t="s">
        <v>228</v>
      </c>
      <c r="AD596" s="245"/>
      <c r="AE596" s="245"/>
      <c r="AF596" s="245"/>
      <c r="AG596" s="245"/>
      <c r="AH596" s="261" t="s">
        <v>246</v>
      </c>
      <c r="AI596" s="259"/>
      <c r="AJ596" s="259"/>
      <c r="AK596" s="259"/>
      <c r="AL596" s="259" t="s">
        <v>19</v>
      </c>
      <c r="AM596" s="259"/>
      <c r="AN596" s="259"/>
      <c r="AO596" s="263"/>
      <c r="AP596" s="248" t="s">
        <v>198</v>
      </c>
      <c r="AQ596" s="248"/>
      <c r="AR596" s="248"/>
      <c r="AS596" s="248"/>
      <c r="AT596" s="248"/>
      <c r="AU596" s="248"/>
      <c r="AV596" s="248"/>
      <c r="AW596" s="248"/>
      <c r="AX596" s="248"/>
      <c r="AY596">
        <f>$AY$594</f>
        <v>0</v>
      </c>
    </row>
    <row r="597" spans="1:51" ht="30" hidden="1" customHeight="1" x14ac:dyDescent="0.2">
      <c r="A597" s="234">
        <v>1</v>
      </c>
      <c r="B597" s="234">
        <v>1</v>
      </c>
      <c r="C597" s="254"/>
      <c r="D597" s="254"/>
      <c r="E597" s="254"/>
      <c r="F597" s="254"/>
      <c r="G597" s="254"/>
      <c r="H597" s="254"/>
      <c r="I597" s="254"/>
      <c r="J597" s="237"/>
      <c r="K597" s="238"/>
      <c r="L597" s="238"/>
      <c r="M597" s="238"/>
      <c r="N597" s="238"/>
      <c r="O597" s="238"/>
      <c r="P597" s="239"/>
      <c r="Q597" s="239"/>
      <c r="R597" s="239"/>
      <c r="S597" s="239"/>
      <c r="T597" s="239"/>
      <c r="U597" s="239"/>
      <c r="V597" s="239"/>
      <c r="W597" s="239"/>
      <c r="X597" s="239"/>
      <c r="Y597" s="240"/>
      <c r="Z597" s="241"/>
      <c r="AA597" s="241"/>
      <c r="AB597" s="242"/>
      <c r="AC597" s="226"/>
      <c r="AD597" s="227"/>
      <c r="AE597" s="227"/>
      <c r="AF597" s="227"/>
      <c r="AG597" s="227"/>
      <c r="AH597" s="257"/>
      <c r="AI597" s="258"/>
      <c r="AJ597" s="258"/>
      <c r="AK597" s="258"/>
      <c r="AL597" s="230"/>
      <c r="AM597" s="231"/>
      <c r="AN597" s="231"/>
      <c r="AO597" s="232"/>
      <c r="AP597" s="233"/>
      <c r="AQ597" s="233"/>
      <c r="AR597" s="233"/>
      <c r="AS597" s="233"/>
      <c r="AT597" s="233"/>
      <c r="AU597" s="233"/>
      <c r="AV597" s="233"/>
      <c r="AW597" s="233"/>
      <c r="AX597" s="233"/>
      <c r="AY597">
        <f>$AY$594</f>
        <v>0</v>
      </c>
    </row>
    <row r="598" spans="1:51" ht="30" hidden="1" customHeight="1" x14ac:dyDescent="0.2">
      <c r="A598" s="234">
        <v>2</v>
      </c>
      <c r="B598" s="234">
        <v>1</v>
      </c>
      <c r="C598" s="254"/>
      <c r="D598" s="254"/>
      <c r="E598" s="254"/>
      <c r="F598" s="254"/>
      <c r="G598" s="254"/>
      <c r="H598" s="254"/>
      <c r="I598" s="254"/>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7"/>
      <c r="AI598" s="258"/>
      <c r="AJ598" s="258"/>
      <c r="AK598" s="258"/>
      <c r="AL598" s="230"/>
      <c r="AM598" s="231"/>
      <c r="AN598" s="231"/>
      <c r="AO598" s="232"/>
      <c r="AP598" s="233"/>
      <c r="AQ598" s="233"/>
      <c r="AR598" s="233"/>
      <c r="AS598" s="233"/>
      <c r="AT598" s="233"/>
      <c r="AU598" s="233"/>
      <c r="AV598" s="233"/>
      <c r="AW598" s="233"/>
      <c r="AX598" s="233"/>
      <c r="AY598">
        <f>COUNTA($C$598)</f>
        <v>0</v>
      </c>
    </row>
    <row r="599" spans="1:51" ht="30" hidden="1" customHeight="1" x14ac:dyDescent="0.2">
      <c r="A599" s="234">
        <v>3</v>
      </c>
      <c r="B599" s="234">
        <v>1</v>
      </c>
      <c r="C599" s="255"/>
      <c r="D599" s="254"/>
      <c r="E599" s="254"/>
      <c r="F599" s="254"/>
      <c r="G599" s="254"/>
      <c r="H599" s="254"/>
      <c r="I599" s="254"/>
      <c r="J599" s="237"/>
      <c r="K599" s="238"/>
      <c r="L599" s="238"/>
      <c r="M599" s="238"/>
      <c r="N599" s="238"/>
      <c r="O599" s="238"/>
      <c r="P599" s="256"/>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x14ac:dyDescent="0.2">
      <c r="A600" s="234">
        <v>4</v>
      </c>
      <c r="B600" s="234">
        <v>1</v>
      </c>
      <c r="C600" s="255"/>
      <c r="D600" s="254"/>
      <c r="E600" s="254"/>
      <c r="F600" s="254"/>
      <c r="G600" s="254"/>
      <c r="H600" s="254"/>
      <c r="I600" s="254"/>
      <c r="J600" s="237"/>
      <c r="K600" s="238"/>
      <c r="L600" s="238"/>
      <c r="M600" s="238"/>
      <c r="N600" s="238"/>
      <c r="O600" s="238"/>
      <c r="P600" s="256"/>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x14ac:dyDescent="0.2">
      <c r="A601" s="234">
        <v>5</v>
      </c>
      <c r="B601" s="234">
        <v>1</v>
      </c>
      <c r="C601" s="254"/>
      <c r="D601" s="254"/>
      <c r="E601" s="254"/>
      <c r="F601" s="254"/>
      <c r="G601" s="254"/>
      <c r="H601" s="254"/>
      <c r="I601" s="254"/>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x14ac:dyDescent="0.2">
      <c r="A602" s="234">
        <v>6</v>
      </c>
      <c r="B602" s="234">
        <v>1</v>
      </c>
      <c r="C602" s="254"/>
      <c r="D602" s="254"/>
      <c r="E602" s="254"/>
      <c r="F602" s="254"/>
      <c r="G602" s="254"/>
      <c r="H602" s="254"/>
      <c r="I602" s="254"/>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x14ac:dyDescent="0.2">
      <c r="A603" s="234">
        <v>7</v>
      </c>
      <c r="B603" s="234">
        <v>1</v>
      </c>
      <c r="C603" s="254"/>
      <c r="D603" s="254"/>
      <c r="E603" s="254"/>
      <c r="F603" s="254"/>
      <c r="G603" s="254"/>
      <c r="H603" s="254"/>
      <c r="I603" s="254"/>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x14ac:dyDescent="0.2">
      <c r="A604" s="234">
        <v>8</v>
      </c>
      <c r="B604" s="234">
        <v>1</v>
      </c>
      <c r="C604" s="254"/>
      <c r="D604" s="254"/>
      <c r="E604" s="254"/>
      <c r="F604" s="254"/>
      <c r="G604" s="254"/>
      <c r="H604" s="254"/>
      <c r="I604" s="254"/>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x14ac:dyDescent="0.2">
      <c r="A605" s="234">
        <v>9</v>
      </c>
      <c r="B605" s="234">
        <v>1</v>
      </c>
      <c r="C605" s="254"/>
      <c r="D605" s="254"/>
      <c r="E605" s="254"/>
      <c r="F605" s="254"/>
      <c r="G605" s="254"/>
      <c r="H605" s="254"/>
      <c r="I605" s="254"/>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x14ac:dyDescent="0.2">
      <c r="A606" s="234">
        <v>10</v>
      </c>
      <c r="B606" s="234">
        <v>1</v>
      </c>
      <c r="C606" s="254"/>
      <c r="D606" s="254"/>
      <c r="E606" s="254"/>
      <c r="F606" s="254"/>
      <c r="G606" s="254"/>
      <c r="H606" s="254"/>
      <c r="I606" s="254"/>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x14ac:dyDescent="0.2">
      <c r="A607" s="234">
        <v>11</v>
      </c>
      <c r="B607" s="234">
        <v>1</v>
      </c>
      <c r="C607" s="254"/>
      <c r="D607" s="254"/>
      <c r="E607" s="254"/>
      <c r="F607" s="254"/>
      <c r="G607" s="254"/>
      <c r="H607" s="254"/>
      <c r="I607" s="254"/>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x14ac:dyDescent="0.2">
      <c r="A608" s="234">
        <v>12</v>
      </c>
      <c r="B608" s="234">
        <v>1</v>
      </c>
      <c r="C608" s="254"/>
      <c r="D608" s="254"/>
      <c r="E608" s="254"/>
      <c r="F608" s="254"/>
      <c r="G608" s="254"/>
      <c r="H608" s="254"/>
      <c r="I608" s="254"/>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x14ac:dyDescent="0.2">
      <c r="A609" s="234">
        <v>13</v>
      </c>
      <c r="B609" s="234">
        <v>1</v>
      </c>
      <c r="C609" s="254"/>
      <c r="D609" s="254"/>
      <c r="E609" s="254"/>
      <c r="F609" s="254"/>
      <c r="G609" s="254"/>
      <c r="H609" s="254"/>
      <c r="I609" s="254"/>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x14ac:dyDescent="0.2">
      <c r="A610" s="234">
        <v>14</v>
      </c>
      <c r="B610" s="234">
        <v>1</v>
      </c>
      <c r="C610" s="254"/>
      <c r="D610" s="254"/>
      <c r="E610" s="254"/>
      <c r="F610" s="254"/>
      <c r="G610" s="254"/>
      <c r="H610" s="254"/>
      <c r="I610" s="254"/>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x14ac:dyDescent="0.2">
      <c r="A611" s="234">
        <v>15</v>
      </c>
      <c r="B611" s="234">
        <v>1</v>
      </c>
      <c r="C611" s="254"/>
      <c r="D611" s="254"/>
      <c r="E611" s="254"/>
      <c r="F611" s="254"/>
      <c r="G611" s="254"/>
      <c r="H611" s="254"/>
      <c r="I611" s="254"/>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x14ac:dyDescent="0.2">
      <c r="A612" s="234">
        <v>16</v>
      </c>
      <c r="B612" s="234">
        <v>1</v>
      </c>
      <c r="C612" s="254"/>
      <c r="D612" s="254"/>
      <c r="E612" s="254"/>
      <c r="F612" s="254"/>
      <c r="G612" s="254"/>
      <c r="H612" s="254"/>
      <c r="I612" s="254"/>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6" customFormat="1" ht="30" hidden="1" customHeight="1" x14ac:dyDescent="0.2">
      <c r="A613" s="234">
        <v>17</v>
      </c>
      <c r="B613" s="234">
        <v>1</v>
      </c>
      <c r="C613" s="254"/>
      <c r="D613" s="254"/>
      <c r="E613" s="254"/>
      <c r="F613" s="254"/>
      <c r="G613" s="254"/>
      <c r="H613" s="254"/>
      <c r="I613" s="254"/>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x14ac:dyDescent="0.2">
      <c r="A614" s="234">
        <v>18</v>
      </c>
      <c r="B614" s="234">
        <v>1</v>
      </c>
      <c r="C614" s="254"/>
      <c r="D614" s="254"/>
      <c r="E614" s="254"/>
      <c r="F614" s="254"/>
      <c r="G614" s="254"/>
      <c r="H614" s="254"/>
      <c r="I614" s="254"/>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x14ac:dyDescent="0.2">
      <c r="A615" s="234">
        <v>19</v>
      </c>
      <c r="B615" s="234">
        <v>1</v>
      </c>
      <c r="C615" s="254"/>
      <c r="D615" s="254"/>
      <c r="E615" s="254"/>
      <c r="F615" s="254"/>
      <c r="G615" s="254"/>
      <c r="H615" s="254"/>
      <c r="I615" s="254"/>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x14ac:dyDescent="0.2">
      <c r="A616" s="234">
        <v>20</v>
      </c>
      <c r="B616" s="234">
        <v>1</v>
      </c>
      <c r="C616" s="254"/>
      <c r="D616" s="254"/>
      <c r="E616" s="254"/>
      <c r="F616" s="254"/>
      <c r="G616" s="254"/>
      <c r="H616" s="254"/>
      <c r="I616" s="254"/>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x14ac:dyDescent="0.2">
      <c r="A617" s="234">
        <v>21</v>
      </c>
      <c r="B617" s="234">
        <v>1</v>
      </c>
      <c r="C617" s="254"/>
      <c r="D617" s="254"/>
      <c r="E617" s="254"/>
      <c r="F617" s="254"/>
      <c r="G617" s="254"/>
      <c r="H617" s="254"/>
      <c r="I617" s="254"/>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x14ac:dyDescent="0.2">
      <c r="A618" s="234">
        <v>22</v>
      </c>
      <c r="B618" s="234">
        <v>1</v>
      </c>
      <c r="C618" s="254"/>
      <c r="D618" s="254"/>
      <c r="E618" s="254"/>
      <c r="F618" s="254"/>
      <c r="G618" s="254"/>
      <c r="H618" s="254"/>
      <c r="I618" s="254"/>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x14ac:dyDescent="0.2">
      <c r="A619" s="234">
        <v>23</v>
      </c>
      <c r="B619" s="234">
        <v>1</v>
      </c>
      <c r="C619" s="254"/>
      <c r="D619" s="254"/>
      <c r="E619" s="254"/>
      <c r="F619" s="254"/>
      <c r="G619" s="254"/>
      <c r="H619" s="254"/>
      <c r="I619" s="254"/>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x14ac:dyDescent="0.2">
      <c r="A620" s="234">
        <v>24</v>
      </c>
      <c r="B620" s="234">
        <v>1</v>
      </c>
      <c r="C620" s="254"/>
      <c r="D620" s="254"/>
      <c r="E620" s="254"/>
      <c r="F620" s="254"/>
      <c r="G620" s="254"/>
      <c r="H620" s="254"/>
      <c r="I620" s="254"/>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x14ac:dyDescent="0.2">
      <c r="A621" s="234">
        <v>25</v>
      </c>
      <c r="B621" s="234">
        <v>1</v>
      </c>
      <c r="C621" s="254"/>
      <c r="D621" s="254"/>
      <c r="E621" s="254"/>
      <c r="F621" s="254"/>
      <c r="G621" s="254"/>
      <c r="H621" s="254"/>
      <c r="I621" s="254"/>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x14ac:dyDescent="0.2">
      <c r="A622" s="234">
        <v>26</v>
      </c>
      <c r="B622" s="234">
        <v>1</v>
      </c>
      <c r="C622" s="254"/>
      <c r="D622" s="254"/>
      <c r="E622" s="254"/>
      <c r="F622" s="254"/>
      <c r="G622" s="254"/>
      <c r="H622" s="254"/>
      <c r="I622" s="254"/>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x14ac:dyDescent="0.2">
      <c r="A623" s="234">
        <v>27</v>
      </c>
      <c r="B623" s="234">
        <v>1</v>
      </c>
      <c r="C623" s="254"/>
      <c r="D623" s="254"/>
      <c r="E623" s="254"/>
      <c r="F623" s="254"/>
      <c r="G623" s="254"/>
      <c r="H623" s="254"/>
      <c r="I623" s="254"/>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x14ac:dyDescent="0.2">
      <c r="A624" s="234">
        <v>28</v>
      </c>
      <c r="B624" s="234">
        <v>1</v>
      </c>
      <c r="C624" s="254"/>
      <c r="D624" s="254"/>
      <c r="E624" s="254"/>
      <c r="F624" s="254"/>
      <c r="G624" s="254"/>
      <c r="H624" s="254"/>
      <c r="I624" s="254"/>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x14ac:dyDescent="0.2">
      <c r="A625" s="234">
        <v>29</v>
      </c>
      <c r="B625" s="234">
        <v>1</v>
      </c>
      <c r="C625" s="254"/>
      <c r="D625" s="254"/>
      <c r="E625" s="254"/>
      <c r="F625" s="254"/>
      <c r="G625" s="254"/>
      <c r="H625" s="254"/>
      <c r="I625" s="254"/>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x14ac:dyDescent="0.2">
      <c r="A626" s="234">
        <v>30</v>
      </c>
      <c r="B626" s="234">
        <v>1</v>
      </c>
      <c r="C626" s="254"/>
      <c r="D626" s="254"/>
      <c r="E626" s="254"/>
      <c r="F626" s="254"/>
      <c r="G626" s="254"/>
      <c r="H626" s="254"/>
      <c r="I626" s="254"/>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customHeight="1" x14ac:dyDescent="0.2">
      <c r="A627" s="249" t="s">
        <v>575</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230</v>
      </c>
      <c r="AM627" s="253"/>
      <c r="AN627" s="253"/>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7"/>
      <c r="B630" s="247"/>
      <c r="C630" s="245" t="s">
        <v>192</v>
      </c>
      <c r="D630" s="246"/>
      <c r="E630" s="245" t="s">
        <v>191</v>
      </c>
      <c r="F630" s="246"/>
      <c r="G630" s="246"/>
      <c r="H630" s="246"/>
      <c r="I630" s="246"/>
      <c r="J630" s="245" t="s">
        <v>197</v>
      </c>
      <c r="K630" s="245"/>
      <c r="L630" s="245"/>
      <c r="M630" s="245"/>
      <c r="N630" s="245"/>
      <c r="O630" s="245"/>
      <c r="P630" s="245" t="s">
        <v>25</v>
      </c>
      <c r="Q630" s="245"/>
      <c r="R630" s="245"/>
      <c r="S630" s="245"/>
      <c r="T630" s="245"/>
      <c r="U630" s="245"/>
      <c r="V630" s="245"/>
      <c r="W630" s="245"/>
      <c r="X630" s="245"/>
      <c r="Y630" s="245" t="s">
        <v>199</v>
      </c>
      <c r="Z630" s="246"/>
      <c r="AA630" s="246"/>
      <c r="AB630" s="246"/>
      <c r="AC630" s="245" t="s">
        <v>180</v>
      </c>
      <c r="AD630" s="245"/>
      <c r="AE630" s="245"/>
      <c r="AF630" s="245"/>
      <c r="AG630" s="245"/>
      <c r="AH630" s="245" t="s">
        <v>187</v>
      </c>
      <c r="AI630" s="246"/>
      <c r="AJ630" s="246"/>
      <c r="AK630" s="246"/>
      <c r="AL630" s="246" t="s">
        <v>19</v>
      </c>
      <c r="AM630" s="246"/>
      <c r="AN630" s="246"/>
      <c r="AO630" s="247"/>
      <c r="AP630" s="248" t="s">
        <v>224</v>
      </c>
      <c r="AQ630" s="248"/>
      <c r="AR630" s="248"/>
      <c r="AS630" s="248"/>
      <c r="AT630" s="248"/>
      <c r="AU630" s="248"/>
      <c r="AV630" s="248"/>
      <c r="AW630" s="248"/>
      <c r="AX630" s="248"/>
    </row>
    <row r="631" spans="1:51" ht="30" customHeight="1" x14ac:dyDescent="0.2">
      <c r="A631" s="234">
        <v>1</v>
      </c>
      <c r="B631" s="234">
        <v>1</v>
      </c>
      <c r="C631" s="235"/>
      <c r="D631" s="235"/>
      <c r="E631" s="244" t="s">
        <v>281</v>
      </c>
      <c r="F631" s="236"/>
      <c r="G631" s="236"/>
      <c r="H631" s="236"/>
      <c r="I631" s="236"/>
      <c r="J631" s="237" t="s">
        <v>281</v>
      </c>
      <c r="K631" s="238"/>
      <c r="L631" s="238"/>
      <c r="M631" s="238"/>
      <c r="N631" s="238"/>
      <c r="O631" s="238"/>
      <c r="P631" s="256" t="s">
        <v>281</v>
      </c>
      <c r="Q631" s="239"/>
      <c r="R631" s="239"/>
      <c r="S631" s="239"/>
      <c r="T631" s="239"/>
      <c r="U631" s="239"/>
      <c r="V631" s="239"/>
      <c r="W631" s="239"/>
      <c r="X631" s="239"/>
      <c r="Y631" s="240" t="s">
        <v>281</v>
      </c>
      <c r="Z631" s="241"/>
      <c r="AA631" s="241"/>
      <c r="AB631" s="242"/>
      <c r="AC631" s="226"/>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1" ht="30" hidden="1" customHeight="1" x14ac:dyDescent="0.2">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x14ac:dyDescent="0.2">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x14ac:dyDescent="0.2">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x14ac:dyDescent="0.2">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x14ac:dyDescent="0.2">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x14ac:dyDescent="0.2">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x14ac:dyDescent="0.2">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x14ac:dyDescent="0.2">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x14ac:dyDescent="0.2">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x14ac:dyDescent="0.2">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x14ac:dyDescent="0.2">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x14ac:dyDescent="0.2">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x14ac:dyDescent="0.2">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x14ac:dyDescent="0.2">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x14ac:dyDescent="0.2">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x14ac:dyDescent="0.2">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x14ac:dyDescent="0.2">
      <c r="A648" s="234">
        <v>18</v>
      </c>
      <c r="B648" s="234">
        <v>1</v>
      </c>
      <c r="C648" s="235"/>
      <c r="D648" s="235"/>
      <c r="E648" s="244"/>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x14ac:dyDescent="0.2">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x14ac:dyDescent="0.2">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x14ac:dyDescent="0.2">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x14ac:dyDescent="0.2">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x14ac:dyDescent="0.2">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x14ac:dyDescent="0.2">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x14ac:dyDescent="0.2">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x14ac:dyDescent="0.2">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x14ac:dyDescent="0.2">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x14ac:dyDescent="0.2">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x14ac:dyDescent="0.2">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x14ac:dyDescent="0.2">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G268"/>
    <mergeCell ref="I268:J268"/>
    <mergeCell ref="L268:M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J14">
    <cfRule type="expression" dxfId="813" priority="915">
      <formula>IF(RIGHT(TEXT(P14,"0.#"),1)=".",FALSE,TRUE)</formula>
    </cfRule>
    <cfRule type="expression" dxfId="812" priority="916">
      <formula>IF(RIGHT(TEXT(P14,"0.#"),1)=".",TRUE,FALSE)</formula>
    </cfRule>
  </conditionalFormatting>
  <conditionalFormatting sqref="P18:AX18">
    <cfRule type="expression" dxfId="811" priority="913">
      <formula>IF(RIGHT(TEXT(P18,"0.#"),1)=".",FALSE,TRUE)</formula>
    </cfRule>
    <cfRule type="expression" dxfId="810" priority="914">
      <formula>IF(RIGHT(TEXT(P18,"0.#"),1)=".",TRUE,FALSE)</formula>
    </cfRule>
  </conditionalFormatting>
  <conditionalFormatting sqref="Y311">
    <cfRule type="expression" dxfId="809" priority="911">
      <formula>IF(RIGHT(TEXT(Y311,"0.#"),1)=".",FALSE,TRUE)</formula>
    </cfRule>
    <cfRule type="expression" dxfId="808" priority="912">
      <formula>IF(RIGHT(TEXT(Y311,"0.#"),1)=".",TRUE,FALSE)</formula>
    </cfRule>
  </conditionalFormatting>
  <conditionalFormatting sqref="Y320">
    <cfRule type="expression" dxfId="807" priority="909">
      <formula>IF(RIGHT(TEXT(Y320,"0.#"),1)=".",FALSE,TRUE)</formula>
    </cfRule>
    <cfRule type="expression" dxfId="806" priority="910">
      <formula>IF(RIGHT(TEXT(Y320,"0.#"),1)=".",TRUE,FALSE)</formula>
    </cfRule>
  </conditionalFormatting>
  <conditionalFormatting sqref="Y351:Y358 Y349 Y338:Y345 Y336 Y325:Y332 Y323">
    <cfRule type="expression" dxfId="805" priority="889">
      <formula>IF(RIGHT(TEXT(Y323,"0.#"),1)=".",FALSE,TRUE)</formula>
    </cfRule>
    <cfRule type="expression" dxfId="804" priority="890">
      <formula>IF(RIGHT(TEXT(Y323,"0.#"),1)=".",TRUE,FALSE)</formula>
    </cfRule>
  </conditionalFormatting>
  <conditionalFormatting sqref="P15:AJ17 P13:AX13 AR15:AX15">
    <cfRule type="expression" dxfId="803" priority="907">
      <formula>IF(RIGHT(TEXT(P13,"0.#"),1)=".",FALSE,TRUE)</formula>
    </cfRule>
    <cfRule type="expression" dxfId="802" priority="908">
      <formula>IF(RIGHT(TEXT(P13,"0.#"),1)=".",TRUE,FALSE)</formula>
    </cfRule>
  </conditionalFormatting>
  <conditionalFormatting sqref="P19:AJ19">
    <cfRule type="expression" dxfId="801" priority="905">
      <formula>IF(RIGHT(TEXT(P19,"0.#"),1)=".",FALSE,TRUE)</formula>
    </cfRule>
    <cfRule type="expression" dxfId="800" priority="906">
      <formula>IF(RIGHT(TEXT(P19,"0.#"),1)=".",TRUE,FALSE)</formula>
    </cfRule>
  </conditionalFormatting>
  <conditionalFormatting sqref="AE32 AQ32">
    <cfRule type="expression" dxfId="799" priority="903">
      <formula>IF(RIGHT(TEXT(AE32,"0.#"),1)=".",FALSE,TRUE)</formula>
    </cfRule>
    <cfRule type="expression" dxfId="798" priority="904">
      <formula>IF(RIGHT(TEXT(AE32,"0.#"),1)=".",TRUE,FALSE)</formula>
    </cfRule>
  </conditionalFormatting>
  <conditionalFormatting sqref="Y312:Y313 Y310 Y315:Y319">
    <cfRule type="expression" dxfId="797" priority="901">
      <formula>IF(RIGHT(TEXT(Y310,"0.#"),1)=".",FALSE,TRUE)</formula>
    </cfRule>
    <cfRule type="expression" dxfId="796" priority="902">
      <formula>IF(RIGHT(TEXT(Y310,"0.#"),1)=".",TRUE,FALSE)</formula>
    </cfRule>
  </conditionalFormatting>
  <conditionalFormatting sqref="AU311">
    <cfRule type="expression" dxfId="795" priority="899">
      <formula>IF(RIGHT(TEXT(AU311,"0.#"),1)=".",FALSE,TRUE)</formula>
    </cfRule>
    <cfRule type="expression" dxfId="794" priority="900">
      <formula>IF(RIGHT(TEXT(AU311,"0.#"),1)=".",TRUE,FALSE)</formula>
    </cfRule>
  </conditionalFormatting>
  <conditionalFormatting sqref="AU320">
    <cfRule type="expression" dxfId="793" priority="897">
      <formula>IF(RIGHT(TEXT(AU320,"0.#"),1)=".",FALSE,TRUE)</formula>
    </cfRule>
    <cfRule type="expression" dxfId="792" priority="898">
      <formula>IF(RIGHT(TEXT(AU320,"0.#"),1)=".",TRUE,FALSE)</formula>
    </cfRule>
  </conditionalFormatting>
  <conditionalFormatting sqref="AU312:AU319 AU310">
    <cfRule type="expression" dxfId="791" priority="895">
      <formula>IF(RIGHT(TEXT(AU310,"0.#"),1)=".",FALSE,TRUE)</formula>
    </cfRule>
    <cfRule type="expression" dxfId="790" priority="896">
      <formula>IF(RIGHT(TEXT(AU310,"0.#"),1)=".",TRUE,FALSE)</formula>
    </cfRule>
  </conditionalFormatting>
  <conditionalFormatting sqref="Y350 Y337 Y324">
    <cfRule type="expression" dxfId="789" priority="893">
      <formula>IF(RIGHT(TEXT(Y324,"0.#"),1)=".",FALSE,TRUE)</formula>
    </cfRule>
    <cfRule type="expression" dxfId="788" priority="894">
      <formula>IF(RIGHT(TEXT(Y324,"0.#"),1)=".",TRUE,FALSE)</formula>
    </cfRule>
  </conditionalFormatting>
  <conditionalFormatting sqref="Y359 Y346 Y333">
    <cfRule type="expression" dxfId="787" priority="891">
      <formula>IF(RIGHT(TEXT(Y333,"0.#"),1)=".",FALSE,TRUE)</formula>
    </cfRule>
    <cfRule type="expression" dxfId="786" priority="892">
      <formula>IF(RIGHT(TEXT(Y333,"0.#"),1)=".",TRUE,FALSE)</formula>
    </cfRule>
  </conditionalFormatting>
  <conditionalFormatting sqref="AU350 AU337 AU324">
    <cfRule type="expression" dxfId="785" priority="887">
      <formula>IF(RIGHT(TEXT(AU324,"0.#"),1)=".",FALSE,TRUE)</formula>
    </cfRule>
    <cfRule type="expression" dxfId="784" priority="888">
      <formula>IF(RIGHT(TEXT(AU324,"0.#"),1)=".",TRUE,FALSE)</formula>
    </cfRule>
  </conditionalFormatting>
  <conditionalFormatting sqref="AU359 AU346 AU333">
    <cfRule type="expression" dxfId="783" priority="885">
      <formula>IF(RIGHT(TEXT(AU333,"0.#"),1)=".",FALSE,TRUE)</formula>
    </cfRule>
    <cfRule type="expression" dxfId="782" priority="886">
      <formula>IF(RIGHT(TEXT(AU333,"0.#"),1)=".",TRUE,FALSE)</formula>
    </cfRule>
  </conditionalFormatting>
  <conditionalFormatting sqref="AU351:AU358 AU349 AU338:AU345 AU336 AU325:AU332 AU323">
    <cfRule type="expression" dxfId="781" priority="883">
      <formula>IF(RIGHT(TEXT(AU323,"0.#"),1)=".",FALSE,TRUE)</formula>
    </cfRule>
    <cfRule type="expression" dxfId="780" priority="884">
      <formula>IF(RIGHT(TEXT(AU323,"0.#"),1)=".",TRUE,FALSE)</formula>
    </cfRule>
  </conditionalFormatting>
  <conditionalFormatting sqref="AI32">
    <cfRule type="expression" dxfId="779" priority="881">
      <formula>IF(RIGHT(TEXT(AI32,"0.#"),1)=".",FALSE,TRUE)</formula>
    </cfRule>
    <cfRule type="expression" dxfId="778" priority="882">
      <formula>IF(RIGHT(TEXT(AI32,"0.#"),1)=".",TRUE,FALSE)</formula>
    </cfRule>
  </conditionalFormatting>
  <conditionalFormatting sqref="AM32">
    <cfRule type="expression" dxfId="777" priority="879">
      <formula>IF(RIGHT(TEXT(AM32,"0.#"),1)=".",FALSE,TRUE)</formula>
    </cfRule>
    <cfRule type="expression" dxfId="776" priority="880">
      <formula>IF(RIGHT(TEXT(AM32,"0.#"),1)=".",TRUE,FALSE)</formula>
    </cfRule>
  </conditionalFormatting>
  <conditionalFormatting sqref="AE33">
    <cfRule type="expression" dxfId="775" priority="877">
      <formula>IF(RIGHT(TEXT(AE33,"0.#"),1)=".",FALSE,TRUE)</formula>
    </cfRule>
    <cfRule type="expression" dxfId="774" priority="878">
      <formula>IF(RIGHT(TEXT(AE33,"0.#"),1)=".",TRUE,FALSE)</formula>
    </cfRule>
  </conditionalFormatting>
  <conditionalFormatting sqref="AI33">
    <cfRule type="expression" dxfId="773" priority="875">
      <formula>IF(RIGHT(TEXT(AI33,"0.#"),1)=".",FALSE,TRUE)</formula>
    </cfRule>
    <cfRule type="expression" dxfId="772" priority="876">
      <formula>IF(RIGHT(TEXT(AI33,"0.#"),1)=".",TRUE,FALSE)</formula>
    </cfRule>
  </conditionalFormatting>
  <conditionalFormatting sqref="AM33">
    <cfRule type="expression" dxfId="771" priority="873">
      <formula>IF(RIGHT(TEXT(AM33,"0.#"),1)=".",FALSE,TRUE)</formula>
    </cfRule>
    <cfRule type="expression" dxfId="770" priority="874">
      <formula>IF(RIGHT(TEXT(AM33,"0.#"),1)=".",TRUE,FALSE)</formula>
    </cfRule>
  </conditionalFormatting>
  <conditionalFormatting sqref="AQ33">
    <cfRule type="expression" dxfId="769" priority="871">
      <formula>IF(RIGHT(TEXT(AQ33,"0.#"),1)=".",FALSE,TRUE)</formula>
    </cfRule>
    <cfRule type="expression" dxfId="768" priority="872">
      <formula>IF(RIGHT(TEXT(AQ33,"0.#"),1)=".",TRUE,FALSE)</formula>
    </cfRule>
  </conditionalFormatting>
  <conditionalFormatting sqref="AE210">
    <cfRule type="expression" dxfId="767" priority="869">
      <formula>IF(RIGHT(TEXT(AE210,"0.#"),1)=".",FALSE,TRUE)</formula>
    </cfRule>
    <cfRule type="expression" dxfId="766" priority="870">
      <formula>IF(RIGHT(TEXT(AE210,"0.#"),1)=".",TRUE,FALSE)</formula>
    </cfRule>
  </conditionalFormatting>
  <conditionalFormatting sqref="AE211">
    <cfRule type="expression" dxfId="765" priority="867">
      <formula>IF(RIGHT(TEXT(AE211,"0.#"),1)=".",FALSE,TRUE)</formula>
    </cfRule>
    <cfRule type="expression" dxfId="764" priority="868">
      <formula>IF(RIGHT(TEXT(AE211,"0.#"),1)=".",TRUE,FALSE)</formula>
    </cfRule>
  </conditionalFormatting>
  <conditionalFormatting sqref="AE212">
    <cfRule type="expression" dxfId="763" priority="865">
      <formula>IF(RIGHT(TEXT(AE212,"0.#"),1)=".",FALSE,TRUE)</formula>
    </cfRule>
    <cfRule type="expression" dxfId="762" priority="866">
      <formula>IF(RIGHT(TEXT(AE212,"0.#"),1)=".",TRUE,FALSE)</formula>
    </cfRule>
  </conditionalFormatting>
  <conditionalFormatting sqref="AI212">
    <cfRule type="expression" dxfId="761" priority="863">
      <formula>IF(RIGHT(TEXT(AI212,"0.#"),1)=".",FALSE,TRUE)</formula>
    </cfRule>
    <cfRule type="expression" dxfId="760" priority="864">
      <formula>IF(RIGHT(TEXT(AI212,"0.#"),1)=".",TRUE,FALSE)</formula>
    </cfRule>
  </conditionalFormatting>
  <conditionalFormatting sqref="AI211">
    <cfRule type="expression" dxfId="759" priority="861">
      <formula>IF(RIGHT(TEXT(AI211,"0.#"),1)=".",FALSE,TRUE)</formula>
    </cfRule>
    <cfRule type="expression" dxfId="758" priority="862">
      <formula>IF(RIGHT(TEXT(AI211,"0.#"),1)=".",TRUE,FALSE)</formula>
    </cfRule>
  </conditionalFormatting>
  <conditionalFormatting sqref="AI210">
    <cfRule type="expression" dxfId="757" priority="859">
      <formula>IF(RIGHT(TEXT(AI210,"0.#"),1)=".",FALSE,TRUE)</formula>
    </cfRule>
    <cfRule type="expression" dxfId="756" priority="860">
      <formula>IF(RIGHT(TEXT(AI210,"0.#"),1)=".",TRUE,FALSE)</formula>
    </cfRule>
  </conditionalFormatting>
  <conditionalFormatting sqref="AM210">
    <cfRule type="expression" dxfId="755" priority="857">
      <formula>IF(RIGHT(TEXT(AM210,"0.#"),1)=".",FALSE,TRUE)</formula>
    </cfRule>
    <cfRule type="expression" dxfId="754" priority="858">
      <formula>IF(RIGHT(TEXT(AM210,"0.#"),1)=".",TRUE,FALSE)</formula>
    </cfRule>
  </conditionalFormatting>
  <conditionalFormatting sqref="AM211">
    <cfRule type="expression" dxfId="753" priority="855">
      <formula>IF(RIGHT(TEXT(AM211,"0.#"),1)=".",FALSE,TRUE)</formula>
    </cfRule>
    <cfRule type="expression" dxfId="752" priority="856">
      <formula>IF(RIGHT(TEXT(AM211,"0.#"),1)=".",TRUE,FALSE)</formula>
    </cfRule>
  </conditionalFormatting>
  <conditionalFormatting sqref="AM212">
    <cfRule type="expression" dxfId="751" priority="853">
      <formula>IF(RIGHT(TEXT(AM212,"0.#"),1)=".",FALSE,TRUE)</formula>
    </cfRule>
    <cfRule type="expression" dxfId="750" priority="854">
      <formula>IF(RIGHT(TEXT(AM212,"0.#"),1)=".",TRUE,FALSE)</formula>
    </cfRule>
  </conditionalFormatting>
  <conditionalFormatting sqref="AL368:AO395">
    <cfRule type="expression" dxfId="749" priority="849">
      <formula>IF(AND(AL368&gt;=0, RIGHT(TEXT(AL368,"0.#"),1)&lt;&gt;"."),TRUE,FALSE)</formula>
    </cfRule>
    <cfRule type="expression" dxfId="748" priority="850">
      <formula>IF(AND(AL368&gt;=0, RIGHT(TEXT(AL368,"0.#"),1)="."),TRUE,FALSE)</formula>
    </cfRule>
    <cfRule type="expression" dxfId="747" priority="851">
      <formula>IF(AND(AL368&lt;0, RIGHT(TEXT(AL368,"0.#"),1)&lt;&gt;"."),TRUE,FALSE)</formula>
    </cfRule>
    <cfRule type="expression" dxfId="746" priority="852">
      <formula>IF(AND(AL368&lt;0, RIGHT(TEXT(AL368,"0.#"),1)="."),TRUE,FALSE)</formula>
    </cfRule>
  </conditionalFormatting>
  <conditionalFormatting sqref="AQ210:AQ212">
    <cfRule type="expression" dxfId="745" priority="847">
      <formula>IF(RIGHT(TEXT(AQ210,"0.#"),1)=".",FALSE,TRUE)</formula>
    </cfRule>
    <cfRule type="expression" dxfId="744" priority="848">
      <formula>IF(RIGHT(TEXT(AQ210,"0.#"),1)=".",TRUE,FALSE)</formula>
    </cfRule>
  </conditionalFormatting>
  <conditionalFormatting sqref="AU210:AU212">
    <cfRule type="expression" dxfId="743" priority="845">
      <formula>IF(RIGHT(TEXT(AU210,"0.#"),1)=".",FALSE,TRUE)</formula>
    </cfRule>
    <cfRule type="expression" dxfId="742" priority="846">
      <formula>IF(RIGHT(TEXT(AU210,"0.#"),1)=".",TRUE,FALSE)</formula>
    </cfRule>
  </conditionalFormatting>
  <conditionalFormatting sqref="Y368:Y395">
    <cfRule type="expression" dxfId="741" priority="843">
      <formula>IF(RIGHT(TEXT(Y368,"0.#"),1)=".",FALSE,TRUE)</formula>
    </cfRule>
    <cfRule type="expression" dxfId="740" priority="844">
      <formula>IF(RIGHT(TEXT(Y368,"0.#"),1)=".",TRUE,FALSE)</formula>
    </cfRule>
  </conditionalFormatting>
  <conditionalFormatting sqref="AL631:AO660">
    <cfRule type="expression" dxfId="739" priority="839">
      <formula>IF(AND(AL631&gt;=0, RIGHT(TEXT(AL631,"0.#"),1)&lt;&gt;"."),TRUE,FALSE)</formula>
    </cfRule>
    <cfRule type="expression" dxfId="738" priority="840">
      <formula>IF(AND(AL631&gt;=0, RIGHT(TEXT(AL631,"0.#"),1)="."),TRUE,FALSE)</formula>
    </cfRule>
    <cfRule type="expression" dxfId="737" priority="841">
      <formula>IF(AND(AL631&lt;0, RIGHT(TEXT(AL631,"0.#"),1)&lt;&gt;"."),TRUE,FALSE)</formula>
    </cfRule>
    <cfRule type="expression" dxfId="736" priority="842">
      <formula>IF(AND(AL631&lt;0, RIGHT(TEXT(AL631,"0.#"),1)="."),TRUE,FALSE)</formula>
    </cfRule>
  </conditionalFormatting>
  <conditionalFormatting sqref="Y631:Y660">
    <cfRule type="expression" dxfId="735" priority="837">
      <formula>IF(RIGHT(TEXT(Y631,"0.#"),1)=".",FALSE,TRUE)</formula>
    </cfRule>
    <cfRule type="expression" dxfId="734" priority="838">
      <formula>IF(RIGHT(TEXT(Y631,"0.#"),1)=".",TRUE,FALSE)</formula>
    </cfRule>
  </conditionalFormatting>
  <conditionalFormatting sqref="AL366:AO367">
    <cfRule type="expression" dxfId="733" priority="833">
      <formula>IF(AND(AL366&gt;=0, RIGHT(TEXT(AL366,"0.#"),1)&lt;&gt;"."),TRUE,FALSE)</formula>
    </cfRule>
    <cfRule type="expression" dxfId="732" priority="834">
      <formula>IF(AND(AL366&gt;=0, RIGHT(TEXT(AL366,"0.#"),1)="."),TRUE,FALSE)</formula>
    </cfRule>
    <cfRule type="expression" dxfId="731" priority="835">
      <formula>IF(AND(AL366&lt;0, RIGHT(TEXT(AL366,"0.#"),1)&lt;&gt;"."),TRUE,FALSE)</formula>
    </cfRule>
    <cfRule type="expression" dxfId="730" priority="836">
      <formula>IF(AND(AL366&lt;0, RIGHT(TEXT(AL366,"0.#"),1)="."),TRUE,FALSE)</formula>
    </cfRule>
  </conditionalFormatting>
  <conditionalFormatting sqref="Y366:Y367">
    <cfRule type="expression" dxfId="729" priority="831">
      <formula>IF(RIGHT(TEXT(Y366,"0.#"),1)=".",FALSE,TRUE)</formula>
    </cfRule>
    <cfRule type="expression" dxfId="728" priority="832">
      <formula>IF(RIGHT(TEXT(Y366,"0.#"),1)=".",TRUE,FALSE)</formula>
    </cfRule>
  </conditionalFormatting>
  <conditionalFormatting sqref="Y401:Y428">
    <cfRule type="expression" dxfId="727" priority="769">
      <formula>IF(RIGHT(TEXT(Y401,"0.#"),1)=".",FALSE,TRUE)</formula>
    </cfRule>
    <cfRule type="expression" dxfId="726" priority="770">
      <formula>IF(RIGHT(TEXT(Y401,"0.#"),1)=".",TRUE,FALSE)</formula>
    </cfRule>
  </conditionalFormatting>
  <conditionalFormatting sqref="Y399:Y400">
    <cfRule type="expression" dxfId="725" priority="763">
      <formula>IF(RIGHT(TEXT(Y399,"0.#"),1)=".",FALSE,TRUE)</formula>
    </cfRule>
    <cfRule type="expression" dxfId="724" priority="764">
      <formula>IF(RIGHT(TEXT(Y399,"0.#"),1)=".",TRUE,FALSE)</formula>
    </cfRule>
  </conditionalFormatting>
  <conditionalFormatting sqref="Y434:Y461">
    <cfRule type="expression" dxfId="723" priority="757">
      <formula>IF(RIGHT(TEXT(Y434,"0.#"),1)=".",FALSE,TRUE)</formula>
    </cfRule>
    <cfRule type="expression" dxfId="722" priority="758">
      <formula>IF(RIGHT(TEXT(Y434,"0.#"),1)=".",TRUE,FALSE)</formula>
    </cfRule>
  </conditionalFormatting>
  <conditionalFormatting sqref="Y432:Y433">
    <cfRule type="expression" dxfId="721" priority="751">
      <formula>IF(RIGHT(TEXT(Y432,"0.#"),1)=".",FALSE,TRUE)</formula>
    </cfRule>
    <cfRule type="expression" dxfId="720" priority="752">
      <formula>IF(RIGHT(TEXT(Y432,"0.#"),1)=".",TRUE,FALSE)</formula>
    </cfRule>
  </conditionalFormatting>
  <conditionalFormatting sqref="Y467:Y494">
    <cfRule type="expression" dxfId="719" priority="745">
      <formula>IF(RIGHT(TEXT(Y467,"0.#"),1)=".",FALSE,TRUE)</formula>
    </cfRule>
    <cfRule type="expression" dxfId="718" priority="746">
      <formula>IF(RIGHT(TEXT(Y467,"0.#"),1)=".",TRUE,FALSE)</formula>
    </cfRule>
  </conditionalFormatting>
  <conditionalFormatting sqref="Y465:Y466">
    <cfRule type="expression" dxfId="717" priority="739">
      <formula>IF(RIGHT(TEXT(Y465,"0.#"),1)=".",FALSE,TRUE)</formula>
    </cfRule>
    <cfRule type="expression" dxfId="716" priority="740">
      <formula>IF(RIGHT(TEXT(Y465,"0.#"),1)=".",TRUE,FALSE)</formula>
    </cfRule>
  </conditionalFormatting>
  <conditionalFormatting sqref="Y500:Y527">
    <cfRule type="expression" dxfId="715" priority="733">
      <formula>IF(RIGHT(TEXT(Y500,"0.#"),1)=".",FALSE,TRUE)</formula>
    </cfRule>
    <cfRule type="expression" dxfId="714" priority="734">
      <formula>IF(RIGHT(TEXT(Y500,"0.#"),1)=".",TRUE,FALSE)</formula>
    </cfRule>
  </conditionalFormatting>
  <conditionalFormatting sqref="Y498:Y499">
    <cfRule type="expression" dxfId="713" priority="727">
      <formula>IF(RIGHT(TEXT(Y498,"0.#"),1)=".",FALSE,TRUE)</formula>
    </cfRule>
    <cfRule type="expression" dxfId="712" priority="728">
      <formula>IF(RIGHT(TEXT(Y498,"0.#"),1)=".",TRUE,FALSE)</formula>
    </cfRule>
  </conditionalFormatting>
  <conditionalFormatting sqref="Y533:Y560">
    <cfRule type="expression" dxfId="711" priority="721">
      <formula>IF(RIGHT(TEXT(Y533,"0.#"),1)=".",FALSE,TRUE)</formula>
    </cfRule>
    <cfRule type="expression" dxfId="710" priority="722">
      <formula>IF(RIGHT(TEXT(Y533,"0.#"),1)=".",TRUE,FALSE)</formula>
    </cfRule>
  </conditionalFormatting>
  <conditionalFormatting sqref="W23">
    <cfRule type="expression" dxfId="709" priority="829">
      <formula>IF(RIGHT(TEXT(W23,"0.#"),1)=".",FALSE,TRUE)</formula>
    </cfRule>
    <cfRule type="expression" dxfId="708" priority="830">
      <formula>IF(RIGHT(TEXT(W23,"0.#"),1)=".",TRUE,FALSE)</formula>
    </cfRule>
  </conditionalFormatting>
  <conditionalFormatting sqref="W24:W27">
    <cfRule type="expression" dxfId="707" priority="827">
      <formula>IF(RIGHT(TEXT(W24,"0.#"),1)=".",FALSE,TRUE)</formula>
    </cfRule>
    <cfRule type="expression" dxfId="706" priority="828">
      <formula>IF(RIGHT(TEXT(W24,"0.#"),1)=".",TRUE,FALSE)</formula>
    </cfRule>
  </conditionalFormatting>
  <conditionalFormatting sqref="W28">
    <cfRule type="expression" dxfId="705" priority="825">
      <formula>IF(RIGHT(TEXT(W28,"0.#"),1)=".",FALSE,TRUE)</formula>
    </cfRule>
    <cfRule type="expression" dxfId="704" priority="826">
      <formula>IF(RIGHT(TEXT(W28,"0.#"),1)=".",TRUE,FALSE)</formula>
    </cfRule>
  </conditionalFormatting>
  <conditionalFormatting sqref="P23">
    <cfRule type="expression" dxfId="703" priority="823">
      <formula>IF(RIGHT(TEXT(P23,"0.#"),1)=".",FALSE,TRUE)</formula>
    </cfRule>
    <cfRule type="expression" dxfId="702" priority="824">
      <formula>IF(RIGHT(TEXT(P23,"0.#"),1)=".",TRUE,FALSE)</formula>
    </cfRule>
  </conditionalFormatting>
  <conditionalFormatting sqref="P24:P27">
    <cfRule type="expression" dxfId="701" priority="821">
      <formula>IF(RIGHT(TEXT(P24,"0.#"),1)=".",FALSE,TRUE)</formula>
    </cfRule>
    <cfRule type="expression" dxfId="700" priority="822">
      <formula>IF(RIGHT(TEXT(P24,"0.#"),1)=".",TRUE,FALSE)</formula>
    </cfRule>
  </conditionalFormatting>
  <conditionalFormatting sqref="P28">
    <cfRule type="expression" dxfId="699" priority="819">
      <formula>IF(RIGHT(TEXT(P28,"0.#"),1)=".",FALSE,TRUE)</formula>
    </cfRule>
    <cfRule type="expression" dxfId="698" priority="820">
      <formula>IF(RIGHT(TEXT(P28,"0.#"),1)=".",TRUE,FALSE)</formula>
    </cfRule>
  </conditionalFormatting>
  <conditionalFormatting sqref="AE202">
    <cfRule type="expression" dxfId="697" priority="817">
      <formula>IF(RIGHT(TEXT(AE202,"0.#"),1)=".",FALSE,TRUE)</formula>
    </cfRule>
    <cfRule type="expression" dxfId="696" priority="818">
      <formula>IF(RIGHT(TEXT(AE202,"0.#"),1)=".",TRUE,FALSE)</formula>
    </cfRule>
  </conditionalFormatting>
  <conditionalFormatting sqref="AE203">
    <cfRule type="expression" dxfId="695" priority="815">
      <formula>IF(RIGHT(TEXT(AE203,"0.#"),1)=".",FALSE,TRUE)</formula>
    </cfRule>
    <cfRule type="expression" dxfId="694" priority="816">
      <formula>IF(RIGHT(TEXT(AE203,"0.#"),1)=".",TRUE,FALSE)</formula>
    </cfRule>
  </conditionalFormatting>
  <conditionalFormatting sqref="AE204">
    <cfRule type="expression" dxfId="693" priority="813">
      <formula>IF(RIGHT(TEXT(AE204,"0.#"),1)=".",FALSE,TRUE)</formula>
    </cfRule>
    <cfRule type="expression" dxfId="692" priority="814">
      <formula>IF(RIGHT(TEXT(AE204,"0.#"),1)=".",TRUE,FALSE)</formula>
    </cfRule>
  </conditionalFormatting>
  <conditionalFormatting sqref="AI204">
    <cfRule type="expression" dxfId="691" priority="811">
      <formula>IF(RIGHT(TEXT(AI204,"0.#"),1)=".",FALSE,TRUE)</formula>
    </cfRule>
    <cfRule type="expression" dxfId="690" priority="812">
      <formula>IF(RIGHT(TEXT(AI204,"0.#"),1)=".",TRUE,FALSE)</formula>
    </cfRule>
  </conditionalFormatting>
  <conditionalFormatting sqref="AI203">
    <cfRule type="expression" dxfId="689" priority="809">
      <formula>IF(RIGHT(TEXT(AI203,"0.#"),1)=".",FALSE,TRUE)</formula>
    </cfRule>
    <cfRule type="expression" dxfId="688" priority="810">
      <formula>IF(RIGHT(TEXT(AI203,"0.#"),1)=".",TRUE,FALSE)</formula>
    </cfRule>
  </conditionalFormatting>
  <conditionalFormatting sqref="AI202">
    <cfRule type="expression" dxfId="687" priority="807">
      <formula>IF(RIGHT(TEXT(AI202,"0.#"),1)=".",FALSE,TRUE)</formula>
    </cfRule>
    <cfRule type="expression" dxfId="686" priority="808">
      <formula>IF(RIGHT(TEXT(AI202,"0.#"),1)=".",TRUE,FALSE)</formula>
    </cfRule>
  </conditionalFormatting>
  <conditionalFormatting sqref="AM202">
    <cfRule type="expression" dxfId="685" priority="805">
      <formula>IF(RIGHT(TEXT(AM202,"0.#"),1)=".",FALSE,TRUE)</formula>
    </cfRule>
    <cfRule type="expression" dxfId="684" priority="806">
      <formula>IF(RIGHT(TEXT(AM202,"0.#"),1)=".",TRUE,FALSE)</formula>
    </cfRule>
  </conditionalFormatting>
  <conditionalFormatting sqref="AM203">
    <cfRule type="expression" dxfId="683" priority="803">
      <formula>IF(RIGHT(TEXT(AM203,"0.#"),1)=".",FALSE,TRUE)</formula>
    </cfRule>
    <cfRule type="expression" dxfId="682" priority="804">
      <formula>IF(RIGHT(TEXT(AM203,"0.#"),1)=".",TRUE,FALSE)</formula>
    </cfRule>
  </conditionalFormatting>
  <conditionalFormatting sqref="AM204">
    <cfRule type="expression" dxfId="681" priority="801">
      <formula>IF(RIGHT(TEXT(AM204,"0.#"),1)=".",FALSE,TRUE)</formula>
    </cfRule>
    <cfRule type="expression" dxfId="680" priority="802">
      <formula>IF(RIGHT(TEXT(AM204,"0.#"),1)=".",TRUE,FALSE)</formula>
    </cfRule>
  </conditionalFormatting>
  <conditionalFormatting sqref="AQ202:AQ204">
    <cfRule type="expression" dxfId="679" priority="799">
      <formula>IF(RIGHT(TEXT(AQ202,"0.#"),1)=".",FALSE,TRUE)</formula>
    </cfRule>
    <cfRule type="expression" dxfId="678" priority="800">
      <formula>IF(RIGHT(TEXT(AQ202,"0.#"),1)=".",TRUE,FALSE)</formula>
    </cfRule>
  </conditionalFormatting>
  <conditionalFormatting sqref="AU202:AU204">
    <cfRule type="expression" dxfId="677" priority="797">
      <formula>IF(RIGHT(TEXT(AU202,"0.#"),1)=".",FALSE,TRUE)</formula>
    </cfRule>
    <cfRule type="expression" dxfId="676" priority="798">
      <formula>IF(RIGHT(TEXT(AU202,"0.#"),1)=".",TRUE,FALSE)</formula>
    </cfRule>
  </conditionalFormatting>
  <conditionalFormatting sqref="AE205">
    <cfRule type="expression" dxfId="675" priority="795">
      <formula>IF(RIGHT(TEXT(AE205,"0.#"),1)=".",FALSE,TRUE)</formula>
    </cfRule>
    <cfRule type="expression" dxfId="674" priority="796">
      <formula>IF(RIGHT(TEXT(AE205,"0.#"),1)=".",TRUE,FALSE)</formula>
    </cfRule>
  </conditionalFormatting>
  <conditionalFormatting sqref="AE206">
    <cfRule type="expression" dxfId="673" priority="793">
      <formula>IF(RIGHT(TEXT(AE206,"0.#"),1)=".",FALSE,TRUE)</formula>
    </cfRule>
    <cfRule type="expression" dxfId="672" priority="794">
      <formula>IF(RIGHT(TEXT(AE206,"0.#"),1)=".",TRUE,FALSE)</formula>
    </cfRule>
  </conditionalFormatting>
  <conditionalFormatting sqref="AE207">
    <cfRule type="expression" dxfId="671" priority="791">
      <formula>IF(RIGHT(TEXT(AE207,"0.#"),1)=".",FALSE,TRUE)</formula>
    </cfRule>
    <cfRule type="expression" dxfId="670" priority="792">
      <formula>IF(RIGHT(TEXT(AE207,"0.#"),1)=".",TRUE,FALSE)</formula>
    </cfRule>
  </conditionalFormatting>
  <conditionalFormatting sqref="AI207">
    <cfRule type="expression" dxfId="669" priority="789">
      <formula>IF(RIGHT(TEXT(AI207,"0.#"),1)=".",FALSE,TRUE)</formula>
    </cfRule>
    <cfRule type="expression" dxfId="668" priority="790">
      <formula>IF(RIGHT(TEXT(AI207,"0.#"),1)=".",TRUE,FALSE)</formula>
    </cfRule>
  </conditionalFormatting>
  <conditionalFormatting sqref="AI206">
    <cfRule type="expression" dxfId="667" priority="787">
      <formula>IF(RIGHT(TEXT(AI206,"0.#"),1)=".",FALSE,TRUE)</formula>
    </cfRule>
    <cfRule type="expression" dxfId="666" priority="788">
      <formula>IF(RIGHT(TEXT(AI206,"0.#"),1)=".",TRUE,FALSE)</formula>
    </cfRule>
  </conditionalFormatting>
  <conditionalFormatting sqref="AI205">
    <cfRule type="expression" dxfId="665" priority="785">
      <formula>IF(RIGHT(TEXT(AI205,"0.#"),1)=".",FALSE,TRUE)</formula>
    </cfRule>
    <cfRule type="expression" dxfId="664" priority="786">
      <formula>IF(RIGHT(TEXT(AI205,"0.#"),1)=".",TRUE,FALSE)</formula>
    </cfRule>
  </conditionalFormatting>
  <conditionalFormatting sqref="AM205">
    <cfRule type="expression" dxfId="663" priority="783">
      <formula>IF(RIGHT(TEXT(AM205,"0.#"),1)=".",FALSE,TRUE)</formula>
    </cfRule>
    <cfRule type="expression" dxfId="662" priority="784">
      <formula>IF(RIGHT(TEXT(AM205,"0.#"),1)=".",TRUE,FALSE)</formula>
    </cfRule>
  </conditionalFormatting>
  <conditionalFormatting sqref="AM206">
    <cfRule type="expression" dxfId="661" priority="781">
      <formula>IF(RIGHT(TEXT(AM206,"0.#"),1)=".",FALSE,TRUE)</formula>
    </cfRule>
    <cfRule type="expression" dxfId="660" priority="782">
      <formula>IF(RIGHT(TEXT(AM206,"0.#"),1)=".",TRUE,FALSE)</formula>
    </cfRule>
  </conditionalFormatting>
  <conditionalFormatting sqref="AM207">
    <cfRule type="expression" dxfId="659" priority="779">
      <formula>IF(RIGHT(TEXT(AM207,"0.#"),1)=".",FALSE,TRUE)</formula>
    </cfRule>
    <cfRule type="expression" dxfId="658" priority="780">
      <formula>IF(RIGHT(TEXT(AM207,"0.#"),1)=".",TRUE,FALSE)</formula>
    </cfRule>
  </conditionalFormatting>
  <conditionalFormatting sqref="AQ205:AQ207">
    <cfRule type="expression" dxfId="657" priority="777">
      <formula>IF(RIGHT(TEXT(AQ205,"0.#"),1)=".",FALSE,TRUE)</formula>
    </cfRule>
    <cfRule type="expression" dxfId="656" priority="778">
      <formula>IF(RIGHT(TEXT(AQ205,"0.#"),1)=".",TRUE,FALSE)</formula>
    </cfRule>
  </conditionalFormatting>
  <conditionalFormatting sqref="AU205:AU207">
    <cfRule type="expression" dxfId="655" priority="775">
      <formula>IF(RIGHT(TEXT(AU205,"0.#"),1)=".",FALSE,TRUE)</formula>
    </cfRule>
    <cfRule type="expression" dxfId="654" priority="776">
      <formula>IF(RIGHT(TEXT(AU205,"0.#"),1)=".",TRUE,FALSE)</formula>
    </cfRule>
  </conditionalFormatting>
  <conditionalFormatting sqref="AL409:AO428">
    <cfRule type="expression" dxfId="653" priority="771">
      <formula>IF(AND(AL409&gt;=0, RIGHT(TEXT(AL409,"0.#"),1)&lt;&gt;"."),TRUE,FALSE)</formula>
    </cfRule>
    <cfRule type="expression" dxfId="652" priority="772">
      <formula>IF(AND(AL409&gt;=0, RIGHT(TEXT(AL409,"0.#"),1)="."),TRUE,FALSE)</formula>
    </cfRule>
    <cfRule type="expression" dxfId="651" priority="773">
      <formula>IF(AND(AL409&lt;0, RIGHT(TEXT(AL409,"0.#"),1)&lt;&gt;"."),TRUE,FALSE)</formula>
    </cfRule>
    <cfRule type="expression" dxfId="650" priority="774">
      <formula>IF(AND(AL409&lt;0, RIGHT(TEXT(AL409,"0.#"),1)="."),TRUE,FALSE)</formula>
    </cfRule>
  </conditionalFormatting>
  <conditionalFormatting sqref="AL399:AO399">
    <cfRule type="expression" dxfId="649" priority="765">
      <formula>IF(AND(AL399&gt;=0, RIGHT(TEXT(AL399,"0.#"),1)&lt;&gt;"."),TRUE,FALSE)</formula>
    </cfRule>
    <cfRule type="expression" dxfId="648" priority="766">
      <formula>IF(AND(AL399&gt;=0, RIGHT(TEXT(AL399,"0.#"),1)="."),TRUE,FALSE)</formula>
    </cfRule>
    <cfRule type="expression" dxfId="647" priority="767">
      <formula>IF(AND(AL399&lt;0, RIGHT(TEXT(AL399,"0.#"),1)&lt;&gt;"."),TRUE,FALSE)</formula>
    </cfRule>
    <cfRule type="expression" dxfId="646" priority="768">
      <formula>IF(AND(AL399&lt;0, RIGHT(TEXT(AL399,"0.#"),1)="."),TRUE,FALSE)</formula>
    </cfRule>
  </conditionalFormatting>
  <conditionalFormatting sqref="AL434:AO461">
    <cfRule type="expression" dxfId="645" priority="759">
      <formula>IF(AND(AL434&gt;=0, RIGHT(TEXT(AL434,"0.#"),1)&lt;&gt;"."),TRUE,FALSE)</formula>
    </cfRule>
    <cfRule type="expression" dxfId="644" priority="760">
      <formula>IF(AND(AL434&gt;=0, RIGHT(TEXT(AL434,"0.#"),1)="."),TRUE,FALSE)</formula>
    </cfRule>
    <cfRule type="expression" dxfId="643" priority="761">
      <formula>IF(AND(AL434&lt;0, RIGHT(TEXT(AL434,"0.#"),1)&lt;&gt;"."),TRUE,FALSE)</formula>
    </cfRule>
    <cfRule type="expression" dxfId="642" priority="762">
      <formula>IF(AND(AL434&lt;0, RIGHT(TEXT(AL434,"0.#"),1)="."),TRUE,FALSE)</formula>
    </cfRule>
  </conditionalFormatting>
  <conditionalFormatting sqref="AL432:AO433">
    <cfRule type="expression" dxfId="641" priority="753">
      <formula>IF(AND(AL432&gt;=0, RIGHT(TEXT(AL432,"0.#"),1)&lt;&gt;"."),TRUE,FALSE)</formula>
    </cfRule>
    <cfRule type="expression" dxfId="640" priority="754">
      <formula>IF(AND(AL432&gt;=0, RIGHT(TEXT(AL432,"0.#"),1)="."),TRUE,FALSE)</formula>
    </cfRule>
    <cfRule type="expression" dxfId="639" priority="755">
      <formula>IF(AND(AL432&lt;0, RIGHT(TEXT(AL432,"0.#"),1)&lt;&gt;"."),TRUE,FALSE)</formula>
    </cfRule>
    <cfRule type="expression" dxfId="638" priority="756">
      <formula>IF(AND(AL432&lt;0, RIGHT(TEXT(AL432,"0.#"),1)="."),TRUE,FALSE)</formula>
    </cfRule>
  </conditionalFormatting>
  <conditionalFormatting sqref="AL467:AO494">
    <cfRule type="expression" dxfId="637" priority="747">
      <formula>IF(AND(AL467&gt;=0, RIGHT(TEXT(AL467,"0.#"),1)&lt;&gt;"."),TRUE,FALSE)</formula>
    </cfRule>
    <cfRule type="expression" dxfId="636" priority="748">
      <formula>IF(AND(AL467&gt;=0, RIGHT(TEXT(AL467,"0.#"),1)="."),TRUE,FALSE)</formula>
    </cfRule>
    <cfRule type="expression" dxfId="635" priority="749">
      <formula>IF(AND(AL467&lt;0, RIGHT(TEXT(AL467,"0.#"),1)&lt;&gt;"."),TRUE,FALSE)</formula>
    </cfRule>
    <cfRule type="expression" dxfId="634" priority="750">
      <formula>IF(AND(AL467&lt;0, RIGHT(TEXT(AL467,"0.#"),1)="."),TRUE,FALSE)</formula>
    </cfRule>
  </conditionalFormatting>
  <conditionalFormatting sqref="AL465:AO466">
    <cfRule type="expression" dxfId="633" priority="741">
      <formula>IF(AND(AL465&gt;=0, RIGHT(TEXT(AL465,"0.#"),1)&lt;&gt;"."),TRUE,FALSE)</formula>
    </cfRule>
    <cfRule type="expression" dxfId="632" priority="742">
      <formula>IF(AND(AL465&gt;=0, RIGHT(TEXT(AL465,"0.#"),1)="."),TRUE,FALSE)</formula>
    </cfRule>
    <cfRule type="expression" dxfId="631" priority="743">
      <formula>IF(AND(AL465&lt;0, RIGHT(TEXT(AL465,"0.#"),1)&lt;&gt;"."),TRUE,FALSE)</formula>
    </cfRule>
    <cfRule type="expression" dxfId="630" priority="744">
      <formula>IF(AND(AL465&lt;0, RIGHT(TEXT(AL465,"0.#"),1)="."),TRUE,FALSE)</formula>
    </cfRule>
  </conditionalFormatting>
  <conditionalFormatting sqref="AL500:AO527">
    <cfRule type="expression" dxfId="629" priority="735">
      <formula>IF(AND(AL500&gt;=0, RIGHT(TEXT(AL500,"0.#"),1)&lt;&gt;"."),TRUE,FALSE)</formula>
    </cfRule>
    <cfRule type="expression" dxfId="628" priority="736">
      <formula>IF(AND(AL500&gt;=0, RIGHT(TEXT(AL500,"0.#"),1)="."),TRUE,FALSE)</formula>
    </cfRule>
    <cfRule type="expression" dxfId="627" priority="737">
      <formula>IF(AND(AL500&lt;0, RIGHT(TEXT(AL500,"0.#"),1)&lt;&gt;"."),TRUE,FALSE)</formula>
    </cfRule>
    <cfRule type="expression" dxfId="626" priority="738">
      <formula>IF(AND(AL500&lt;0, RIGHT(TEXT(AL500,"0.#"),1)="."),TRUE,FALSE)</formula>
    </cfRule>
  </conditionalFormatting>
  <conditionalFormatting sqref="AL498:AO499">
    <cfRule type="expression" dxfId="625" priority="729">
      <formula>IF(AND(AL498&gt;=0, RIGHT(TEXT(AL498,"0.#"),1)&lt;&gt;"."),TRUE,FALSE)</formula>
    </cfRule>
    <cfRule type="expression" dxfId="624" priority="730">
      <formula>IF(AND(AL498&gt;=0, RIGHT(TEXT(AL498,"0.#"),1)="."),TRUE,FALSE)</formula>
    </cfRule>
    <cfRule type="expression" dxfId="623" priority="731">
      <formula>IF(AND(AL498&lt;0, RIGHT(TEXT(AL498,"0.#"),1)&lt;&gt;"."),TRUE,FALSE)</formula>
    </cfRule>
    <cfRule type="expression" dxfId="622" priority="732">
      <formula>IF(AND(AL498&lt;0, RIGHT(TEXT(AL498,"0.#"),1)="."),TRUE,FALSE)</formula>
    </cfRule>
  </conditionalFormatting>
  <conditionalFormatting sqref="AL533:AO560">
    <cfRule type="expression" dxfId="621" priority="723">
      <formula>IF(AND(AL533&gt;=0, RIGHT(TEXT(AL533,"0.#"),1)&lt;&gt;"."),TRUE,FALSE)</formula>
    </cfRule>
    <cfRule type="expression" dxfId="620" priority="724">
      <formula>IF(AND(AL533&gt;=0, RIGHT(TEXT(AL533,"0.#"),1)="."),TRUE,FALSE)</formula>
    </cfRule>
    <cfRule type="expression" dxfId="619" priority="725">
      <formula>IF(AND(AL533&lt;0, RIGHT(TEXT(AL533,"0.#"),1)&lt;&gt;"."),TRUE,FALSE)</formula>
    </cfRule>
    <cfRule type="expression" dxfId="618" priority="726">
      <formula>IF(AND(AL533&lt;0, RIGHT(TEXT(AL533,"0.#"),1)="."),TRUE,FALSE)</formula>
    </cfRule>
  </conditionalFormatting>
  <conditionalFormatting sqref="AL531:AO532">
    <cfRule type="expression" dxfId="617" priority="717">
      <formula>IF(AND(AL531&gt;=0, RIGHT(TEXT(AL531,"0.#"),1)&lt;&gt;"."),TRUE,FALSE)</formula>
    </cfRule>
    <cfRule type="expression" dxfId="616" priority="718">
      <formula>IF(AND(AL531&gt;=0, RIGHT(TEXT(AL531,"0.#"),1)="."),TRUE,FALSE)</formula>
    </cfRule>
    <cfRule type="expression" dxfId="615" priority="719">
      <formula>IF(AND(AL531&lt;0, RIGHT(TEXT(AL531,"0.#"),1)&lt;&gt;"."),TRUE,FALSE)</formula>
    </cfRule>
    <cfRule type="expression" dxfId="614" priority="720">
      <formula>IF(AND(AL531&lt;0, RIGHT(TEXT(AL531,"0.#"),1)="."),TRUE,FALSE)</formula>
    </cfRule>
  </conditionalFormatting>
  <conditionalFormatting sqref="Y531:Y532">
    <cfRule type="expression" dxfId="613" priority="715">
      <formula>IF(RIGHT(TEXT(Y531,"0.#"),1)=".",FALSE,TRUE)</formula>
    </cfRule>
    <cfRule type="expression" dxfId="612" priority="716">
      <formula>IF(RIGHT(TEXT(Y531,"0.#"),1)=".",TRUE,FALSE)</formula>
    </cfRule>
  </conditionalFormatting>
  <conditionalFormatting sqref="AL566:AO593">
    <cfRule type="expression" dxfId="611" priority="711">
      <formula>IF(AND(AL566&gt;=0, RIGHT(TEXT(AL566,"0.#"),1)&lt;&gt;"."),TRUE,FALSE)</formula>
    </cfRule>
    <cfRule type="expression" dxfId="610" priority="712">
      <formula>IF(AND(AL566&gt;=0, RIGHT(TEXT(AL566,"0.#"),1)="."),TRUE,FALSE)</formula>
    </cfRule>
    <cfRule type="expression" dxfId="609" priority="713">
      <formula>IF(AND(AL566&lt;0, RIGHT(TEXT(AL566,"0.#"),1)&lt;&gt;"."),TRUE,FALSE)</formula>
    </cfRule>
    <cfRule type="expression" dxfId="608" priority="714">
      <formula>IF(AND(AL566&lt;0, RIGHT(TEXT(AL566,"0.#"),1)="."),TRUE,FALSE)</formula>
    </cfRule>
  </conditionalFormatting>
  <conditionalFormatting sqref="Y566:Y593">
    <cfRule type="expression" dxfId="607" priority="709">
      <formula>IF(RIGHT(TEXT(Y566,"0.#"),1)=".",FALSE,TRUE)</formula>
    </cfRule>
    <cfRule type="expression" dxfId="606" priority="710">
      <formula>IF(RIGHT(TEXT(Y566,"0.#"),1)=".",TRUE,FALSE)</formula>
    </cfRule>
  </conditionalFormatting>
  <conditionalFormatting sqref="AL564:AO565">
    <cfRule type="expression" dxfId="605" priority="705">
      <formula>IF(AND(AL564&gt;=0, RIGHT(TEXT(AL564,"0.#"),1)&lt;&gt;"."),TRUE,FALSE)</formula>
    </cfRule>
    <cfRule type="expression" dxfId="604" priority="706">
      <formula>IF(AND(AL564&gt;=0, RIGHT(TEXT(AL564,"0.#"),1)="."),TRUE,FALSE)</formula>
    </cfRule>
    <cfRule type="expression" dxfId="603" priority="707">
      <formula>IF(AND(AL564&lt;0, RIGHT(TEXT(AL564,"0.#"),1)&lt;&gt;"."),TRUE,FALSE)</formula>
    </cfRule>
    <cfRule type="expression" dxfId="602" priority="708">
      <formula>IF(AND(AL564&lt;0, RIGHT(TEXT(AL564,"0.#"),1)="."),TRUE,FALSE)</formula>
    </cfRule>
  </conditionalFormatting>
  <conditionalFormatting sqref="Y564:Y565">
    <cfRule type="expression" dxfId="601" priority="703">
      <formula>IF(RIGHT(TEXT(Y564,"0.#"),1)=".",FALSE,TRUE)</formula>
    </cfRule>
    <cfRule type="expression" dxfId="600" priority="704">
      <formula>IF(RIGHT(TEXT(Y564,"0.#"),1)=".",TRUE,FALSE)</formula>
    </cfRule>
  </conditionalFormatting>
  <conditionalFormatting sqref="AL599:AO626">
    <cfRule type="expression" dxfId="599" priority="699">
      <formula>IF(AND(AL599&gt;=0, RIGHT(TEXT(AL599,"0.#"),1)&lt;&gt;"."),TRUE,FALSE)</formula>
    </cfRule>
    <cfRule type="expression" dxfId="598" priority="700">
      <formula>IF(AND(AL599&gt;=0, RIGHT(TEXT(AL599,"0.#"),1)="."),TRUE,FALSE)</formula>
    </cfRule>
    <cfRule type="expression" dxfId="597" priority="701">
      <formula>IF(AND(AL599&lt;0, RIGHT(TEXT(AL599,"0.#"),1)&lt;&gt;"."),TRUE,FALSE)</formula>
    </cfRule>
    <cfRule type="expression" dxfId="596" priority="702">
      <formula>IF(AND(AL599&lt;0, RIGHT(TEXT(AL599,"0.#"),1)="."),TRUE,FALSE)</formula>
    </cfRule>
  </conditionalFormatting>
  <conditionalFormatting sqref="Y599:Y626">
    <cfRule type="expression" dxfId="595" priority="697">
      <formula>IF(RIGHT(TEXT(Y599,"0.#"),1)=".",FALSE,TRUE)</formula>
    </cfRule>
    <cfRule type="expression" dxfId="594" priority="698">
      <formula>IF(RIGHT(TEXT(Y599,"0.#"),1)=".",TRUE,FALSE)</formula>
    </cfRule>
  </conditionalFormatting>
  <conditionalFormatting sqref="AL597:AO598">
    <cfRule type="expression" dxfId="593" priority="693">
      <formula>IF(AND(AL597&gt;=0, RIGHT(TEXT(AL597,"0.#"),1)&lt;&gt;"."),TRUE,FALSE)</formula>
    </cfRule>
    <cfRule type="expression" dxfId="592" priority="694">
      <formula>IF(AND(AL597&gt;=0, RIGHT(TEXT(AL597,"0.#"),1)="."),TRUE,FALSE)</formula>
    </cfRule>
    <cfRule type="expression" dxfId="591" priority="695">
      <formula>IF(AND(AL597&lt;0, RIGHT(TEXT(AL597,"0.#"),1)&lt;&gt;"."),TRUE,FALSE)</formula>
    </cfRule>
    <cfRule type="expression" dxfId="590" priority="696">
      <formula>IF(AND(AL597&lt;0, RIGHT(TEXT(AL597,"0.#"),1)="."),TRUE,FALSE)</formula>
    </cfRule>
  </conditionalFormatting>
  <conditionalFormatting sqref="Y597:Y598">
    <cfRule type="expression" dxfId="589" priority="691">
      <formula>IF(RIGHT(TEXT(Y597,"0.#"),1)=".",FALSE,TRUE)</formula>
    </cfRule>
    <cfRule type="expression" dxfId="588" priority="692">
      <formula>IF(RIGHT(TEXT(Y597,"0.#"),1)=".",TRUE,FALSE)</formula>
    </cfRule>
  </conditionalFormatting>
  <conditionalFormatting sqref="AU33">
    <cfRule type="expression" dxfId="587" priority="687">
      <formula>IF(RIGHT(TEXT(AU33,"0.#"),1)=".",FALSE,TRUE)</formula>
    </cfRule>
    <cfRule type="expression" dxfId="586" priority="688">
      <formula>IF(RIGHT(TEXT(AU33,"0.#"),1)=".",TRUE,FALSE)</formula>
    </cfRule>
  </conditionalFormatting>
  <conditionalFormatting sqref="AU32">
    <cfRule type="expression" dxfId="585" priority="689">
      <formula>IF(RIGHT(TEXT(AU32,"0.#"),1)=".",FALSE,TRUE)</formula>
    </cfRule>
    <cfRule type="expression" dxfId="584" priority="690">
      <formula>IF(RIGHT(TEXT(AU32,"0.#"),1)=".",TRUE,FALSE)</formula>
    </cfRule>
  </conditionalFormatting>
  <conditionalFormatting sqref="P29:AC29">
    <cfRule type="expression" dxfId="583" priority="685">
      <formula>IF(RIGHT(TEXT(P29,"0.#"),1)=".",FALSE,TRUE)</formula>
    </cfRule>
    <cfRule type="expression" dxfId="582" priority="686">
      <formula>IF(RIGHT(TEXT(P29,"0.#"),1)=".",TRUE,FALSE)</formula>
    </cfRule>
  </conditionalFormatting>
  <conditionalFormatting sqref="AM41">
    <cfRule type="expression" dxfId="581" priority="667">
      <formula>IF(RIGHT(TEXT(AM41,"0.#"),1)=".",FALSE,TRUE)</formula>
    </cfRule>
    <cfRule type="expression" dxfId="580" priority="668">
      <formula>IF(RIGHT(TEXT(AM41,"0.#"),1)=".",TRUE,FALSE)</formula>
    </cfRule>
  </conditionalFormatting>
  <conditionalFormatting sqref="AM40">
    <cfRule type="expression" dxfId="579" priority="669">
      <formula>IF(RIGHT(TEXT(AM40,"0.#"),1)=".",FALSE,TRUE)</formula>
    </cfRule>
    <cfRule type="expression" dxfId="578" priority="670">
      <formula>IF(RIGHT(TEXT(AM40,"0.#"),1)=".",TRUE,FALSE)</formula>
    </cfRule>
  </conditionalFormatting>
  <conditionalFormatting sqref="AE39">
    <cfRule type="expression" dxfId="577" priority="683">
      <formula>IF(RIGHT(TEXT(AE39,"0.#"),1)=".",FALSE,TRUE)</formula>
    </cfRule>
    <cfRule type="expression" dxfId="576" priority="684">
      <formula>IF(RIGHT(TEXT(AE39,"0.#"),1)=".",TRUE,FALSE)</formula>
    </cfRule>
  </conditionalFormatting>
  <conditionalFormatting sqref="AQ39:AQ41">
    <cfRule type="expression" dxfId="575" priority="665">
      <formula>IF(RIGHT(TEXT(AQ39,"0.#"),1)=".",FALSE,TRUE)</formula>
    </cfRule>
    <cfRule type="expression" dxfId="574" priority="666">
      <formula>IF(RIGHT(TEXT(AQ39,"0.#"),1)=".",TRUE,FALSE)</formula>
    </cfRule>
  </conditionalFormatting>
  <conditionalFormatting sqref="AU39:AU41">
    <cfRule type="expression" dxfId="573" priority="663">
      <formula>IF(RIGHT(TEXT(AU39,"0.#"),1)=".",FALSE,TRUE)</formula>
    </cfRule>
    <cfRule type="expression" dxfId="572" priority="664">
      <formula>IF(RIGHT(TEXT(AU39,"0.#"),1)=".",TRUE,FALSE)</formula>
    </cfRule>
  </conditionalFormatting>
  <conditionalFormatting sqref="AI41">
    <cfRule type="expression" dxfId="571" priority="677">
      <formula>IF(RIGHT(TEXT(AI41,"0.#"),1)=".",FALSE,TRUE)</formula>
    </cfRule>
    <cfRule type="expression" dxfId="570" priority="678">
      <formula>IF(RIGHT(TEXT(AI41,"0.#"),1)=".",TRUE,FALSE)</formula>
    </cfRule>
  </conditionalFormatting>
  <conditionalFormatting sqref="AE40">
    <cfRule type="expression" dxfId="569" priority="681">
      <formula>IF(RIGHT(TEXT(AE40,"0.#"),1)=".",FALSE,TRUE)</formula>
    </cfRule>
    <cfRule type="expression" dxfId="568" priority="682">
      <formula>IF(RIGHT(TEXT(AE40,"0.#"),1)=".",TRUE,FALSE)</formula>
    </cfRule>
  </conditionalFormatting>
  <conditionalFormatting sqref="AE41">
    <cfRule type="expression" dxfId="567" priority="679">
      <formula>IF(RIGHT(TEXT(AE41,"0.#"),1)=".",FALSE,TRUE)</formula>
    </cfRule>
    <cfRule type="expression" dxfId="566" priority="680">
      <formula>IF(RIGHT(TEXT(AE41,"0.#"),1)=".",TRUE,FALSE)</formula>
    </cfRule>
  </conditionalFormatting>
  <conditionalFormatting sqref="AM39">
    <cfRule type="expression" dxfId="565" priority="671">
      <formula>IF(RIGHT(TEXT(AM39,"0.#"),1)=".",FALSE,TRUE)</formula>
    </cfRule>
    <cfRule type="expression" dxfId="564" priority="672">
      <formula>IF(RIGHT(TEXT(AM39,"0.#"),1)=".",TRUE,FALSE)</formula>
    </cfRule>
  </conditionalFormatting>
  <conditionalFormatting sqref="AI39">
    <cfRule type="expression" dxfId="563" priority="673">
      <formula>IF(RIGHT(TEXT(AI39,"0.#"),1)=".",FALSE,TRUE)</formula>
    </cfRule>
    <cfRule type="expression" dxfId="562" priority="674">
      <formula>IF(RIGHT(TEXT(AI39,"0.#"),1)=".",TRUE,FALSE)</formula>
    </cfRule>
  </conditionalFormatting>
  <conditionalFormatting sqref="AI40">
    <cfRule type="expression" dxfId="561" priority="675">
      <formula>IF(RIGHT(TEXT(AI40,"0.#"),1)=".",FALSE,TRUE)</formula>
    </cfRule>
    <cfRule type="expression" dxfId="560" priority="676">
      <formula>IF(RIGHT(TEXT(AI40,"0.#"),1)=".",TRUE,FALSE)</formula>
    </cfRule>
  </conditionalFormatting>
  <conditionalFormatting sqref="AM69">
    <cfRule type="expression" dxfId="559" priority="635">
      <formula>IF(RIGHT(TEXT(AM69,"0.#"),1)=".",FALSE,TRUE)</formula>
    </cfRule>
    <cfRule type="expression" dxfId="558" priority="636">
      <formula>IF(RIGHT(TEXT(AM69,"0.#"),1)=".",TRUE,FALSE)</formula>
    </cfRule>
  </conditionalFormatting>
  <conditionalFormatting sqref="AE70 AM70">
    <cfRule type="expression" dxfId="557" priority="633">
      <formula>IF(RIGHT(TEXT(AE70,"0.#"),1)=".",FALSE,TRUE)</formula>
    </cfRule>
    <cfRule type="expression" dxfId="556" priority="634">
      <formula>IF(RIGHT(TEXT(AE70,"0.#"),1)=".",TRUE,FALSE)</formula>
    </cfRule>
  </conditionalFormatting>
  <conditionalFormatting sqref="AI70">
    <cfRule type="expression" dxfId="555" priority="631">
      <formula>IF(RIGHT(TEXT(AI70,"0.#"),1)=".",FALSE,TRUE)</formula>
    </cfRule>
    <cfRule type="expression" dxfId="554" priority="632">
      <formula>IF(RIGHT(TEXT(AI70,"0.#"),1)=".",TRUE,FALSE)</formula>
    </cfRule>
  </conditionalFormatting>
  <conditionalFormatting sqref="AQ70">
    <cfRule type="expression" dxfId="553" priority="629">
      <formula>IF(RIGHT(TEXT(AQ70,"0.#"),1)=".",FALSE,TRUE)</formula>
    </cfRule>
    <cfRule type="expression" dxfId="552" priority="630">
      <formula>IF(RIGHT(TEXT(AQ70,"0.#"),1)=".",TRUE,FALSE)</formula>
    </cfRule>
  </conditionalFormatting>
  <conditionalFormatting sqref="AE69 AQ69">
    <cfRule type="expression" dxfId="551" priority="639">
      <formula>IF(RIGHT(TEXT(AE69,"0.#"),1)=".",FALSE,TRUE)</formula>
    </cfRule>
    <cfRule type="expression" dxfId="550" priority="640">
      <formula>IF(RIGHT(TEXT(AE69,"0.#"),1)=".",TRUE,FALSE)</formula>
    </cfRule>
  </conditionalFormatting>
  <conditionalFormatting sqref="AI69">
    <cfRule type="expression" dxfId="549" priority="637">
      <formula>IF(RIGHT(TEXT(AI69,"0.#"),1)=".",FALSE,TRUE)</formula>
    </cfRule>
    <cfRule type="expression" dxfId="548" priority="638">
      <formula>IF(RIGHT(TEXT(AI69,"0.#"),1)=".",TRUE,FALSE)</formula>
    </cfRule>
  </conditionalFormatting>
  <conditionalFormatting sqref="AE66 AQ66">
    <cfRule type="expression" dxfId="547" priority="627">
      <formula>IF(RIGHT(TEXT(AE66,"0.#"),1)=".",FALSE,TRUE)</formula>
    </cfRule>
    <cfRule type="expression" dxfId="546" priority="628">
      <formula>IF(RIGHT(TEXT(AE66,"0.#"),1)=".",TRUE,FALSE)</formula>
    </cfRule>
  </conditionalFormatting>
  <conditionalFormatting sqref="AI66">
    <cfRule type="expression" dxfId="545" priority="625">
      <formula>IF(RIGHT(TEXT(AI66,"0.#"),1)=".",FALSE,TRUE)</formula>
    </cfRule>
    <cfRule type="expression" dxfId="544" priority="626">
      <formula>IF(RIGHT(TEXT(AI66,"0.#"),1)=".",TRUE,FALSE)</formula>
    </cfRule>
  </conditionalFormatting>
  <conditionalFormatting sqref="AM66">
    <cfRule type="expression" dxfId="543" priority="623">
      <formula>IF(RIGHT(TEXT(AM66,"0.#"),1)=".",FALSE,TRUE)</formula>
    </cfRule>
    <cfRule type="expression" dxfId="542" priority="624">
      <formula>IF(RIGHT(TEXT(AM66,"0.#"),1)=".",TRUE,FALSE)</formula>
    </cfRule>
  </conditionalFormatting>
  <conditionalFormatting sqref="AE67">
    <cfRule type="expression" dxfId="541" priority="621">
      <formula>IF(RIGHT(TEXT(AE67,"0.#"),1)=".",FALSE,TRUE)</formula>
    </cfRule>
    <cfRule type="expression" dxfId="540" priority="622">
      <formula>IF(RIGHT(TEXT(AE67,"0.#"),1)=".",TRUE,FALSE)</formula>
    </cfRule>
  </conditionalFormatting>
  <conditionalFormatting sqref="AI67">
    <cfRule type="expression" dxfId="539" priority="619">
      <formula>IF(RIGHT(TEXT(AI67,"0.#"),1)=".",FALSE,TRUE)</formula>
    </cfRule>
    <cfRule type="expression" dxfId="538" priority="620">
      <formula>IF(RIGHT(TEXT(AI67,"0.#"),1)=".",TRUE,FALSE)</formula>
    </cfRule>
  </conditionalFormatting>
  <conditionalFormatting sqref="AM67">
    <cfRule type="expression" dxfId="537" priority="617">
      <formula>IF(RIGHT(TEXT(AM67,"0.#"),1)=".",FALSE,TRUE)</formula>
    </cfRule>
    <cfRule type="expression" dxfId="536" priority="618">
      <formula>IF(RIGHT(TEXT(AM67,"0.#"),1)=".",TRUE,FALSE)</formula>
    </cfRule>
  </conditionalFormatting>
  <conditionalFormatting sqref="AQ67">
    <cfRule type="expression" dxfId="535" priority="615">
      <formula>IF(RIGHT(TEXT(AQ67,"0.#"),1)=".",FALSE,TRUE)</formula>
    </cfRule>
    <cfRule type="expression" dxfId="534" priority="616">
      <formula>IF(RIGHT(TEXT(AQ67,"0.#"),1)=".",TRUE,FALSE)</formula>
    </cfRule>
  </conditionalFormatting>
  <conditionalFormatting sqref="AU66">
    <cfRule type="expression" dxfId="533" priority="613">
      <formula>IF(RIGHT(TEXT(AU66,"0.#"),1)=".",FALSE,TRUE)</formula>
    </cfRule>
    <cfRule type="expression" dxfId="532" priority="614">
      <formula>IF(RIGHT(TEXT(AU66,"0.#"),1)=".",TRUE,FALSE)</formula>
    </cfRule>
  </conditionalFormatting>
  <conditionalFormatting sqref="AU67">
    <cfRule type="expression" dxfId="531" priority="611">
      <formula>IF(RIGHT(TEXT(AU67,"0.#"),1)=".",FALSE,TRUE)</formula>
    </cfRule>
    <cfRule type="expression" dxfId="530" priority="612">
      <formula>IF(RIGHT(TEXT(AU67,"0.#"),1)=".",TRUE,FALSE)</formula>
    </cfRule>
  </conditionalFormatting>
  <conditionalFormatting sqref="AE100 AQ100">
    <cfRule type="expression" dxfId="529" priority="573">
      <formula>IF(RIGHT(TEXT(AE100,"0.#"),1)=".",FALSE,TRUE)</formula>
    </cfRule>
    <cfRule type="expression" dxfId="528" priority="574">
      <formula>IF(RIGHT(TEXT(AE100,"0.#"),1)=".",TRUE,FALSE)</formula>
    </cfRule>
  </conditionalFormatting>
  <conditionalFormatting sqref="AI100">
    <cfRule type="expression" dxfId="527" priority="571">
      <formula>IF(RIGHT(TEXT(AI100,"0.#"),1)=".",FALSE,TRUE)</formula>
    </cfRule>
    <cfRule type="expression" dxfId="526" priority="572">
      <formula>IF(RIGHT(TEXT(AI100,"0.#"),1)=".",TRUE,FALSE)</formula>
    </cfRule>
  </conditionalFormatting>
  <conditionalFormatting sqref="AM100">
    <cfRule type="expression" dxfId="525" priority="569">
      <formula>IF(RIGHT(TEXT(AM100,"0.#"),1)=".",FALSE,TRUE)</formula>
    </cfRule>
    <cfRule type="expression" dxfId="524" priority="570">
      <formula>IF(RIGHT(TEXT(AM100,"0.#"),1)=".",TRUE,FALSE)</formula>
    </cfRule>
  </conditionalFormatting>
  <conditionalFormatting sqref="AE101">
    <cfRule type="expression" dxfId="523" priority="567">
      <formula>IF(RIGHT(TEXT(AE101,"0.#"),1)=".",FALSE,TRUE)</formula>
    </cfRule>
    <cfRule type="expression" dxfId="522" priority="568">
      <formula>IF(RIGHT(TEXT(AE101,"0.#"),1)=".",TRUE,FALSE)</formula>
    </cfRule>
  </conditionalFormatting>
  <conditionalFormatting sqref="AI101">
    <cfRule type="expression" dxfId="521" priority="565">
      <formula>IF(RIGHT(TEXT(AI101,"0.#"),1)=".",FALSE,TRUE)</formula>
    </cfRule>
    <cfRule type="expression" dxfId="520" priority="566">
      <formula>IF(RIGHT(TEXT(AI101,"0.#"),1)=".",TRUE,FALSE)</formula>
    </cfRule>
  </conditionalFormatting>
  <conditionalFormatting sqref="AM101">
    <cfRule type="expression" dxfId="519" priority="563">
      <formula>IF(RIGHT(TEXT(AM101,"0.#"),1)=".",FALSE,TRUE)</formula>
    </cfRule>
    <cfRule type="expression" dxfId="518" priority="564">
      <formula>IF(RIGHT(TEXT(AM101,"0.#"),1)=".",TRUE,FALSE)</formula>
    </cfRule>
  </conditionalFormatting>
  <conditionalFormatting sqref="AQ101">
    <cfRule type="expression" dxfId="517" priority="561">
      <formula>IF(RIGHT(TEXT(AQ101,"0.#"),1)=".",FALSE,TRUE)</formula>
    </cfRule>
    <cfRule type="expression" dxfId="516" priority="562">
      <formula>IF(RIGHT(TEXT(AQ101,"0.#"),1)=".",TRUE,FALSE)</formula>
    </cfRule>
  </conditionalFormatting>
  <conditionalFormatting sqref="AU100">
    <cfRule type="expression" dxfId="515" priority="559">
      <formula>IF(RIGHT(TEXT(AU100,"0.#"),1)=".",FALSE,TRUE)</formula>
    </cfRule>
    <cfRule type="expression" dxfId="514" priority="560">
      <formula>IF(RIGHT(TEXT(AU100,"0.#"),1)=".",TRUE,FALSE)</formula>
    </cfRule>
  </conditionalFormatting>
  <conditionalFormatting sqref="AU101">
    <cfRule type="expression" dxfId="513" priority="557">
      <formula>IF(RIGHT(TEXT(AU101,"0.#"),1)=".",FALSE,TRUE)</formula>
    </cfRule>
    <cfRule type="expression" dxfId="512" priority="558">
      <formula>IF(RIGHT(TEXT(AU101,"0.#"),1)=".",TRUE,FALSE)</formula>
    </cfRule>
  </conditionalFormatting>
  <conditionalFormatting sqref="AM35">
    <cfRule type="expression" dxfId="511" priority="551">
      <formula>IF(RIGHT(TEXT(AM35,"0.#"),1)=".",FALSE,TRUE)</formula>
    </cfRule>
    <cfRule type="expression" dxfId="510" priority="552">
      <formula>IF(RIGHT(TEXT(AM35,"0.#"),1)=".",TRUE,FALSE)</formula>
    </cfRule>
  </conditionalFormatting>
  <conditionalFormatting sqref="AE36 AM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K15:AQ17">
    <cfRule type="expression" dxfId="7" priority="7">
      <formula>IF(RIGHT(TEXT(AK15,"0.#"),1)=".",FALSE,TRUE)</formula>
    </cfRule>
    <cfRule type="expression" dxfId="6" priority="8">
      <formula>IF(RIGHT(TEXT(AK15,"0.#"),1)=".",TRUE,FALSE)</formula>
    </cfRule>
  </conditionalFormatting>
  <conditionalFormatting sqref="Y314">
    <cfRule type="expression" dxfId="5" priority="5">
      <formula>IF(RIGHT(TEXT(Y314,"0.#"),1)=".",FALSE,TRUE)</formula>
    </cfRule>
    <cfRule type="expression" dxfId="4" priority="6">
      <formula>IF(RIGHT(TEXT(Y314,"0.#"),1)=".",TRUE,FALSE)</formula>
    </cfRule>
  </conditionalFormatting>
  <conditionalFormatting sqref="AL400:AO408">
    <cfRule type="expression" dxfId="3" priority="1">
      <formula>IF(AND(AL400&gt;=0, RIGHT(TEXT(AL400,"0.#"),1)&lt;&gt;"."),TRUE,FALSE)</formula>
    </cfRule>
    <cfRule type="expression" dxfId="2" priority="2">
      <formula>IF(AND(AL400&gt;=0, RIGHT(TEXT(AL400,"0.#"),1)="."),TRUE,FALSE)</formula>
    </cfRule>
    <cfRule type="expression" dxfId="1" priority="3">
      <formula>IF(AND(AL400&lt;0, RIGHT(TEXT(AL400,"0.#"),1)&lt;&gt;"."),TRUE,FALSE)</formula>
    </cfRule>
    <cfRule type="expression" dxfId="0" priority="4">
      <formula>IF(AND(AL400&lt;0, RIGHT(TEXT(AL400,"0.#"),1)="."),TRUE,FALSE)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9"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239</v>
      </c>
    </row>
    <row r="2" spans="1:42" ht="13.5" customHeight="1" x14ac:dyDescent="0.2">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250</v>
      </c>
      <c r="AI2" s="42" t="s">
        <v>281</v>
      </c>
      <c r="AK2" s="42" t="s">
        <v>189</v>
      </c>
      <c r="AM2" s="63"/>
      <c r="AN2" s="63"/>
      <c r="AP2" s="44" t="s">
        <v>250</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540</v>
      </c>
      <c r="W3" s="32" t="s">
        <v>140</v>
      </c>
      <c r="Y3" s="32" t="s">
        <v>64</v>
      </c>
      <c r="Z3" s="32" t="s">
        <v>416</v>
      </c>
      <c r="AA3" s="71" t="s">
        <v>382</v>
      </c>
      <c r="AB3" s="71" t="s">
        <v>510</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639</v>
      </c>
      <c r="R4" s="13" t="str">
        <f t="shared" si="3"/>
        <v>補助</v>
      </c>
      <c r="S4" s="13" t="str">
        <f t="shared" si="4"/>
        <v>補助</v>
      </c>
      <c r="T4" s="13"/>
      <c r="U4" s="32" t="s">
        <v>599</v>
      </c>
      <c r="W4" s="32" t="s">
        <v>141</v>
      </c>
      <c r="Y4" s="32" t="s">
        <v>289</v>
      </c>
      <c r="Z4" s="32" t="s">
        <v>417</v>
      </c>
      <c r="AA4" s="71" t="s">
        <v>383</v>
      </c>
      <c r="AB4" s="71" t="s">
        <v>511</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564</v>
      </c>
      <c r="Y5" s="32" t="s">
        <v>290</v>
      </c>
      <c r="Z5" s="32" t="s">
        <v>418</v>
      </c>
      <c r="AA5" s="71" t="s">
        <v>384</v>
      </c>
      <c r="AB5" s="71" t="s">
        <v>512</v>
      </c>
      <c r="AC5" s="71" t="s">
        <v>164</v>
      </c>
      <c r="AD5" s="31"/>
      <c r="AE5" s="34" t="s">
        <v>262</v>
      </c>
      <c r="AF5" s="30"/>
      <c r="AG5" s="44" t="s">
        <v>253</v>
      </c>
      <c r="AI5" s="42" t="s">
        <v>287</v>
      </c>
      <c r="AK5" s="42" t="str">
        <f t="shared" si="7"/>
        <v>D</v>
      </c>
      <c r="AP5" s="44" t="s">
        <v>253</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264</v>
      </c>
      <c r="W6" s="32" t="s">
        <v>566</v>
      </c>
      <c r="Y6" s="32" t="s">
        <v>291</v>
      </c>
      <c r="Z6" s="32" t="s">
        <v>419</v>
      </c>
      <c r="AA6" s="71" t="s">
        <v>385</v>
      </c>
      <c r="AB6" s="71" t="s">
        <v>513</v>
      </c>
      <c r="AC6" s="71" t="s">
        <v>132</v>
      </c>
      <c r="AD6" s="31"/>
      <c r="AE6" s="34" t="s">
        <v>260</v>
      </c>
      <c r="AF6" s="30"/>
      <c r="AG6" s="44" t="s">
        <v>254</v>
      </c>
      <c r="AI6" s="42" t="s">
        <v>288</v>
      </c>
      <c r="AK6" s="42" t="str">
        <f>CHAR(CODE(AK5)+1)</f>
        <v>E</v>
      </c>
      <c r="AP6" s="44" t="s">
        <v>254</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292</v>
      </c>
      <c r="Z7" s="32" t="s">
        <v>420</v>
      </c>
      <c r="AA7" s="71" t="s">
        <v>386</v>
      </c>
      <c r="AB7" s="71" t="s">
        <v>514</v>
      </c>
      <c r="AC7" s="31"/>
      <c r="AD7" s="31"/>
      <c r="AE7" s="32" t="s">
        <v>132</v>
      </c>
      <c r="AF7" s="30"/>
      <c r="AG7" s="44" t="s">
        <v>255</v>
      </c>
      <c r="AH7" s="66"/>
      <c r="AI7" s="44" t="s">
        <v>277</v>
      </c>
      <c r="AK7" s="42" t="str">
        <f>CHAR(CODE(AK6)+1)</f>
        <v>F</v>
      </c>
      <c r="AP7" s="44" t="s">
        <v>255</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285</v>
      </c>
      <c r="W8" s="32" t="s">
        <v>143</v>
      </c>
      <c r="Y8" s="32" t="s">
        <v>293</v>
      </c>
      <c r="Z8" s="32" t="s">
        <v>421</v>
      </c>
      <c r="AA8" s="71" t="s">
        <v>387</v>
      </c>
      <c r="AB8" s="71" t="s">
        <v>515</v>
      </c>
      <c r="AC8" s="31"/>
      <c r="AD8" s="31"/>
      <c r="AE8" s="31"/>
      <c r="AF8" s="30"/>
      <c r="AG8" s="44" t="s">
        <v>256</v>
      </c>
      <c r="AI8" s="42" t="s">
        <v>278</v>
      </c>
      <c r="AK8" s="42" t="str">
        <f t="shared" si="7"/>
        <v>G</v>
      </c>
      <c r="AP8" s="44" t="s">
        <v>256</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257</v>
      </c>
      <c r="AI9" s="62"/>
      <c r="AK9" s="42" t="str">
        <f t="shared" si="7"/>
        <v>H</v>
      </c>
      <c r="AP9" s="44" t="s">
        <v>257</v>
      </c>
    </row>
    <row r="10" spans="1:42" ht="13.5" customHeight="1" x14ac:dyDescent="0.2">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補助</v>
      </c>
      <c r="Q10" s="19"/>
      <c r="T10" s="13"/>
      <c r="W10" s="32" t="s">
        <v>145</v>
      </c>
      <c r="Y10" s="32" t="s">
        <v>295</v>
      </c>
      <c r="Z10" s="32" t="s">
        <v>423</v>
      </c>
      <c r="AA10" s="71" t="s">
        <v>389</v>
      </c>
      <c r="AB10" s="71" t="s">
        <v>517</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639</v>
      </c>
      <c r="M11" s="13" t="str">
        <f t="shared" si="2"/>
        <v>その他の事項経費</v>
      </c>
      <c r="N11" s="13" t="str">
        <f t="shared" si="6"/>
        <v>その他の事項経費</v>
      </c>
      <c r="O11" s="13"/>
      <c r="P11" s="13"/>
      <c r="Q11" s="19"/>
      <c r="T11" s="13"/>
      <c r="W11" s="32" t="s">
        <v>596</v>
      </c>
      <c r="Y11" s="32" t="s">
        <v>296</v>
      </c>
      <c r="Z11" s="32" t="s">
        <v>424</v>
      </c>
      <c r="AA11" s="71" t="s">
        <v>390</v>
      </c>
      <c r="AB11" s="71" t="s">
        <v>518</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243</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244</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598</v>
      </c>
      <c r="W22" s="32" t="s">
        <v>156</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160</v>
      </c>
      <c r="Y45" s="32" t="s">
        <v>330</v>
      </c>
      <c r="Z45" s="32" t="s">
        <v>458</v>
      </c>
      <c r="AF45" s="30"/>
      <c r="AK45" s="42" t="str">
        <f t="shared" si="7"/>
        <v>r</v>
      </c>
    </row>
    <row r="46" spans="1:37" x14ac:dyDescent="0.2">
      <c r="A46" s="13"/>
      <c r="B46" s="13"/>
      <c r="F46" s="13"/>
      <c r="G46" s="19"/>
      <c r="K46" s="13"/>
      <c r="L46" s="13"/>
      <c r="O46" s="13"/>
      <c r="P46" s="13"/>
      <c r="Q46" s="19"/>
      <c r="T46" s="13"/>
      <c r="U46" s="78" t="s">
        <v>597</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66</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601</v>
      </c>
      <c r="Z100" s="32" t="s">
        <v>513</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