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30行政事業レビューシート（公表版）コメント削除ver\"/>
    </mc:Choice>
  </mc:AlternateContent>
  <xr:revisionPtr revIDLastSave="0" documentId="13_ncr:1_{16F8E039-10EE-4B99-9DB6-06E3DC0774B0}"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8" i="11" l="1"/>
  <c r="AY397" i="11"/>
  <c r="AY398" i="11"/>
  <c r="AY340" i="11"/>
  <c r="AY325" i="11"/>
  <c r="AY333" i="11"/>
  <c r="AY326" i="11"/>
  <c r="AY336" i="11"/>
  <c r="AY324" i="11"/>
  <c r="AY332" i="11"/>
  <c r="AY327" i="11"/>
  <c r="AY337" i="11"/>
  <c r="AY328" i="11"/>
  <c r="AY322" i="11"/>
  <c r="AY330" i="11"/>
  <c r="AY341" i="11"/>
  <c r="AY69" i="11"/>
  <c r="AY329" i="11"/>
  <c r="AY323" i="11"/>
  <c r="AY66" i="11"/>
  <c r="AY75" i="11"/>
  <c r="AY73" i="11"/>
  <c r="AY77" i="11"/>
  <c r="AY74" i="11"/>
  <c r="AY72" i="11"/>
  <c r="AY335" i="11"/>
  <c r="AY214" i="11"/>
  <c r="AY208" i="11"/>
  <c r="AY212" i="11" s="1"/>
  <c r="AY200" i="11"/>
  <c r="AY204" i="11" s="1"/>
  <c r="AY195" i="11"/>
  <c r="AY196" i="11" s="1"/>
  <c r="AY190" i="11"/>
  <c r="AY192" i="11" s="1"/>
  <c r="AY180" i="11"/>
  <c r="AY187" i="11" s="1"/>
  <c r="AY173" i="11"/>
  <c r="AY174"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29" i="11" s="1"/>
  <c r="AY122" i="11"/>
  <c r="AY125" i="11" s="1"/>
  <c r="AY112" i="11"/>
  <c r="AY119" i="11" s="1"/>
  <c r="AY99" i="11"/>
  <c r="AY101" i="11" s="1"/>
  <c r="AY98" i="11"/>
  <c r="AY102" i="11"/>
  <c r="AY104" i="11" s="1"/>
  <c r="AY140" i="11" l="1"/>
  <c r="AY145" i="11"/>
  <c r="AY134" i="11"/>
  <c r="AY144" i="11"/>
  <c r="AY128" i="11"/>
  <c r="AY130" i="11"/>
  <c r="AY141" i="11"/>
  <c r="AY131" i="11"/>
  <c r="AY175" i="11"/>
  <c r="AY176" i="11"/>
  <c r="AY177" i="11"/>
  <c r="AY205" i="11"/>
  <c r="AY151" i="11"/>
  <c r="AY154" i="11"/>
  <c r="AY142" i="11"/>
  <c r="AY155" i="11"/>
  <c r="AY137" i="11"/>
  <c r="AY178" i="11"/>
  <c r="AY206" i="11"/>
  <c r="AY179" i="11"/>
  <c r="AY213" i="11"/>
  <c r="AY193" i="11"/>
  <c r="AY198" i="11"/>
  <c r="AY207" i="11"/>
  <c r="AY116" i="11"/>
  <c r="AY124" i="11"/>
  <c r="AY163" i="11"/>
  <c r="AY201" i="11"/>
  <c r="AY209" i="11"/>
  <c r="AY120" i="11"/>
  <c r="AY113" i="11"/>
  <c r="AY114" i="11"/>
  <c r="AY123" i="11"/>
  <c r="AY117" i="11"/>
  <c r="AY202" i="11"/>
  <c r="AY210" i="11"/>
  <c r="AY121" i="11"/>
  <c r="AY118" i="11"/>
  <c r="AY126" i="11"/>
  <c r="AY152" i="11"/>
  <c r="AY171" i="11"/>
  <c r="AY203" i="11"/>
  <c r="AY211" i="11"/>
  <c r="AY115" i="11"/>
  <c r="AY164" i="11"/>
  <c r="AY100"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3" i="11" l="1"/>
  <c r="AY96" i="11"/>
  <c r="AY84" i="11"/>
  <c r="AY85" i="11"/>
  <c r="AY80" i="11"/>
  <c r="AY81" i="11"/>
  <c r="AY63" i="11"/>
  <c r="AY82" i="11"/>
  <c r="AY97" i="11"/>
  <c r="AY91" i="11"/>
  <c r="AY49" i="11"/>
  <c r="AY89" i="11"/>
  <c r="AY90"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<sst xmlns="http://schemas.openxmlformats.org/spreadsheetml/2006/main" count="1425" uniqueCount="735">
  <si>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</si>
  <si>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</si>
  <si>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</si>
  <si>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</si>
  <si>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</si>
  <si>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</si>
  <si>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</si>
  <si>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</si>
  <si>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</si>
  <si>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</si>
  <si>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</si>
  <si>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</si>
  <si>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</si>
  <si>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</si>
  <si>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</si>
  <si>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</si>
  <si>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</si>
  <si>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</si>
  <si>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</si>
  <si>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</si>
  <si>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</si>
  <si>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</si>
  <si>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</si>
  <si>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</si>
  <si>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</si>
  <si>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</si>
  <si>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</si>
  <si>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</si>
  <si>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</si>
  <si>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</si>
  <si>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</si>
  <si>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</si>
  <si>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</si>
  <si>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</si>
  <si>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</si>
  <si>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</si>
  <si>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</si>
  <si>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</si>
  <si>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</si>
  <si>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</si>
  <si>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</si>
  <si>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</si>
  <si>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</si>
  <si>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</si>
  <si>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</si>
  <si>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</si>
  <si>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</si>
  <si>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</si>
  <si>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</si>
  <si>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</si>
  <si>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</si>
  <si>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</si>
  <si>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</si>
  <si>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</si>
  <si>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</si>
  <si>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</si>
  <si>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</si>
  <si>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</si>
  <si>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</si>
  <si>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</si>
  <si>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</si>
  <si>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</si>
  <si>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</si>
  <si>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</si>
  <si>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</si>
  <si>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</si>
  <si>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</si>
  <si>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</si>
  <si>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</si>
  <si>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</si>
  <si>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</si>
  <si>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</si>
  <si>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</si>
  <si>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</si>
  <si>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</si>
  <si>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</si>
  <si>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</si>
  <si>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</si>
  <si>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</si>
  <si>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</si>
  <si>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</si>
  <si>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</si>
  <si>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</si>
  <si>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</si>
  <si>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</si>
  <si>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</si>
  <si>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</si>
  <si>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</si>
  <si>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</si>
  <si>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</si>
  <si>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</si>
  <si>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</si>
  <si>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</si>
  <si>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</si>
  <si>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</si>
  <si>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</si>
  <si>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</si>
  <si>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</si>
  <si>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</si>
  <si>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</si>
  <si>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</si>
  <si>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</si>
  <si>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</si>
  <si>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</si>
  <si>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</si>
  <si>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</si>
  <si>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</si>
  <si>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</si>
  <si>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</si>
  <si>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</si>
  <si>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</si>
  <si>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</si>
  <si>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</si>
  <si>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</si>
  <si>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</si>
  <si>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</si>
  <si>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</si>
  <si>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</si>
  <si>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</si>
  <si>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</si>
  <si>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</si>
  <si>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</si>
  <si>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</si>
  <si>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</si>
  <si>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</si>
  <si>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</si>
  <si>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</si>
  <si>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</si>
  <si>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</si>
  <si>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</si>
  <si>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</si>
  <si>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</si>
  <si>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</si>
  <si>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</si>
  <si>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</si>
  <si>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</si>
  <si>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</si>
  <si>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</si>
  <si>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</si>
  <si>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</si>
  <si>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</si>
  <si>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</si>
  <si>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</si>
  <si>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</si>
  <si>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</si>
  <si>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</si>
  <si>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</si>
  <si>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</si>
  <si>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</si>
  <si>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</si>
  <si>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</si>
  <si>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</si>
  <si>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</si>
  <si>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</si>
  <si>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</si>
  <si>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</si>
  <si>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</si>
  <si>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</si>
  <si>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</si>
  <si>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</si>
  <si>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</si>
  <si>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</si>
  <si>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</si>
  <si>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</si>
  <si>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</si>
  <si>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</si>
  <si>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</si>
  <si>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</si>
  <si>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</si>
  <si>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</si>
  <si>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</si>
  <si>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</si>
  <si>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</si>
  <si>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</si>
  <si>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</si>
  <si>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</si>
  <si>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</si>
  <si>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</si>
  <si>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</si>
  <si>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</si>
  <si>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</si>
  <si>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</si>
  <si>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</si>
  <si>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</si>
  <si>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</si>
  <si>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</si>
  <si>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</si>
  <si>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</si>
  <si>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</si>
  <si>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</si>
  <si>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</si>
  <si>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</si>
  <si>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</si>
  <si>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</si>
  <si>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</si>
  <si>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</si>
  <si>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</si>
  <si>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</si>
  <si>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</si>
  <si>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</si>
  <si>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</si>
  <si>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</si>
  <si>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</si>
  <si>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</si>
  <si>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</si>
  <si>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</si>
  <si>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</si>
  <si>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</si>
  <si>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</si>
  <si>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</si>
  <si>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</si>
  <si>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</si>
  <si>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</si>
  <si>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</si>
  <si>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</si>
  <si>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</si>
  <si>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</si>
  <si>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</si>
  <si>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</si>
  <si>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</si>
  <si>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</si>
  <si>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</si>
  <si>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</si>
  <si>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</si>
  <si>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</si>
  <si>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</si>
  <si>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</si>
  <si>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</si>
  <si>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</si>
  <si>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</si>
  <si>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</si>
  <si>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</si>
  <si>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</si>
  <si>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</si>
  <si>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</si>
  <si>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</si>
  <si>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</si>
  <si>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</si>
  <si>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</si>
  <si>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</si>
  <si>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</si>
  <si>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</si>
  <si>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</si>
  <si>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</si>
  <si>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</si>
  <si>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</si>
  <si>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</si>
  <si>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</si>
  <si>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</si>
  <si>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</si>
  <si>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</si>
  <si>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</si>
  <si>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</si>
  <si>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</si>
  <si>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</si>
  <si>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</si>
  <si>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</si>
  <si>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</si>
  <si>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</si>
  <si>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</si>
  <si>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</si>
  <si>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</si>
  <si>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</si>
  <si>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</si>
  <si>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</si>
  <si>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</si>
  <si>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</si>
  <si>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</si>
  <si>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</si>
  <si>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</si>
  <si>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</si>
  <si>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</si>
  <si>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</si>
  <si>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</si>
  <si>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</si>
  <si>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</si>
  <si>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</si>
  <si>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</si>
  <si>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</si>
  <si>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</si>
  <si>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</si>
  <si>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</si>
  <si>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</si>
  <si>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</si>
  <si>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</si>
  <si>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</si>
  <si>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</si>
  <si>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</si>
  <si>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</si>
  <si>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</si>
  <si>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</si>
  <si>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</si>
  <si>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</si>
  <si>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</si>
  <si>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</si>
  <si>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</si>
  <si>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</si>
  <si>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</si>
  <si>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</si>
  <si>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</si>
  <si>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</si>
  <si>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</si>
  <si>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</si>
  <si>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</si>
  <si>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</si>
  <si>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</si>
  <si>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</si>
  <si>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</si>
  <si>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</si>
  <si>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</si>
  <si>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</si>
  <si>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</si>
  <si>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</si>
  <si>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</si>
  <si>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</si>
  <si>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</si>
  <si>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</si>
  <si>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</si>
  <si>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</si>
  <si>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</si>
  <si>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</si>
  <si>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</si>
  <si>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</si>
  <si>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</si>
  <si>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</si>
  <si>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</si>
  <si>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</si>
  <si>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</si>
  <si>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</si>
  <si>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</si>
  <si>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</si>
  <si>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</si>
  <si>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</si>
  <si>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</si>
  <si>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</si>
  <si>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</si>
  <si>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</si>
  <si>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</si>
  <si>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</si>
  <si>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</si>
  <si>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</si>
  <si>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</si>
  <si>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</si>
  <si>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</si>
  <si>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</si>
  <si>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</si>
  <si>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</si>
  <si>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</si>
  <si>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</si>
  <si>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</si>
  <si>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</si>
  <si>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</si>
  <si>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</si>
  <si>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</si>
  <si>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</si>
  <si>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</si>
  <si>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</si>
  <si>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</si>
  <si>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</si>
  <si>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</si>
  <si>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</si>
  <si>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</si>
  <si>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</si>
  <si>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</si>
  <si>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</si>
  <si>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</si>
  <si>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</si>
  <si>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</si>
  <si>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</si>
  <si>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</si>
  <si>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</si>
  <si>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</si>
  <si>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</si>
  <si>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</si>
  <si>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</si>
  <si>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</si>
  <si>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</si>
  <si>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</si>
  <si>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</si>
  <si>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</si>
  <si>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</si>
  <si>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</si>
  <si>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</si>
  <si>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</si>
  <si>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</si>
  <si>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</si>
  <si>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</si>
  <si>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</si>
  <si>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</si>
  <si>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</si>
  <si>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</si>
  <si>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</si>
  <si>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</si>
  <si>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</si>
  <si>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</si>
  <si>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</si>
  <si>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</si>
  <si>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</si>
  <si>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</si>
  <si>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</si>
  <si>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</si>
  <si>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</si>
  <si>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</si>
  <si>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</si>
  <si>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</si>
  <si>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</si>
  <si>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</si>
  <si>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</si>
  <si>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</si>
  <si>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</si>
  <si>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</si>
  <si>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</si>
  <si>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</si>
  <si>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</si>
  <si>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</si>
  <si>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</si>
  <si>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</si>
  <si>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</si>
  <si>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</si>
  <si>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</si>
  <si>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</si>
  <si>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</si>
  <si>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</si>
  <si>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</si>
  <si>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</si>
  <si>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</si>
  <si>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</si>
  <si>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</si>
  <si>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</si>
  <si>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</si>
  <si>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</si>
  <si>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</si>
  <si>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</si>
  <si>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</si>
  <si>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</si>
  <si>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</si>
  <si>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</si>
  <si>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</si>
  <si>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</si>
  <si>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</si>
  <si>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</si>
  <si>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</si>
  <si>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</si>
  <si>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</si>
  <si>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</si>
  <si>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</si>
  <si>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</si>
  <si>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</si>
  <si>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</si>
  <si>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</si>
  <si>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</si>
  <si>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</si>
  <si>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</si>
  <si>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</si>
  <si>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</si>
  <si>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</si>
  <si>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</si>
  <si>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</si>
  <si>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</si>
  <si>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</si>
  <si>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</si>
  <si>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</si>
  <si>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</si>
  <si>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</si>
  <si>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</si>
  <si>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</si>
  <si>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</si>
  <si>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</si>
  <si>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</si>
  <si>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</si>
  <si>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</si>
  <si>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</si>
  <si>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</si>
  <si>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</si>
  <si>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</si>
  <si>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</si>
  <si>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</si>
  <si>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</si>
  <si>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</si>
  <si>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</si>
  <si>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</si>
  <si>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</si>
  <si>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</si>
  <si>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</si>
  <si>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</si>
  <si>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</si>
  <si>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</si>
  <si>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</si>
  <si>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</si>
  <si>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</si>
  <si>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</si>
  <si>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</si>
  <si>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</si>
  <si>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</si>
  <si>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</si>
  <si>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</si>
  <si>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</si>
  <si>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</si>
  <si>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</si>
  <si>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</si>
  <si>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</si>
  <si>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</si>
  <si>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</si>
  <si>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</si>
  <si>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</si>
  <si>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</si>
  <si>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</si>
  <si>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</si>
  <si>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</si>
  <si>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</si>
  <si>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</si>
  <si>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</si>
  <si>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</si>
  <si>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</si>
  <si>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</si>
  <si>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</si>
  <si>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</si>
  <si>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</si>
  <si>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</si>
  <si>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</si>
  <si>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</si>
  <si>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</si>
  <si>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</si>
  <si>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</si>
  <si>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</si>
  <si>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</si>
  <si>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</si>
  <si>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</si>
  <si>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</si>
  <si>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</si>
  <si>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</si>
  <si>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</si>
  <si>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</si>
  <si>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</si>
  <si>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</si>
  <si>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</si>
  <si>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</si>
  <si>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</si>
  <si>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</si>
  <si>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</si>
  <si>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</si>
  <si>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</si>
  <si>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</si>
  <si>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</si>
  <si>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</si>
  <si>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</si>
  <si>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</si>
  <si>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</si>
  <si>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</si>
  <si>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</si>
  <si>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</si>
  <si>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</si>
  <si>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</si>
  <si>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</si>
  <si>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</si>
  <si>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</si>
  <si>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</si>
  <si>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</si>
  <si>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</si>
  <si>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</si>
  <si>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</si>
  <si>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</si>
  <si>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</si>
  <si>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</si>
  <si>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</si>
  <si>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</si>
  <si>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</si>
  <si>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</si>
  <si>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</si>
  <si>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</si>
  <si>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</si>
  <si>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</si>
  <si>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</si>
  <si>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</si>
  <si>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</si>
  <si>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</si>
  <si>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</si>
  <si>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</si>
  <si>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</si>
  <si>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</si>
  <si>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</si>
  <si>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</si>
  <si>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</si>
  <si>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</si>
  <si>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</si>
  <si>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</si>
  <si>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</si>
  <si>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</si>
  <si>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</si>
  <si>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</si>
  <si>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</si>
  <si>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</si>
  <si>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</si>
  <si>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</si>
  <si>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</si>
  <si>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</si>
  <si>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</si>
  <si>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</si>
  <si>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</si>
  <si>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</si>
  <si>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</si>
  <si>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</si>
  <si>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</si>
  <si>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</si>
  <si>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環境保健部</t>
  </si>
  <si>
    <t>室長　久保　善哉</t>
  </si>
  <si>
    <t>平成２５年度</t>
  </si>
  <si>
    <t>終了予定なし</t>
  </si>
  <si>
    <t>環境保健企画管理課化学物質審査室</t>
  </si>
  <si>
    <t>化学物質の審査及び製造等の規制に関する法律（化審法）第２条第３項、第５項、平成21年改正法附則第６条等</t>
  </si>
  <si>
    <t>-</t>
  </si>
  <si>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</si>
  <si>
    <t>環境保全調査費</t>
  </si>
  <si>
    <t>物質</t>
  </si>
  <si>
    <t>中央環境審議会環境保健部会化学物質審査小委員会　各審査対象化学物質資料</t>
  </si>
  <si>
    <t>件</t>
  </si>
  <si>
    <t>適正な化学物質対策の実現を図るための、アジアにおける化学物質対策の強化と国際調和に向け、我が国の知見を提供するために実施する講習への参加機関数を直近年度と同程度とする。</t>
  </si>
  <si>
    <t>アジア地域化学物質対策能力向上促進講習（ベトナム、インドネシア）への参加機関数</t>
  </si>
  <si>
    <t>機関</t>
  </si>
  <si>
    <t>●●</t>
    <phoneticPr fontId="5"/>
  </si>
  <si>
    <t>アジア地域化学物質対策能力向上促進講習の開催件数</t>
  </si>
  <si>
    <t>化審法に基づく有害性評価等支援業務等の執行額／優先評価化学物質のリスク評価書の作成件数</t>
    <phoneticPr fontId="5"/>
  </si>
  <si>
    <t>百万円</t>
  </si>
  <si>
    <t>百万円/スク評割合</t>
    <phoneticPr fontId="5"/>
  </si>
  <si>
    <t>122/5</t>
  </si>
  <si>
    <t>133/5</t>
  </si>
  <si>
    <t>アジア諸国の化学物質対策能力向上促進事業の執行額／アジア地域化学物質対策能力向上促進講習の開催件数　</t>
    <phoneticPr fontId="5"/>
  </si>
  <si>
    <t>百万円/回</t>
    <phoneticPr fontId="5"/>
  </si>
  <si>
    <t>8/1</t>
  </si>
  <si>
    <t>5/2</t>
  </si>
  <si>
    <t>／　　　　　　　　　　　　　　</t>
    <phoneticPr fontId="5"/>
  </si>
  <si>
    <t>　　/</t>
    <phoneticPr fontId="5"/>
  </si>
  <si>
    <t>　　/</t>
    <phoneticPr fontId="5"/>
  </si>
  <si>
    <t>新25-028</t>
  </si>
  <si>
    <t>256</t>
  </si>
  <si>
    <t>250</t>
  </si>
  <si>
    <t>235</t>
  </si>
  <si>
    <t>252</t>
  </si>
  <si>
    <t>○</t>
  </si>
  <si>
    <t>人件費</t>
    <rPh sb="0" eb="3">
      <t>ジンケンヒ</t>
    </rPh>
    <phoneticPr fontId="5"/>
  </si>
  <si>
    <t>試験検討</t>
    <rPh sb="0" eb="4">
      <t>シケンケントウ</t>
    </rPh>
    <phoneticPr fontId="5"/>
  </si>
  <si>
    <t>一般管理費・消費税</t>
    <rPh sb="0" eb="5">
      <t>イッパンカンリヒ</t>
    </rPh>
    <rPh sb="6" eb="9">
      <t>ショウヒゼイ</t>
    </rPh>
    <phoneticPr fontId="5"/>
  </si>
  <si>
    <t>消耗品費</t>
    <rPh sb="0" eb="3">
      <t>ショウモウヒン</t>
    </rPh>
    <rPh sb="3" eb="4">
      <t>ヒ</t>
    </rPh>
    <phoneticPr fontId="5"/>
  </si>
  <si>
    <t>実験用器具、試薬</t>
    <rPh sb="0" eb="3">
      <t>ジッケンヨウ</t>
    </rPh>
    <rPh sb="3" eb="5">
      <t>キグ</t>
    </rPh>
    <rPh sb="6" eb="8">
      <t>シヤク</t>
    </rPh>
    <phoneticPr fontId="5"/>
  </si>
  <si>
    <t>外注費</t>
    <rPh sb="0" eb="3">
      <t>ガイチュウヒ</t>
    </rPh>
    <phoneticPr fontId="5"/>
  </si>
  <si>
    <t>底質毒性試験の検証業務</t>
    <phoneticPr fontId="5"/>
  </si>
  <si>
    <t>諸謝金</t>
    <rPh sb="0" eb="3">
      <t>ショシャキン</t>
    </rPh>
    <phoneticPr fontId="5"/>
  </si>
  <si>
    <t>専門家への謝金</t>
    <rPh sb="0" eb="3">
      <t>センモンカ</t>
    </rPh>
    <rPh sb="5" eb="7">
      <t>シャキン</t>
    </rPh>
    <phoneticPr fontId="5"/>
  </si>
  <si>
    <t>印刷製本費</t>
    <rPh sb="0" eb="2">
      <t>インサツ</t>
    </rPh>
    <rPh sb="2" eb="5">
      <t>セイホンヒ</t>
    </rPh>
    <phoneticPr fontId="5"/>
  </si>
  <si>
    <t>報告書</t>
    <rPh sb="0" eb="3">
      <t>ホウコクショ</t>
    </rPh>
    <phoneticPr fontId="5"/>
  </si>
  <si>
    <t>雑役務費</t>
    <rPh sb="0" eb="4">
      <t>ザツエキムヒ</t>
    </rPh>
    <phoneticPr fontId="5"/>
  </si>
  <si>
    <t>英文校正</t>
    <rPh sb="0" eb="2">
      <t>エイブン</t>
    </rPh>
    <rPh sb="2" eb="4">
      <t>コウセイ</t>
    </rPh>
    <phoneticPr fontId="5"/>
  </si>
  <si>
    <t>計画検討、調査等</t>
    <rPh sb="0" eb="4">
      <t>ケイカクケントウ</t>
    </rPh>
    <rPh sb="5" eb="8">
      <t>チョウサトウ</t>
    </rPh>
    <phoneticPr fontId="5"/>
  </si>
  <si>
    <t xml:space="preserve">外注費 </t>
    <phoneticPr fontId="5"/>
  </si>
  <si>
    <t>共同研究及び調査業務</t>
    <phoneticPr fontId="5"/>
  </si>
  <si>
    <t>一般管理費</t>
    <rPh sb="0" eb="5">
      <t>イッパンカンリヒ</t>
    </rPh>
    <phoneticPr fontId="5"/>
  </si>
  <si>
    <t>雑役務費</t>
    <phoneticPr fontId="5"/>
  </si>
  <si>
    <t xml:space="preserve">通訳、翻訳代 </t>
    <phoneticPr fontId="5"/>
  </si>
  <si>
    <t>その他</t>
    <phoneticPr fontId="5"/>
  </si>
  <si>
    <t>謝金、印刷製本等</t>
    <phoneticPr fontId="5"/>
  </si>
  <si>
    <t>借料損料</t>
    <phoneticPr fontId="5"/>
  </si>
  <si>
    <t>同時通訳装置レンタル</t>
    <phoneticPr fontId="5"/>
  </si>
  <si>
    <t>人件費その他</t>
    <phoneticPr fontId="5"/>
  </si>
  <si>
    <t>人件費、資料費、社内諸経費等</t>
    <phoneticPr fontId="5"/>
  </si>
  <si>
    <t>外注費</t>
    <phoneticPr fontId="5"/>
  </si>
  <si>
    <t>海外法令調査</t>
    <phoneticPr fontId="5"/>
  </si>
  <si>
    <t>消費税</t>
    <phoneticPr fontId="5"/>
  </si>
  <si>
    <t>人件費その他</t>
    <rPh sb="0" eb="3">
      <t>ジンケンヒ</t>
    </rPh>
    <rPh sb="5" eb="6">
      <t>タ</t>
    </rPh>
    <phoneticPr fontId="5"/>
  </si>
  <si>
    <t>人件費、試験費、消耗品費等</t>
    <rPh sb="0" eb="3">
      <t>ジンケンヒ</t>
    </rPh>
    <rPh sb="4" eb="7">
      <t>シケンヒ</t>
    </rPh>
    <rPh sb="8" eb="11">
      <t>ショウモウヒン</t>
    </rPh>
    <rPh sb="11" eb="12">
      <t>ヒ</t>
    </rPh>
    <rPh sb="12" eb="13">
      <t>トウ</t>
    </rPh>
    <phoneticPr fontId="5"/>
  </si>
  <si>
    <t>海外調査等</t>
    <phoneticPr fontId="5"/>
  </si>
  <si>
    <t>OECD における生態影響の新規試験法に関する開発・検討業務</t>
    <phoneticPr fontId="5"/>
  </si>
  <si>
    <t>国立研究開発法人国立環境研究所</t>
    <phoneticPr fontId="5"/>
  </si>
  <si>
    <t>株式会社三菱ケミカルリサーチ</t>
    <phoneticPr fontId="5"/>
  </si>
  <si>
    <t>KATE充実のための生物毒性試験実施業務</t>
    <phoneticPr fontId="5"/>
  </si>
  <si>
    <t>化学物質管理に関する国際連携推進業務</t>
    <phoneticPr fontId="5"/>
  </si>
  <si>
    <t>一般社団法人海外環境協力センター</t>
    <phoneticPr fontId="5"/>
  </si>
  <si>
    <t>みずほリサーチ＆テクノロジーズ株式会社</t>
    <phoneticPr fontId="5"/>
  </si>
  <si>
    <t>株式会社エックス都市研究所</t>
    <phoneticPr fontId="5"/>
  </si>
  <si>
    <t>化学物質管理の一層の推進に向けた戦略検討業務</t>
    <phoneticPr fontId="5"/>
  </si>
  <si>
    <t>影響指向型解析を用いた化学物質のリスク評価検討業務</t>
    <phoneticPr fontId="5"/>
  </si>
  <si>
    <t>PFASに係る国際動向等調査業務</t>
    <phoneticPr fontId="5"/>
  </si>
  <si>
    <t>ヨコエビを用いた底質試験法の OECD TG 化に向けた検討等</t>
    <phoneticPr fontId="5"/>
  </si>
  <si>
    <t>いであ株式会社</t>
    <rPh sb="3" eb="7">
      <t>カブシキカイシャ</t>
    </rPh>
    <phoneticPr fontId="5"/>
  </si>
  <si>
    <t>公益財団法人未来工学研究所</t>
    <rPh sb="6" eb="8">
      <t>ミライ</t>
    </rPh>
    <phoneticPr fontId="5"/>
  </si>
  <si>
    <t>Rhodea</t>
    <phoneticPr fontId="5"/>
  </si>
  <si>
    <t>海外2カ国の化学物質管理法令の調査業</t>
    <phoneticPr fontId="5"/>
  </si>
  <si>
    <t>海外3カ国の化学物質管理法令の調査業</t>
    <phoneticPr fontId="5"/>
  </si>
  <si>
    <t>-</t>
    <phoneticPr fontId="5"/>
  </si>
  <si>
    <t>00</t>
    <phoneticPr fontId="5"/>
  </si>
  <si>
    <t>6．化学物質対策の推進</t>
    <phoneticPr fontId="5"/>
  </si>
  <si>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</si>
  <si>
    <t>化審法では法に基づくリスク評価は国が実施することと規定されており、本事業は国が負担すべきものである。</t>
  </si>
  <si>
    <t>本事業は、化審法に基づき国が行う化学物質のリスク評価の加速化や、平成29年改正時の附則に基づく同法の見直しのための経費であり、必要不可欠。</t>
  </si>
  <si>
    <t>一般競争入札を原則とし、競争性を確保。１者応札となったものがあったが、次年度以降必要に応じ、可能な限り公告期間の延長のほか、仕様書の業務内容の一層の明確化等の改善を図ることを検討。</t>
    <phoneticPr fontId="5"/>
  </si>
  <si>
    <t>年度毎の増減はあるものの、引き続きリスク評価の加速化及び講習の適切な開催等によりコストの低減に努める。</t>
  </si>
  <si>
    <t>事業目的に沿って、適切な所要額を試算し事業を発注している。</t>
  </si>
  <si>
    <t>契約価格が予定を下回ったこと等のため。</t>
    <rPh sb="0" eb="2">
      <t>ケイヤク</t>
    </rPh>
    <rPh sb="2" eb="4">
      <t>カカク</t>
    </rPh>
    <rPh sb="5" eb="7">
      <t>ヨテイ</t>
    </rPh>
    <rPh sb="8" eb="10">
      <t>シタマワ</t>
    </rPh>
    <rPh sb="14" eb="15">
      <t>トウ</t>
    </rPh>
    <phoneticPr fontId="5"/>
  </si>
  <si>
    <t>本事業の実施により得られる混合物の評価手法等により、他の事業のコストの増の抑制が可能となる。</t>
  </si>
  <si>
    <t>事業の実施に当たって、一般競争入札（総合評価落札方式）を適宜活用。</t>
  </si>
  <si>
    <t>成果物を審議会等の資料に供した上で、化審法のリスク評価の加速化や法施行５年目の見直し等に活用する。</t>
  </si>
  <si>
    <t>‐</t>
  </si>
  <si>
    <t>△</t>
  </si>
  <si>
    <t>有</t>
  </si>
  <si>
    <t>無</t>
  </si>
  <si>
    <t>人の健康を損なうおそれ又は動植物の生息若しくは生育に支障を及ぼすおそれのある化学物質による環境の汚染を防止するため、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phoneticPr fontId="5"/>
  </si>
  <si>
    <t>優先評価化学物質のリスク評価書の作成件数</t>
    <phoneticPr fontId="5"/>
  </si>
  <si>
    <t>年間推計環境排出量10ｔ超かつ組成が明確になっている物質のうち評価実施済みで新たな評価が不要なものを除いたもの
※毎年度、製造輸入数量が変動するため中間目標の設定はなじまない</t>
    <phoneticPr fontId="5"/>
  </si>
  <si>
    <t xml:space="preserve">詳細なリスク評価を行う物質やリスクを低減すべき物質として特定された物質数
</t>
    <phoneticPr fontId="5"/>
  </si>
  <si>
    <t xml:space="preserve">生態影響の観点からスクリーニング評価の単位を設定した混合物の物質群数（環境への推計排出量が多いもの）
</t>
    <phoneticPr fontId="5"/>
  </si>
  <si>
    <t>149/3</t>
    <phoneticPr fontId="5"/>
  </si>
  <si>
    <t>157/3</t>
    <phoneticPr fontId="5"/>
  </si>
  <si>
    <t>5/0</t>
    <phoneticPr fontId="5"/>
  </si>
  <si>
    <t>B.（一社）海外環境協力センター</t>
    <phoneticPr fontId="5"/>
  </si>
  <si>
    <t>A.（国研）国立環境研究所</t>
    <phoneticPr fontId="5"/>
  </si>
  <si>
    <t>C.みずほリサーチ＆テクノロジーズ（株）</t>
    <rPh sb="18" eb="19">
      <t>カブ</t>
    </rPh>
    <phoneticPr fontId="5"/>
  </si>
  <si>
    <t>D.いであ（株）</t>
    <rPh sb="5" eb="8">
      <t>カブ</t>
    </rPh>
    <phoneticPr fontId="5"/>
  </si>
  <si>
    <t>E.（公財）未来工学研究所</t>
    <phoneticPr fontId="5"/>
  </si>
  <si>
    <t>優先評価化学物質のリスク評価書を作成する</t>
    <rPh sb="0" eb="2">
      <t>ユウセン</t>
    </rPh>
    <rPh sb="2" eb="4">
      <t>ヒョウカ</t>
    </rPh>
    <rPh sb="4" eb="6">
      <t>カガク</t>
    </rPh>
    <rPh sb="6" eb="8">
      <t>ブッシツ</t>
    </rPh>
    <rPh sb="12" eb="14">
      <t>ヒョウカ</t>
    </rPh>
    <rPh sb="14" eb="15">
      <t>ショ</t>
    </rPh>
    <rPh sb="16" eb="18">
      <t>サクセイ</t>
    </rPh>
    <phoneticPr fontId="5"/>
  </si>
  <si>
    <t>環境への推計排出量の多い物質（毎年度製造輸入実績により変動）のうち、評価が困難である混合物かつ生態毒性が強い、または生態毒性が著しく低いと考えられる物質について、評価手法を開発し、スクリーニング評価を実施する</t>
    <phoneticPr fontId="5"/>
  </si>
  <si>
    <t>環境への推計排出量の多い物質（毎年度製造輸入実績により変動）のうち、評価が困難である混合物かつ生態毒性が強い、または生態毒性が著しく低いと考えられる物質数</t>
    <rPh sb="76" eb="77">
      <t>スウ</t>
    </rPh>
    <phoneticPr fontId="5"/>
  </si>
  <si>
    <t>アジア地域化学物質対策能力向上促進講習をベトナム及びインドネシアを対象にして開催する</t>
    <rPh sb="24" eb="25">
      <t>オヨ</t>
    </rPh>
    <rPh sb="33" eb="35">
      <t>タイショウ</t>
    </rPh>
    <phoneticPr fontId="5"/>
  </si>
  <si>
    <t>スクリーニング評価については、各年製造・輸入数量が10t超の物質について、毒性情報を収集確認し、着実な評価を行ってきている。なお、混合物など評価単位の決定が必要となるような物質については酸と塩の扱いや化審法番号のみの物質の評価単位について関係省庁と調整を行っている。
また、アジア地域化学物質対策能力向上促進講習への参加機関がないのは新型コロナの世界的蔓延及び現地政府の都合により開催が行えなかったためで、やむを得ないものと考える。</t>
    <rPh sb="158" eb="160">
      <t>サンカ</t>
    </rPh>
    <rPh sb="160" eb="162">
      <t>キカン</t>
    </rPh>
    <phoneticPr fontId="5"/>
  </si>
  <si>
    <t>「国際社会におけるPRTR 制度をはじめとする化学物質管理に関する普及啓発等業務報告書」</t>
    <rPh sb="40" eb="43">
      <t>ホウコクショ</t>
    </rPh>
    <phoneticPr fontId="5"/>
  </si>
  <si>
    <t>ベトナム及びインドネシアの行政官等を対象に、化学物質対策に関する現地講習を行う</t>
    <rPh sb="4" eb="5">
      <t>オヨ</t>
    </rPh>
    <rPh sb="13" eb="17">
      <t>ギョウセイカントウ</t>
    </rPh>
    <rPh sb="18" eb="20">
      <t>タイショウ</t>
    </rPh>
    <rPh sb="22" eb="28">
      <t>カガクブッシツタイサク</t>
    </rPh>
    <rPh sb="29" eb="30">
      <t>カン</t>
    </rPh>
    <rPh sb="32" eb="36">
      <t>ゲンチコウシュウ</t>
    </rPh>
    <rPh sb="37" eb="38">
      <t>オコナ</t>
    </rPh>
    <phoneticPr fontId="5"/>
  </si>
  <si>
    <t>概ね見込みに見合っている。
なお、アジア地域化学物質対策能力向上促進講習が開催されなかったのは新型コロナの世界的蔓延等により現地開催が困難であったためで、やむを得ないものと考える。</t>
    <rPh sb="58" eb="59">
      <t>トウ</t>
    </rPh>
    <rPh sb="67" eb="69">
      <t>コンナン</t>
    </rPh>
    <phoneticPr fontId="5"/>
  </si>
  <si>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
アジア諸国の化学物質対策能力向上促進は、関連する部内他課室の他事業と統合移管することで、より効率的な実施を図る。</t>
    <rPh sb="106" eb="108">
      <t>ショコク</t>
    </rPh>
    <rPh sb="109" eb="111">
      <t>カガク</t>
    </rPh>
    <rPh sb="111" eb="113">
      <t>ブッシツ</t>
    </rPh>
    <rPh sb="113" eb="115">
      <t>タイサク</t>
    </rPh>
    <rPh sb="115" eb="117">
      <t>ノウリョク</t>
    </rPh>
    <rPh sb="117" eb="119">
      <t>コウジョウ</t>
    </rPh>
    <rPh sb="119" eb="121">
      <t>ソクシン</t>
    </rPh>
    <rPh sb="123" eb="125">
      <t>カンレン</t>
    </rPh>
    <rPh sb="127" eb="129">
      <t>ブナイ</t>
    </rPh>
    <rPh sb="129" eb="130">
      <t>タ</t>
    </rPh>
    <rPh sb="130" eb="132">
      <t>カシツ</t>
    </rPh>
    <rPh sb="133" eb="134">
      <t>タ</t>
    </rPh>
    <rPh sb="134" eb="136">
      <t>ジギョウ</t>
    </rPh>
    <rPh sb="137" eb="139">
      <t>トウゴウ</t>
    </rPh>
    <rPh sb="139" eb="141">
      <t>イカン</t>
    </rPh>
    <rPh sb="149" eb="152">
      <t>コウリツテキ</t>
    </rPh>
    <rPh sb="153" eb="155">
      <t>ジッシ</t>
    </rPh>
    <rPh sb="156" eb="157">
      <t>ハカ</t>
    </rPh>
    <phoneticPr fontId="5"/>
  </si>
  <si>
    <t>化学物質の環境リスク低減対策強化費</t>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</si>
  <si>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評価が進み、評価方法が定まっていない物質や、情報の無い物質等、評価が困難な物質の割合が増えているため、達成度が減少した。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た。その後も、改正法の施行に向けて環境中への排出量を算定するための排出係数の検討等を行うとともに、継続的に化学物質のライフサイクル全体での管理の確立、化審法におけるリスク評価に係る課題、ESG金融との連携を含めた事業者による自主的な取組を後押しする施策等について対応策の検討を行っているところである。本事業の成果物は、化審法の適切な施行に向けた検討や、化学物質管理の適切な在り方の検討を行う材料に供されるものであることから、本事業の継続は必要不可欠である。
③アジア諸国の化学物質対策能力向上促進
オンライン会議や電子メールを活用し、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684" eb="686">
      <t>カイギ</t>
    </rPh>
    <rPh sb="687" eb="689">
      <t>デンシ</t>
    </rPh>
    <rPh sb="693" eb="695">
      <t>カツヨウ</t>
    </rPh>
    <phoneticPr fontId="5"/>
  </si>
  <si>
    <t>優先評価化学物質のリスク評価を進める。</t>
    <rPh sb="0" eb="2">
      <t>ユウセン</t>
    </rPh>
    <rPh sb="2" eb="4">
      <t>ヒョウカ</t>
    </rPh>
    <rPh sb="4" eb="6">
      <t>カガク</t>
    </rPh>
    <rPh sb="6" eb="8">
      <t>ブッシツ</t>
    </rPh>
    <rPh sb="12" eb="14">
      <t>ヒョウカ</t>
    </rPh>
    <rPh sb="15" eb="16">
      <t>スス</t>
    </rPh>
    <phoneticPr fontId="5"/>
  </si>
  <si>
    <t>https://www.env.go.jp/guide/seisaku/index.html</t>
    <phoneticPr fontId="5"/>
  </si>
  <si>
    <t>(2)化学物質緊急安全点検調査費※R4から現在の事業名に変更</t>
    <rPh sb="21" eb="23">
      <t>ゲンザイ</t>
    </rPh>
    <rPh sb="24" eb="26">
      <t>ジギョウ</t>
    </rPh>
    <rPh sb="26" eb="27">
      <t>メイ</t>
    </rPh>
    <rPh sb="28" eb="30">
      <t>ヘンコウ</t>
    </rPh>
    <phoneticPr fontId="5"/>
  </si>
  <si>
    <t>人の健康を損なうおそれ又は動物の生息若しくは生育に支障を及ぼすおそれのある化学物質による環境の汚染を防止するため、引き続き効果的・効率的な執行に努めること。また、一者応札の改善に向けた取り組みを検討すること。　</t>
    <phoneticPr fontId="5"/>
  </si>
  <si>
    <t>外部有識者点検対象外</t>
    <phoneticPr fontId="5"/>
  </si>
  <si>
    <t>行政事業レビュー推進チームの所見を踏まえ、引き続き効果的・効率的な執行に努める。また、一者応札の改善に向けて、可能な限りの公告期間の延長のほか、仕様書の業務内容の一層の明確化等、多くの事業者が参加できる発注となるよう継続して検討していく。</t>
    <phoneticPr fontId="5"/>
  </si>
  <si>
    <t>事業名を「化学物質緊急安全点検調査費」から変更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</si>
</sst>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24</xdr:col>
      <xdr:colOff>175905</xdr:colOff>
      <xdr:row>269</xdr:row>
      <xdr:rowOff>242990</xdr:rowOff>
    </xdr:from>
    <xdr:to>
      <xdr:col>32</xdr:col>
      <xdr:colOff>118811</xdr:colOff>
      <xdr:row>271</xdr:row>
      <xdr:rowOff>334574</xdr:rowOff>
    </xdr:to>
    <xdr:sp macro="" textlink="">
      <xdr:nvSpPr>
        <xdr:cNvPr id="50" name="テキスト ボックス 49">
          <a:extLst>
            <a:ext uri="{FF2B5EF4-FFF2-40B4-BE49-F238E27FC236}">
              <a16:creationId xmlns:a16="http://schemas.microsoft.com/office/drawing/2014/main" id="{C1E149AD-DD37-4016-9D7D-09BAADBFBB87}"/>
            </a:ext>
          </a:extLst>
        </xdr:cNvPr>
        <xdr:cNvSpPr txBox="1"/>
      </xdr:nvSpPr>
      <xdr:spPr>
        <a:xfrm>
          <a:off x="5074476" y="54360541"/>
          <a:ext cx="1575764" cy="7913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t>１４２百万円</a:t>
          </a:r>
        </a:p>
      </xdr:txBody>
    </xdr:sp>
    <xdr:clientData/>
  </xdr:twoCellAnchor>
  <xdr:twoCellAnchor>
    <xdr:from>
      <xdr:col>10</xdr:col>
      <xdr:colOff>0</xdr:colOff>
      <xdr:row>277</xdr:row>
      <xdr:rowOff>153857</xdr:rowOff>
    </xdr:from>
    <xdr:to>
      <xdr:col>21</xdr:col>
      <xdr:colOff>108316</xdr:colOff>
      <xdr:row>278</xdr:row>
      <xdr:rowOff>343198</xdr:rowOff>
    </xdr:to>
    <xdr:sp macro="" textlink="">
      <xdr:nvSpPr>
        <xdr:cNvPr id="51" name="テキスト ボックス 50">
          <a:extLst>
            <a:ext uri="{FF2B5EF4-FFF2-40B4-BE49-F238E27FC236}">
              <a16:creationId xmlns:a16="http://schemas.microsoft.com/office/drawing/2014/main" id="{611AA9A9-9598-45FC-ADFD-0AE68E965AC2}"/>
            </a:ext>
          </a:extLst>
        </xdr:cNvPr>
        <xdr:cNvSpPr txBox="1"/>
      </xdr:nvSpPr>
      <xdr:spPr>
        <a:xfrm rot="10800000" flipV="1">
          <a:off x="2041071" y="57070592"/>
          <a:ext cx="2353495" cy="539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一般競争契約（総合評価）等</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23</xdr:col>
      <xdr:colOff>108197</xdr:colOff>
      <xdr:row>277</xdr:row>
      <xdr:rowOff>210373</xdr:rowOff>
    </xdr:from>
    <xdr:to>
      <xdr:col>34</xdr:col>
      <xdr:colOff>135683</xdr:colOff>
      <xdr:row>278</xdr:row>
      <xdr:rowOff>328843</xdr:rowOff>
    </xdr:to>
    <xdr:sp macro="" textlink="">
      <xdr:nvSpPr>
        <xdr:cNvPr id="52" name="テキスト ボックス 51">
          <a:extLst>
            <a:ext uri="{FF2B5EF4-FFF2-40B4-BE49-F238E27FC236}">
              <a16:creationId xmlns:a16="http://schemas.microsoft.com/office/drawing/2014/main" id="{0CDCEB8B-9546-45F8-A63C-A27DA88239E6}"/>
            </a:ext>
          </a:extLst>
        </xdr:cNvPr>
        <xdr:cNvSpPr txBox="1"/>
      </xdr:nvSpPr>
      <xdr:spPr>
        <a:xfrm>
          <a:off x="4802661" y="57127108"/>
          <a:ext cx="2272665" cy="468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90127</xdr:colOff>
      <xdr:row>277</xdr:row>
      <xdr:rowOff>107710</xdr:rowOff>
    </xdr:from>
    <xdr:to>
      <xdr:col>48</xdr:col>
      <xdr:colOff>16282</xdr:colOff>
      <xdr:row>278</xdr:row>
      <xdr:rowOff>341296</xdr:rowOff>
    </xdr:to>
    <xdr:sp macro="" textlink="">
      <xdr:nvSpPr>
        <xdr:cNvPr id="53" name="テキスト ボックス 52">
          <a:extLst>
            <a:ext uri="{FF2B5EF4-FFF2-40B4-BE49-F238E27FC236}">
              <a16:creationId xmlns:a16="http://schemas.microsoft.com/office/drawing/2014/main" id="{D5E82187-34B0-4D45-A23B-C9CC1CA71224}"/>
            </a:ext>
          </a:extLst>
        </xdr:cNvPr>
        <xdr:cNvSpPr txBox="1"/>
      </xdr:nvSpPr>
      <xdr:spPr>
        <a:xfrm>
          <a:off x="7437984" y="57024445"/>
          <a:ext cx="2375441" cy="583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10</xdr:col>
      <xdr:colOff>18342</xdr:colOff>
      <xdr:row>278</xdr:row>
      <xdr:rowOff>289526</xdr:rowOff>
    </xdr:from>
    <xdr:to>
      <xdr:col>20</xdr:col>
      <xdr:colOff>86511</xdr:colOff>
      <xdr:row>280</xdr:row>
      <xdr:rowOff>327795</xdr:rowOff>
    </xdr:to>
    <xdr:sp macro="" textlink="">
      <xdr:nvSpPr>
        <xdr:cNvPr id="54" name="テキスト ボックス 53">
          <a:extLst>
            <a:ext uri="{FF2B5EF4-FFF2-40B4-BE49-F238E27FC236}">
              <a16:creationId xmlns:a16="http://schemas.microsoft.com/office/drawing/2014/main" id="{1B7A1073-469C-4613-8DB5-2CA423908C98}"/>
            </a:ext>
          </a:extLst>
        </xdr:cNvPr>
        <xdr:cNvSpPr txBox="1"/>
      </xdr:nvSpPr>
      <xdr:spPr>
        <a:xfrm>
          <a:off x="2059413" y="57556159"/>
          <a:ext cx="2109241" cy="7380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Ａ：国立研究開発法人・民間企業</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２</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６３</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24</xdr:col>
      <xdr:colOff>12004</xdr:colOff>
      <xdr:row>278</xdr:row>
      <xdr:rowOff>288846</xdr:rowOff>
    </xdr:from>
    <xdr:to>
      <xdr:col>34</xdr:col>
      <xdr:colOff>5488</xdr:colOff>
      <xdr:row>281</xdr:row>
      <xdr:rowOff>9883</xdr:rowOff>
    </xdr:to>
    <xdr:sp macro="" textlink="">
      <xdr:nvSpPr>
        <xdr:cNvPr id="55" name="テキスト ボックス 54">
          <a:extLst>
            <a:ext uri="{FF2B5EF4-FFF2-40B4-BE49-F238E27FC236}">
              <a16:creationId xmlns:a16="http://schemas.microsoft.com/office/drawing/2014/main" id="{6C97AB57-EDF7-4CC5-A5E2-241D84D4C198}"/>
            </a:ext>
          </a:extLst>
        </xdr:cNvPr>
        <xdr:cNvSpPr txBox="1"/>
      </xdr:nvSpPr>
      <xdr:spPr>
        <a:xfrm>
          <a:off x="4910575" y="57555479"/>
          <a:ext cx="2034556" cy="7707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Ｂ：公益法人（１者）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１９</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36</xdr:col>
      <xdr:colOff>161751</xdr:colOff>
      <xdr:row>278</xdr:row>
      <xdr:rowOff>294934</xdr:rowOff>
    </xdr:from>
    <xdr:to>
      <xdr:col>46</xdr:col>
      <xdr:colOff>96189</xdr:colOff>
      <xdr:row>280</xdr:row>
      <xdr:rowOff>336006</xdr:rowOff>
    </xdr:to>
    <xdr:sp macro="" textlink="">
      <xdr:nvSpPr>
        <xdr:cNvPr id="56" name="テキスト ボックス 55">
          <a:extLst>
            <a:ext uri="{FF2B5EF4-FFF2-40B4-BE49-F238E27FC236}">
              <a16:creationId xmlns:a16="http://schemas.microsoft.com/office/drawing/2014/main" id="{4E99BFAE-E5A6-4B08-ACD0-656B8AD65F1A}"/>
            </a:ext>
          </a:extLst>
        </xdr:cNvPr>
        <xdr:cNvSpPr txBox="1"/>
      </xdr:nvSpPr>
      <xdr:spPr>
        <a:xfrm>
          <a:off x="7509608" y="57561567"/>
          <a:ext cx="1975510" cy="7408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Ｃ：国立研究開発法人・民間企業（３者）</a:t>
          </a:r>
          <a:endParaRPr lang="ja-JP" altLang="ja-JP" sz="1200">
            <a:latin typeface="+mn-ea"/>
            <a:ea typeface="+mn-ea"/>
          </a:endParaRPr>
        </a:p>
        <a:p>
          <a:pPr algn="l"/>
          <a:r>
            <a:rPr kumimoji="1" lang="ja-JP" altLang="en-US" sz="1100">
              <a:solidFill>
                <a:schemeClr val="tx1"/>
              </a:solidFill>
              <a:latin typeface="+mn-ea"/>
              <a:ea typeface="+mn-ea"/>
              <a:cs typeface="+mn-cs"/>
            </a:rPr>
            <a:t>６１</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10</xdr:col>
      <xdr:colOff>169846</xdr:colOff>
      <xdr:row>281</xdr:row>
      <xdr:rowOff>148647</xdr:rowOff>
    </xdr:from>
    <xdr:to>
      <xdr:col>19</xdr:col>
      <xdr:colOff>150444</xdr:colOff>
      <xdr:row>283</xdr:row>
      <xdr:rowOff>132577</xdr:rowOff>
    </xdr:to>
    <xdr:sp macro="" textlink="">
      <xdr:nvSpPr>
        <xdr:cNvPr id="57" name="テキスト ボックス 56">
          <a:extLst>
            <a:ext uri="{FF2B5EF4-FFF2-40B4-BE49-F238E27FC236}">
              <a16:creationId xmlns:a16="http://schemas.microsoft.com/office/drawing/2014/main" id="{45F262F5-8A4D-48DB-AE48-07E38FD99CDE}"/>
            </a:ext>
          </a:extLst>
        </xdr:cNvPr>
        <xdr:cNvSpPr txBox="1"/>
      </xdr:nvSpPr>
      <xdr:spPr>
        <a:xfrm>
          <a:off x="2210917" y="58464974"/>
          <a:ext cx="1817563" cy="683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OECD </a:t>
          </a:r>
          <a:r>
            <a:rPr kumimoji="1" lang="ja-JP" altLang="en-US" sz="1100"/>
            <a:t>における生態影響の新規試験法に関する開発・検討業務等</a:t>
          </a:r>
        </a:p>
      </xdr:txBody>
    </xdr:sp>
    <xdr:clientData/>
  </xdr:twoCellAnchor>
  <xdr:twoCellAnchor>
    <xdr:from>
      <xdr:col>24</xdr:col>
      <xdr:colOff>182185</xdr:colOff>
      <xdr:row>281</xdr:row>
      <xdr:rowOff>191154</xdr:rowOff>
    </xdr:from>
    <xdr:to>
      <xdr:col>33</xdr:col>
      <xdr:colOff>55396</xdr:colOff>
      <xdr:row>283</xdr:row>
      <xdr:rowOff>746</xdr:rowOff>
    </xdr:to>
    <xdr:sp macro="" textlink="">
      <xdr:nvSpPr>
        <xdr:cNvPr id="58" name="テキスト ボックス 57">
          <a:extLst>
            <a:ext uri="{FF2B5EF4-FFF2-40B4-BE49-F238E27FC236}">
              <a16:creationId xmlns:a16="http://schemas.microsoft.com/office/drawing/2014/main" id="{5869ED2F-54C9-492D-8D00-118A08E848C6}"/>
            </a:ext>
          </a:extLst>
        </xdr:cNvPr>
        <xdr:cNvSpPr txBox="1"/>
      </xdr:nvSpPr>
      <xdr:spPr>
        <a:xfrm>
          <a:off x="5080756" y="58507481"/>
          <a:ext cx="1710176" cy="509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化学物質管理に関する国際連携推進業務</a:t>
          </a:r>
          <a:br>
            <a:rPr kumimoji="1" lang="en-US" altLang="ja-JP" sz="1100"/>
          </a:br>
          <a:endParaRPr kumimoji="1" lang="ja-JP" altLang="en-US" sz="1100"/>
        </a:p>
      </xdr:txBody>
    </xdr:sp>
    <xdr:clientData/>
  </xdr:twoCellAnchor>
  <xdr:twoCellAnchor>
    <xdr:from>
      <xdr:col>37</xdr:col>
      <xdr:colOff>57352</xdr:colOff>
      <xdr:row>281</xdr:row>
      <xdr:rowOff>152770</xdr:rowOff>
    </xdr:from>
    <xdr:to>
      <xdr:col>46</xdr:col>
      <xdr:colOff>121414</xdr:colOff>
      <xdr:row>283</xdr:row>
      <xdr:rowOff>119007</xdr:rowOff>
    </xdr:to>
    <xdr:sp macro="" textlink="">
      <xdr:nvSpPr>
        <xdr:cNvPr id="59" name="テキスト ボックス 58">
          <a:extLst>
            <a:ext uri="{FF2B5EF4-FFF2-40B4-BE49-F238E27FC236}">
              <a16:creationId xmlns:a16="http://schemas.microsoft.com/office/drawing/2014/main" id="{A45B166A-F271-491A-8594-2DEC88C1D584}"/>
            </a:ext>
          </a:extLst>
        </xdr:cNvPr>
        <xdr:cNvSpPr txBox="1"/>
      </xdr:nvSpPr>
      <xdr:spPr>
        <a:xfrm>
          <a:off x="7609316" y="58469097"/>
          <a:ext cx="1901027" cy="666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化学物質管理の一層の推進に向けた戦略検討業務等</a:t>
          </a:r>
          <a:br>
            <a:rPr kumimoji="1" lang="en-US" altLang="ja-JP" sz="1100"/>
          </a:br>
          <a:endParaRPr kumimoji="1" lang="ja-JP" altLang="en-US" sz="1100"/>
        </a:p>
      </xdr:txBody>
    </xdr:sp>
    <xdr:clientData/>
  </xdr:twoCellAnchor>
  <xdr:twoCellAnchor>
    <xdr:from>
      <xdr:col>24</xdr:col>
      <xdr:colOff>6115</xdr:colOff>
      <xdr:row>272</xdr:row>
      <xdr:rowOff>169073</xdr:rowOff>
    </xdr:from>
    <xdr:to>
      <xdr:col>36</xdr:col>
      <xdr:colOff>76547</xdr:colOff>
      <xdr:row>273</xdr:row>
      <xdr:rowOff>313725</xdr:rowOff>
    </xdr:to>
    <xdr:sp macro="" textlink="">
      <xdr:nvSpPr>
        <xdr:cNvPr id="60" name="テキスト ボックス 59">
          <a:extLst>
            <a:ext uri="{FF2B5EF4-FFF2-40B4-BE49-F238E27FC236}">
              <a16:creationId xmlns:a16="http://schemas.microsoft.com/office/drawing/2014/main" id="{F195F00A-85BB-4AE8-82D5-112BA9D691FC}"/>
            </a:ext>
          </a:extLst>
        </xdr:cNvPr>
        <xdr:cNvSpPr txBox="1"/>
      </xdr:nvSpPr>
      <xdr:spPr>
        <a:xfrm rot="10800000" flipV="1">
          <a:off x="4904686" y="55336318"/>
          <a:ext cx="2519718" cy="49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23</xdr:col>
      <xdr:colOff>113657</xdr:colOff>
      <xdr:row>272</xdr:row>
      <xdr:rowOff>141858</xdr:rowOff>
    </xdr:from>
    <xdr:to>
      <xdr:col>35</xdr:col>
      <xdr:colOff>18572</xdr:colOff>
      <xdr:row>273</xdr:row>
      <xdr:rowOff>284932</xdr:rowOff>
    </xdr:to>
    <xdr:sp macro="" textlink="">
      <xdr:nvSpPr>
        <xdr:cNvPr id="61" name="大かっこ 60">
          <a:extLst>
            <a:ext uri="{FF2B5EF4-FFF2-40B4-BE49-F238E27FC236}">
              <a16:creationId xmlns:a16="http://schemas.microsoft.com/office/drawing/2014/main" id="{955C1E2B-88BC-4D0D-9931-7963FE2B5C80}"/>
            </a:ext>
          </a:extLst>
        </xdr:cNvPr>
        <xdr:cNvSpPr/>
      </xdr:nvSpPr>
      <xdr:spPr>
        <a:xfrm>
          <a:off x="4808121" y="55309103"/>
          <a:ext cx="2354201" cy="492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89754</xdr:colOff>
      <xdr:row>273</xdr:row>
      <xdr:rowOff>300541</xdr:rowOff>
    </xdr:from>
    <xdr:to>
      <xdr:col>28</xdr:col>
      <xdr:colOff>91115</xdr:colOff>
      <xdr:row>277</xdr:row>
      <xdr:rowOff>133065</xdr:rowOff>
    </xdr:to>
    <xdr:cxnSp macro="">
      <xdr:nvCxnSpPr>
        <xdr:cNvPr id="62" name="直線矢印コネクタ 61">
          <a:extLst>
            <a:ext uri="{FF2B5EF4-FFF2-40B4-BE49-F238E27FC236}">
              <a16:creationId xmlns:a16="http://schemas.microsoft.com/office/drawing/2014/main" id="{7C71E0E7-F515-47FD-9E5A-247315AA2D79}"/>
            </a:ext>
          </a:extLst>
        </xdr:cNvPr>
        <xdr:cNvCxnSpPr/>
      </xdr:nvCxnSpPr>
      <xdr:spPr>
        <a:xfrm>
          <a:off x="5804754" y="55817684"/>
          <a:ext cx="1361" cy="123211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4278</xdr:colOff>
      <xdr:row>275</xdr:row>
      <xdr:rowOff>37963</xdr:rowOff>
    </xdr:from>
    <xdr:to>
      <xdr:col>14</xdr:col>
      <xdr:colOff>10378</xdr:colOff>
      <xdr:row>277</xdr:row>
      <xdr:rowOff>152115</xdr:rowOff>
    </xdr:to>
    <xdr:cxnSp macro="">
      <xdr:nvCxnSpPr>
        <xdr:cNvPr id="63" name="直線矢印コネクタ 62">
          <a:extLst>
            <a:ext uri="{FF2B5EF4-FFF2-40B4-BE49-F238E27FC236}">
              <a16:creationId xmlns:a16="http://schemas.microsoft.com/office/drawing/2014/main" id="{9131F4D7-88DF-46C4-BE7A-BB580FC55698}"/>
            </a:ext>
          </a:extLst>
        </xdr:cNvPr>
        <xdr:cNvCxnSpPr/>
      </xdr:nvCxnSpPr>
      <xdr:spPr>
        <a:xfrm>
          <a:off x="2861778" y="56254902"/>
          <a:ext cx="6100" cy="81394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113878</xdr:colOff>
      <xdr:row>275</xdr:row>
      <xdr:rowOff>948</xdr:rowOff>
    </xdr:from>
    <xdr:to>
      <xdr:col>41</xdr:col>
      <xdr:colOff>120298</xdr:colOff>
      <xdr:row>277</xdr:row>
      <xdr:rowOff>133065</xdr:rowOff>
    </xdr:to>
    <xdr:cxnSp macro="">
      <xdr:nvCxnSpPr>
        <xdr:cNvPr id="64" name="直線矢印コネクタ 63">
          <a:extLst>
            <a:ext uri="{FF2B5EF4-FFF2-40B4-BE49-F238E27FC236}">
              <a16:creationId xmlns:a16="http://schemas.microsoft.com/office/drawing/2014/main" id="{1BF86443-DDEB-494A-ACEA-4EE7A115CFE8}"/>
            </a:ext>
          </a:extLst>
        </xdr:cNvPr>
        <xdr:cNvCxnSpPr/>
      </xdr:nvCxnSpPr>
      <xdr:spPr>
        <a:xfrm flipH="1">
          <a:off x="8482271" y="56217887"/>
          <a:ext cx="6420" cy="83191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186258</xdr:colOff>
      <xdr:row>275</xdr:row>
      <xdr:rowOff>15916</xdr:rowOff>
    </xdr:from>
    <xdr:to>
      <xdr:col>41</xdr:col>
      <xdr:colOff>132633</xdr:colOff>
      <xdr:row>275</xdr:row>
      <xdr:rowOff>27455</xdr:rowOff>
    </xdr:to>
    <xdr:cxnSp macro="">
      <xdr:nvCxnSpPr>
        <xdr:cNvPr id="65" name="直線コネクタ 64">
          <a:extLst>
            <a:ext uri="{FF2B5EF4-FFF2-40B4-BE49-F238E27FC236}">
              <a16:creationId xmlns:a16="http://schemas.microsoft.com/office/drawing/2014/main" id="{1EED5D50-479F-4D3B-8F84-C87B6DDEBB1B}"/>
            </a:ext>
          </a:extLst>
        </xdr:cNvPr>
        <xdr:cNvCxnSpPr/>
      </xdr:nvCxnSpPr>
      <xdr:spPr>
        <a:xfrm flipV="1">
          <a:off x="2839651" y="56232855"/>
          <a:ext cx="566137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129592</xdr:colOff>
      <xdr:row>281</xdr:row>
      <xdr:rowOff>147870</xdr:rowOff>
    </xdr:from>
    <xdr:to>
      <xdr:col>19</xdr:col>
      <xdr:colOff>167704</xdr:colOff>
      <xdr:row>283</xdr:row>
      <xdr:rowOff>107916</xdr:rowOff>
    </xdr:to>
    <xdr:sp macro="" textlink="">
      <xdr:nvSpPr>
        <xdr:cNvPr id="66" name="大かっこ 65">
          <a:extLst>
            <a:ext uri="{FF2B5EF4-FFF2-40B4-BE49-F238E27FC236}">
              <a16:creationId xmlns:a16="http://schemas.microsoft.com/office/drawing/2014/main" id="{0AC14CA2-E953-410D-BD50-E8EAF8696AF0}"/>
            </a:ext>
          </a:extLst>
        </xdr:cNvPr>
        <xdr:cNvSpPr/>
      </xdr:nvSpPr>
      <xdr:spPr>
        <a:xfrm>
          <a:off x="2170663" y="58464197"/>
          <a:ext cx="1875077" cy="659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9077</xdr:colOff>
      <xdr:row>281</xdr:row>
      <xdr:rowOff>186942</xdr:rowOff>
    </xdr:from>
    <xdr:to>
      <xdr:col>33</xdr:col>
      <xdr:colOff>166928</xdr:colOff>
      <xdr:row>283</xdr:row>
      <xdr:rowOff>38601</xdr:rowOff>
    </xdr:to>
    <xdr:sp macro="" textlink="">
      <xdr:nvSpPr>
        <xdr:cNvPr id="67" name="大かっこ 66">
          <a:extLst>
            <a:ext uri="{FF2B5EF4-FFF2-40B4-BE49-F238E27FC236}">
              <a16:creationId xmlns:a16="http://schemas.microsoft.com/office/drawing/2014/main" id="{4B59237B-0A5A-46F2-9F5C-9E8629256D76}"/>
            </a:ext>
          </a:extLst>
        </xdr:cNvPr>
        <xdr:cNvSpPr/>
      </xdr:nvSpPr>
      <xdr:spPr>
        <a:xfrm>
          <a:off x="4907648" y="58503269"/>
          <a:ext cx="1994816" cy="5514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1038</xdr:colOff>
      <xdr:row>281</xdr:row>
      <xdr:rowOff>157076</xdr:rowOff>
    </xdr:from>
    <xdr:to>
      <xdr:col>46</xdr:col>
      <xdr:colOff>103304</xdr:colOff>
      <xdr:row>283</xdr:row>
      <xdr:rowOff>119878</xdr:rowOff>
    </xdr:to>
    <xdr:sp macro="" textlink="">
      <xdr:nvSpPr>
        <xdr:cNvPr id="68" name="大かっこ 67">
          <a:extLst>
            <a:ext uri="{FF2B5EF4-FFF2-40B4-BE49-F238E27FC236}">
              <a16:creationId xmlns:a16="http://schemas.microsoft.com/office/drawing/2014/main" id="{AD8BCFDD-B96B-403F-A7C7-0BE8AB8FEB7B}"/>
            </a:ext>
          </a:extLst>
        </xdr:cNvPr>
        <xdr:cNvSpPr/>
      </xdr:nvSpPr>
      <xdr:spPr>
        <a:xfrm>
          <a:off x="7553002" y="58473403"/>
          <a:ext cx="1939231" cy="662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89551</xdr:colOff>
      <xdr:row>283</xdr:row>
      <xdr:rowOff>194311</xdr:rowOff>
    </xdr:from>
    <xdr:to>
      <xdr:col>15</xdr:col>
      <xdr:colOff>93502</xdr:colOff>
      <xdr:row>284</xdr:row>
      <xdr:rowOff>241349</xdr:rowOff>
    </xdr:to>
    <xdr:cxnSp macro="">
      <xdr:nvCxnSpPr>
        <xdr:cNvPr id="74" name="直線矢印コネクタ 73">
          <a:extLst>
            <a:ext uri="{FF2B5EF4-FFF2-40B4-BE49-F238E27FC236}">
              <a16:creationId xmlns:a16="http://schemas.microsoft.com/office/drawing/2014/main" id="{C8A16ABB-90AB-4474-AF9C-81060DB48F31}"/>
            </a:ext>
          </a:extLst>
        </xdr:cNvPr>
        <xdr:cNvCxnSpPr/>
      </xdr:nvCxnSpPr>
      <xdr:spPr>
        <a:xfrm flipH="1">
          <a:off x="3151158" y="59210433"/>
          <a:ext cx="3951" cy="396936"/>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40</xdr:col>
      <xdr:colOff>175512</xdr:colOff>
      <xdr:row>284</xdr:row>
      <xdr:rowOff>238254</xdr:rowOff>
    </xdr:from>
    <xdr:to>
      <xdr:col>44</xdr:col>
      <xdr:colOff>54961</xdr:colOff>
      <xdr:row>285</xdr:row>
      <xdr:rowOff>128564</xdr:rowOff>
    </xdr:to>
    <xdr:sp macro="" textlink="">
      <xdr:nvSpPr>
        <xdr:cNvPr id="77" name="テキスト ボックス 76">
          <a:extLst>
            <a:ext uri="{FF2B5EF4-FFF2-40B4-BE49-F238E27FC236}">
              <a16:creationId xmlns:a16="http://schemas.microsoft.com/office/drawing/2014/main" id="{C952BDEA-EC37-4100-8A5B-1029EF61D3D8}"/>
            </a:ext>
          </a:extLst>
        </xdr:cNvPr>
        <xdr:cNvSpPr txBox="1"/>
      </xdr:nvSpPr>
      <xdr:spPr>
        <a:xfrm rot="10800000" flipV="1">
          <a:off x="8339798" y="59604274"/>
          <a:ext cx="695877" cy="24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endParaRPr kumimoji="1" lang="en-US" altLang="ja-JP" sz="1100">
            <a:solidFill>
              <a:schemeClr val="tx1"/>
            </a:solidFill>
          </a:endParaRPr>
        </a:p>
      </xdr:txBody>
    </xdr:sp>
    <xdr:clientData/>
  </xdr:twoCellAnchor>
  <xdr:twoCellAnchor>
    <xdr:from>
      <xdr:col>37</xdr:col>
      <xdr:colOff>167334</xdr:colOff>
      <xdr:row>285</xdr:row>
      <xdr:rowOff>139960</xdr:rowOff>
    </xdr:from>
    <xdr:to>
      <xdr:col>47</xdr:col>
      <xdr:colOff>142880</xdr:colOff>
      <xdr:row>286</xdr:row>
      <xdr:rowOff>171126</xdr:rowOff>
    </xdr:to>
    <xdr:sp macro="" textlink="">
      <xdr:nvSpPr>
        <xdr:cNvPr id="78" name="テキスト ボックス 77">
          <a:extLst>
            <a:ext uri="{FF2B5EF4-FFF2-40B4-BE49-F238E27FC236}">
              <a16:creationId xmlns:a16="http://schemas.microsoft.com/office/drawing/2014/main" id="{96390FFD-4F74-42A3-912C-B322A67DE6A9}"/>
            </a:ext>
          </a:extLst>
        </xdr:cNvPr>
        <xdr:cNvSpPr txBox="1"/>
      </xdr:nvSpPr>
      <xdr:spPr>
        <a:xfrm>
          <a:off x="7719298" y="59855878"/>
          <a:ext cx="2016618" cy="7018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latin typeface="+mn-ea"/>
              <a:ea typeface="+mn-ea"/>
              <a:cs typeface="+mn-cs"/>
            </a:rPr>
            <a:t>E</a:t>
          </a:r>
          <a:r>
            <a:rPr kumimoji="1" lang="ja-JP" altLang="en-US" sz="1100">
              <a:solidFill>
                <a:schemeClr val="tx1"/>
              </a:solidFill>
              <a:latin typeface="+mn-ea"/>
              <a:ea typeface="+mn-ea"/>
              <a:cs typeface="+mn-cs"/>
            </a:rPr>
            <a:t>：公益法人・民間企業</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２</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a:t>
          </a:r>
          <a:endParaRPr kumimoji="1" lang="en-US" altLang="ja-JP" sz="1100">
            <a:solidFill>
              <a:schemeClr val="tx1"/>
            </a:solidFill>
            <a:latin typeface="+mn-ea"/>
            <a:ea typeface="+mn-ea"/>
            <a:cs typeface="+mn-cs"/>
          </a:endParaRPr>
        </a:p>
        <a:p>
          <a:pPr algn="l"/>
          <a:r>
            <a:rPr kumimoji="1" lang="ja-JP" altLang="en-US" sz="1100">
              <a:solidFill>
                <a:schemeClr val="tx1"/>
              </a:solidFill>
              <a:latin typeface="+mn-ea"/>
              <a:ea typeface="+mn-ea"/>
              <a:cs typeface="+mn-cs"/>
            </a:rPr>
            <a:t>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37</xdr:col>
      <xdr:colOff>138291</xdr:colOff>
      <xdr:row>286</xdr:row>
      <xdr:rowOff>303189</xdr:rowOff>
    </xdr:from>
    <xdr:to>
      <xdr:col>47</xdr:col>
      <xdr:colOff>156139</xdr:colOff>
      <xdr:row>287</xdr:row>
      <xdr:rowOff>215901</xdr:rowOff>
    </xdr:to>
    <xdr:sp macro="" textlink="">
      <xdr:nvSpPr>
        <xdr:cNvPr id="79" name="大かっこ 78">
          <a:extLst>
            <a:ext uri="{FF2B5EF4-FFF2-40B4-BE49-F238E27FC236}">
              <a16:creationId xmlns:a16="http://schemas.microsoft.com/office/drawing/2014/main" id="{5AC59C6D-D37F-45D7-BA90-E30B7C4DECC1}"/>
            </a:ext>
          </a:extLst>
        </xdr:cNvPr>
        <xdr:cNvSpPr/>
      </xdr:nvSpPr>
      <xdr:spPr>
        <a:xfrm>
          <a:off x="7690255" y="60689745"/>
          <a:ext cx="2058920" cy="651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14234</xdr:colOff>
      <xdr:row>286</xdr:row>
      <xdr:rowOff>337975</xdr:rowOff>
    </xdr:from>
    <xdr:to>
      <xdr:col>47</xdr:col>
      <xdr:colOff>166470</xdr:colOff>
      <xdr:row>287</xdr:row>
      <xdr:rowOff>278945</xdr:rowOff>
    </xdr:to>
    <xdr:sp macro="" textlink="">
      <xdr:nvSpPr>
        <xdr:cNvPr id="80" name="テキスト ボックス 79">
          <a:extLst>
            <a:ext uri="{FF2B5EF4-FFF2-40B4-BE49-F238E27FC236}">
              <a16:creationId xmlns:a16="http://schemas.microsoft.com/office/drawing/2014/main" id="{D7D0BDA9-C4C2-4A7C-9B6C-4406C8ED15C3}"/>
            </a:ext>
          </a:extLst>
        </xdr:cNvPr>
        <xdr:cNvSpPr txBox="1"/>
      </xdr:nvSpPr>
      <xdr:spPr>
        <a:xfrm>
          <a:off x="7770305" y="60724531"/>
          <a:ext cx="1989201" cy="679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t>海外２カ国の化学物質管理法令の調査業</a:t>
          </a:r>
          <a:r>
            <a:rPr lang="ja-JP" altLang="en-US" sz="1100">
              <a:solidFill>
                <a:schemeClr val="dk1"/>
              </a:solidFill>
              <a:effectLst/>
              <a:latin typeface="+mn-lt"/>
              <a:ea typeface="+mn-ea"/>
              <a:cs typeface="+mn-cs"/>
            </a:rPr>
            <a:t>等</a:t>
          </a:r>
          <a:endParaRPr kumimoji="1" lang="en-US" altLang="ja-JP" sz="1100"/>
        </a:p>
      </xdr:txBody>
    </xdr:sp>
    <xdr:clientData/>
  </xdr:twoCellAnchor>
  <xdr:twoCellAnchor>
    <xdr:from>
      <xdr:col>42</xdr:col>
      <xdr:colOff>105833</xdr:colOff>
      <xdr:row>283</xdr:row>
      <xdr:rowOff>161746</xdr:rowOff>
    </xdr:from>
    <xdr:to>
      <xdr:col>42</xdr:col>
      <xdr:colOff>109784</xdr:colOff>
      <xdr:row>284</xdr:row>
      <xdr:rowOff>205711</xdr:rowOff>
    </xdr:to>
    <xdr:cxnSp macro="">
      <xdr:nvCxnSpPr>
        <xdr:cNvPr id="81" name="直線矢印コネクタ 80">
          <a:extLst>
            <a:ext uri="{FF2B5EF4-FFF2-40B4-BE49-F238E27FC236}">
              <a16:creationId xmlns:a16="http://schemas.microsoft.com/office/drawing/2014/main" id="{267A4CAD-7C2B-44B5-BF31-6E75E53CD437}"/>
            </a:ext>
          </a:extLst>
        </xdr:cNvPr>
        <xdr:cNvCxnSpPr/>
      </xdr:nvCxnSpPr>
      <xdr:spPr>
        <a:xfrm flipH="1">
          <a:off x="8678333" y="59177868"/>
          <a:ext cx="3951" cy="393863"/>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13</xdr:col>
      <xdr:colOff>183653</xdr:colOff>
      <xdr:row>284</xdr:row>
      <xdr:rowOff>230114</xdr:rowOff>
    </xdr:from>
    <xdr:to>
      <xdr:col>17</xdr:col>
      <xdr:colOff>63102</xdr:colOff>
      <xdr:row>285</xdr:row>
      <xdr:rowOff>120424</xdr:rowOff>
    </xdr:to>
    <xdr:sp macro="" textlink="">
      <xdr:nvSpPr>
        <xdr:cNvPr id="83" name="テキスト ボックス 82">
          <a:extLst>
            <a:ext uri="{FF2B5EF4-FFF2-40B4-BE49-F238E27FC236}">
              <a16:creationId xmlns:a16="http://schemas.microsoft.com/office/drawing/2014/main" id="{D1ACB0FC-D3A7-48EE-89B9-5F5D934FD817}"/>
            </a:ext>
          </a:extLst>
        </xdr:cNvPr>
        <xdr:cNvSpPr txBox="1"/>
      </xdr:nvSpPr>
      <xdr:spPr>
        <a:xfrm rot="10800000" flipV="1">
          <a:off x="2837046" y="59596134"/>
          <a:ext cx="695877" cy="24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endParaRPr kumimoji="1" lang="en-US" altLang="ja-JP" sz="1100">
            <a:solidFill>
              <a:schemeClr val="tx1"/>
            </a:solidFill>
          </a:endParaRPr>
        </a:p>
      </xdr:txBody>
    </xdr:sp>
    <xdr:clientData/>
  </xdr:twoCellAnchor>
  <xdr:twoCellAnchor>
    <xdr:from>
      <xdr:col>10</xdr:col>
      <xdr:colOff>102206</xdr:colOff>
      <xdr:row>285</xdr:row>
      <xdr:rowOff>99256</xdr:rowOff>
    </xdr:from>
    <xdr:to>
      <xdr:col>20</xdr:col>
      <xdr:colOff>77752</xdr:colOff>
      <xdr:row>285</xdr:row>
      <xdr:rowOff>656961</xdr:rowOff>
    </xdr:to>
    <xdr:sp macro="" textlink="">
      <xdr:nvSpPr>
        <xdr:cNvPr id="84" name="テキスト ボックス 83">
          <a:extLst>
            <a:ext uri="{FF2B5EF4-FFF2-40B4-BE49-F238E27FC236}">
              <a16:creationId xmlns:a16="http://schemas.microsoft.com/office/drawing/2014/main" id="{3EDDA7B2-8381-40F4-9886-B3D2DA02B2B7}"/>
            </a:ext>
          </a:extLst>
        </xdr:cNvPr>
        <xdr:cNvSpPr txBox="1"/>
      </xdr:nvSpPr>
      <xdr:spPr>
        <a:xfrm>
          <a:off x="2143277" y="59815174"/>
          <a:ext cx="2016618" cy="5577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latin typeface="+mn-ea"/>
              <a:ea typeface="+mn-ea"/>
              <a:cs typeface="+mn-cs"/>
            </a:rPr>
            <a:t>D</a:t>
          </a:r>
          <a:r>
            <a:rPr kumimoji="1" lang="ja-JP" altLang="en-US" sz="1100">
              <a:solidFill>
                <a:schemeClr val="tx1"/>
              </a:solidFill>
              <a:latin typeface="+mn-ea"/>
              <a:ea typeface="+mn-ea"/>
              <a:cs typeface="+mn-cs"/>
            </a:rPr>
            <a:t>：民間企業</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a:t>
          </a:r>
          <a:endParaRPr kumimoji="1" lang="en-US" altLang="ja-JP" sz="1100">
            <a:solidFill>
              <a:schemeClr val="tx1"/>
            </a:solidFill>
            <a:latin typeface="+mn-ea"/>
            <a:ea typeface="+mn-ea"/>
            <a:cs typeface="+mn-cs"/>
          </a:endParaRPr>
        </a:p>
        <a:p>
          <a:pPr algn="l"/>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10</xdr:col>
      <xdr:colOff>73269</xdr:colOff>
      <xdr:row>286</xdr:row>
      <xdr:rowOff>211735</xdr:rowOff>
    </xdr:from>
    <xdr:to>
      <xdr:col>20</xdr:col>
      <xdr:colOff>91117</xdr:colOff>
      <xdr:row>287</xdr:row>
      <xdr:rowOff>108164</xdr:rowOff>
    </xdr:to>
    <xdr:sp macro="" textlink="">
      <xdr:nvSpPr>
        <xdr:cNvPr id="85" name="大かっこ 84">
          <a:extLst>
            <a:ext uri="{FF2B5EF4-FFF2-40B4-BE49-F238E27FC236}">
              <a16:creationId xmlns:a16="http://schemas.microsoft.com/office/drawing/2014/main" id="{4A446F3E-2E6C-4B06-A23F-D6B82C6DA483}"/>
            </a:ext>
          </a:extLst>
        </xdr:cNvPr>
        <xdr:cNvSpPr/>
      </xdr:nvSpPr>
      <xdr:spPr>
        <a:xfrm>
          <a:off x="2114340" y="60598291"/>
          <a:ext cx="2058920" cy="635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185194</xdr:colOff>
      <xdr:row>286</xdr:row>
      <xdr:rowOff>206133</xdr:rowOff>
    </xdr:from>
    <xdr:to>
      <xdr:col>20</xdr:col>
      <xdr:colOff>150187</xdr:colOff>
      <xdr:row>287</xdr:row>
      <xdr:rowOff>379808</xdr:rowOff>
    </xdr:to>
    <xdr:sp macro="" textlink="">
      <xdr:nvSpPr>
        <xdr:cNvPr id="86" name="テキスト ボックス 85">
          <a:extLst>
            <a:ext uri="{FF2B5EF4-FFF2-40B4-BE49-F238E27FC236}">
              <a16:creationId xmlns:a16="http://schemas.microsoft.com/office/drawing/2014/main" id="{293B6805-F27B-4B0E-8F33-64C1B20311FF}"/>
            </a:ext>
          </a:extLst>
        </xdr:cNvPr>
        <xdr:cNvSpPr txBox="1"/>
      </xdr:nvSpPr>
      <xdr:spPr>
        <a:xfrm>
          <a:off x="2226265" y="60592689"/>
          <a:ext cx="2006065" cy="912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t>ヨコエビを用いた底質試験法の </a:t>
          </a:r>
          <a:r>
            <a:rPr lang="en-US" altLang="ja-JP"/>
            <a:t>OECD TG </a:t>
          </a:r>
          <a:r>
            <a:rPr lang="ja-JP" altLang="en-US"/>
            <a:t>化に向けた検討等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97" zoomScale="104" zoomScaleNormal="75" zoomScaleSheetLayoutView="104" zoomScalePageLayoutView="85" workbookViewId="0">
      <selection activeCell="A628" sqref="A628:XFD628"/>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280</v>
      </c>
      <c r="AJ2" s="174" t="s">
        <v>601</v>
      </c>
      <c r="AK2" s="174"/>
      <c r="AL2" s="174"/>
      <c r="AM2" s="174"/>
      <c r="AN2" s="75" t="s">
        <v>280</v>
      </c>
      <c r="AO2" s="174">
        <v>21</v>
      </c>
      <c r="AP2" s="174"/>
      <c r="AQ2" s="174"/>
      <c r="AR2" s="76" t="s">
        <v>280</v>
      </c>
      <c r="AS2" s="175">
        <v>249</v>
      </c>
      <c r="AT2" s="175"/>
      <c r="AU2" s="175"/>
      <c r="AV2" s="75" t="str">
        <f>IF(AW2="","","-")</f>
        <v>-</v>
      </c>
      <c r="AW2" s="176">
        <v>0</v>
      </c>
      <c r="AX2" s="176"/>
    </row>
    <row r="3" spans="1:50" ht="21" customHeight="1" thickBot="1" x14ac:dyDescent="0.25">
      <c r="A3" s="177" t="s">
        <v>591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603</v>
      </c>
      <c r="AK3" s="179"/>
      <c r="AL3" s="179"/>
      <c r="AM3" s="179"/>
      <c r="AN3" s="179"/>
      <c r="AO3" s="179"/>
      <c r="AP3" s="179"/>
      <c r="AQ3" s="179"/>
      <c r="AR3" s="179"/>
      <c r="AS3" s="179"/>
      <c r="AT3" s="179"/>
      <c r="AU3" s="179"/>
      <c r="AV3" s="179"/>
      <c r="AW3" s="179"/>
      <c r="AX3" s="24" t="s">
        <v>60</v>
      </c>
    </row>
    <row r="4" spans="1:50" ht="24.75" customHeight="1" x14ac:dyDescent="0.2">
      <c r="A4" s="149" t="s">
        <v>23</v>
      </c>
      <c r="B4" s="150"/>
      <c r="C4" s="150"/>
      <c r="D4" s="150"/>
      <c r="E4" s="150"/>
      <c r="F4" s="150"/>
      <c r="G4" s="151" t="s">
        <v>726</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604</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2">
      <c r="A5" s="161" t="s">
        <v>62</v>
      </c>
      <c r="B5" s="162"/>
      <c r="C5" s="162"/>
      <c r="D5" s="162"/>
      <c r="E5" s="162"/>
      <c r="F5" s="163"/>
      <c r="G5" s="164" t="s">
        <v>606</v>
      </c>
      <c r="H5" s="165"/>
      <c r="I5" s="165"/>
      <c r="J5" s="165"/>
      <c r="K5" s="165"/>
      <c r="L5" s="165"/>
      <c r="M5" s="166" t="s">
        <v>61</v>
      </c>
      <c r="N5" s="167"/>
      <c r="O5" s="167"/>
      <c r="P5" s="167"/>
      <c r="Q5" s="167"/>
      <c r="R5" s="168"/>
      <c r="S5" s="169" t="s">
        <v>607</v>
      </c>
      <c r="T5" s="165"/>
      <c r="U5" s="165"/>
      <c r="V5" s="165"/>
      <c r="W5" s="165"/>
      <c r="X5" s="170"/>
      <c r="Y5" s="171" t="s">
        <v>3</v>
      </c>
      <c r="Z5" s="172"/>
      <c r="AA5" s="172"/>
      <c r="AB5" s="172"/>
      <c r="AC5" s="172"/>
      <c r="AD5" s="173"/>
      <c r="AE5" s="196" t="s">
        <v>608</v>
      </c>
      <c r="AF5" s="196"/>
      <c r="AG5" s="196"/>
      <c r="AH5" s="196"/>
      <c r="AI5" s="196"/>
      <c r="AJ5" s="196"/>
      <c r="AK5" s="196"/>
      <c r="AL5" s="196"/>
      <c r="AM5" s="196"/>
      <c r="AN5" s="196"/>
      <c r="AO5" s="196"/>
      <c r="AP5" s="197"/>
      <c r="AQ5" s="198" t="s">
        <v>605</v>
      </c>
      <c r="AR5" s="199"/>
      <c r="AS5" s="199"/>
      <c r="AT5" s="199"/>
      <c r="AU5" s="199"/>
      <c r="AV5" s="199"/>
      <c r="AW5" s="199"/>
      <c r="AX5" s="200"/>
    </row>
    <row r="6" spans="1:50" ht="39" customHeight="1" x14ac:dyDescent="0.2">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2">
      <c r="A7" s="180" t="s">
        <v>20</v>
      </c>
      <c r="B7" s="181"/>
      <c r="C7" s="181"/>
      <c r="D7" s="181"/>
      <c r="E7" s="181"/>
      <c r="F7" s="182"/>
      <c r="G7" s="206" t="s">
        <v>609</v>
      </c>
      <c r="H7" s="207"/>
      <c r="I7" s="207"/>
      <c r="J7" s="207"/>
      <c r="K7" s="207"/>
      <c r="L7" s="207"/>
      <c r="M7" s="207"/>
      <c r="N7" s="207"/>
      <c r="O7" s="207"/>
      <c r="P7" s="207"/>
      <c r="Q7" s="207"/>
      <c r="R7" s="207"/>
      <c r="S7" s="207"/>
      <c r="T7" s="207"/>
      <c r="U7" s="207"/>
      <c r="V7" s="207"/>
      <c r="W7" s="207"/>
      <c r="X7" s="208"/>
      <c r="Y7" s="209" t="s">
        <v>265</v>
      </c>
      <c r="Z7" s="210"/>
      <c r="AA7" s="210"/>
      <c r="AB7" s="210"/>
      <c r="AC7" s="210"/>
      <c r="AD7" s="211"/>
      <c r="AE7" s="212" t="s">
        <v>610</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2">
      <c r="A8" s="180" t="s">
        <v>185</v>
      </c>
      <c r="B8" s="181"/>
      <c r="C8" s="181"/>
      <c r="D8" s="181"/>
      <c r="E8" s="181"/>
      <c r="F8" s="182"/>
      <c r="G8" s="183" t="str">
        <f>入力規則等!A27</f>
        <v>科学技術・イノベーション</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2">
      <c r="A9" s="191" t="s">
        <v>21</v>
      </c>
      <c r="B9" s="192"/>
      <c r="C9" s="192"/>
      <c r="D9" s="192"/>
      <c r="E9" s="192"/>
      <c r="F9" s="192"/>
      <c r="G9" s="193" t="s">
        <v>704</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131.25" customHeight="1" x14ac:dyDescent="0.2">
      <c r="A10" s="236" t="s">
        <v>27</v>
      </c>
      <c r="B10" s="237"/>
      <c r="C10" s="237"/>
      <c r="D10" s="237"/>
      <c r="E10" s="237"/>
      <c r="F10" s="237"/>
      <c r="G10" s="238" t="s">
        <v>611</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2">
      <c r="A11" s="236" t="s">
        <v>5</v>
      </c>
      <c r="B11" s="237"/>
      <c r="C11" s="237"/>
      <c r="D11" s="237"/>
      <c r="E11" s="237"/>
      <c r="F11" s="241"/>
      <c r="G11" s="242" t="str">
        <f>入力規則等!P10</f>
        <v>直接実施、委託・請負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2">
      <c r="A12" s="245" t="s">
        <v>22</v>
      </c>
      <c r="B12" s="246"/>
      <c r="C12" s="246"/>
      <c r="D12" s="246"/>
      <c r="E12" s="246"/>
      <c r="F12" s="247"/>
      <c r="G12" s="252"/>
      <c r="H12" s="253"/>
      <c r="I12" s="253"/>
      <c r="J12" s="253"/>
      <c r="K12" s="253"/>
      <c r="L12" s="253"/>
      <c r="M12" s="253"/>
      <c r="N12" s="253"/>
      <c r="O12" s="253"/>
      <c r="P12" s="224" t="s">
        <v>412</v>
      </c>
      <c r="Q12" s="225"/>
      <c r="R12" s="225"/>
      <c r="S12" s="225"/>
      <c r="T12" s="225"/>
      <c r="U12" s="225"/>
      <c r="V12" s="254"/>
      <c r="W12" s="224" t="s">
        <v>564</v>
      </c>
      <c r="X12" s="225"/>
      <c r="Y12" s="225"/>
      <c r="Z12" s="225"/>
      <c r="AA12" s="225"/>
      <c r="AB12" s="225"/>
      <c r="AC12" s="254"/>
      <c r="AD12" s="224" t="s">
        <v>566</v>
      </c>
      <c r="AE12" s="225"/>
      <c r="AF12" s="225"/>
      <c r="AG12" s="225"/>
      <c r="AH12" s="225"/>
      <c r="AI12" s="225"/>
      <c r="AJ12" s="254"/>
      <c r="AK12" s="224" t="s">
        <v>582</v>
      </c>
      <c r="AL12" s="225"/>
      <c r="AM12" s="225"/>
      <c r="AN12" s="225"/>
      <c r="AO12" s="225"/>
      <c r="AP12" s="225"/>
      <c r="AQ12" s="254"/>
      <c r="AR12" s="224" t="s">
        <v>583</v>
      </c>
      <c r="AS12" s="225"/>
      <c r="AT12" s="225"/>
      <c r="AU12" s="225"/>
      <c r="AV12" s="225"/>
      <c r="AW12" s="225"/>
      <c r="AX12" s="226"/>
    </row>
    <row r="13" spans="1:50" ht="21" customHeight="1" x14ac:dyDescent="0.2">
      <c r="A13" s="248"/>
      <c r="B13" s="249"/>
      <c r="C13" s="249"/>
      <c r="D13" s="249"/>
      <c r="E13" s="249"/>
      <c r="F13" s="250"/>
      <c r="G13" s="268" t="s">
        <v>6</v>
      </c>
      <c r="H13" s="269"/>
      <c r="I13" s="227" t="s">
        <v>7</v>
      </c>
      <c r="J13" s="228"/>
      <c r="K13" s="228"/>
      <c r="L13" s="228"/>
      <c r="M13" s="228"/>
      <c r="N13" s="228"/>
      <c r="O13" s="229"/>
      <c r="P13" s="218">
        <v>248</v>
      </c>
      <c r="Q13" s="219"/>
      <c r="R13" s="219"/>
      <c r="S13" s="219"/>
      <c r="T13" s="219"/>
      <c r="U13" s="219"/>
      <c r="V13" s="220"/>
      <c r="W13" s="218">
        <v>279</v>
      </c>
      <c r="X13" s="219"/>
      <c r="Y13" s="219"/>
      <c r="Z13" s="219"/>
      <c r="AA13" s="219"/>
      <c r="AB13" s="219"/>
      <c r="AC13" s="220"/>
      <c r="AD13" s="218">
        <v>284</v>
      </c>
      <c r="AE13" s="219"/>
      <c r="AF13" s="219"/>
      <c r="AG13" s="219"/>
      <c r="AH13" s="219"/>
      <c r="AI13" s="219"/>
      <c r="AJ13" s="220"/>
      <c r="AK13" s="218">
        <v>215</v>
      </c>
      <c r="AL13" s="219"/>
      <c r="AM13" s="219"/>
      <c r="AN13" s="219"/>
      <c r="AO13" s="219"/>
      <c r="AP13" s="219"/>
      <c r="AQ13" s="220"/>
      <c r="AR13" s="230">
        <v>215</v>
      </c>
      <c r="AS13" s="231"/>
      <c r="AT13" s="231"/>
      <c r="AU13" s="231"/>
      <c r="AV13" s="231"/>
      <c r="AW13" s="231"/>
      <c r="AX13" s="232"/>
    </row>
    <row r="14" spans="1:50" ht="21" customHeight="1" x14ac:dyDescent="0.2">
      <c r="A14" s="248"/>
      <c r="B14" s="249"/>
      <c r="C14" s="249"/>
      <c r="D14" s="249"/>
      <c r="E14" s="249"/>
      <c r="F14" s="250"/>
      <c r="G14" s="270"/>
      <c r="H14" s="271"/>
      <c r="I14" s="215" t="s">
        <v>8</v>
      </c>
      <c r="J14" s="233"/>
      <c r="K14" s="233"/>
      <c r="L14" s="233"/>
      <c r="M14" s="233"/>
      <c r="N14" s="233"/>
      <c r="O14" s="234"/>
      <c r="P14" s="218" t="s">
        <v>610</v>
      </c>
      <c r="Q14" s="219"/>
      <c r="R14" s="219"/>
      <c r="S14" s="219"/>
      <c r="T14" s="219"/>
      <c r="U14" s="219"/>
      <c r="V14" s="220"/>
      <c r="W14" s="218" t="s">
        <v>610</v>
      </c>
      <c r="X14" s="219"/>
      <c r="Y14" s="219"/>
      <c r="Z14" s="219"/>
      <c r="AA14" s="219"/>
      <c r="AB14" s="219"/>
      <c r="AC14" s="220"/>
      <c r="AD14" s="218" t="s">
        <v>610</v>
      </c>
      <c r="AE14" s="219"/>
      <c r="AF14" s="219"/>
      <c r="AG14" s="219"/>
      <c r="AH14" s="219"/>
      <c r="AI14" s="219"/>
      <c r="AJ14" s="220"/>
      <c r="AK14" s="218"/>
      <c r="AL14" s="219"/>
      <c r="AM14" s="219"/>
      <c r="AN14" s="219"/>
      <c r="AO14" s="219"/>
      <c r="AP14" s="219"/>
      <c r="AQ14" s="220"/>
      <c r="AR14" s="274"/>
      <c r="AS14" s="274"/>
      <c r="AT14" s="274"/>
      <c r="AU14" s="274"/>
      <c r="AV14" s="274"/>
      <c r="AW14" s="274"/>
      <c r="AX14" s="275"/>
    </row>
    <row r="15" spans="1:50" ht="21" customHeight="1" x14ac:dyDescent="0.2">
      <c r="A15" s="248"/>
      <c r="B15" s="249"/>
      <c r="C15" s="249"/>
      <c r="D15" s="249"/>
      <c r="E15" s="249"/>
      <c r="F15" s="250"/>
      <c r="G15" s="270"/>
      <c r="H15" s="271"/>
      <c r="I15" s="215" t="s">
        <v>47</v>
      </c>
      <c r="J15" s="216"/>
      <c r="K15" s="216"/>
      <c r="L15" s="216"/>
      <c r="M15" s="216"/>
      <c r="N15" s="216"/>
      <c r="O15" s="217"/>
      <c r="P15" s="218" t="s">
        <v>610</v>
      </c>
      <c r="Q15" s="219"/>
      <c r="R15" s="219"/>
      <c r="S15" s="219"/>
      <c r="T15" s="219"/>
      <c r="U15" s="219"/>
      <c r="V15" s="220"/>
      <c r="W15" s="218" t="s">
        <v>610</v>
      </c>
      <c r="X15" s="219"/>
      <c r="Y15" s="219"/>
      <c r="Z15" s="219"/>
      <c r="AA15" s="219"/>
      <c r="AB15" s="219"/>
      <c r="AC15" s="220"/>
      <c r="AD15" s="218" t="s">
        <v>610</v>
      </c>
      <c r="AE15" s="219"/>
      <c r="AF15" s="219"/>
      <c r="AG15" s="219"/>
      <c r="AH15" s="219"/>
      <c r="AI15" s="219"/>
      <c r="AJ15" s="220"/>
      <c r="AK15" s="218" t="s">
        <v>280</v>
      </c>
      <c r="AL15" s="219"/>
      <c r="AM15" s="219"/>
      <c r="AN15" s="219"/>
      <c r="AO15" s="219"/>
      <c r="AP15" s="219"/>
      <c r="AQ15" s="220"/>
      <c r="AR15" s="218"/>
      <c r="AS15" s="219"/>
      <c r="AT15" s="219"/>
      <c r="AU15" s="219"/>
      <c r="AV15" s="219"/>
      <c r="AW15" s="219"/>
      <c r="AX15" s="235"/>
    </row>
    <row r="16" spans="1:50" ht="21" customHeight="1" x14ac:dyDescent="0.2">
      <c r="A16" s="248"/>
      <c r="B16" s="249"/>
      <c r="C16" s="249"/>
      <c r="D16" s="249"/>
      <c r="E16" s="249"/>
      <c r="F16" s="250"/>
      <c r="G16" s="270"/>
      <c r="H16" s="271"/>
      <c r="I16" s="215" t="s">
        <v>48</v>
      </c>
      <c r="J16" s="216"/>
      <c r="K16" s="216"/>
      <c r="L16" s="216"/>
      <c r="M16" s="216"/>
      <c r="N16" s="216"/>
      <c r="O16" s="217"/>
      <c r="P16" s="218" t="s">
        <v>610</v>
      </c>
      <c r="Q16" s="219"/>
      <c r="R16" s="219"/>
      <c r="S16" s="219"/>
      <c r="T16" s="219"/>
      <c r="U16" s="219"/>
      <c r="V16" s="220"/>
      <c r="W16" s="218" t="s">
        <v>610</v>
      </c>
      <c r="X16" s="219"/>
      <c r="Y16" s="219"/>
      <c r="Z16" s="219"/>
      <c r="AA16" s="219"/>
      <c r="AB16" s="219"/>
      <c r="AC16" s="220"/>
      <c r="AD16" s="218" t="s">
        <v>610</v>
      </c>
      <c r="AE16" s="219"/>
      <c r="AF16" s="219"/>
      <c r="AG16" s="219"/>
      <c r="AH16" s="219"/>
      <c r="AI16" s="219"/>
      <c r="AJ16" s="220"/>
      <c r="AK16" s="218"/>
      <c r="AL16" s="219"/>
      <c r="AM16" s="219"/>
      <c r="AN16" s="219"/>
      <c r="AO16" s="219"/>
      <c r="AP16" s="219"/>
      <c r="AQ16" s="220"/>
      <c r="AR16" s="221"/>
      <c r="AS16" s="222"/>
      <c r="AT16" s="222"/>
      <c r="AU16" s="222"/>
      <c r="AV16" s="222"/>
      <c r="AW16" s="222"/>
      <c r="AX16" s="223"/>
    </row>
    <row r="17" spans="1:50" ht="24.75" customHeight="1" x14ac:dyDescent="0.2">
      <c r="A17" s="248"/>
      <c r="B17" s="249"/>
      <c r="C17" s="249"/>
      <c r="D17" s="249"/>
      <c r="E17" s="249"/>
      <c r="F17" s="250"/>
      <c r="G17" s="270"/>
      <c r="H17" s="271"/>
      <c r="I17" s="215" t="s">
        <v>46</v>
      </c>
      <c r="J17" s="233"/>
      <c r="K17" s="233"/>
      <c r="L17" s="233"/>
      <c r="M17" s="233"/>
      <c r="N17" s="233"/>
      <c r="O17" s="234"/>
      <c r="P17" s="218" t="s">
        <v>610</v>
      </c>
      <c r="Q17" s="219"/>
      <c r="R17" s="219"/>
      <c r="S17" s="219"/>
      <c r="T17" s="219"/>
      <c r="U17" s="219"/>
      <c r="V17" s="220"/>
      <c r="W17" s="218" t="s">
        <v>610</v>
      </c>
      <c r="X17" s="219"/>
      <c r="Y17" s="219"/>
      <c r="Z17" s="219"/>
      <c r="AA17" s="219"/>
      <c r="AB17" s="219"/>
      <c r="AC17" s="220"/>
      <c r="AD17" s="218" t="s">
        <v>610</v>
      </c>
      <c r="AE17" s="219"/>
      <c r="AF17" s="219"/>
      <c r="AG17" s="219"/>
      <c r="AH17" s="219"/>
      <c r="AI17" s="219"/>
      <c r="AJ17" s="220"/>
      <c r="AK17" s="218"/>
      <c r="AL17" s="219"/>
      <c r="AM17" s="219"/>
      <c r="AN17" s="219"/>
      <c r="AO17" s="219"/>
      <c r="AP17" s="219"/>
      <c r="AQ17" s="220"/>
      <c r="AR17" s="266"/>
      <c r="AS17" s="266"/>
      <c r="AT17" s="266"/>
      <c r="AU17" s="266"/>
      <c r="AV17" s="266"/>
      <c r="AW17" s="266"/>
      <c r="AX17" s="267"/>
    </row>
    <row r="18" spans="1:50" ht="24.75" customHeight="1" x14ac:dyDescent="0.2">
      <c r="A18" s="248"/>
      <c r="B18" s="249"/>
      <c r="C18" s="249"/>
      <c r="D18" s="249"/>
      <c r="E18" s="249"/>
      <c r="F18" s="250"/>
      <c r="G18" s="272"/>
      <c r="H18" s="273"/>
      <c r="I18" s="259" t="s">
        <v>18</v>
      </c>
      <c r="J18" s="260"/>
      <c r="K18" s="260"/>
      <c r="L18" s="260"/>
      <c r="M18" s="260"/>
      <c r="N18" s="260"/>
      <c r="O18" s="261"/>
      <c r="P18" s="262">
        <f>SUM(P13:V17)</f>
        <v>248</v>
      </c>
      <c r="Q18" s="263"/>
      <c r="R18" s="263"/>
      <c r="S18" s="263"/>
      <c r="T18" s="263"/>
      <c r="U18" s="263"/>
      <c r="V18" s="264"/>
      <c r="W18" s="262">
        <f>SUM(W13:AC17)</f>
        <v>279</v>
      </c>
      <c r="X18" s="263"/>
      <c r="Y18" s="263"/>
      <c r="Z18" s="263"/>
      <c r="AA18" s="263"/>
      <c r="AB18" s="263"/>
      <c r="AC18" s="264"/>
      <c r="AD18" s="262">
        <f>SUM(AD13:AJ17)</f>
        <v>284</v>
      </c>
      <c r="AE18" s="263"/>
      <c r="AF18" s="263"/>
      <c r="AG18" s="263"/>
      <c r="AH18" s="263"/>
      <c r="AI18" s="263"/>
      <c r="AJ18" s="264"/>
      <c r="AK18" s="262">
        <f>SUM(AK13:AQ17)</f>
        <v>215</v>
      </c>
      <c r="AL18" s="263"/>
      <c r="AM18" s="263"/>
      <c r="AN18" s="263"/>
      <c r="AO18" s="263"/>
      <c r="AP18" s="263"/>
      <c r="AQ18" s="264"/>
      <c r="AR18" s="262">
        <f>SUM(AR13:AX17)</f>
        <v>215</v>
      </c>
      <c r="AS18" s="263"/>
      <c r="AT18" s="263"/>
      <c r="AU18" s="263"/>
      <c r="AV18" s="263"/>
      <c r="AW18" s="263"/>
      <c r="AX18" s="265"/>
    </row>
    <row r="19" spans="1:50" ht="24.75" customHeight="1" x14ac:dyDescent="0.2">
      <c r="A19" s="248"/>
      <c r="B19" s="249"/>
      <c r="C19" s="249"/>
      <c r="D19" s="249"/>
      <c r="E19" s="249"/>
      <c r="F19" s="250"/>
      <c r="G19" s="255" t="s">
        <v>9</v>
      </c>
      <c r="H19" s="256"/>
      <c r="I19" s="256"/>
      <c r="J19" s="256"/>
      <c r="K19" s="256"/>
      <c r="L19" s="256"/>
      <c r="M19" s="256"/>
      <c r="N19" s="256"/>
      <c r="O19" s="256"/>
      <c r="P19" s="218">
        <v>227</v>
      </c>
      <c r="Q19" s="219"/>
      <c r="R19" s="219"/>
      <c r="S19" s="219"/>
      <c r="T19" s="219"/>
      <c r="U19" s="219"/>
      <c r="V19" s="220"/>
      <c r="W19" s="218">
        <v>171</v>
      </c>
      <c r="X19" s="219"/>
      <c r="Y19" s="219"/>
      <c r="Z19" s="219"/>
      <c r="AA19" s="219"/>
      <c r="AB19" s="219"/>
      <c r="AC19" s="220"/>
      <c r="AD19" s="218">
        <v>225</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2">
      <c r="A20" s="248"/>
      <c r="B20" s="249"/>
      <c r="C20" s="249"/>
      <c r="D20" s="249"/>
      <c r="E20" s="249"/>
      <c r="F20" s="250"/>
      <c r="G20" s="255" t="s">
        <v>10</v>
      </c>
      <c r="H20" s="256"/>
      <c r="I20" s="256"/>
      <c r="J20" s="256"/>
      <c r="K20" s="256"/>
      <c r="L20" s="256"/>
      <c r="M20" s="256"/>
      <c r="N20" s="256"/>
      <c r="O20" s="256"/>
      <c r="P20" s="294">
        <f>IF(P18=0, "-", SUM(P19)/P18)</f>
        <v>0.91532258064516125</v>
      </c>
      <c r="Q20" s="294"/>
      <c r="R20" s="294"/>
      <c r="S20" s="294"/>
      <c r="T20" s="294"/>
      <c r="U20" s="294"/>
      <c r="V20" s="294"/>
      <c r="W20" s="294">
        <f>IF(W18=0, "-", SUM(W19)/W18)</f>
        <v>0.61290322580645162</v>
      </c>
      <c r="X20" s="294"/>
      <c r="Y20" s="294"/>
      <c r="Z20" s="294"/>
      <c r="AA20" s="294"/>
      <c r="AB20" s="294"/>
      <c r="AC20" s="294"/>
      <c r="AD20" s="294">
        <f>IF(AD18=0, "-", SUM(AD19)/AD18)</f>
        <v>0.79225352112676062</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2">
      <c r="A21" s="191"/>
      <c r="B21" s="192"/>
      <c r="C21" s="192"/>
      <c r="D21" s="192"/>
      <c r="E21" s="192"/>
      <c r="F21" s="251"/>
      <c r="G21" s="292" t="s">
        <v>236</v>
      </c>
      <c r="H21" s="293"/>
      <c r="I21" s="293"/>
      <c r="J21" s="293"/>
      <c r="K21" s="293"/>
      <c r="L21" s="293"/>
      <c r="M21" s="293"/>
      <c r="N21" s="293"/>
      <c r="O21" s="293"/>
      <c r="P21" s="294">
        <f>IF(P19=0, "-", SUM(P19)/SUM(P13,P14))</f>
        <v>0.91532258064516125</v>
      </c>
      <c r="Q21" s="294"/>
      <c r="R21" s="294"/>
      <c r="S21" s="294"/>
      <c r="T21" s="294"/>
      <c r="U21" s="294"/>
      <c r="V21" s="294"/>
      <c r="W21" s="294">
        <f>IF(W19=0, "-", SUM(W19)/SUM(W13,W14))</f>
        <v>0.61290322580645162</v>
      </c>
      <c r="X21" s="294"/>
      <c r="Y21" s="294"/>
      <c r="Z21" s="294"/>
      <c r="AA21" s="294"/>
      <c r="AB21" s="294"/>
      <c r="AC21" s="294"/>
      <c r="AD21" s="294">
        <f>IF(AD19=0, "-", SUM(AD19)/SUM(AD13,AD14))</f>
        <v>0.79225352112676062</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2">
      <c r="A22" s="302" t="s">
        <v>586</v>
      </c>
      <c r="B22" s="303"/>
      <c r="C22" s="303"/>
      <c r="D22" s="303"/>
      <c r="E22" s="303"/>
      <c r="F22" s="304"/>
      <c r="G22" s="308" t="s">
        <v>226</v>
      </c>
      <c r="H22" s="277"/>
      <c r="I22" s="277"/>
      <c r="J22" s="277"/>
      <c r="K22" s="277"/>
      <c r="L22" s="277"/>
      <c r="M22" s="277"/>
      <c r="N22" s="277"/>
      <c r="O22" s="309"/>
      <c r="P22" s="276" t="s">
        <v>584</v>
      </c>
      <c r="Q22" s="277"/>
      <c r="R22" s="277"/>
      <c r="S22" s="277"/>
      <c r="T22" s="277"/>
      <c r="U22" s="277"/>
      <c r="V22" s="309"/>
      <c r="W22" s="276" t="s">
        <v>585</v>
      </c>
      <c r="X22" s="277"/>
      <c r="Y22" s="277"/>
      <c r="Z22" s="277"/>
      <c r="AA22" s="277"/>
      <c r="AB22" s="277"/>
      <c r="AC22" s="309"/>
      <c r="AD22" s="276" t="s">
        <v>225</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2">
      <c r="A23" s="305"/>
      <c r="B23" s="306"/>
      <c r="C23" s="306"/>
      <c r="D23" s="306"/>
      <c r="E23" s="306"/>
      <c r="F23" s="307"/>
      <c r="G23" s="279" t="s">
        <v>612</v>
      </c>
      <c r="H23" s="280"/>
      <c r="I23" s="280"/>
      <c r="J23" s="280"/>
      <c r="K23" s="280"/>
      <c r="L23" s="280"/>
      <c r="M23" s="280"/>
      <c r="N23" s="280"/>
      <c r="O23" s="281"/>
      <c r="P23" s="230">
        <v>215</v>
      </c>
      <c r="Q23" s="231"/>
      <c r="R23" s="231"/>
      <c r="S23" s="231"/>
      <c r="T23" s="231"/>
      <c r="U23" s="231"/>
      <c r="V23" s="282"/>
      <c r="W23" s="230">
        <v>215</v>
      </c>
      <c r="X23" s="231"/>
      <c r="Y23" s="231"/>
      <c r="Z23" s="231"/>
      <c r="AA23" s="231"/>
      <c r="AB23" s="231"/>
      <c r="AC23" s="282"/>
      <c r="AD23" s="283" t="s">
        <v>280</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2">
      <c r="A24" s="305"/>
      <c r="B24" s="306"/>
      <c r="C24" s="306"/>
      <c r="D24" s="306"/>
      <c r="E24" s="306"/>
      <c r="F24" s="307"/>
      <c r="G24" s="289"/>
      <c r="H24" s="290"/>
      <c r="I24" s="290"/>
      <c r="J24" s="290"/>
      <c r="K24" s="290"/>
      <c r="L24" s="290"/>
      <c r="M24" s="290"/>
      <c r="N24" s="290"/>
      <c r="O24" s="291"/>
      <c r="P24" s="218"/>
      <c r="Q24" s="219"/>
      <c r="R24" s="219"/>
      <c r="S24" s="219"/>
      <c r="T24" s="219"/>
      <c r="U24" s="219"/>
      <c r="V24" s="220"/>
      <c r="W24" s="218"/>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customHeight="1" x14ac:dyDescent="0.2">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customHeight="1" x14ac:dyDescent="0.2">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customHeight="1" x14ac:dyDescent="0.2">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5">
      <c r="A29" s="305"/>
      <c r="B29" s="306"/>
      <c r="C29" s="306"/>
      <c r="D29" s="306"/>
      <c r="E29" s="306"/>
      <c r="F29" s="307"/>
      <c r="G29" s="126" t="s">
        <v>18</v>
      </c>
      <c r="H29" s="127"/>
      <c r="I29" s="127"/>
      <c r="J29" s="127"/>
      <c r="K29" s="127"/>
      <c r="L29" s="127"/>
      <c r="M29" s="127"/>
      <c r="N29" s="127"/>
      <c r="O29" s="128"/>
      <c r="P29" s="333">
        <f>AK13</f>
        <v>215</v>
      </c>
      <c r="Q29" s="334"/>
      <c r="R29" s="334"/>
      <c r="S29" s="334"/>
      <c r="T29" s="334"/>
      <c r="U29" s="334"/>
      <c r="V29" s="335"/>
      <c r="W29" s="336">
        <f>AR13</f>
        <v>215</v>
      </c>
      <c r="X29" s="337"/>
      <c r="Y29" s="337"/>
      <c r="Z29" s="337"/>
      <c r="AA29" s="337"/>
      <c r="AB29" s="337"/>
      <c r="AC29" s="338"/>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2">
      <c r="A30" s="339" t="s">
        <v>575</v>
      </c>
      <c r="B30" s="340"/>
      <c r="C30" s="340"/>
      <c r="D30" s="340"/>
      <c r="E30" s="340"/>
      <c r="F30" s="341"/>
      <c r="G30" s="313" t="s">
        <v>728</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2">
      <c r="A31" s="350" t="s">
        <v>576</v>
      </c>
      <c r="B31" s="320"/>
      <c r="C31" s="320"/>
      <c r="D31" s="320"/>
      <c r="E31" s="320"/>
      <c r="F31" s="321"/>
      <c r="G31" s="352" t="s">
        <v>568</v>
      </c>
      <c r="H31" s="353"/>
      <c r="I31" s="353"/>
      <c r="J31" s="353"/>
      <c r="K31" s="353"/>
      <c r="L31" s="353"/>
      <c r="M31" s="353"/>
      <c r="N31" s="353"/>
      <c r="O31" s="353"/>
      <c r="P31" s="354" t="s">
        <v>567</v>
      </c>
      <c r="Q31" s="353"/>
      <c r="R31" s="353"/>
      <c r="S31" s="353"/>
      <c r="T31" s="353"/>
      <c r="U31" s="353"/>
      <c r="V31" s="353"/>
      <c r="W31" s="353"/>
      <c r="X31" s="355"/>
      <c r="Y31" s="356"/>
      <c r="Z31" s="357"/>
      <c r="AA31" s="358"/>
      <c r="AB31" s="403" t="s">
        <v>11</v>
      </c>
      <c r="AC31" s="403"/>
      <c r="AD31" s="403"/>
      <c r="AE31" s="404" t="s">
        <v>412</v>
      </c>
      <c r="AF31" s="405"/>
      <c r="AG31" s="405"/>
      <c r="AH31" s="406"/>
      <c r="AI31" s="404" t="s">
        <v>564</v>
      </c>
      <c r="AJ31" s="405"/>
      <c r="AK31" s="405"/>
      <c r="AL31" s="406"/>
      <c r="AM31" s="404" t="s">
        <v>380</v>
      </c>
      <c r="AN31" s="405"/>
      <c r="AO31" s="405"/>
      <c r="AP31" s="406"/>
      <c r="AQ31" s="413" t="s">
        <v>411</v>
      </c>
      <c r="AR31" s="414"/>
      <c r="AS31" s="414"/>
      <c r="AT31" s="415"/>
      <c r="AU31" s="413" t="s">
        <v>587</v>
      </c>
      <c r="AV31" s="414"/>
      <c r="AW31" s="414"/>
      <c r="AX31" s="416"/>
    </row>
    <row r="32" spans="1:50" ht="23.25" customHeight="1" x14ac:dyDescent="0.2">
      <c r="A32" s="350"/>
      <c r="B32" s="320"/>
      <c r="C32" s="320"/>
      <c r="D32" s="320"/>
      <c r="E32" s="320"/>
      <c r="F32" s="321"/>
      <c r="G32" s="359" t="s">
        <v>717</v>
      </c>
      <c r="H32" s="360"/>
      <c r="I32" s="360"/>
      <c r="J32" s="360"/>
      <c r="K32" s="360"/>
      <c r="L32" s="360"/>
      <c r="M32" s="360"/>
      <c r="N32" s="360"/>
      <c r="O32" s="360"/>
      <c r="P32" s="363" t="s">
        <v>705</v>
      </c>
      <c r="Q32" s="364"/>
      <c r="R32" s="364"/>
      <c r="S32" s="364"/>
      <c r="T32" s="364"/>
      <c r="U32" s="364"/>
      <c r="V32" s="364"/>
      <c r="W32" s="364"/>
      <c r="X32" s="365"/>
      <c r="Y32" s="369" t="s">
        <v>51</v>
      </c>
      <c r="Z32" s="370"/>
      <c r="AA32" s="371"/>
      <c r="AB32" s="372" t="s">
        <v>615</v>
      </c>
      <c r="AC32" s="372"/>
      <c r="AD32" s="372"/>
      <c r="AE32" s="373">
        <v>5</v>
      </c>
      <c r="AF32" s="373"/>
      <c r="AG32" s="373"/>
      <c r="AH32" s="373"/>
      <c r="AI32" s="373">
        <v>5</v>
      </c>
      <c r="AJ32" s="373"/>
      <c r="AK32" s="373"/>
      <c r="AL32" s="373"/>
      <c r="AM32" s="373">
        <v>3</v>
      </c>
      <c r="AN32" s="373"/>
      <c r="AO32" s="373"/>
      <c r="AP32" s="373"/>
      <c r="AQ32" s="400" t="s">
        <v>280</v>
      </c>
      <c r="AR32" s="373"/>
      <c r="AS32" s="373"/>
      <c r="AT32" s="373"/>
      <c r="AU32" s="391" t="s">
        <v>280</v>
      </c>
      <c r="AV32" s="407"/>
      <c r="AW32" s="407"/>
      <c r="AX32" s="408"/>
    </row>
    <row r="33" spans="1:51" ht="23.25" customHeight="1" x14ac:dyDescent="0.2">
      <c r="A33" s="351"/>
      <c r="B33" s="323"/>
      <c r="C33" s="323"/>
      <c r="D33" s="323"/>
      <c r="E33" s="323"/>
      <c r="F33" s="324"/>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615</v>
      </c>
      <c r="AC33" s="372"/>
      <c r="AD33" s="372"/>
      <c r="AE33" s="373">
        <v>5</v>
      </c>
      <c r="AF33" s="373"/>
      <c r="AG33" s="373"/>
      <c r="AH33" s="373"/>
      <c r="AI33" s="373">
        <v>5</v>
      </c>
      <c r="AJ33" s="373"/>
      <c r="AK33" s="373"/>
      <c r="AL33" s="373"/>
      <c r="AM33" s="373">
        <v>5</v>
      </c>
      <c r="AN33" s="373"/>
      <c r="AO33" s="373"/>
      <c r="AP33" s="373"/>
      <c r="AQ33" s="373">
        <v>3</v>
      </c>
      <c r="AR33" s="373"/>
      <c r="AS33" s="373"/>
      <c r="AT33" s="373"/>
      <c r="AU33" s="412">
        <v>3</v>
      </c>
      <c r="AV33" s="407"/>
      <c r="AW33" s="407"/>
      <c r="AX33" s="408"/>
    </row>
    <row r="34" spans="1:51" ht="23.25" customHeight="1" x14ac:dyDescent="0.2">
      <c r="A34" s="439" t="s">
        <v>577</v>
      </c>
      <c r="B34" s="440"/>
      <c r="C34" s="440"/>
      <c r="D34" s="440"/>
      <c r="E34" s="440"/>
      <c r="F34" s="441"/>
      <c r="G34" s="225" t="s">
        <v>578</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412</v>
      </c>
      <c r="AF34" s="225"/>
      <c r="AG34" s="225"/>
      <c r="AH34" s="254"/>
      <c r="AI34" s="224" t="s">
        <v>564</v>
      </c>
      <c r="AJ34" s="225"/>
      <c r="AK34" s="225"/>
      <c r="AL34" s="254"/>
      <c r="AM34" s="224" t="s">
        <v>380</v>
      </c>
      <c r="AN34" s="225"/>
      <c r="AO34" s="225"/>
      <c r="AP34" s="254"/>
      <c r="AQ34" s="418" t="s">
        <v>588</v>
      </c>
      <c r="AR34" s="419"/>
      <c r="AS34" s="419"/>
      <c r="AT34" s="419"/>
      <c r="AU34" s="419"/>
      <c r="AV34" s="419"/>
      <c r="AW34" s="419"/>
      <c r="AX34" s="420"/>
    </row>
    <row r="35" spans="1:51" ht="23.25" customHeight="1" x14ac:dyDescent="0.2">
      <c r="A35" s="442"/>
      <c r="B35" s="443"/>
      <c r="C35" s="443"/>
      <c r="D35" s="443"/>
      <c r="E35" s="443"/>
      <c r="F35" s="444"/>
      <c r="G35" s="396" t="s">
        <v>621</v>
      </c>
      <c r="H35" s="397"/>
      <c r="I35" s="397"/>
      <c r="J35" s="397"/>
      <c r="K35" s="397"/>
      <c r="L35" s="397"/>
      <c r="M35" s="397"/>
      <c r="N35" s="397"/>
      <c r="O35" s="397"/>
      <c r="P35" s="397"/>
      <c r="Q35" s="397"/>
      <c r="R35" s="397"/>
      <c r="S35" s="397"/>
      <c r="T35" s="397"/>
      <c r="U35" s="397"/>
      <c r="V35" s="397"/>
      <c r="W35" s="397"/>
      <c r="X35" s="397"/>
      <c r="Y35" s="421" t="s">
        <v>577</v>
      </c>
      <c r="Z35" s="422"/>
      <c r="AA35" s="423"/>
      <c r="AB35" s="424" t="s">
        <v>622</v>
      </c>
      <c r="AC35" s="425"/>
      <c r="AD35" s="426"/>
      <c r="AE35" s="400">
        <v>24.4</v>
      </c>
      <c r="AF35" s="400"/>
      <c r="AG35" s="400"/>
      <c r="AH35" s="400"/>
      <c r="AI35" s="400">
        <v>26.6</v>
      </c>
      <c r="AJ35" s="400"/>
      <c r="AK35" s="400"/>
      <c r="AL35" s="400"/>
      <c r="AM35" s="400">
        <v>49.7</v>
      </c>
      <c r="AN35" s="400"/>
      <c r="AO35" s="400"/>
      <c r="AP35" s="400"/>
      <c r="AQ35" s="391">
        <v>52.3</v>
      </c>
      <c r="AR35" s="374"/>
      <c r="AS35" s="374"/>
      <c r="AT35" s="374"/>
      <c r="AU35" s="374"/>
      <c r="AV35" s="374"/>
      <c r="AW35" s="374"/>
      <c r="AX35" s="375"/>
    </row>
    <row r="36" spans="1:51" ht="46.5" customHeight="1" x14ac:dyDescent="0.2">
      <c r="A36" s="445"/>
      <c r="B36" s="210"/>
      <c r="C36" s="210"/>
      <c r="D36" s="210"/>
      <c r="E36" s="210"/>
      <c r="F36" s="446"/>
      <c r="G36" s="398"/>
      <c r="H36" s="399"/>
      <c r="I36" s="399"/>
      <c r="J36" s="399"/>
      <c r="K36" s="399"/>
      <c r="L36" s="399"/>
      <c r="M36" s="399"/>
      <c r="N36" s="399"/>
      <c r="O36" s="399"/>
      <c r="P36" s="399"/>
      <c r="Q36" s="399"/>
      <c r="R36" s="399"/>
      <c r="S36" s="399"/>
      <c r="T36" s="399"/>
      <c r="U36" s="399"/>
      <c r="V36" s="399"/>
      <c r="W36" s="399"/>
      <c r="X36" s="399"/>
      <c r="Y36" s="387" t="s">
        <v>579</v>
      </c>
      <c r="Z36" s="401"/>
      <c r="AA36" s="402"/>
      <c r="AB36" s="427" t="s">
        <v>623</v>
      </c>
      <c r="AC36" s="428"/>
      <c r="AD36" s="429"/>
      <c r="AE36" s="430" t="s">
        <v>624</v>
      </c>
      <c r="AF36" s="430"/>
      <c r="AG36" s="430"/>
      <c r="AH36" s="430"/>
      <c r="AI36" s="430" t="s">
        <v>625</v>
      </c>
      <c r="AJ36" s="430"/>
      <c r="AK36" s="430"/>
      <c r="AL36" s="430"/>
      <c r="AM36" s="430" t="s">
        <v>709</v>
      </c>
      <c r="AN36" s="430"/>
      <c r="AO36" s="430"/>
      <c r="AP36" s="430"/>
      <c r="AQ36" s="430" t="s">
        <v>710</v>
      </c>
      <c r="AR36" s="430"/>
      <c r="AS36" s="430"/>
      <c r="AT36" s="430"/>
      <c r="AU36" s="430"/>
      <c r="AV36" s="430"/>
      <c r="AW36" s="430"/>
      <c r="AX36" s="433"/>
    </row>
    <row r="37" spans="1:51" ht="18.75" customHeight="1" x14ac:dyDescent="0.2">
      <c r="A37" s="469" t="s">
        <v>233</v>
      </c>
      <c r="B37" s="470"/>
      <c r="C37" s="470"/>
      <c r="D37" s="470"/>
      <c r="E37" s="470"/>
      <c r="F37" s="471"/>
      <c r="G37" s="479" t="s">
        <v>139</v>
      </c>
      <c r="H37" s="325"/>
      <c r="I37" s="325"/>
      <c r="J37" s="325"/>
      <c r="K37" s="325"/>
      <c r="L37" s="325"/>
      <c r="M37" s="325"/>
      <c r="N37" s="325"/>
      <c r="O37" s="326"/>
      <c r="P37" s="329" t="s">
        <v>55</v>
      </c>
      <c r="Q37" s="325"/>
      <c r="R37" s="325"/>
      <c r="S37" s="325"/>
      <c r="T37" s="325"/>
      <c r="U37" s="325"/>
      <c r="V37" s="325"/>
      <c r="W37" s="325"/>
      <c r="X37" s="326"/>
      <c r="Y37" s="480"/>
      <c r="Z37" s="481"/>
      <c r="AA37" s="482"/>
      <c r="AB37" s="486" t="s">
        <v>11</v>
      </c>
      <c r="AC37" s="487"/>
      <c r="AD37" s="488"/>
      <c r="AE37" s="486" t="s">
        <v>412</v>
      </c>
      <c r="AF37" s="487"/>
      <c r="AG37" s="487"/>
      <c r="AH37" s="488"/>
      <c r="AI37" s="491" t="s">
        <v>564</v>
      </c>
      <c r="AJ37" s="491"/>
      <c r="AK37" s="491"/>
      <c r="AL37" s="486"/>
      <c r="AM37" s="491" t="s">
        <v>380</v>
      </c>
      <c r="AN37" s="491"/>
      <c r="AO37" s="491"/>
      <c r="AP37" s="486"/>
      <c r="AQ37" s="460" t="s">
        <v>174</v>
      </c>
      <c r="AR37" s="461"/>
      <c r="AS37" s="461"/>
      <c r="AT37" s="462"/>
      <c r="AU37" s="325" t="s">
        <v>128</v>
      </c>
      <c r="AV37" s="325"/>
      <c r="AW37" s="325"/>
      <c r="AX37" s="330"/>
    </row>
    <row r="38" spans="1:51" ht="18.75" customHeight="1" x14ac:dyDescent="0.2">
      <c r="A38" s="472"/>
      <c r="B38" s="473"/>
      <c r="C38" s="473"/>
      <c r="D38" s="473"/>
      <c r="E38" s="473"/>
      <c r="F38" s="474"/>
      <c r="G38" s="345"/>
      <c r="H38" s="327"/>
      <c r="I38" s="327"/>
      <c r="J38" s="327"/>
      <c r="K38" s="327"/>
      <c r="L38" s="327"/>
      <c r="M38" s="327"/>
      <c r="N38" s="327"/>
      <c r="O38" s="328"/>
      <c r="P38" s="331"/>
      <c r="Q38" s="327"/>
      <c r="R38" s="327"/>
      <c r="S38" s="327"/>
      <c r="T38" s="327"/>
      <c r="U38" s="327"/>
      <c r="V38" s="327"/>
      <c r="W38" s="327"/>
      <c r="X38" s="328"/>
      <c r="Y38" s="483"/>
      <c r="Z38" s="484"/>
      <c r="AA38" s="485"/>
      <c r="AB38" s="404"/>
      <c r="AC38" s="489"/>
      <c r="AD38" s="490"/>
      <c r="AE38" s="404"/>
      <c r="AF38" s="489"/>
      <c r="AG38" s="489"/>
      <c r="AH38" s="490"/>
      <c r="AI38" s="492"/>
      <c r="AJ38" s="492"/>
      <c r="AK38" s="492"/>
      <c r="AL38" s="404"/>
      <c r="AM38" s="492"/>
      <c r="AN38" s="492"/>
      <c r="AO38" s="492"/>
      <c r="AP38" s="404"/>
      <c r="AQ38" s="434" t="s">
        <v>610</v>
      </c>
      <c r="AR38" s="435"/>
      <c r="AS38" s="436" t="s">
        <v>175</v>
      </c>
      <c r="AT38" s="437"/>
      <c r="AU38" s="438" t="s">
        <v>610</v>
      </c>
      <c r="AV38" s="438"/>
      <c r="AW38" s="327" t="s">
        <v>166</v>
      </c>
      <c r="AX38" s="332"/>
    </row>
    <row r="39" spans="1:51" ht="39.75" customHeight="1" x14ac:dyDescent="0.2">
      <c r="A39" s="475"/>
      <c r="B39" s="473"/>
      <c r="C39" s="473"/>
      <c r="D39" s="473"/>
      <c r="E39" s="473"/>
      <c r="F39" s="474"/>
      <c r="G39" s="376" t="s">
        <v>706</v>
      </c>
      <c r="H39" s="377"/>
      <c r="I39" s="377"/>
      <c r="J39" s="377"/>
      <c r="K39" s="377"/>
      <c r="L39" s="377"/>
      <c r="M39" s="377"/>
      <c r="N39" s="377"/>
      <c r="O39" s="378"/>
      <c r="P39" s="141" t="s">
        <v>707</v>
      </c>
      <c r="Q39" s="141"/>
      <c r="R39" s="141"/>
      <c r="S39" s="141"/>
      <c r="T39" s="141"/>
      <c r="U39" s="141"/>
      <c r="V39" s="141"/>
      <c r="W39" s="141"/>
      <c r="X39" s="142"/>
      <c r="Y39" s="387" t="s">
        <v>12</v>
      </c>
      <c r="Z39" s="388"/>
      <c r="AA39" s="389"/>
      <c r="AB39" s="390" t="s">
        <v>613</v>
      </c>
      <c r="AC39" s="390"/>
      <c r="AD39" s="390"/>
      <c r="AE39" s="391">
        <v>210</v>
      </c>
      <c r="AF39" s="374"/>
      <c r="AG39" s="374"/>
      <c r="AH39" s="374"/>
      <c r="AI39" s="391">
        <v>176</v>
      </c>
      <c r="AJ39" s="374"/>
      <c r="AK39" s="374"/>
      <c r="AL39" s="374"/>
      <c r="AM39" s="391">
        <v>199</v>
      </c>
      <c r="AN39" s="374"/>
      <c r="AO39" s="374"/>
      <c r="AP39" s="374"/>
      <c r="AQ39" s="393" t="s">
        <v>610</v>
      </c>
      <c r="AR39" s="394"/>
      <c r="AS39" s="394"/>
      <c r="AT39" s="395"/>
      <c r="AU39" s="374" t="s">
        <v>610</v>
      </c>
      <c r="AV39" s="374"/>
      <c r="AW39" s="374"/>
      <c r="AX39" s="375"/>
    </row>
    <row r="40" spans="1:51" ht="39.75" customHeight="1" x14ac:dyDescent="0.2">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t="s">
        <v>613</v>
      </c>
      <c r="AC40" s="450"/>
      <c r="AD40" s="450"/>
      <c r="AE40" s="391">
        <v>272</v>
      </c>
      <c r="AF40" s="374"/>
      <c r="AG40" s="374"/>
      <c r="AH40" s="374"/>
      <c r="AI40" s="391">
        <v>322</v>
      </c>
      <c r="AJ40" s="374"/>
      <c r="AK40" s="374"/>
      <c r="AL40" s="374"/>
      <c r="AM40" s="391">
        <v>333</v>
      </c>
      <c r="AN40" s="374"/>
      <c r="AO40" s="374"/>
      <c r="AP40" s="374"/>
      <c r="AQ40" s="393" t="s">
        <v>610</v>
      </c>
      <c r="AR40" s="394"/>
      <c r="AS40" s="394"/>
      <c r="AT40" s="395"/>
      <c r="AU40" s="374" t="s">
        <v>610</v>
      </c>
      <c r="AV40" s="374"/>
      <c r="AW40" s="374"/>
      <c r="AX40" s="375"/>
    </row>
    <row r="41" spans="1:51" ht="39.75" customHeight="1" x14ac:dyDescent="0.2">
      <c r="A41" s="475"/>
      <c r="B41" s="473"/>
      <c r="C41" s="473"/>
      <c r="D41" s="473"/>
      <c r="E41" s="473"/>
      <c r="F41" s="474"/>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v>77.2</v>
      </c>
      <c r="AF41" s="374"/>
      <c r="AG41" s="374"/>
      <c r="AH41" s="374"/>
      <c r="AI41" s="391">
        <v>54.658385093167702</v>
      </c>
      <c r="AJ41" s="374"/>
      <c r="AK41" s="374"/>
      <c r="AL41" s="374"/>
      <c r="AM41" s="391">
        <v>59.8</v>
      </c>
      <c r="AN41" s="374"/>
      <c r="AO41" s="374"/>
      <c r="AP41" s="374"/>
      <c r="AQ41" s="393" t="s">
        <v>610</v>
      </c>
      <c r="AR41" s="394"/>
      <c r="AS41" s="394"/>
      <c r="AT41" s="395"/>
      <c r="AU41" s="374" t="s">
        <v>610</v>
      </c>
      <c r="AV41" s="374"/>
      <c r="AW41" s="374"/>
      <c r="AX41" s="375"/>
    </row>
    <row r="42" spans="1:51" ht="23.25" customHeight="1" x14ac:dyDescent="0.2">
      <c r="A42" s="463" t="s">
        <v>257</v>
      </c>
      <c r="B42" s="458"/>
      <c r="C42" s="458"/>
      <c r="D42" s="458"/>
      <c r="E42" s="458"/>
      <c r="F42" s="459"/>
      <c r="G42" s="499" t="s">
        <v>614</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5">
      <c r="A43" s="351"/>
      <c r="B43" s="323"/>
      <c r="C43" s="323"/>
      <c r="D43" s="323"/>
      <c r="E43" s="323"/>
      <c r="F43" s="324"/>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2">
      <c r="A44" s="894" t="s">
        <v>569</v>
      </c>
      <c r="B44" s="319" t="s">
        <v>570</v>
      </c>
      <c r="C44" s="320"/>
      <c r="D44" s="320"/>
      <c r="E44" s="320"/>
      <c r="F44" s="321"/>
      <c r="G44" s="325" t="s">
        <v>571</v>
      </c>
      <c r="H44" s="325"/>
      <c r="I44" s="325"/>
      <c r="J44" s="325"/>
      <c r="K44" s="325"/>
      <c r="L44" s="325"/>
      <c r="M44" s="325"/>
      <c r="N44" s="325"/>
      <c r="O44" s="325"/>
      <c r="P44" s="325"/>
      <c r="Q44" s="325"/>
      <c r="R44" s="325"/>
      <c r="S44" s="325"/>
      <c r="T44" s="325"/>
      <c r="U44" s="325"/>
      <c r="V44" s="325"/>
      <c r="W44" s="325"/>
      <c r="X44" s="325"/>
      <c r="Y44" s="325"/>
      <c r="Z44" s="325"/>
      <c r="AA44" s="326"/>
      <c r="AB44" s="329" t="s">
        <v>589</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2">
      <c r="A47" s="317"/>
      <c r="B47" s="319"/>
      <c r="C47" s="320"/>
      <c r="D47" s="320"/>
      <c r="E47" s="320"/>
      <c r="F47" s="321"/>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2">
      <c r="A48" s="317"/>
      <c r="B48" s="322"/>
      <c r="C48" s="323"/>
      <c r="D48" s="323"/>
      <c r="E48" s="323"/>
      <c r="F48" s="324"/>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2">
      <c r="A49" s="317"/>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91" t="s">
        <v>11</v>
      </c>
      <c r="AC49" s="892"/>
      <c r="AD49" s="893"/>
      <c r="AE49" s="417" t="s">
        <v>412</v>
      </c>
      <c r="AF49" s="417"/>
      <c r="AG49" s="417"/>
      <c r="AH49" s="417"/>
      <c r="AI49" s="417" t="s">
        <v>564</v>
      </c>
      <c r="AJ49" s="417"/>
      <c r="AK49" s="417"/>
      <c r="AL49" s="417"/>
      <c r="AM49" s="417" t="s">
        <v>380</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2">
      <c r="A50" s="317"/>
      <c r="B50" s="319"/>
      <c r="C50" s="320"/>
      <c r="D50" s="320"/>
      <c r="E50" s="320"/>
      <c r="F50" s="321"/>
      <c r="G50" s="345"/>
      <c r="H50" s="327"/>
      <c r="I50" s="327"/>
      <c r="J50" s="327"/>
      <c r="K50" s="327"/>
      <c r="L50" s="327"/>
      <c r="M50" s="327"/>
      <c r="N50" s="327"/>
      <c r="O50" s="328"/>
      <c r="P50" s="331"/>
      <c r="Q50" s="327"/>
      <c r="R50" s="327"/>
      <c r="S50" s="327"/>
      <c r="T50" s="327"/>
      <c r="U50" s="327"/>
      <c r="V50" s="327"/>
      <c r="W50" s="327"/>
      <c r="X50" s="328"/>
      <c r="Y50" s="347"/>
      <c r="Z50" s="348"/>
      <c r="AA50" s="349"/>
      <c r="AB50" s="404"/>
      <c r="AC50" s="489"/>
      <c r="AD50" s="490"/>
      <c r="AE50" s="417"/>
      <c r="AF50" s="417"/>
      <c r="AG50" s="417"/>
      <c r="AH50" s="417"/>
      <c r="AI50" s="417"/>
      <c r="AJ50" s="417"/>
      <c r="AK50" s="417"/>
      <c r="AL50" s="417"/>
      <c r="AM50" s="417"/>
      <c r="AN50" s="417"/>
      <c r="AO50" s="417"/>
      <c r="AP50" s="417"/>
      <c r="AQ50" s="498"/>
      <c r="AR50" s="438"/>
      <c r="AS50" s="436" t="s">
        <v>175</v>
      </c>
      <c r="AT50" s="437"/>
      <c r="AU50" s="438"/>
      <c r="AV50" s="438"/>
      <c r="AW50" s="327" t="s">
        <v>166</v>
      </c>
      <c r="AX50" s="332"/>
      <c r="AY50">
        <f t="shared" si="0"/>
        <v>0</v>
      </c>
      <c r="AZ50" s="10"/>
      <c r="BA50" s="10"/>
      <c r="BB50" s="10"/>
      <c r="BC50" s="10"/>
      <c r="BD50" s="10"/>
      <c r="BE50" s="10"/>
      <c r="BF50" s="10"/>
      <c r="BG50" s="10"/>
      <c r="BH50" s="10"/>
    </row>
    <row r="51" spans="1:60" ht="23.25" hidden="1" customHeight="1" x14ac:dyDescent="0.2">
      <c r="A51" s="317"/>
      <c r="B51" s="319"/>
      <c r="C51" s="320"/>
      <c r="D51" s="320"/>
      <c r="E51" s="320"/>
      <c r="F51" s="321"/>
      <c r="G51" s="140"/>
      <c r="H51" s="141"/>
      <c r="I51" s="141"/>
      <c r="J51" s="141"/>
      <c r="K51" s="141"/>
      <c r="L51" s="141"/>
      <c r="M51" s="141"/>
      <c r="N51" s="141"/>
      <c r="O51" s="142"/>
      <c r="P51" s="141"/>
      <c r="Q51" s="451"/>
      <c r="R51" s="451"/>
      <c r="S51" s="451"/>
      <c r="T51" s="451"/>
      <c r="U51" s="451"/>
      <c r="V51" s="451"/>
      <c r="W51" s="451"/>
      <c r="X51" s="452"/>
      <c r="Y51" s="895" t="s">
        <v>57</v>
      </c>
      <c r="Z51" s="896"/>
      <c r="AA51" s="897"/>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2">
      <c r="A52" s="317"/>
      <c r="B52" s="319"/>
      <c r="C52" s="320"/>
      <c r="D52" s="320"/>
      <c r="E52" s="320"/>
      <c r="F52" s="321"/>
      <c r="G52" s="898"/>
      <c r="H52" s="385"/>
      <c r="I52" s="385"/>
      <c r="J52" s="385"/>
      <c r="K52" s="385"/>
      <c r="L52" s="385"/>
      <c r="M52" s="385"/>
      <c r="N52" s="385"/>
      <c r="O52" s="386"/>
      <c r="P52" s="453"/>
      <c r="Q52" s="453"/>
      <c r="R52" s="453"/>
      <c r="S52" s="453"/>
      <c r="T52" s="453"/>
      <c r="U52" s="453"/>
      <c r="V52" s="453"/>
      <c r="W52" s="453"/>
      <c r="X52" s="454"/>
      <c r="Y52" s="899" t="s">
        <v>50</v>
      </c>
      <c r="Z52" s="787"/>
      <c r="AA52" s="788"/>
      <c r="AB52" s="450"/>
      <c r="AC52" s="450"/>
      <c r="AD52" s="450"/>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2">
      <c r="A53" s="317"/>
      <c r="B53" s="319"/>
      <c r="C53" s="320"/>
      <c r="D53" s="320"/>
      <c r="E53" s="320"/>
      <c r="F53" s="321"/>
      <c r="G53" s="143"/>
      <c r="H53" s="144"/>
      <c r="I53" s="144"/>
      <c r="J53" s="144"/>
      <c r="K53" s="144"/>
      <c r="L53" s="144"/>
      <c r="M53" s="144"/>
      <c r="N53" s="144"/>
      <c r="O53" s="145"/>
      <c r="P53" s="455"/>
      <c r="Q53" s="455"/>
      <c r="R53" s="455"/>
      <c r="S53" s="455"/>
      <c r="T53" s="455"/>
      <c r="U53" s="455"/>
      <c r="V53" s="455"/>
      <c r="W53" s="455"/>
      <c r="X53" s="456"/>
      <c r="Y53" s="899" t="s">
        <v>13</v>
      </c>
      <c r="Z53" s="787"/>
      <c r="AA53" s="788"/>
      <c r="AB53" s="900" t="s">
        <v>14</v>
      </c>
      <c r="AC53" s="900"/>
      <c r="AD53" s="900"/>
      <c r="AE53" s="566"/>
      <c r="AF53" s="567"/>
      <c r="AG53" s="567"/>
      <c r="AH53" s="567"/>
      <c r="AI53" s="566"/>
      <c r="AJ53" s="567"/>
      <c r="AK53" s="567"/>
      <c r="AL53" s="567"/>
      <c r="AM53" s="566"/>
      <c r="AN53" s="567"/>
      <c r="AO53" s="567"/>
      <c r="AP53" s="567"/>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2">
      <c r="A54" s="317"/>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91" t="s">
        <v>11</v>
      </c>
      <c r="AC54" s="892"/>
      <c r="AD54" s="893"/>
      <c r="AE54" s="417" t="s">
        <v>412</v>
      </c>
      <c r="AF54" s="417"/>
      <c r="AG54" s="417"/>
      <c r="AH54" s="417"/>
      <c r="AI54" s="417" t="s">
        <v>564</v>
      </c>
      <c r="AJ54" s="417"/>
      <c r="AK54" s="417"/>
      <c r="AL54" s="417"/>
      <c r="AM54" s="417" t="s">
        <v>380</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2">
      <c r="A55" s="317"/>
      <c r="B55" s="319"/>
      <c r="C55" s="320"/>
      <c r="D55" s="320"/>
      <c r="E55" s="320"/>
      <c r="F55" s="321"/>
      <c r="G55" s="345"/>
      <c r="H55" s="327"/>
      <c r="I55" s="327"/>
      <c r="J55" s="327"/>
      <c r="K55" s="327"/>
      <c r="L55" s="327"/>
      <c r="M55" s="327"/>
      <c r="N55" s="327"/>
      <c r="O55" s="328"/>
      <c r="P55" s="331"/>
      <c r="Q55" s="327"/>
      <c r="R55" s="327"/>
      <c r="S55" s="327"/>
      <c r="T55" s="327"/>
      <c r="U55" s="327"/>
      <c r="V55" s="327"/>
      <c r="W55" s="327"/>
      <c r="X55" s="328"/>
      <c r="Y55" s="347"/>
      <c r="Z55" s="348"/>
      <c r="AA55" s="349"/>
      <c r="AB55" s="404"/>
      <c r="AC55" s="489"/>
      <c r="AD55" s="490"/>
      <c r="AE55" s="417"/>
      <c r="AF55" s="417"/>
      <c r="AG55" s="417"/>
      <c r="AH55" s="417"/>
      <c r="AI55" s="417"/>
      <c r="AJ55" s="417"/>
      <c r="AK55" s="417"/>
      <c r="AL55" s="417"/>
      <c r="AM55" s="417"/>
      <c r="AN55" s="417"/>
      <c r="AO55" s="417"/>
      <c r="AP55" s="417"/>
      <c r="AQ55" s="498"/>
      <c r="AR55" s="438"/>
      <c r="AS55" s="436" t="s">
        <v>175</v>
      </c>
      <c r="AT55" s="437"/>
      <c r="AU55" s="438"/>
      <c r="AV55" s="438"/>
      <c r="AW55" s="327" t="s">
        <v>166</v>
      </c>
      <c r="AX55" s="332"/>
      <c r="AY55">
        <f>$AY$54</f>
        <v>0</v>
      </c>
      <c r="AZ55" s="10"/>
      <c r="BA55" s="10"/>
      <c r="BB55" s="10"/>
      <c r="BC55" s="10"/>
      <c r="BD55" s="10"/>
      <c r="BE55" s="10"/>
      <c r="BF55" s="10"/>
      <c r="BG55" s="10"/>
      <c r="BH55" s="10"/>
    </row>
    <row r="56" spans="1:60" ht="23.25" hidden="1" customHeight="1" x14ac:dyDescent="0.2">
      <c r="A56" s="317"/>
      <c r="B56" s="319"/>
      <c r="C56" s="320"/>
      <c r="D56" s="320"/>
      <c r="E56" s="320"/>
      <c r="F56" s="321"/>
      <c r="G56" s="140"/>
      <c r="H56" s="141"/>
      <c r="I56" s="141"/>
      <c r="J56" s="141"/>
      <c r="K56" s="141"/>
      <c r="L56" s="141"/>
      <c r="M56" s="141"/>
      <c r="N56" s="141"/>
      <c r="O56" s="142"/>
      <c r="P56" s="141"/>
      <c r="Q56" s="451"/>
      <c r="R56" s="451"/>
      <c r="S56" s="451"/>
      <c r="T56" s="451"/>
      <c r="U56" s="451"/>
      <c r="V56" s="451"/>
      <c r="W56" s="451"/>
      <c r="X56" s="452"/>
      <c r="Y56" s="895" t="s">
        <v>57</v>
      </c>
      <c r="Z56" s="896"/>
      <c r="AA56" s="897"/>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2">
      <c r="A57" s="317"/>
      <c r="B57" s="319"/>
      <c r="C57" s="320"/>
      <c r="D57" s="320"/>
      <c r="E57" s="320"/>
      <c r="F57" s="321"/>
      <c r="G57" s="898"/>
      <c r="H57" s="385"/>
      <c r="I57" s="385"/>
      <c r="J57" s="385"/>
      <c r="K57" s="385"/>
      <c r="L57" s="385"/>
      <c r="M57" s="385"/>
      <c r="N57" s="385"/>
      <c r="O57" s="386"/>
      <c r="P57" s="453"/>
      <c r="Q57" s="453"/>
      <c r="R57" s="453"/>
      <c r="S57" s="453"/>
      <c r="T57" s="453"/>
      <c r="U57" s="453"/>
      <c r="V57" s="453"/>
      <c r="W57" s="453"/>
      <c r="X57" s="454"/>
      <c r="Y57" s="899" t="s">
        <v>50</v>
      </c>
      <c r="Z57" s="787"/>
      <c r="AA57" s="788"/>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2">
      <c r="A58" s="317"/>
      <c r="B58" s="322"/>
      <c r="C58" s="323"/>
      <c r="D58" s="323"/>
      <c r="E58" s="323"/>
      <c r="F58" s="324"/>
      <c r="G58" s="143"/>
      <c r="H58" s="144"/>
      <c r="I58" s="144"/>
      <c r="J58" s="144"/>
      <c r="K58" s="144"/>
      <c r="L58" s="144"/>
      <c r="M58" s="144"/>
      <c r="N58" s="144"/>
      <c r="O58" s="145"/>
      <c r="P58" s="455"/>
      <c r="Q58" s="455"/>
      <c r="R58" s="455"/>
      <c r="S58" s="455"/>
      <c r="T58" s="455"/>
      <c r="U58" s="455"/>
      <c r="V58" s="455"/>
      <c r="W58" s="455"/>
      <c r="X58" s="456"/>
      <c r="Y58" s="899" t="s">
        <v>13</v>
      </c>
      <c r="Z58" s="787"/>
      <c r="AA58" s="788"/>
      <c r="AB58" s="900" t="s">
        <v>14</v>
      </c>
      <c r="AC58" s="900"/>
      <c r="AD58" s="900"/>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2">
      <c r="A59" s="317"/>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91" t="s">
        <v>11</v>
      </c>
      <c r="AC59" s="892"/>
      <c r="AD59" s="893"/>
      <c r="AE59" s="417" t="s">
        <v>412</v>
      </c>
      <c r="AF59" s="417"/>
      <c r="AG59" s="417"/>
      <c r="AH59" s="417"/>
      <c r="AI59" s="417" t="s">
        <v>564</v>
      </c>
      <c r="AJ59" s="417"/>
      <c r="AK59" s="417"/>
      <c r="AL59" s="417"/>
      <c r="AM59" s="417" t="s">
        <v>380</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2">
      <c r="A60" s="317"/>
      <c r="B60" s="319"/>
      <c r="C60" s="320"/>
      <c r="D60" s="320"/>
      <c r="E60" s="320"/>
      <c r="F60" s="321"/>
      <c r="G60" s="345"/>
      <c r="H60" s="327"/>
      <c r="I60" s="327"/>
      <c r="J60" s="327"/>
      <c r="K60" s="327"/>
      <c r="L60" s="327"/>
      <c r="M60" s="327"/>
      <c r="N60" s="327"/>
      <c r="O60" s="328"/>
      <c r="P60" s="331"/>
      <c r="Q60" s="327"/>
      <c r="R60" s="327"/>
      <c r="S60" s="327"/>
      <c r="T60" s="327"/>
      <c r="U60" s="327"/>
      <c r="V60" s="327"/>
      <c r="W60" s="327"/>
      <c r="X60" s="328"/>
      <c r="Y60" s="347"/>
      <c r="Z60" s="348"/>
      <c r="AA60" s="349"/>
      <c r="AB60" s="404"/>
      <c r="AC60" s="489"/>
      <c r="AD60" s="490"/>
      <c r="AE60" s="417"/>
      <c r="AF60" s="417"/>
      <c r="AG60" s="417"/>
      <c r="AH60" s="417"/>
      <c r="AI60" s="417"/>
      <c r="AJ60" s="417"/>
      <c r="AK60" s="417"/>
      <c r="AL60" s="417"/>
      <c r="AM60" s="417"/>
      <c r="AN60" s="417"/>
      <c r="AO60" s="417"/>
      <c r="AP60" s="417"/>
      <c r="AQ60" s="498"/>
      <c r="AR60" s="438"/>
      <c r="AS60" s="436" t="s">
        <v>175</v>
      </c>
      <c r="AT60" s="437"/>
      <c r="AU60" s="438"/>
      <c r="AV60" s="438"/>
      <c r="AW60" s="327" t="s">
        <v>166</v>
      </c>
      <c r="AX60" s="332"/>
      <c r="AY60">
        <f>$AY$59</f>
        <v>0</v>
      </c>
      <c r="AZ60" s="10"/>
      <c r="BA60" s="10"/>
      <c r="BB60" s="10"/>
      <c r="BC60" s="10"/>
      <c r="BD60" s="10"/>
      <c r="BE60" s="10"/>
      <c r="BF60" s="10"/>
      <c r="BG60" s="10"/>
      <c r="BH60" s="10"/>
    </row>
    <row r="61" spans="1:60" ht="23.25" hidden="1" customHeight="1" x14ac:dyDescent="0.2">
      <c r="A61" s="317"/>
      <c r="B61" s="319"/>
      <c r="C61" s="320"/>
      <c r="D61" s="320"/>
      <c r="E61" s="320"/>
      <c r="F61" s="321"/>
      <c r="G61" s="140"/>
      <c r="H61" s="141"/>
      <c r="I61" s="141"/>
      <c r="J61" s="141"/>
      <c r="K61" s="141"/>
      <c r="L61" s="141"/>
      <c r="M61" s="141"/>
      <c r="N61" s="141"/>
      <c r="O61" s="142"/>
      <c r="P61" s="141"/>
      <c r="Q61" s="451"/>
      <c r="R61" s="451"/>
      <c r="S61" s="451"/>
      <c r="T61" s="451"/>
      <c r="U61" s="451"/>
      <c r="V61" s="451"/>
      <c r="W61" s="451"/>
      <c r="X61" s="452"/>
      <c r="Y61" s="895" t="s">
        <v>57</v>
      </c>
      <c r="Z61" s="896"/>
      <c r="AA61" s="897"/>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2">
      <c r="A62" s="317"/>
      <c r="B62" s="319"/>
      <c r="C62" s="320"/>
      <c r="D62" s="320"/>
      <c r="E62" s="320"/>
      <c r="F62" s="321"/>
      <c r="G62" s="898"/>
      <c r="H62" s="385"/>
      <c r="I62" s="385"/>
      <c r="J62" s="385"/>
      <c r="K62" s="385"/>
      <c r="L62" s="385"/>
      <c r="M62" s="385"/>
      <c r="N62" s="385"/>
      <c r="O62" s="386"/>
      <c r="P62" s="453"/>
      <c r="Q62" s="453"/>
      <c r="R62" s="453"/>
      <c r="S62" s="453"/>
      <c r="T62" s="453"/>
      <c r="U62" s="453"/>
      <c r="V62" s="453"/>
      <c r="W62" s="453"/>
      <c r="X62" s="454"/>
      <c r="Y62" s="899" t="s">
        <v>50</v>
      </c>
      <c r="Z62" s="787"/>
      <c r="AA62" s="788"/>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5">
      <c r="A63" s="318"/>
      <c r="B63" s="888"/>
      <c r="C63" s="889"/>
      <c r="D63" s="889"/>
      <c r="E63" s="889"/>
      <c r="F63" s="890"/>
      <c r="G63" s="143"/>
      <c r="H63" s="144"/>
      <c r="I63" s="144"/>
      <c r="J63" s="144"/>
      <c r="K63" s="144"/>
      <c r="L63" s="144"/>
      <c r="M63" s="144"/>
      <c r="N63" s="144"/>
      <c r="O63" s="145"/>
      <c r="P63" s="455"/>
      <c r="Q63" s="455"/>
      <c r="R63" s="455"/>
      <c r="S63" s="455"/>
      <c r="T63" s="455"/>
      <c r="U63" s="455"/>
      <c r="V63" s="455"/>
      <c r="W63" s="455"/>
      <c r="X63" s="456"/>
      <c r="Y63" s="899" t="s">
        <v>13</v>
      </c>
      <c r="Z63" s="787"/>
      <c r="AA63" s="788"/>
      <c r="AB63" s="900" t="s">
        <v>14</v>
      </c>
      <c r="AC63" s="900"/>
      <c r="AD63" s="900"/>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customHeight="1" x14ac:dyDescent="0.2">
      <c r="A64" s="339" t="s">
        <v>575</v>
      </c>
      <c r="B64" s="340"/>
      <c r="C64" s="340"/>
      <c r="D64" s="340"/>
      <c r="E64" s="340"/>
      <c r="F64" s="341"/>
      <c r="G64" s="313" t="s">
        <v>718</v>
      </c>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1</v>
      </c>
    </row>
    <row r="65" spans="1:51" ht="31.5" hidden="1" customHeight="1" x14ac:dyDescent="0.2">
      <c r="A65" s="350" t="s">
        <v>576</v>
      </c>
      <c r="B65" s="320"/>
      <c r="C65" s="320"/>
      <c r="D65" s="320"/>
      <c r="E65" s="320"/>
      <c r="F65" s="321"/>
      <c r="G65" s="352" t="s">
        <v>568</v>
      </c>
      <c r="H65" s="353"/>
      <c r="I65" s="353"/>
      <c r="J65" s="353"/>
      <c r="K65" s="353"/>
      <c r="L65" s="353"/>
      <c r="M65" s="353"/>
      <c r="N65" s="353"/>
      <c r="O65" s="353"/>
      <c r="P65" s="354" t="s">
        <v>567</v>
      </c>
      <c r="Q65" s="353"/>
      <c r="R65" s="353"/>
      <c r="S65" s="353"/>
      <c r="T65" s="353"/>
      <c r="U65" s="353"/>
      <c r="V65" s="353"/>
      <c r="W65" s="353"/>
      <c r="X65" s="355"/>
      <c r="Y65" s="356"/>
      <c r="Z65" s="357"/>
      <c r="AA65" s="358"/>
      <c r="AB65" s="403" t="s">
        <v>11</v>
      </c>
      <c r="AC65" s="403"/>
      <c r="AD65" s="403"/>
      <c r="AE65" s="404" t="s">
        <v>412</v>
      </c>
      <c r="AF65" s="405"/>
      <c r="AG65" s="405"/>
      <c r="AH65" s="406"/>
      <c r="AI65" s="404" t="s">
        <v>564</v>
      </c>
      <c r="AJ65" s="405"/>
      <c r="AK65" s="405"/>
      <c r="AL65" s="406"/>
      <c r="AM65" s="404" t="s">
        <v>380</v>
      </c>
      <c r="AN65" s="405"/>
      <c r="AO65" s="405"/>
      <c r="AP65" s="406"/>
      <c r="AQ65" s="413" t="s">
        <v>411</v>
      </c>
      <c r="AR65" s="414"/>
      <c r="AS65" s="414"/>
      <c r="AT65" s="415"/>
      <c r="AU65" s="413" t="s">
        <v>587</v>
      </c>
      <c r="AV65" s="414"/>
      <c r="AW65" s="414"/>
      <c r="AX65" s="416"/>
      <c r="AY65">
        <f>COUNTA($G$66)</f>
        <v>0</v>
      </c>
    </row>
    <row r="66" spans="1:51" ht="23.25" hidden="1" customHeight="1" x14ac:dyDescent="0.2">
      <c r="A66" s="350"/>
      <c r="B66" s="320"/>
      <c r="C66" s="320"/>
      <c r="D66" s="320"/>
      <c r="E66" s="320"/>
      <c r="F66" s="321"/>
      <c r="G66" s="431"/>
      <c r="H66" s="360"/>
      <c r="I66" s="360"/>
      <c r="J66" s="360"/>
      <c r="K66" s="360"/>
      <c r="L66" s="360"/>
      <c r="M66" s="360"/>
      <c r="N66" s="360"/>
      <c r="O66" s="360"/>
      <c r="P66" s="432"/>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400"/>
      <c r="AR66" s="373"/>
      <c r="AS66" s="373"/>
      <c r="AT66" s="373"/>
      <c r="AU66" s="391"/>
      <c r="AV66" s="407"/>
      <c r="AW66" s="407"/>
      <c r="AX66" s="408"/>
      <c r="AY66">
        <f>$AY$65</f>
        <v>0</v>
      </c>
    </row>
    <row r="67" spans="1:51" ht="23.25" hidden="1" customHeight="1" x14ac:dyDescent="0.2">
      <c r="A67" s="351"/>
      <c r="B67" s="323"/>
      <c r="C67" s="323"/>
      <c r="D67" s="323"/>
      <c r="E67" s="323"/>
      <c r="F67" s="324"/>
      <c r="G67" s="361"/>
      <c r="H67" s="362"/>
      <c r="I67" s="362"/>
      <c r="J67" s="362"/>
      <c r="K67" s="362"/>
      <c r="L67" s="362"/>
      <c r="M67" s="362"/>
      <c r="N67" s="362"/>
      <c r="O67" s="362"/>
      <c r="P67" s="366"/>
      <c r="Q67" s="367"/>
      <c r="R67" s="367"/>
      <c r="S67" s="367"/>
      <c r="T67" s="367"/>
      <c r="U67" s="367"/>
      <c r="V67" s="367"/>
      <c r="W67" s="367"/>
      <c r="X67" s="368"/>
      <c r="Y67" s="409" t="s">
        <v>52</v>
      </c>
      <c r="Z67" s="410"/>
      <c r="AA67" s="411"/>
      <c r="AB67" s="372"/>
      <c r="AC67" s="372"/>
      <c r="AD67" s="372"/>
      <c r="AE67" s="373"/>
      <c r="AF67" s="373"/>
      <c r="AG67" s="373"/>
      <c r="AH67" s="373"/>
      <c r="AI67" s="373"/>
      <c r="AJ67" s="373"/>
      <c r="AK67" s="373"/>
      <c r="AL67" s="373"/>
      <c r="AM67" s="373"/>
      <c r="AN67" s="373"/>
      <c r="AO67" s="373"/>
      <c r="AP67" s="373"/>
      <c r="AQ67" s="400"/>
      <c r="AR67" s="373"/>
      <c r="AS67" s="373"/>
      <c r="AT67" s="373"/>
      <c r="AU67" s="391"/>
      <c r="AV67" s="407"/>
      <c r="AW67" s="407"/>
      <c r="AX67" s="408"/>
      <c r="AY67">
        <f>$AY$65</f>
        <v>0</v>
      </c>
    </row>
    <row r="68" spans="1:51" ht="23.25" hidden="1" customHeight="1" x14ac:dyDescent="0.2">
      <c r="A68" s="439" t="s">
        <v>577</v>
      </c>
      <c r="B68" s="440"/>
      <c r="C68" s="440"/>
      <c r="D68" s="440"/>
      <c r="E68" s="440"/>
      <c r="F68" s="441"/>
      <c r="G68" s="225" t="s">
        <v>578</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412</v>
      </c>
      <c r="AF68" s="417"/>
      <c r="AG68" s="417"/>
      <c r="AH68" s="417"/>
      <c r="AI68" s="417" t="s">
        <v>564</v>
      </c>
      <c r="AJ68" s="417"/>
      <c r="AK68" s="417"/>
      <c r="AL68" s="417"/>
      <c r="AM68" s="417" t="s">
        <v>380</v>
      </c>
      <c r="AN68" s="417"/>
      <c r="AO68" s="417"/>
      <c r="AP68" s="417"/>
      <c r="AQ68" s="418" t="s">
        <v>588</v>
      </c>
      <c r="AR68" s="419"/>
      <c r="AS68" s="419"/>
      <c r="AT68" s="419"/>
      <c r="AU68" s="419"/>
      <c r="AV68" s="419"/>
      <c r="AW68" s="419"/>
      <c r="AX68" s="420"/>
      <c r="AY68">
        <f>IF(SUBSTITUTE(SUBSTITUTE($G$69,"／",""),"　","")="",0,1)</f>
        <v>0</v>
      </c>
    </row>
    <row r="69" spans="1:51" ht="23.25" hidden="1" customHeight="1" x14ac:dyDescent="0.2">
      <c r="A69" s="442"/>
      <c r="B69" s="443"/>
      <c r="C69" s="443"/>
      <c r="D69" s="443"/>
      <c r="E69" s="443"/>
      <c r="F69" s="444"/>
      <c r="G69" s="396"/>
      <c r="H69" s="397"/>
      <c r="I69" s="397"/>
      <c r="J69" s="397"/>
      <c r="K69" s="397"/>
      <c r="L69" s="397"/>
      <c r="M69" s="397"/>
      <c r="N69" s="397"/>
      <c r="O69" s="397"/>
      <c r="P69" s="397"/>
      <c r="Q69" s="397"/>
      <c r="R69" s="397"/>
      <c r="S69" s="397"/>
      <c r="T69" s="397"/>
      <c r="U69" s="397"/>
      <c r="V69" s="397"/>
      <c r="W69" s="397"/>
      <c r="X69" s="397"/>
      <c r="Y69" s="421" t="s">
        <v>577</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2">
      <c r="A70" s="445"/>
      <c r="B70" s="210"/>
      <c r="C70" s="210"/>
      <c r="D70" s="210"/>
      <c r="E70" s="210"/>
      <c r="F70" s="446"/>
      <c r="G70" s="398"/>
      <c r="H70" s="399"/>
      <c r="I70" s="399"/>
      <c r="J70" s="399"/>
      <c r="K70" s="399"/>
      <c r="L70" s="399"/>
      <c r="M70" s="399"/>
      <c r="N70" s="399"/>
      <c r="O70" s="399"/>
      <c r="P70" s="399"/>
      <c r="Q70" s="399"/>
      <c r="R70" s="399"/>
      <c r="S70" s="399"/>
      <c r="T70" s="399"/>
      <c r="U70" s="399"/>
      <c r="V70" s="399"/>
      <c r="W70" s="399"/>
      <c r="X70" s="399"/>
      <c r="Y70" s="387" t="s">
        <v>579</v>
      </c>
      <c r="Z70" s="401"/>
      <c r="AA70" s="402"/>
      <c r="AB70" s="427"/>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customHeight="1" x14ac:dyDescent="0.2">
      <c r="A71" s="505" t="s">
        <v>233</v>
      </c>
      <c r="B71" s="506"/>
      <c r="C71" s="506"/>
      <c r="D71" s="506"/>
      <c r="E71" s="506"/>
      <c r="F71" s="507"/>
      <c r="G71" s="479" t="s">
        <v>139</v>
      </c>
      <c r="H71" s="325"/>
      <c r="I71" s="325"/>
      <c r="J71" s="325"/>
      <c r="K71" s="325"/>
      <c r="L71" s="325"/>
      <c r="M71" s="325"/>
      <c r="N71" s="325"/>
      <c r="O71" s="326"/>
      <c r="P71" s="329" t="s">
        <v>55</v>
      </c>
      <c r="Q71" s="325"/>
      <c r="R71" s="325"/>
      <c r="S71" s="325"/>
      <c r="T71" s="325"/>
      <c r="U71" s="325"/>
      <c r="V71" s="325"/>
      <c r="W71" s="325"/>
      <c r="X71" s="326"/>
      <c r="Y71" s="480"/>
      <c r="Z71" s="481"/>
      <c r="AA71" s="482"/>
      <c r="AB71" s="486" t="s">
        <v>11</v>
      </c>
      <c r="AC71" s="487"/>
      <c r="AD71" s="488"/>
      <c r="AE71" s="417" t="s">
        <v>412</v>
      </c>
      <c r="AF71" s="417"/>
      <c r="AG71" s="417"/>
      <c r="AH71" s="417"/>
      <c r="AI71" s="417" t="s">
        <v>564</v>
      </c>
      <c r="AJ71" s="417"/>
      <c r="AK71" s="417"/>
      <c r="AL71" s="417"/>
      <c r="AM71" s="417" t="s">
        <v>380</v>
      </c>
      <c r="AN71" s="417"/>
      <c r="AO71" s="417"/>
      <c r="AP71" s="417"/>
      <c r="AQ71" s="460" t="s">
        <v>174</v>
      </c>
      <c r="AR71" s="461"/>
      <c r="AS71" s="461"/>
      <c r="AT71" s="462"/>
      <c r="AU71" s="325" t="s">
        <v>128</v>
      </c>
      <c r="AV71" s="325"/>
      <c r="AW71" s="325"/>
      <c r="AX71" s="330"/>
      <c r="AY71">
        <f>COUNTA($G$73)</f>
        <v>1</v>
      </c>
    </row>
    <row r="72" spans="1:51" ht="18.75" customHeight="1" x14ac:dyDescent="0.2">
      <c r="A72" s="508"/>
      <c r="B72" s="509"/>
      <c r="C72" s="509"/>
      <c r="D72" s="509"/>
      <c r="E72" s="509"/>
      <c r="F72" s="510"/>
      <c r="G72" s="345"/>
      <c r="H72" s="327"/>
      <c r="I72" s="327"/>
      <c r="J72" s="327"/>
      <c r="K72" s="327"/>
      <c r="L72" s="327"/>
      <c r="M72" s="327"/>
      <c r="N72" s="327"/>
      <c r="O72" s="328"/>
      <c r="P72" s="331"/>
      <c r="Q72" s="327"/>
      <c r="R72" s="327"/>
      <c r="S72" s="327"/>
      <c r="T72" s="327"/>
      <c r="U72" s="327"/>
      <c r="V72" s="327"/>
      <c r="W72" s="327"/>
      <c r="X72" s="328"/>
      <c r="Y72" s="483"/>
      <c r="Z72" s="484"/>
      <c r="AA72" s="485"/>
      <c r="AB72" s="404"/>
      <c r="AC72" s="489"/>
      <c r="AD72" s="490"/>
      <c r="AE72" s="417"/>
      <c r="AF72" s="417"/>
      <c r="AG72" s="417"/>
      <c r="AH72" s="417"/>
      <c r="AI72" s="417"/>
      <c r="AJ72" s="417"/>
      <c r="AK72" s="417"/>
      <c r="AL72" s="417"/>
      <c r="AM72" s="417"/>
      <c r="AN72" s="417"/>
      <c r="AO72" s="417"/>
      <c r="AP72" s="417"/>
      <c r="AQ72" s="434">
        <v>3</v>
      </c>
      <c r="AR72" s="435"/>
      <c r="AS72" s="436" t="s">
        <v>175</v>
      </c>
      <c r="AT72" s="437"/>
      <c r="AU72" s="438" t="s">
        <v>610</v>
      </c>
      <c r="AV72" s="438"/>
      <c r="AW72" s="327" t="s">
        <v>166</v>
      </c>
      <c r="AX72" s="332"/>
      <c r="AY72">
        <f t="shared" ref="AY72:AY77" si="1">$AY$71</f>
        <v>1</v>
      </c>
    </row>
    <row r="73" spans="1:51" ht="34" customHeight="1" x14ac:dyDescent="0.2">
      <c r="A73" s="511"/>
      <c r="B73" s="509"/>
      <c r="C73" s="509"/>
      <c r="D73" s="509"/>
      <c r="E73" s="509"/>
      <c r="F73" s="510"/>
      <c r="G73" s="376" t="s">
        <v>719</v>
      </c>
      <c r="H73" s="377"/>
      <c r="I73" s="377"/>
      <c r="J73" s="377"/>
      <c r="K73" s="377"/>
      <c r="L73" s="377"/>
      <c r="M73" s="377"/>
      <c r="N73" s="377"/>
      <c r="O73" s="378"/>
      <c r="P73" s="141" t="s">
        <v>708</v>
      </c>
      <c r="Q73" s="141"/>
      <c r="R73" s="141"/>
      <c r="S73" s="141"/>
      <c r="T73" s="141"/>
      <c r="U73" s="141"/>
      <c r="V73" s="141"/>
      <c r="W73" s="141"/>
      <c r="X73" s="142"/>
      <c r="Y73" s="387" t="s">
        <v>12</v>
      </c>
      <c r="Z73" s="388"/>
      <c r="AA73" s="389"/>
      <c r="AB73" s="390" t="s">
        <v>615</v>
      </c>
      <c r="AC73" s="390"/>
      <c r="AD73" s="390"/>
      <c r="AE73" s="391">
        <v>2</v>
      </c>
      <c r="AF73" s="374"/>
      <c r="AG73" s="374"/>
      <c r="AH73" s="374"/>
      <c r="AI73" s="391">
        <v>5</v>
      </c>
      <c r="AJ73" s="374"/>
      <c r="AK73" s="374"/>
      <c r="AL73" s="374"/>
      <c r="AM73" s="391">
        <v>4</v>
      </c>
      <c r="AN73" s="374"/>
      <c r="AO73" s="374"/>
      <c r="AP73" s="374"/>
      <c r="AQ73" s="393" t="s">
        <v>610</v>
      </c>
      <c r="AR73" s="394"/>
      <c r="AS73" s="394"/>
      <c r="AT73" s="395"/>
      <c r="AU73" s="374" t="s">
        <v>610</v>
      </c>
      <c r="AV73" s="374"/>
      <c r="AW73" s="374"/>
      <c r="AX73" s="375"/>
      <c r="AY73">
        <f t="shared" si="1"/>
        <v>1</v>
      </c>
    </row>
    <row r="74" spans="1:51" ht="34" customHeight="1" x14ac:dyDescent="0.2">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t="s">
        <v>615</v>
      </c>
      <c r="AC74" s="450"/>
      <c r="AD74" s="450"/>
      <c r="AE74" s="391">
        <v>2</v>
      </c>
      <c r="AF74" s="374"/>
      <c r="AG74" s="374"/>
      <c r="AH74" s="374"/>
      <c r="AI74" s="391">
        <v>5</v>
      </c>
      <c r="AJ74" s="374"/>
      <c r="AK74" s="374"/>
      <c r="AL74" s="374"/>
      <c r="AM74" s="391">
        <v>2</v>
      </c>
      <c r="AN74" s="374"/>
      <c r="AO74" s="374"/>
      <c r="AP74" s="374"/>
      <c r="AQ74" s="393">
        <v>2</v>
      </c>
      <c r="AR74" s="394"/>
      <c r="AS74" s="394"/>
      <c r="AT74" s="395"/>
      <c r="AU74" s="374" t="s">
        <v>610</v>
      </c>
      <c r="AV74" s="374"/>
      <c r="AW74" s="374"/>
      <c r="AX74" s="375"/>
      <c r="AY74">
        <f t="shared" si="1"/>
        <v>1</v>
      </c>
    </row>
    <row r="75" spans="1:51" ht="34" customHeight="1" x14ac:dyDescent="0.2">
      <c r="A75" s="511"/>
      <c r="B75" s="509"/>
      <c r="C75" s="509"/>
      <c r="D75" s="509"/>
      <c r="E75" s="509"/>
      <c r="F75" s="510"/>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v>100</v>
      </c>
      <c r="AF75" s="374"/>
      <c r="AG75" s="374"/>
      <c r="AH75" s="374"/>
      <c r="AI75" s="391">
        <v>100</v>
      </c>
      <c r="AJ75" s="374"/>
      <c r="AK75" s="374"/>
      <c r="AL75" s="374"/>
      <c r="AM75" s="391">
        <v>200</v>
      </c>
      <c r="AN75" s="374"/>
      <c r="AO75" s="374"/>
      <c r="AP75" s="374"/>
      <c r="AQ75" s="393" t="s">
        <v>610</v>
      </c>
      <c r="AR75" s="394"/>
      <c r="AS75" s="394"/>
      <c r="AT75" s="395"/>
      <c r="AU75" s="374" t="s">
        <v>610</v>
      </c>
      <c r="AV75" s="374"/>
      <c r="AW75" s="374"/>
      <c r="AX75" s="375"/>
      <c r="AY75">
        <f t="shared" si="1"/>
        <v>1</v>
      </c>
    </row>
    <row r="76" spans="1:51" ht="23.25" customHeight="1" x14ac:dyDescent="0.2">
      <c r="A76" s="463" t="s">
        <v>257</v>
      </c>
      <c r="B76" s="458"/>
      <c r="C76" s="458"/>
      <c r="D76" s="458"/>
      <c r="E76" s="458"/>
      <c r="F76" s="459"/>
      <c r="G76" s="499" t="s">
        <v>614</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thickBot="1" x14ac:dyDescent="0.25">
      <c r="A77" s="351"/>
      <c r="B77" s="323"/>
      <c r="C77" s="323"/>
      <c r="D77" s="323"/>
      <c r="E77" s="323"/>
      <c r="F77" s="324"/>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2">
      <c r="A78" s="317" t="s">
        <v>569</v>
      </c>
      <c r="B78" s="319" t="s">
        <v>570</v>
      </c>
      <c r="C78" s="320"/>
      <c r="D78" s="320"/>
      <c r="E78" s="320"/>
      <c r="F78" s="321"/>
      <c r="G78" s="325" t="s">
        <v>571</v>
      </c>
      <c r="H78" s="325"/>
      <c r="I78" s="325"/>
      <c r="J78" s="325"/>
      <c r="K78" s="325"/>
      <c r="L78" s="325"/>
      <c r="M78" s="325"/>
      <c r="N78" s="325"/>
      <c r="O78" s="325"/>
      <c r="P78" s="325"/>
      <c r="Q78" s="325"/>
      <c r="R78" s="325"/>
      <c r="S78" s="325"/>
      <c r="T78" s="325"/>
      <c r="U78" s="325"/>
      <c r="V78" s="325"/>
      <c r="W78" s="325"/>
      <c r="X78" s="325"/>
      <c r="Y78" s="325"/>
      <c r="Z78" s="325"/>
      <c r="AA78" s="326"/>
      <c r="AB78" s="329" t="s">
        <v>589</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2">
      <c r="A81" s="317"/>
      <c r="B81" s="319"/>
      <c r="C81" s="320"/>
      <c r="D81" s="320"/>
      <c r="E81" s="320"/>
      <c r="F81" s="321"/>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2">
      <c r="A82" s="317"/>
      <c r="B82" s="322"/>
      <c r="C82" s="323"/>
      <c r="D82" s="323"/>
      <c r="E82" s="323"/>
      <c r="F82" s="324"/>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2">
      <c r="A83" s="317"/>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91" t="s">
        <v>11</v>
      </c>
      <c r="AC83" s="892"/>
      <c r="AD83" s="893"/>
      <c r="AE83" s="417" t="s">
        <v>412</v>
      </c>
      <c r="AF83" s="417"/>
      <c r="AG83" s="417"/>
      <c r="AH83" s="417"/>
      <c r="AI83" s="417" t="s">
        <v>564</v>
      </c>
      <c r="AJ83" s="417"/>
      <c r="AK83" s="417"/>
      <c r="AL83" s="417"/>
      <c r="AM83" s="417" t="s">
        <v>380</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2">
      <c r="A84" s="317"/>
      <c r="B84" s="319"/>
      <c r="C84" s="320"/>
      <c r="D84" s="320"/>
      <c r="E84" s="320"/>
      <c r="F84" s="321"/>
      <c r="G84" s="345"/>
      <c r="H84" s="327"/>
      <c r="I84" s="327"/>
      <c r="J84" s="327"/>
      <c r="K84" s="327"/>
      <c r="L84" s="327"/>
      <c r="M84" s="327"/>
      <c r="N84" s="327"/>
      <c r="O84" s="328"/>
      <c r="P84" s="331"/>
      <c r="Q84" s="327"/>
      <c r="R84" s="327"/>
      <c r="S84" s="327"/>
      <c r="T84" s="327"/>
      <c r="U84" s="327"/>
      <c r="V84" s="327"/>
      <c r="W84" s="327"/>
      <c r="X84" s="328"/>
      <c r="Y84" s="347"/>
      <c r="Z84" s="348"/>
      <c r="AA84" s="349"/>
      <c r="AB84" s="404"/>
      <c r="AC84" s="489"/>
      <c r="AD84" s="490"/>
      <c r="AE84" s="417"/>
      <c r="AF84" s="417"/>
      <c r="AG84" s="417"/>
      <c r="AH84" s="417"/>
      <c r="AI84" s="417"/>
      <c r="AJ84" s="417"/>
      <c r="AK84" s="417"/>
      <c r="AL84" s="417"/>
      <c r="AM84" s="417"/>
      <c r="AN84" s="417"/>
      <c r="AO84" s="417"/>
      <c r="AP84" s="417"/>
      <c r="AQ84" s="498"/>
      <c r="AR84" s="438"/>
      <c r="AS84" s="436" t="s">
        <v>175</v>
      </c>
      <c r="AT84" s="437"/>
      <c r="AU84" s="438"/>
      <c r="AV84" s="438"/>
      <c r="AW84" s="327" t="s">
        <v>166</v>
      </c>
      <c r="AX84" s="332"/>
      <c r="AY84">
        <f t="shared" si="2"/>
        <v>0</v>
      </c>
      <c r="AZ84" s="10"/>
      <c r="BA84" s="10"/>
      <c r="BB84" s="10"/>
      <c r="BC84" s="10"/>
      <c r="BD84" s="10"/>
      <c r="BE84" s="10"/>
      <c r="BF84" s="10"/>
      <c r="BG84" s="10"/>
      <c r="BH84" s="10"/>
    </row>
    <row r="85" spans="1:60" ht="23.25" hidden="1" customHeight="1" x14ac:dyDescent="0.2">
      <c r="A85" s="317"/>
      <c r="B85" s="319"/>
      <c r="C85" s="320"/>
      <c r="D85" s="320"/>
      <c r="E85" s="320"/>
      <c r="F85" s="321"/>
      <c r="G85" s="140"/>
      <c r="H85" s="141"/>
      <c r="I85" s="141"/>
      <c r="J85" s="141"/>
      <c r="K85" s="141"/>
      <c r="L85" s="141"/>
      <c r="M85" s="141"/>
      <c r="N85" s="141"/>
      <c r="O85" s="142"/>
      <c r="P85" s="141"/>
      <c r="Q85" s="451"/>
      <c r="R85" s="451"/>
      <c r="S85" s="451"/>
      <c r="T85" s="451"/>
      <c r="U85" s="451"/>
      <c r="V85" s="451"/>
      <c r="W85" s="451"/>
      <c r="X85" s="452"/>
      <c r="Y85" s="895" t="s">
        <v>57</v>
      </c>
      <c r="Z85" s="896"/>
      <c r="AA85" s="897"/>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2">
      <c r="A86" s="317"/>
      <c r="B86" s="319"/>
      <c r="C86" s="320"/>
      <c r="D86" s="320"/>
      <c r="E86" s="320"/>
      <c r="F86" s="321"/>
      <c r="G86" s="898"/>
      <c r="H86" s="385"/>
      <c r="I86" s="385"/>
      <c r="J86" s="385"/>
      <c r="K86" s="385"/>
      <c r="L86" s="385"/>
      <c r="M86" s="385"/>
      <c r="N86" s="385"/>
      <c r="O86" s="386"/>
      <c r="P86" s="453"/>
      <c r="Q86" s="453"/>
      <c r="R86" s="453"/>
      <c r="S86" s="453"/>
      <c r="T86" s="453"/>
      <c r="U86" s="453"/>
      <c r="V86" s="453"/>
      <c r="W86" s="453"/>
      <c r="X86" s="454"/>
      <c r="Y86" s="899" t="s">
        <v>50</v>
      </c>
      <c r="Z86" s="787"/>
      <c r="AA86" s="788"/>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2">
      <c r="A87" s="317"/>
      <c r="B87" s="319"/>
      <c r="C87" s="320"/>
      <c r="D87" s="320"/>
      <c r="E87" s="320"/>
      <c r="F87" s="321"/>
      <c r="G87" s="143"/>
      <c r="H87" s="144"/>
      <c r="I87" s="144"/>
      <c r="J87" s="144"/>
      <c r="K87" s="144"/>
      <c r="L87" s="144"/>
      <c r="M87" s="144"/>
      <c r="N87" s="144"/>
      <c r="O87" s="145"/>
      <c r="P87" s="455"/>
      <c r="Q87" s="455"/>
      <c r="R87" s="455"/>
      <c r="S87" s="455"/>
      <c r="T87" s="455"/>
      <c r="U87" s="455"/>
      <c r="V87" s="455"/>
      <c r="W87" s="455"/>
      <c r="X87" s="456"/>
      <c r="Y87" s="899" t="s">
        <v>13</v>
      </c>
      <c r="Z87" s="787"/>
      <c r="AA87" s="788"/>
      <c r="AB87" s="900" t="s">
        <v>14</v>
      </c>
      <c r="AC87" s="900"/>
      <c r="AD87" s="900"/>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2">
      <c r="A88" s="317"/>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91" t="s">
        <v>11</v>
      </c>
      <c r="AC88" s="892"/>
      <c r="AD88" s="893"/>
      <c r="AE88" s="417" t="s">
        <v>412</v>
      </c>
      <c r="AF88" s="417"/>
      <c r="AG88" s="417"/>
      <c r="AH88" s="417"/>
      <c r="AI88" s="417" t="s">
        <v>564</v>
      </c>
      <c r="AJ88" s="417"/>
      <c r="AK88" s="417"/>
      <c r="AL88" s="417"/>
      <c r="AM88" s="417" t="s">
        <v>380</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2">
      <c r="A89" s="317"/>
      <c r="B89" s="319"/>
      <c r="C89" s="320"/>
      <c r="D89" s="320"/>
      <c r="E89" s="320"/>
      <c r="F89" s="321"/>
      <c r="G89" s="345"/>
      <c r="H89" s="327"/>
      <c r="I89" s="327"/>
      <c r="J89" s="327"/>
      <c r="K89" s="327"/>
      <c r="L89" s="327"/>
      <c r="M89" s="327"/>
      <c r="N89" s="327"/>
      <c r="O89" s="328"/>
      <c r="P89" s="331"/>
      <c r="Q89" s="327"/>
      <c r="R89" s="327"/>
      <c r="S89" s="327"/>
      <c r="T89" s="327"/>
      <c r="U89" s="327"/>
      <c r="V89" s="327"/>
      <c r="W89" s="327"/>
      <c r="X89" s="328"/>
      <c r="Y89" s="347"/>
      <c r="Z89" s="348"/>
      <c r="AA89" s="349"/>
      <c r="AB89" s="404"/>
      <c r="AC89" s="489"/>
      <c r="AD89" s="490"/>
      <c r="AE89" s="417"/>
      <c r="AF89" s="417"/>
      <c r="AG89" s="417"/>
      <c r="AH89" s="417"/>
      <c r="AI89" s="417"/>
      <c r="AJ89" s="417"/>
      <c r="AK89" s="417"/>
      <c r="AL89" s="417"/>
      <c r="AM89" s="417"/>
      <c r="AN89" s="417"/>
      <c r="AO89" s="417"/>
      <c r="AP89" s="417"/>
      <c r="AQ89" s="498"/>
      <c r="AR89" s="438"/>
      <c r="AS89" s="436" t="s">
        <v>175</v>
      </c>
      <c r="AT89" s="437"/>
      <c r="AU89" s="438"/>
      <c r="AV89" s="438"/>
      <c r="AW89" s="327" t="s">
        <v>166</v>
      </c>
      <c r="AX89" s="332"/>
      <c r="AY89">
        <f>$AY$88</f>
        <v>0</v>
      </c>
      <c r="AZ89" s="10"/>
      <c r="BA89" s="10"/>
      <c r="BB89" s="10"/>
      <c r="BC89" s="10"/>
      <c r="BD89" s="10"/>
      <c r="BE89" s="10"/>
      <c r="BF89" s="10"/>
      <c r="BG89" s="10"/>
      <c r="BH89" s="10"/>
    </row>
    <row r="90" spans="1:60" ht="23.25" hidden="1" customHeight="1" x14ac:dyDescent="0.2">
      <c r="A90" s="317"/>
      <c r="B90" s="319"/>
      <c r="C90" s="320"/>
      <c r="D90" s="320"/>
      <c r="E90" s="320"/>
      <c r="F90" s="321"/>
      <c r="G90" s="140"/>
      <c r="H90" s="141"/>
      <c r="I90" s="141"/>
      <c r="J90" s="141"/>
      <c r="K90" s="141"/>
      <c r="L90" s="141"/>
      <c r="M90" s="141"/>
      <c r="N90" s="141"/>
      <c r="O90" s="142"/>
      <c r="P90" s="141"/>
      <c r="Q90" s="451"/>
      <c r="R90" s="451"/>
      <c r="S90" s="451"/>
      <c r="T90" s="451"/>
      <c r="U90" s="451"/>
      <c r="V90" s="451"/>
      <c r="W90" s="451"/>
      <c r="X90" s="452"/>
      <c r="Y90" s="895" t="s">
        <v>57</v>
      </c>
      <c r="Z90" s="896"/>
      <c r="AA90" s="897"/>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2">
      <c r="A91" s="317"/>
      <c r="B91" s="319"/>
      <c r="C91" s="320"/>
      <c r="D91" s="320"/>
      <c r="E91" s="320"/>
      <c r="F91" s="321"/>
      <c r="G91" s="898"/>
      <c r="H91" s="385"/>
      <c r="I91" s="385"/>
      <c r="J91" s="385"/>
      <c r="K91" s="385"/>
      <c r="L91" s="385"/>
      <c r="M91" s="385"/>
      <c r="N91" s="385"/>
      <c r="O91" s="386"/>
      <c r="P91" s="453"/>
      <c r="Q91" s="453"/>
      <c r="R91" s="453"/>
      <c r="S91" s="453"/>
      <c r="T91" s="453"/>
      <c r="U91" s="453"/>
      <c r="V91" s="453"/>
      <c r="W91" s="453"/>
      <c r="X91" s="454"/>
      <c r="Y91" s="899" t="s">
        <v>50</v>
      </c>
      <c r="Z91" s="787"/>
      <c r="AA91" s="788"/>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2">
      <c r="A92" s="317"/>
      <c r="B92" s="322"/>
      <c r="C92" s="323"/>
      <c r="D92" s="323"/>
      <c r="E92" s="323"/>
      <c r="F92" s="324"/>
      <c r="G92" s="143"/>
      <c r="H92" s="144"/>
      <c r="I92" s="144"/>
      <c r="J92" s="144"/>
      <c r="K92" s="144"/>
      <c r="L92" s="144"/>
      <c r="M92" s="144"/>
      <c r="N92" s="144"/>
      <c r="O92" s="145"/>
      <c r="P92" s="455"/>
      <c r="Q92" s="455"/>
      <c r="R92" s="455"/>
      <c r="S92" s="455"/>
      <c r="T92" s="455"/>
      <c r="U92" s="455"/>
      <c r="V92" s="455"/>
      <c r="W92" s="455"/>
      <c r="X92" s="456"/>
      <c r="Y92" s="899" t="s">
        <v>13</v>
      </c>
      <c r="Z92" s="787"/>
      <c r="AA92" s="788"/>
      <c r="AB92" s="900" t="s">
        <v>14</v>
      </c>
      <c r="AC92" s="900"/>
      <c r="AD92" s="900"/>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2">
      <c r="A93" s="317"/>
      <c r="B93" s="319" t="s">
        <v>138</v>
      </c>
      <c r="C93" s="320"/>
      <c r="D93" s="320"/>
      <c r="E93" s="320"/>
      <c r="F93" s="321"/>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91" t="s">
        <v>11</v>
      </c>
      <c r="AC93" s="892"/>
      <c r="AD93" s="893"/>
      <c r="AE93" s="417" t="s">
        <v>412</v>
      </c>
      <c r="AF93" s="417"/>
      <c r="AG93" s="417"/>
      <c r="AH93" s="417"/>
      <c r="AI93" s="417" t="s">
        <v>564</v>
      </c>
      <c r="AJ93" s="417"/>
      <c r="AK93" s="417"/>
      <c r="AL93" s="417"/>
      <c r="AM93" s="417" t="s">
        <v>380</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2">
      <c r="A94" s="317"/>
      <c r="B94" s="319"/>
      <c r="C94" s="320"/>
      <c r="D94" s="320"/>
      <c r="E94" s="320"/>
      <c r="F94" s="321"/>
      <c r="G94" s="345"/>
      <c r="H94" s="327"/>
      <c r="I94" s="327"/>
      <c r="J94" s="327"/>
      <c r="K94" s="327"/>
      <c r="L94" s="327"/>
      <c r="M94" s="327"/>
      <c r="N94" s="327"/>
      <c r="O94" s="328"/>
      <c r="P94" s="331"/>
      <c r="Q94" s="327"/>
      <c r="R94" s="327"/>
      <c r="S94" s="327"/>
      <c r="T94" s="327"/>
      <c r="U94" s="327"/>
      <c r="V94" s="327"/>
      <c r="W94" s="327"/>
      <c r="X94" s="328"/>
      <c r="Y94" s="347"/>
      <c r="Z94" s="348"/>
      <c r="AA94" s="349"/>
      <c r="AB94" s="404"/>
      <c r="AC94" s="489"/>
      <c r="AD94" s="490"/>
      <c r="AE94" s="417"/>
      <c r="AF94" s="417"/>
      <c r="AG94" s="417"/>
      <c r="AH94" s="417"/>
      <c r="AI94" s="417"/>
      <c r="AJ94" s="417"/>
      <c r="AK94" s="417"/>
      <c r="AL94" s="417"/>
      <c r="AM94" s="417"/>
      <c r="AN94" s="417"/>
      <c r="AO94" s="417"/>
      <c r="AP94" s="417"/>
      <c r="AQ94" s="498"/>
      <c r="AR94" s="438"/>
      <c r="AS94" s="436" t="s">
        <v>175</v>
      </c>
      <c r="AT94" s="437"/>
      <c r="AU94" s="438"/>
      <c r="AV94" s="438"/>
      <c r="AW94" s="327" t="s">
        <v>166</v>
      </c>
      <c r="AX94" s="332"/>
      <c r="AY94">
        <f>$AY$93</f>
        <v>0</v>
      </c>
      <c r="AZ94" s="10"/>
      <c r="BA94" s="10"/>
      <c r="BB94" s="10"/>
      <c r="BC94" s="10"/>
      <c r="BD94" s="10"/>
      <c r="BE94" s="10"/>
      <c r="BF94" s="10"/>
      <c r="BG94" s="10"/>
      <c r="BH94" s="10"/>
    </row>
    <row r="95" spans="1:60" ht="23.25" hidden="1" customHeight="1" x14ac:dyDescent="0.2">
      <c r="A95" s="317"/>
      <c r="B95" s="319"/>
      <c r="C95" s="320"/>
      <c r="D95" s="320"/>
      <c r="E95" s="320"/>
      <c r="F95" s="321"/>
      <c r="G95" s="140"/>
      <c r="H95" s="141"/>
      <c r="I95" s="141"/>
      <c r="J95" s="141"/>
      <c r="K95" s="141"/>
      <c r="L95" s="141"/>
      <c r="M95" s="141"/>
      <c r="N95" s="141"/>
      <c r="O95" s="142"/>
      <c r="P95" s="141"/>
      <c r="Q95" s="451"/>
      <c r="R95" s="451"/>
      <c r="S95" s="451"/>
      <c r="T95" s="451"/>
      <c r="U95" s="451"/>
      <c r="V95" s="451"/>
      <c r="W95" s="451"/>
      <c r="X95" s="452"/>
      <c r="Y95" s="895" t="s">
        <v>57</v>
      </c>
      <c r="Z95" s="896"/>
      <c r="AA95" s="897"/>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2">
      <c r="A96" s="317"/>
      <c r="B96" s="319"/>
      <c r="C96" s="320"/>
      <c r="D96" s="320"/>
      <c r="E96" s="320"/>
      <c r="F96" s="321"/>
      <c r="G96" s="898"/>
      <c r="H96" s="385"/>
      <c r="I96" s="385"/>
      <c r="J96" s="385"/>
      <c r="K96" s="385"/>
      <c r="L96" s="385"/>
      <c r="M96" s="385"/>
      <c r="N96" s="385"/>
      <c r="O96" s="386"/>
      <c r="P96" s="453"/>
      <c r="Q96" s="453"/>
      <c r="R96" s="453"/>
      <c r="S96" s="453"/>
      <c r="T96" s="453"/>
      <c r="U96" s="453"/>
      <c r="V96" s="453"/>
      <c r="W96" s="453"/>
      <c r="X96" s="454"/>
      <c r="Y96" s="899" t="s">
        <v>50</v>
      </c>
      <c r="Z96" s="787"/>
      <c r="AA96" s="788"/>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5">
      <c r="A97" s="318"/>
      <c r="B97" s="888"/>
      <c r="C97" s="889"/>
      <c r="D97" s="889"/>
      <c r="E97" s="889"/>
      <c r="F97" s="890"/>
      <c r="G97" s="143"/>
      <c r="H97" s="144"/>
      <c r="I97" s="144"/>
      <c r="J97" s="144"/>
      <c r="K97" s="144"/>
      <c r="L97" s="144"/>
      <c r="M97" s="144"/>
      <c r="N97" s="144"/>
      <c r="O97" s="145"/>
      <c r="P97" s="455"/>
      <c r="Q97" s="455"/>
      <c r="R97" s="455"/>
      <c r="S97" s="455"/>
      <c r="T97" s="455"/>
      <c r="U97" s="455"/>
      <c r="V97" s="455"/>
      <c r="W97" s="455"/>
      <c r="X97" s="456"/>
      <c r="Y97" s="899" t="s">
        <v>13</v>
      </c>
      <c r="Z97" s="787"/>
      <c r="AA97" s="788"/>
      <c r="AB97" s="900" t="s">
        <v>14</v>
      </c>
      <c r="AC97" s="900"/>
      <c r="AD97" s="900"/>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customHeight="1" x14ac:dyDescent="0.2">
      <c r="A98" s="310" t="s">
        <v>575</v>
      </c>
      <c r="B98" s="311"/>
      <c r="C98" s="311"/>
      <c r="D98" s="311"/>
      <c r="E98" s="311"/>
      <c r="F98" s="312"/>
      <c r="G98" s="313" t="s">
        <v>723</v>
      </c>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1</v>
      </c>
    </row>
    <row r="99" spans="1:60" ht="31.5" customHeight="1" x14ac:dyDescent="0.2">
      <c r="A99" s="350" t="s">
        <v>576</v>
      </c>
      <c r="B99" s="320"/>
      <c r="C99" s="320"/>
      <c r="D99" s="320"/>
      <c r="E99" s="320"/>
      <c r="F99" s="321"/>
      <c r="G99" s="352" t="s">
        <v>568</v>
      </c>
      <c r="H99" s="353"/>
      <c r="I99" s="353"/>
      <c r="J99" s="353"/>
      <c r="K99" s="353"/>
      <c r="L99" s="353"/>
      <c r="M99" s="353"/>
      <c r="N99" s="353"/>
      <c r="O99" s="353"/>
      <c r="P99" s="354" t="s">
        <v>567</v>
      </c>
      <c r="Q99" s="353"/>
      <c r="R99" s="353"/>
      <c r="S99" s="353"/>
      <c r="T99" s="353"/>
      <c r="U99" s="353"/>
      <c r="V99" s="353"/>
      <c r="W99" s="353"/>
      <c r="X99" s="355"/>
      <c r="Y99" s="356"/>
      <c r="Z99" s="357"/>
      <c r="AA99" s="358"/>
      <c r="AB99" s="403" t="s">
        <v>11</v>
      </c>
      <c r="AC99" s="403"/>
      <c r="AD99" s="403"/>
      <c r="AE99" s="417" t="s">
        <v>412</v>
      </c>
      <c r="AF99" s="417"/>
      <c r="AG99" s="417"/>
      <c r="AH99" s="417"/>
      <c r="AI99" s="417" t="s">
        <v>564</v>
      </c>
      <c r="AJ99" s="417"/>
      <c r="AK99" s="417"/>
      <c r="AL99" s="417"/>
      <c r="AM99" s="417" t="s">
        <v>380</v>
      </c>
      <c r="AN99" s="417"/>
      <c r="AO99" s="417"/>
      <c r="AP99" s="417"/>
      <c r="AQ99" s="413" t="s">
        <v>411</v>
      </c>
      <c r="AR99" s="414"/>
      <c r="AS99" s="414"/>
      <c r="AT99" s="415"/>
      <c r="AU99" s="413" t="s">
        <v>587</v>
      </c>
      <c r="AV99" s="414"/>
      <c r="AW99" s="414"/>
      <c r="AX99" s="416"/>
      <c r="AY99">
        <f>COUNTA($G$100)</f>
        <v>1</v>
      </c>
    </row>
    <row r="100" spans="1:60" ht="33" customHeight="1" x14ac:dyDescent="0.2">
      <c r="A100" s="350"/>
      <c r="B100" s="320"/>
      <c r="C100" s="320"/>
      <c r="D100" s="320"/>
      <c r="E100" s="320"/>
      <c r="F100" s="321"/>
      <c r="G100" s="363" t="s">
        <v>720</v>
      </c>
      <c r="H100" s="364"/>
      <c r="I100" s="364"/>
      <c r="J100" s="364"/>
      <c r="K100" s="364"/>
      <c r="L100" s="364"/>
      <c r="M100" s="364"/>
      <c r="N100" s="364"/>
      <c r="O100" s="365"/>
      <c r="P100" s="432" t="s">
        <v>620</v>
      </c>
      <c r="Q100" s="364"/>
      <c r="R100" s="364"/>
      <c r="S100" s="364"/>
      <c r="T100" s="364"/>
      <c r="U100" s="364"/>
      <c r="V100" s="364"/>
      <c r="W100" s="364"/>
      <c r="X100" s="365"/>
      <c r="Y100" s="369" t="s">
        <v>51</v>
      </c>
      <c r="Z100" s="370"/>
      <c r="AA100" s="371"/>
      <c r="AB100" s="372" t="s">
        <v>615</v>
      </c>
      <c r="AC100" s="372"/>
      <c r="AD100" s="372"/>
      <c r="AE100" s="373">
        <v>1</v>
      </c>
      <c r="AF100" s="373"/>
      <c r="AG100" s="373"/>
      <c r="AH100" s="373"/>
      <c r="AI100" s="373">
        <v>2</v>
      </c>
      <c r="AJ100" s="373"/>
      <c r="AK100" s="373"/>
      <c r="AL100" s="373"/>
      <c r="AM100" s="373">
        <v>0</v>
      </c>
      <c r="AN100" s="373"/>
      <c r="AO100" s="373"/>
      <c r="AP100" s="373"/>
      <c r="AQ100" s="400" t="s">
        <v>280</v>
      </c>
      <c r="AR100" s="373"/>
      <c r="AS100" s="373"/>
      <c r="AT100" s="373"/>
      <c r="AU100" s="391" t="s">
        <v>280</v>
      </c>
      <c r="AV100" s="407"/>
      <c r="AW100" s="407"/>
      <c r="AX100" s="408"/>
      <c r="AY100">
        <f>$AY$99</f>
        <v>1</v>
      </c>
    </row>
    <row r="101" spans="1:60" ht="33" customHeight="1" x14ac:dyDescent="0.2">
      <c r="A101" s="351"/>
      <c r="B101" s="323"/>
      <c r="C101" s="323"/>
      <c r="D101" s="323"/>
      <c r="E101" s="323"/>
      <c r="F101" s="324"/>
      <c r="G101" s="366"/>
      <c r="H101" s="367"/>
      <c r="I101" s="367"/>
      <c r="J101" s="367"/>
      <c r="K101" s="367"/>
      <c r="L101" s="367"/>
      <c r="M101" s="367"/>
      <c r="N101" s="367"/>
      <c r="O101" s="368"/>
      <c r="P101" s="366"/>
      <c r="Q101" s="367"/>
      <c r="R101" s="367"/>
      <c r="S101" s="367"/>
      <c r="T101" s="367"/>
      <c r="U101" s="367"/>
      <c r="V101" s="367"/>
      <c r="W101" s="367"/>
      <c r="X101" s="368"/>
      <c r="Y101" s="409" t="s">
        <v>52</v>
      </c>
      <c r="Z101" s="410"/>
      <c r="AA101" s="411"/>
      <c r="AB101" s="372" t="s">
        <v>615</v>
      </c>
      <c r="AC101" s="372"/>
      <c r="AD101" s="372"/>
      <c r="AE101" s="373">
        <v>2</v>
      </c>
      <c r="AF101" s="373"/>
      <c r="AG101" s="373"/>
      <c r="AH101" s="373"/>
      <c r="AI101" s="373">
        <v>2</v>
      </c>
      <c r="AJ101" s="373"/>
      <c r="AK101" s="373"/>
      <c r="AL101" s="373"/>
      <c r="AM101" s="373">
        <v>2</v>
      </c>
      <c r="AN101" s="373"/>
      <c r="AO101" s="373"/>
      <c r="AP101" s="373"/>
      <c r="AQ101" s="400" t="s">
        <v>280</v>
      </c>
      <c r="AR101" s="373"/>
      <c r="AS101" s="373"/>
      <c r="AT101" s="373"/>
      <c r="AU101" s="391" t="s">
        <v>280</v>
      </c>
      <c r="AV101" s="407"/>
      <c r="AW101" s="407"/>
      <c r="AX101" s="408"/>
      <c r="AY101">
        <f>$AY$99</f>
        <v>1</v>
      </c>
    </row>
    <row r="102" spans="1:60" ht="23.25" customHeight="1" x14ac:dyDescent="0.2">
      <c r="A102" s="463" t="s">
        <v>577</v>
      </c>
      <c r="B102" s="343"/>
      <c r="C102" s="343"/>
      <c r="D102" s="343"/>
      <c r="E102" s="343"/>
      <c r="F102" s="464"/>
      <c r="G102" s="225" t="s">
        <v>578</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412</v>
      </c>
      <c r="AF102" s="417"/>
      <c r="AG102" s="417"/>
      <c r="AH102" s="417"/>
      <c r="AI102" s="417" t="s">
        <v>564</v>
      </c>
      <c r="AJ102" s="417"/>
      <c r="AK102" s="417"/>
      <c r="AL102" s="417"/>
      <c r="AM102" s="417" t="s">
        <v>380</v>
      </c>
      <c r="AN102" s="417"/>
      <c r="AO102" s="417"/>
      <c r="AP102" s="417"/>
      <c r="AQ102" s="418" t="s">
        <v>588</v>
      </c>
      <c r="AR102" s="419"/>
      <c r="AS102" s="419"/>
      <c r="AT102" s="419"/>
      <c r="AU102" s="419"/>
      <c r="AV102" s="419"/>
      <c r="AW102" s="419"/>
      <c r="AX102" s="420"/>
      <c r="AY102">
        <f>IF(SUBSTITUTE(SUBSTITUTE($G$103,"／",""),"　","")="",0,1)</f>
        <v>1</v>
      </c>
    </row>
    <row r="103" spans="1:60" ht="23.25" customHeight="1" x14ac:dyDescent="0.2">
      <c r="A103" s="465"/>
      <c r="B103" s="325"/>
      <c r="C103" s="325"/>
      <c r="D103" s="325"/>
      <c r="E103" s="325"/>
      <c r="F103" s="466"/>
      <c r="G103" s="396" t="s">
        <v>626</v>
      </c>
      <c r="H103" s="397"/>
      <c r="I103" s="397"/>
      <c r="J103" s="397"/>
      <c r="K103" s="397"/>
      <c r="L103" s="397"/>
      <c r="M103" s="397"/>
      <c r="N103" s="397"/>
      <c r="O103" s="397"/>
      <c r="P103" s="397"/>
      <c r="Q103" s="397"/>
      <c r="R103" s="397"/>
      <c r="S103" s="397"/>
      <c r="T103" s="397"/>
      <c r="U103" s="397"/>
      <c r="V103" s="397"/>
      <c r="W103" s="397"/>
      <c r="X103" s="397"/>
      <c r="Y103" s="421" t="s">
        <v>577</v>
      </c>
      <c r="Z103" s="422"/>
      <c r="AA103" s="423"/>
      <c r="AB103" s="424" t="s">
        <v>622</v>
      </c>
      <c r="AC103" s="425"/>
      <c r="AD103" s="426"/>
      <c r="AE103" s="400">
        <v>8</v>
      </c>
      <c r="AF103" s="400"/>
      <c r="AG103" s="400"/>
      <c r="AH103" s="400"/>
      <c r="AI103" s="400">
        <v>3</v>
      </c>
      <c r="AJ103" s="400"/>
      <c r="AK103" s="400"/>
      <c r="AL103" s="400"/>
      <c r="AM103" s="400">
        <v>0</v>
      </c>
      <c r="AN103" s="400"/>
      <c r="AO103" s="400"/>
      <c r="AP103" s="400"/>
      <c r="AQ103" s="391" t="s">
        <v>280</v>
      </c>
      <c r="AR103" s="374"/>
      <c r="AS103" s="374"/>
      <c r="AT103" s="374"/>
      <c r="AU103" s="374"/>
      <c r="AV103" s="374"/>
      <c r="AW103" s="374"/>
      <c r="AX103" s="375"/>
      <c r="AY103">
        <f>$AY$102</f>
        <v>1</v>
      </c>
    </row>
    <row r="104" spans="1:60" ht="46.5" customHeight="1" x14ac:dyDescent="0.2">
      <c r="A104" s="467"/>
      <c r="B104" s="327"/>
      <c r="C104" s="327"/>
      <c r="D104" s="327"/>
      <c r="E104" s="327"/>
      <c r="F104" s="468"/>
      <c r="G104" s="398"/>
      <c r="H104" s="399"/>
      <c r="I104" s="399"/>
      <c r="J104" s="399"/>
      <c r="K104" s="399"/>
      <c r="L104" s="399"/>
      <c r="M104" s="399"/>
      <c r="N104" s="399"/>
      <c r="O104" s="399"/>
      <c r="P104" s="399"/>
      <c r="Q104" s="399"/>
      <c r="R104" s="399"/>
      <c r="S104" s="399"/>
      <c r="T104" s="399"/>
      <c r="U104" s="399"/>
      <c r="V104" s="399"/>
      <c r="W104" s="399"/>
      <c r="X104" s="399"/>
      <c r="Y104" s="387" t="s">
        <v>579</v>
      </c>
      <c r="Z104" s="401"/>
      <c r="AA104" s="402"/>
      <c r="AB104" s="427" t="s">
        <v>627</v>
      </c>
      <c r="AC104" s="428"/>
      <c r="AD104" s="429"/>
      <c r="AE104" s="430" t="s">
        <v>628</v>
      </c>
      <c r="AF104" s="430"/>
      <c r="AG104" s="430"/>
      <c r="AH104" s="430"/>
      <c r="AI104" s="430" t="s">
        <v>629</v>
      </c>
      <c r="AJ104" s="430"/>
      <c r="AK104" s="430"/>
      <c r="AL104" s="430"/>
      <c r="AM104" s="430" t="s">
        <v>711</v>
      </c>
      <c r="AN104" s="430"/>
      <c r="AO104" s="430"/>
      <c r="AP104" s="430"/>
      <c r="AQ104" s="430" t="s">
        <v>280</v>
      </c>
      <c r="AR104" s="430"/>
      <c r="AS104" s="430"/>
      <c r="AT104" s="430"/>
      <c r="AU104" s="430"/>
      <c r="AV104" s="430"/>
      <c r="AW104" s="430"/>
      <c r="AX104" s="433"/>
      <c r="AY104">
        <f>$AY$102</f>
        <v>1</v>
      </c>
    </row>
    <row r="105" spans="1:60" ht="18.75" customHeight="1" x14ac:dyDescent="0.2">
      <c r="A105" s="505" t="s">
        <v>233</v>
      </c>
      <c r="B105" s="506"/>
      <c r="C105" s="506"/>
      <c r="D105" s="506"/>
      <c r="E105" s="506"/>
      <c r="F105" s="507"/>
      <c r="G105" s="479" t="s">
        <v>139</v>
      </c>
      <c r="H105" s="325"/>
      <c r="I105" s="325"/>
      <c r="J105" s="325"/>
      <c r="K105" s="325"/>
      <c r="L105" s="325"/>
      <c r="M105" s="325"/>
      <c r="N105" s="325"/>
      <c r="O105" s="326"/>
      <c r="P105" s="329" t="s">
        <v>55</v>
      </c>
      <c r="Q105" s="325"/>
      <c r="R105" s="325"/>
      <c r="S105" s="325"/>
      <c r="T105" s="325"/>
      <c r="U105" s="325"/>
      <c r="V105" s="325"/>
      <c r="W105" s="325"/>
      <c r="X105" s="326"/>
      <c r="Y105" s="480"/>
      <c r="Z105" s="481"/>
      <c r="AA105" s="482"/>
      <c r="AB105" s="486" t="s">
        <v>11</v>
      </c>
      <c r="AC105" s="487"/>
      <c r="AD105" s="488"/>
      <c r="AE105" s="417" t="s">
        <v>412</v>
      </c>
      <c r="AF105" s="417"/>
      <c r="AG105" s="417"/>
      <c r="AH105" s="417"/>
      <c r="AI105" s="417" t="s">
        <v>564</v>
      </c>
      <c r="AJ105" s="417"/>
      <c r="AK105" s="417"/>
      <c r="AL105" s="417"/>
      <c r="AM105" s="417" t="s">
        <v>380</v>
      </c>
      <c r="AN105" s="417"/>
      <c r="AO105" s="417"/>
      <c r="AP105" s="417"/>
      <c r="AQ105" s="460" t="s">
        <v>174</v>
      </c>
      <c r="AR105" s="461"/>
      <c r="AS105" s="461"/>
      <c r="AT105" s="462"/>
      <c r="AU105" s="325" t="s">
        <v>128</v>
      </c>
      <c r="AV105" s="325"/>
      <c r="AW105" s="325"/>
      <c r="AX105" s="330"/>
      <c r="AY105">
        <f>COUNTA($G$107)</f>
        <v>1</v>
      </c>
    </row>
    <row r="106" spans="1:60" ht="18.75" customHeight="1" x14ac:dyDescent="0.2">
      <c r="A106" s="508"/>
      <c r="B106" s="509"/>
      <c r="C106" s="509"/>
      <c r="D106" s="509"/>
      <c r="E106" s="509"/>
      <c r="F106" s="510"/>
      <c r="G106" s="345"/>
      <c r="H106" s="327"/>
      <c r="I106" s="327"/>
      <c r="J106" s="327"/>
      <c r="K106" s="327"/>
      <c r="L106" s="327"/>
      <c r="M106" s="327"/>
      <c r="N106" s="327"/>
      <c r="O106" s="328"/>
      <c r="P106" s="331"/>
      <c r="Q106" s="327"/>
      <c r="R106" s="327"/>
      <c r="S106" s="327"/>
      <c r="T106" s="327"/>
      <c r="U106" s="327"/>
      <c r="V106" s="327"/>
      <c r="W106" s="327"/>
      <c r="X106" s="328"/>
      <c r="Y106" s="483"/>
      <c r="Z106" s="484"/>
      <c r="AA106" s="485"/>
      <c r="AB106" s="404"/>
      <c r="AC106" s="489"/>
      <c r="AD106" s="490"/>
      <c r="AE106" s="417"/>
      <c r="AF106" s="417"/>
      <c r="AG106" s="417"/>
      <c r="AH106" s="417"/>
      <c r="AI106" s="417"/>
      <c r="AJ106" s="417"/>
      <c r="AK106" s="417"/>
      <c r="AL106" s="417"/>
      <c r="AM106" s="417"/>
      <c r="AN106" s="417"/>
      <c r="AO106" s="417"/>
      <c r="AP106" s="417"/>
      <c r="AQ106" s="434">
        <v>3</v>
      </c>
      <c r="AR106" s="435"/>
      <c r="AS106" s="436" t="s">
        <v>175</v>
      </c>
      <c r="AT106" s="437"/>
      <c r="AU106" s="438" t="s">
        <v>610</v>
      </c>
      <c r="AV106" s="438"/>
      <c r="AW106" s="327" t="s">
        <v>166</v>
      </c>
      <c r="AX106" s="332"/>
      <c r="AY106">
        <f t="shared" ref="AY106:AY111" si="3">$AY$105</f>
        <v>1</v>
      </c>
    </row>
    <row r="107" spans="1:60" ht="38.25" customHeight="1" x14ac:dyDescent="0.2">
      <c r="A107" s="511"/>
      <c r="B107" s="509"/>
      <c r="C107" s="509"/>
      <c r="D107" s="509"/>
      <c r="E107" s="509"/>
      <c r="F107" s="510"/>
      <c r="G107" s="376" t="s">
        <v>616</v>
      </c>
      <c r="H107" s="377"/>
      <c r="I107" s="377"/>
      <c r="J107" s="377"/>
      <c r="K107" s="377"/>
      <c r="L107" s="377"/>
      <c r="M107" s="377"/>
      <c r="N107" s="377"/>
      <c r="O107" s="378"/>
      <c r="P107" s="141" t="s">
        <v>617</v>
      </c>
      <c r="Q107" s="141"/>
      <c r="R107" s="141"/>
      <c r="S107" s="141"/>
      <c r="T107" s="141"/>
      <c r="U107" s="141"/>
      <c r="V107" s="141"/>
      <c r="W107" s="141"/>
      <c r="X107" s="142"/>
      <c r="Y107" s="387" t="s">
        <v>12</v>
      </c>
      <c r="Z107" s="388"/>
      <c r="AA107" s="389"/>
      <c r="AB107" s="390" t="s">
        <v>618</v>
      </c>
      <c r="AC107" s="390"/>
      <c r="AD107" s="390"/>
      <c r="AE107" s="391">
        <v>4</v>
      </c>
      <c r="AF107" s="374"/>
      <c r="AG107" s="374"/>
      <c r="AH107" s="374"/>
      <c r="AI107" s="391">
        <v>8</v>
      </c>
      <c r="AJ107" s="374"/>
      <c r="AK107" s="374"/>
      <c r="AL107" s="374"/>
      <c r="AM107" s="391">
        <v>0</v>
      </c>
      <c r="AN107" s="374"/>
      <c r="AO107" s="374"/>
      <c r="AP107" s="374"/>
      <c r="AQ107" s="393" t="s">
        <v>610</v>
      </c>
      <c r="AR107" s="394"/>
      <c r="AS107" s="394"/>
      <c r="AT107" s="395"/>
      <c r="AU107" s="374" t="s">
        <v>610</v>
      </c>
      <c r="AV107" s="374"/>
      <c r="AW107" s="374"/>
      <c r="AX107" s="375"/>
      <c r="AY107">
        <f t="shared" si="3"/>
        <v>1</v>
      </c>
    </row>
    <row r="108" spans="1:60" ht="38.25" customHeight="1" x14ac:dyDescent="0.2">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t="s">
        <v>618</v>
      </c>
      <c r="AC108" s="450"/>
      <c r="AD108" s="450"/>
      <c r="AE108" s="391">
        <v>9</v>
      </c>
      <c r="AF108" s="374"/>
      <c r="AG108" s="374"/>
      <c r="AH108" s="374"/>
      <c r="AI108" s="391">
        <v>9</v>
      </c>
      <c r="AJ108" s="374"/>
      <c r="AK108" s="374"/>
      <c r="AL108" s="374"/>
      <c r="AM108" s="391">
        <v>8</v>
      </c>
      <c r="AN108" s="374"/>
      <c r="AO108" s="374"/>
      <c r="AP108" s="374"/>
      <c r="AQ108" s="393">
        <v>8</v>
      </c>
      <c r="AR108" s="394"/>
      <c r="AS108" s="394"/>
      <c r="AT108" s="395"/>
      <c r="AU108" s="374" t="s">
        <v>610</v>
      </c>
      <c r="AV108" s="374"/>
      <c r="AW108" s="374"/>
      <c r="AX108" s="375"/>
      <c r="AY108">
        <f t="shared" si="3"/>
        <v>1</v>
      </c>
    </row>
    <row r="109" spans="1:60" ht="38.25" customHeight="1" x14ac:dyDescent="0.2">
      <c r="A109" s="511"/>
      <c r="B109" s="509"/>
      <c r="C109" s="509"/>
      <c r="D109" s="509"/>
      <c r="E109" s="509"/>
      <c r="F109" s="510"/>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v>44</v>
      </c>
      <c r="AF109" s="374"/>
      <c r="AG109" s="374"/>
      <c r="AH109" s="374"/>
      <c r="AI109" s="391">
        <v>89</v>
      </c>
      <c r="AJ109" s="374"/>
      <c r="AK109" s="374"/>
      <c r="AL109" s="374"/>
      <c r="AM109" s="391">
        <v>0</v>
      </c>
      <c r="AN109" s="374"/>
      <c r="AO109" s="374"/>
      <c r="AP109" s="374"/>
      <c r="AQ109" s="393" t="s">
        <v>610</v>
      </c>
      <c r="AR109" s="394"/>
      <c r="AS109" s="394"/>
      <c r="AT109" s="395"/>
      <c r="AU109" s="374" t="s">
        <v>610</v>
      </c>
      <c r="AV109" s="374"/>
      <c r="AW109" s="374"/>
      <c r="AX109" s="375"/>
      <c r="AY109">
        <f t="shared" si="3"/>
        <v>1</v>
      </c>
    </row>
    <row r="110" spans="1:60" ht="23.25" customHeight="1" x14ac:dyDescent="0.2">
      <c r="A110" s="463" t="s">
        <v>257</v>
      </c>
      <c r="B110" s="458"/>
      <c r="C110" s="458"/>
      <c r="D110" s="458"/>
      <c r="E110" s="458"/>
      <c r="F110" s="459"/>
      <c r="G110" s="499" t="s">
        <v>722</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1</v>
      </c>
    </row>
    <row r="111" spans="1:60" ht="23.25" customHeight="1" thickBot="1" x14ac:dyDescent="0.25">
      <c r="A111" s="351"/>
      <c r="B111" s="323"/>
      <c r="C111" s="323"/>
      <c r="D111" s="323"/>
      <c r="E111" s="323"/>
      <c r="F111" s="324"/>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1</v>
      </c>
    </row>
    <row r="112" spans="1:60" ht="18.75" hidden="1" customHeight="1" x14ac:dyDescent="0.2">
      <c r="A112" s="317" t="s">
        <v>569</v>
      </c>
      <c r="B112" s="319" t="s">
        <v>570</v>
      </c>
      <c r="C112" s="320"/>
      <c r="D112" s="320"/>
      <c r="E112" s="320"/>
      <c r="F112" s="321"/>
      <c r="G112" s="325" t="s">
        <v>571</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589</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2">
      <c r="A114" s="317"/>
      <c r="B114" s="319"/>
      <c r="C114" s="320"/>
      <c r="D114" s="320"/>
      <c r="E114" s="320"/>
      <c r="F114" s="321"/>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2">
      <c r="A115" s="317"/>
      <c r="B115" s="319"/>
      <c r="C115" s="320"/>
      <c r="D115" s="320"/>
      <c r="E115" s="320"/>
      <c r="F115" s="321"/>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2">
      <c r="A116" s="317"/>
      <c r="B116" s="322"/>
      <c r="C116" s="323"/>
      <c r="D116" s="323"/>
      <c r="E116" s="323"/>
      <c r="F116" s="324"/>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2">
      <c r="A117" s="317"/>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91" t="s">
        <v>11</v>
      </c>
      <c r="AC117" s="892"/>
      <c r="AD117" s="893"/>
      <c r="AE117" s="417" t="s">
        <v>412</v>
      </c>
      <c r="AF117" s="417"/>
      <c r="AG117" s="417"/>
      <c r="AH117" s="417"/>
      <c r="AI117" s="417" t="s">
        <v>564</v>
      </c>
      <c r="AJ117" s="417"/>
      <c r="AK117" s="417"/>
      <c r="AL117" s="417"/>
      <c r="AM117" s="417" t="s">
        <v>380</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2">
      <c r="A118" s="317"/>
      <c r="B118" s="319"/>
      <c r="C118" s="320"/>
      <c r="D118" s="320"/>
      <c r="E118" s="320"/>
      <c r="F118" s="321"/>
      <c r="G118" s="345"/>
      <c r="H118" s="327"/>
      <c r="I118" s="327"/>
      <c r="J118" s="327"/>
      <c r="K118" s="327"/>
      <c r="L118" s="327"/>
      <c r="M118" s="327"/>
      <c r="N118" s="327"/>
      <c r="O118" s="328"/>
      <c r="P118" s="331"/>
      <c r="Q118" s="327"/>
      <c r="R118" s="327"/>
      <c r="S118" s="327"/>
      <c r="T118" s="327"/>
      <c r="U118" s="327"/>
      <c r="V118" s="327"/>
      <c r="W118" s="327"/>
      <c r="X118" s="328"/>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175</v>
      </c>
      <c r="AT118" s="437"/>
      <c r="AU118" s="438"/>
      <c r="AV118" s="438"/>
      <c r="AW118" s="327" t="s">
        <v>166</v>
      </c>
      <c r="AX118" s="332"/>
      <c r="AY118">
        <f t="shared" si="4"/>
        <v>0</v>
      </c>
      <c r="AZ118" s="10"/>
      <c r="BA118" s="10"/>
      <c r="BB118" s="10"/>
      <c r="BC118" s="10"/>
      <c r="BD118" s="10"/>
      <c r="BE118" s="10"/>
      <c r="BF118" s="10"/>
      <c r="BG118" s="10"/>
      <c r="BH118" s="10"/>
    </row>
    <row r="119" spans="1:60" ht="23.25" hidden="1" customHeight="1" x14ac:dyDescent="0.2">
      <c r="A119" s="317"/>
      <c r="B119" s="319"/>
      <c r="C119" s="320"/>
      <c r="D119" s="320"/>
      <c r="E119" s="320"/>
      <c r="F119" s="321"/>
      <c r="G119" s="140"/>
      <c r="H119" s="141"/>
      <c r="I119" s="141"/>
      <c r="J119" s="141"/>
      <c r="K119" s="141"/>
      <c r="L119" s="141"/>
      <c r="M119" s="141"/>
      <c r="N119" s="141"/>
      <c r="O119" s="142"/>
      <c r="P119" s="141"/>
      <c r="Q119" s="451"/>
      <c r="R119" s="451"/>
      <c r="S119" s="451"/>
      <c r="T119" s="451"/>
      <c r="U119" s="451"/>
      <c r="V119" s="451"/>
      <c r="W119" s="451"/>
      <c r="X119" s="452"/>
      <c r="Y119" s="895" t="s">
        <v>57</v>
      </c>
      <c r="Z119" s="896"/>
      <c r="AA119" s="897"/>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2">
      <c r="A120" s="317"/>
      <c r="B120" s="319"/>
      <c r="C120" s="320"/>
      <c r="D120" s="320"/>
      <c r="E120" s="320"/>
      <c r="F120" s="321"/>
      <c r="G120" s="898"/>
      <c r="H120" s="385"/>
      <c r="I120" s="385"/>
      <c r="J120" s="385"/>
      <c r="K120" s="385"/>
      <c r="L120" s="385"/>
      <c r="M120" s="385"/>
      <c r="N120" s="385"/>
      <c r="O120" s="386"/>
      <c r="P120" s="453"/>
      <c r="Q120" s="453"/>
      <c r="R120" s="453"/>
      <c r="S120" s="453"/>
      <c r="T120" s="453"/>
      <c r="U120" s="453"/>
      <c r="V120" s="453"/>
      <c r="W120" s="453"/>
      <c r="X120" s="454"/>
      <c r="Y120" s="899" t="s">
        <v>50</v>
      </c>
      <c r="Z120" s="787"/>
      <c r="AA120" s="788"/>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2">
      <c r="A121" s="317"/>
      <c r="B121" s="319"/>
      <c r="C121" s="320"/>
      <c r="D121" s="320"/>
      <c r="E121" s="320"/>
      <c r="F121" s="321"/>
      <c r="G121" s="143"/>
      <c r="H121" s="144"/>
      <c r="I121" s="144"/>
      <c r="J121" s="144"/>
      <c r="K121" s="144"/>
      <c r="L121" s="144"/>
      <c r="M121" s="144"/>
      <c r="N121" s="144"/>
      <c r="O121" s="145"/>
      <c r="P121" s="455"/>
      <c r="Q121" s="455"/>
      <c r="R121" s="455"/>
      <c r="S121" s="455"/>
      <c r="T121" s="455"/>
      <c r="U121" s="455"/>
      <c r="V121" s="455"/>
      <c r="W121" s="455"/>
      <c r="X121" s="456"/>
      <c r="Y121" s="899" t="s">
        <v>13</v>
      </c>
      <c r="Z121" s="787"/>
      <c r="AA121" s="788"/>
      <c r="AB121" s="900" t="s">
        <v>14</v>
      </c>
      <c r="AC121" s="900"/>
      <c r="AD121" s="900"/>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2">
      <c r="A122" s="317"/>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91" t="s">
        <v>11</v>
      </c>
      <c r="AC122" s="892"/>
      <c r="AD122" s="893"/>
      <c r="AE122" s="417" t="s">
        <v>412</v>
      </c>
      <c r="AF122" s="417"/>
      <c r="AG122" s="417"/>
      <c r="AH122" s="417"/>
      <c r="AI122" s="417" t="s">
        <v>564</v>
      </c>
      <c r="AJ122" s="417"/>
      <c r="AK122" s="417"/>
      <c r="AL122" s="417"/>
      <c r="AM122" s="417" t="s">
        <v>380</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2">
      <c r="A123" s="317"/>
      <c r="B123" s="319"/>
      <c r="C123" s="320"/>
      <c r="D123" s="320"/>
      <c r="E123" s="320"/>
      <c r="F123" s="321"/>
      <c r="G123" s="345"/>
      <c r="H123" s="327"/>
      <c r="I123" s="327"/>
      <c r="J123" s="327"/>
      <c r="K123" s="327"/>
      <c r="L123" s="327"/>
      <c r="M123" s="327"/>
      <c r="N123" s="327"/>
      <c r="O123" s="328"/>
      <c r="P123" s="331"/>
      <c r="Q123" s="327"/>
      <c r="R123" s="327"/>
      <c r="S123" s="327"/>
      <c r="T123" s="327"/>
      <c r="U123" s="327"/>
      <c r="V123" s="327"/>
      <c r="W123" s="327"/>
      <c r="X123" s="328"/>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175</v>
      </c>
      <c r="AT123" s="437"/>
      <c r="AU123" s="438"/>
      <c r="AV123" s="438"/>
      <c r="AW123" s="327" t="s">
        <v>166</v>
      </c>
      <c r="AX123" s="332"/>
      <c r="AY123">
        <f>$AY$122</f>
        <v>0</v>
      </c>
      <c r="AZ123" s="10"/>
      <c r="BA123" s="10"/>
      <c r="BB123" s="10"/>
      <c r="BC123" s="10"/>
      <c r="BD123" s="10"/>
      <c r="BE123" s="10"/>
      <c r="BF123" s="10"/>
      <c r="BG123" s="10"/>
      <c r="BH123" s="10"/>
    </row>
    <row r="124" spans="1:60" ht="23.25" hidden="1" customHeight="1" x14ac:dyDescent="0.2">
      <c r="A124" s="317"/>
      <c r="B124" s="319"/>
      <c r="C124" s="320"/>
      <c r="D124" s="320"/>
      <c r="E124" s="320"/>
      <c r="F124" s="321"/>
      <c r="G124" s="140"/>
      <c r="H124" s="141"/>
      <c r="I124" s="141"/>
      <c r="J124" s="141"/>
      <c r="K124" s="141"/>
      <c r="L124" s="141"/>
      <c r="M124" s="141"/>
      <c r="N124" s="141"/>
      <c r="O124" s="142"/>
      <c r="P124" s="141"/>
      <c r="Q124" s="451"/>
      <c r="R124" s="451"/>
      <c r="S124" s="451"/>
      <c r="T124" s="451"/>
      <c r="U124" s="451"/>
      <c r="V124" s="451"/>
      <c r="W124" s="451"/>
      <c r="X124" s="452"/>
      <c r="Y124" s="895" t="s">
        <v>57</v>
      </c>
      <c r="Z124" s="896"/>
      <c r="AA124" s="897"/>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2">
      <c r="A125" s="317"/>
      <c r="B125" s="319"/>
      <c r="C125" s="320"/>
      <c r="D125" s="320"/>
      <c r="E125" s="320"/>
      <c r="F125" s="321"/>
      <c r="G125" s="898"/>
      <c r="H125" s="385"/>
      <c r="I125" s="385"/>
      <c r="J125" s="385"/>
      <c r="K125" s="385"/>
      <c r="L125" s="385"/>
      <c r="M125" s="385"/>
      <c r="N125" s="385"/>
      <c r="O125" s="386"/>
      <c r="P125" s="453"/>
      <c r="Q125" s="453"/>
      <c r="R125" s="453"/>
      <c r="S125" s="453"/>
      <c r="T125" s="453"/>
      <c r="U125" s="453"/>
      <c r="V125" s="453"/>
      <c r="W125" s="453"/>
      <c r="X125" s="454"/>
      <c r="Y125" s="899" t="s">
        <v>50</v>
      </c>
      <c r="Z125" s="787"/>
      <c r="AA125" s="788"/>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2">
      <c r="A126" s="317"/>
      <c r="B126" s="322"/>
      <c r="C126" s="323"/>
      <c r="D126" s="323"/>
      <c r="E126" s="323"/>
      <c r="F126" s="324"/>
      <c r="G126" s="143"/>
      <c r="H126" s="144"/>
      <c r="I126" s="144"/>
      <c r="J126" s="144"/>
      <c r="K126" s="144"/>
      <c r="L126" s="144"/>
      <c r="M126" s="144"/>
      <c r="N126" s="144"/>
      <c r="O126" s="145"/>
      <c r="P126" s="455"/>
      <c r="Q126" s="455"/>
      <c r="R126" s="455"/>
      <c r="S126" s="455"/>
      <c r="T126" s="455"/>
      <c r="U126" s="455"/>
      <c r="V126" s="455"/>
      <c r="W126" s="455"/>
      <c r="X126" s="456"/>
      <c r="Y126" s="899" t="s">
        <v>13</v>
      </c>
      <c r="Z126" s="787"/>
      <c r="AA126" s="788"/>
      <c r="AB126" s="900" t="s">
        <v>14</v>
      </c>
      <c r="AC126" s="900"/>
      <c r="AD126" s="900"/>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2">
      <c r="A127" s="317"/>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91" t="s">
        <v>11</v>
      </c>
      <c r="AC127" s="892"/>
      <c r="AD127" s="893"/>
      <c r="AE127" s="417" t="s">
        <v>412</v>
      </c>
      <c r="AF127" s="417"/>
      <c r="AG127" s="417"/>
      <c r="AH127" s="417"/>
      <c r="AI127" s="417" t="s">
        <v>564</v>
      </c>
      <c r="AJ127" s="417"/>
      <c r="AK127" s="417"/>
      <c r="AL127" s="417"/>
      <c r="AM127" s="417" t="s">
        <v>380</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2">
      <c r="A128" s="317"/>
      <c r="B128" s="319"/>
      <c r="C128" s="320"/>
      <c r="D128" s="320"/>
      <c r="E128" s="320"/>
      <c r="F128" s="321"/>
      <c r="G128" s="345"/>
      <c r="H128" s="327"/>
      <c r="I128" s="327"/>
      <c r="J128" s="327"/>
      <c r="K128" s="327"/>
      <c r="L128" s="327"/>
      <c r="M128" s="327"/>
      <c r="N128" s="327"/>
      <c r="O128" s="328"/>
      <c r="P128" s="331"/>
      <c r="Q128" s="327"/>
      <c r="R128" s="327"/>
      <c r="S128" s="327"/>
      <c r="T128" s="327"/>
      <c r="U128" s="327"/>
      <c r="V128" s="327"/>
      <c r="W128" s="327"/>
      <c r="X128" s="328"/>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175</v>
      </c>
      <c r="AT128" s="437"/>
      <c r="AU128" s="438"/>
      <c r="AV128" s="438"/>
      <c r="AW128" s="327" t="s">
        <v>166</v>
      </c>
      <c r="AX128" s="332"/>
      <c r="AY128">
        <f>$AY$127</f>
        <v>0</v>
      </c>
      <c r="AZ128" s="10"/>
      <c r="BA128" s="10"/>
      <c r="BB128" s="10"/>
      <c r="BC128" s="10"/>
      <c r="BD128" s="10"/>
      <c r="BE128" s="10"/>
      <c r="BF128" s="10"/>
      <c r="BG128" s="10"/>
      <c r="BH128" s="10"/>
    </row>
    <row r="129" spans="1:60" ht="23.25" hidden="1" customHeight="1" x14ac:dyDescent="0.2">
      <c r="A129" s="317"/>
      <c r="B129" s="319"/>
      <c r="C129" s="320"/>
      <c r="D129" s="320"/>
      <c r="E129" s="320"/>
      <c r="F129" s="321"/>
      <c r="G129" s="140"/>
      <c r="H129" s="141"/>
      <c r="I129" s="141"/>
      <c r="J129" s="141"/>
      <c r="K129" s="141"/>
      <c r="L129" s="141"/>
      <c r="M129" s="141"/>
      <c r="N129" s="141"/>
      <c r="O129" s="142"/>
      <c r="P129" s="141"/>
      <c r="Q129" s="451"/>
      <c r="R129" s="451"/>
      <c r="S129" s="451"/>
      <c r="T129" s="451"/>
      <c r="U129" s="451"/>
      <c r="V129" s="451"/>
      <c r="W129" s="451"/>
      <c r="X129" s="452"/>
      <c r="Y129" s="895" t="s">
        <v>57</v>
      </c>
      <c r="Z129" s="896"/>
      <c r="AA129" s="897"/>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2">
      <c r="A130" s="317"/>
      <c r="B130" s="319"/>
      <c r="C130" s="320"/>
      <c r="D130" s="320"/>
      <c r="E130" s="320"/>
      <c r="F130" s="321"/>
      <c r="G130" s="898"/>
      <c r="H130" s="385"/>
      <c r="I130" s="385"/>
      <c r="J130" s="385"/>
      <c r="K130" s="385"/>
      <c r="L130" s="385"/>
      <c r="M130" s="385"/>
      <c r="N130" s="385"/>
      <c r="O130" s="386"/>
      <c r="P130" s="453"/>
      <c r="Q130" s="453"/>
      <c r="R130" s="453"/>
      <c r="S130" s="453"/>
      <c r="T130" s="453"/>
      <c r="U130" s="453"/>
      <c r="V130" s="453"/>
      <c r="W130" s="453"/>
      <c r="X130" s="454"/>
      <c r="Y130" s="899" t="s">
        <v>50</v>
      </c>
      <c r="Z130" s="787"/>
      <c r="AA130" s="788"/>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5">
      <c r="A131" s="318"/>
      <c r="B131" s="888"/>
      <c r="C131" s="889"/>
      <c r="D131" s="889"/>
      <c r="E131" s="889"/>
      <c r="F131" s="890"/>
      <c r="G131" s="143"/>
      <c r="H131" s="144"/>
      <c r="I131" s="144"/>
      <c r="J131" s="144"/>
      <c r="K131" s="144"/>
      <c r="L131" s="144"/>
      <c r="M131" s="144"/>
      <c r="N131" s="144"/>
      <c r="O131" s="145"/>
      <c r="P131" s="455"/>
      <c r="Q131" s="455"/>
      <c r="R131" s="455"/>
      <c r="S131" s="455"/>
      <c r="T131" s="455"/>
      <c r="U131" s="455"/>
      <c r="V131" s="455"/>
      <c r="W131" s="455"/>
      <c r="X131" s="456"/>
      <c r="Y131" s="899" t="s">
        <v>13</v>
      </c>
      <c r="Z131" s="787"/>
      <c r="AA131" s="788"/>
      <c r="AB131" s="900" t="s">
        <v>14</v>
      </c>
      <c r="AC131" s="900"/>
      <c r="AD131" s="900"/>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2">
      <c r="A132" s="310" t="s">
        <v>575</v>
      </c>
      <c r="B132" s="311"/>
      <c r="C132" s="311"/>
      <c r="D132" s="311"/>
      <c r="E132" s="311"/>
      <c r="F132" s="312"/>
      <c r="G132" s="316"/>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2">
      <c r="A133" s="350" t="s">
        <v>576</v>
      </c>
      <c r="B133" s="320"/>
      <c r="C133" s="320"/>
      <c r="D133" s="320"/>
      <c r="E133" s="320"/>
      <c r="F133" s="321"/>
      <c r="G133" s="352" t="s">
        <v>568</v>
      </c>
      <c r="H133" s="353"/>
      <c r="I133" s="353"/>
      <c r="J133" s="353"/>
      <c r="K133" s="353"/>
      <c r="L133" s="353"/>
      <c r="M133" s="353"/>
      <c r="N133" s="353"/>
      <c r="O133" s="353"/>
      <c r="P133" s="354" t="s">
        <v>567</v>
      </c>
      <c r="Q133" s="353"/>
      <c r="R133" s="353"/>
      <c r="S133" s="353"/>
      <c r="T133" s="353"/>
      <c r="U133" s="353"/>
      <c r="V133" s="353"/>
      <c r="W133" s="353"/>
      <c r="X133" s="355"/>
      <c r="Y133" s="356"/>
      <c r="Z133" s="357"/>
      <c r="AA133" s="358"/>
      <c r="AB133" s="403" t="s">
        <v>11</v>
      </c>
      <c r="AC133" s="403"/>
      <c r="AD133" s="403"/>
      <c r="AE133" s="417" t="s">
        <v>412</v>
      </c>
      <c r="AF133" s="417"/>
      <c r="AG133" s="417"/>
      <c r="AH133" s="417"/>
      <c r="AI133" s="417" t="s">
        <v>564</v>
      </c>
      <c r="AJ133" s="417"/>
      <c r="AK133" s="417"/>
      <c r="AL133" s="417"/>
      <c r="AM133" s="417" t="s">
        <v>380</v>
      </c>
      <c r="AN133" s="417"/>
      <c r="AO133" s="417"/>
      <c r="AP133" s="417"/>
      <c r="AQ133" s="413" t="s">
        <v>411</v>
      </c>
      <c r="AR133" s="414"/>
      <c r="AS133" s="414"/>
      <c r="AT133" s="415"/>
      <c r="AU133" s="413" t="s">
        <v>587</v>
      </c>
      <c r="AV133" s="414"/>
      <c r="AW133" s="414"/>
      <c r="AX133" s="416"/>
      <c r="AY133">
        <f>COUNTA($G$134)</f>
        <v>0</v>
      </c>
    </row>
    <row r="134" spans="1:60" ht="23.25" hidden="1" customHeight="1" x14ac:dyDescent="0.2">
      <c r="A134" s="350"/>
      <c r="B134" s="320"/>
      <c r="C134" s="320"/>
      <c r="D134" s="320"/>
      <c r="E134" s="320"/>
      <c r="F134" s="321"/>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2"/>
      <c r="AV134" s="407"/>
      <c r="AW134" s="407"/>
      <c r="AX134" s="408"/>
      <c r="AY134">
        <f>$AY$133</f>
        <v>0</v>
      </c>
    </row>
    <row r="135" spans="1:60" ht="23.25" hidden="1" customHeight="1" x14ac:dyDescent="0.2">
      <c r="A135" s="351"/>
      <c r="B135" s="323"/>
      <c r="C135" s="323"/>
      <c r="D135" s="323"/>
      <c r="E135" s="323"/>
      <c r="F135" s="324"/>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2"/>
      <c r="AC135" s="372"/>
      <c r="AD135" s="372"/>
      <c r="AE135" s="373"/>
      <c r="AF135" s="373"/>
      <c r="AG135" s="373"/>
      <c r="AH135" s="373"/>
      <c r="AI135" s="373"/>
      <c r="AJ135" s="373"/>
      <c r="AK135" s="373"/>
      <c r="AL135" s="373"/>
      <c r="AM135" s="373"/>
      <c r="AN135" s="373"/>
      <c r="AO135" s="373"/>
      <c r="AP135" s="373"/>
      <c r="AQ135" s="373"/>
      <c r="AR135" s="373"/>
      <c r="AS135" s="373"/>
      <c r="AT135" s="373"/>
      <c r="AU135" s="412"/>
      <c r="AV135" s="407"/>
      <c r="AW135" s="407"/>
      <c r="AX135" s="408"/>
      <c r="AY135">
        <f>$AY$133</f>
        <v>0</v>
      </c>
    </row>
    <row r="136" spans="1:60" ht="23.25" hidden="1" customHeight="1" x14ac:dyDescent="0.2">
      <c r="A136" s="463" t="s">
        <v>577</v>
      </c>
      <c r="B136" s="343"/>
      <c r="C136" s="343"/>
      <c r="D136" s="343"/>
      <c r="E136" s="343"/>
      <c r="F136" s="464"/>
      <c r="G136" s="225" t="s">
        <v>578</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412</v>
      </c>
      <c r="AF136" s="417"/>
      <c r="AG136" s="417"/>
      <c r="AH136" s="417"/>
      <c r="AI136" s="417" t="s">
        <v>564</v>
      </c>
      <c r="AJ136" s="417"/>
      <c r="AK136" s="417"/>
      <c r="AL136" s="417"/>
      <c r="AM136" s="417" t="s">
        <v>380</v>
      </c>
      <c r="AN136" s="417"/>
      <c r="AO136" s="417"/>
      <c r="AP136" s="417"/>
      <c r="AQ136" s="418" t="s">
        <v>588</v>
      </c>
      <c r="AR136" s="419"/>
      <c r="AS136" s="419"/>
      <c r="AT136" s="419"/>
      <c r="AU136" s="419"/>
      <c r="AV136" s="419"/>
      <c r="AW136" s="419"/>
      <c r="AX136" s="420"/>
      <c r="AY136">
        <f>IF(SUBSTITUTE(SUBSTITUTE($G$137,"／",""),"　","")="",0,1)</f>
        <v>0</v>
      </c>
    </row>
    <row r="137" spans="1:60" ht="23.25" hidden="1" customHeight="1" x14ac:dyDescent="0.2">
      <c r="A137" s="465"/>
      <c r="B137" s="325"/>
      <c r="C137" s="325"/>
      <c r="D137" s="325"/>
      <c r="E137" s="325"/>
      <c r="F137" s="466"/>
      <c r="G137" s="396" t="s">
        <v>630</v>
      </c>
      <c r="H137" s="397"/>
      <c r="I137" s="397"/>
      <c r="J137" s="397"/>
      <c r="K137" s="397"/>
      <c r="L137" s="397"/>
      <c r="M137" s="397"/>
      <c r="N137" s="397"/>
      <c r="O137" s="397"/>
      <c r="P137" s="397"/>
      <c r="Q137" s="397"/>
      <c r="R137" s="397"/>
      <c r="S137" s="397"/>
      <c r="T137" s="397"/>
      <c r="U137" s="397"/>
      <c r="V137" s="397"/>
      <c r="W137" s="397"/>
      <c r="X137" s="397"/>
      <c r="Y137" s="421" t="s">
        <v>577</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2">
      <c r="A138" s="467"/>
      <c r="B138" s="327"/>
      <c r="C138" s="327"/>
      <c r="D138" s="327"/>
      <c r="E138" s="327"/>
      <c r="F138" s="468"/>
      <c r="G138" s="398"/>
      <c r="H138" s="399"/>
      <c r="I138" s="399"/>
      <c r="J138" s="399"/>
      <c r="K138" s="399"/>
      <c r="L138" s="399"/>
      <c r="M138" s="399"/>
      <c r="N138" s="399"/>
      <c r="O138" s="399"/>
      <c r="P138" s="399"/>
      <c r="Q138" s="399"/>
      <c r="R138" s="399"/>
      <c r="S138" s="399"/>
      <c r="T138" s="399"/>
      <c r="U138" s="399"/>
      <c r="V138" s="399"/>
      <c r="W138" s="399"/>
      <c r="X138" s="399"/>
      <c r="Y138" s="387" t="s">
        <v>579</v>
      </c>
      <c r="Z138" s="401"/>
      <c r="AA138" s="402"/>
      <c r="AB138" s="427" t="s">
        <v>631</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2">
      <c r="A139" s="505" t="s">
        <v>233</v>
      </c>
      <c r="B139" s="506"/>
      <c r="C139" s="506"/>
      <c r="D139" s="506"/>
      <c r="E139" s="506"/>
      <c r="F139" s="507"/>
      <c r="G139" s="479" t="s">
        <v>139</v>
      </c>
      <c r="H139" s="325"/>
      <c r="I139" s="325"/>
      <c r="J139" s="325"/>
      <c r="K139" s="325"/>
      <c r="L139" s="325"/>
      <c r="M139" s="325"/>
      <c r="N139" s="325"/>
      <c r="O139" s="326"/>
      <c r="P139" s="329" t="s">
        <v>55</v>
      </c>
      <c r="Q139" s="325"/>
      <c r="R139" s="325"/>
      <c r="S139" s="325"/>
      <c r="T139" s="325"/>
      <c r="U139" s="325"/>
      <c r="V139" s="325"/>
      <c r="W139" s="325"/>
      <c r="X139" s="326"/>
      <c r="Y139" s="480"/>
      <c r="Z139" s="481"/>
      <c r="AA139" s="482"/>
      <c r="AB139" s="486" t="s">
        <v>11</v>
      </c>
      <c r="AC139" s="487"/>
      <c r="AD139" s="488"/>
      <c r="AE139" s="417" t="s">
        <v>412</v>
      </c>
      <c r="AF139" s="417"/>
      <c r="AG139" s="417"/>
      <c r="AH139" s="417"/>
      <c r="AI139" s="417" t="s">
        <v>564</v>
      </c>
      <c r="AJ139" s="417"/>
      <c r="AK139" s="417"/>
      <c r="AL139" s="417"/>
      <c r="AM139" s="417" t="s">
        <v>380</v>
      </c>
      <c r="AN139" s="417"/>
      <c r="AO139" s="417"/>
      <c r="AP139" s="417"/>
      <c r="AQ139" s="460" t="s">
        <v>174</v>
      </c>
      <c r="AR139" s="461"/>
      <c r="AS139" s="461"/>
      <c r="AT139" s="462"/>
      <c r="AU139" s="325" t="s">
        <v>128</v>
      </c>
      <c r="AV139" s="325"/>
      <c r="AW139" s="325"/>
      <c r="AX139" s="330"/>
      <c r="AY139">
        <f>COUNTA($G$141)</f>
        <v>0</v>
      </c>
    </row>
    <row r="140" spans="1:60" ht="18.75" hidden="1" customHeight="1" x14ac:dyDescent="0.2">
      <c r="A140" s="508"/>
      <c r="B140" s="509"/>
      <c r="C140" s="509"/>
      <c r="D140" s="509"/>
      <c r="E140" s="509"/>
      <c r="F140" s="510"/>
      <c r="G140" s="345"/>
      <c r="H140" s="327"/>
      <c r="I140" s="327"/>
      <c r="J140" s="327"/>
      <c r="K140" s="327"/>
      <c r="L140" s="327"/>
      <c r="M140" s="327"/>
      <c r="N140" s="327"/>
      <c r="O140" s="328"/>
      <c r="P140" s="331"/>
      <c r="Q140" s="327"/>
      <c r="R140" s="327"/>
      <c r="S140" s="327"/>
      <c r="T140" s="327"/>
      <c r="U140" s="327"/>
      <c r="V140" s="327"/>
      <c r="W140" s="327"/>
      <c r="X140" s="328"/>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175</v>
      </c>
      <c r="AT140" s="437"/>
      <c r="AU140" s="438"/>
      <c r="AV140" s="438"/>
      <c r="AW140" s="327" t="s">
        <v>166</v>
      </c>
      <c r="AX140" s="332"/>
      <c r="AY140">
        <f t="shared" ref="AY140:AY145" si="5">$AY$139</f>
        <v>0</v>
      </c>
    </row>
    <row r="141" spans="1:60" ht="23.25" hidden="1" customHeight="1" x14ac:dyDescent="0.2">
      <c r="A141" s="511"/>
      <c r="B141" s="509"/>
      <c r="C141" s="509"/>
      <c r="D141" s="509"/>
      <c r="E141" s="509"/>
      <c r="F141" s="510"/>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2">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2">
      <c r="A143" s="511"/>
      <c r="B143" s="509"/>
      <c r="C143" s="509"/>
      <c r="D143" s="509"/>
      <c r="E143" s="509"/>
      <c r="F143" s="510"/>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2">
      <c r="A144" s="463" t="s">
        <v>257</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2">
      <c r="A145" s="351"/>
      <c r="B145" s="323"/>
      <c r="C145" s="323"/>
      <c r="D145" s="323"/>
      <c r="E145" s="323"/>
      <c r="F145" s="324"/>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2">
      <c r="A146" s="317" t="s">
        <v>569</v>
      </c>
      <c r="B146" s="319" t="s">
        <v>570</v>
      </c>
      <c r="C146" s="320"/>
      <c r="D146" s="320"/>
      <c r="E146" s="320"/>
      <c r="F146" s="321"/>
      <c r="G146" s="325" t="s">
        <v>571</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589</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2">
      <c r="A148" s="317"/>
      <c r="B148" s="319"/>
      <c r="C148" s="320"/>
      <c r="D148" s="320"/>
      <c r="E148" s="320"/>
      <c r="F148" s="321"/>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2">
      <c r="A149" s="317"/>
      <c r="B149" s="319"/>
      <c r="C149" s="320"/>
      <c r="D149" s="320"/>
      <c r="E149" s="320"/>
      <c r="F149" s="321"/>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2">
      <c r="A150" s="317"/>
      <c r="B150" s="322"/>
      <c r="C150" s="323"/>
      <c r="D150" s="323"/>
      <c r="E150" s="323"/>
      <c r="F150" s="324"/>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2">
      <c r="A151" s="317"/>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91" t="s">
        <v>11</v>
      </c>
      <c r="AC151" s="892"/>
      <c r="AD151" s="893"/>
      <c r="AE151" s="417" t="s">
        <v>412</v>
      </c>
      <c r="AF151" s="417"/>
      <c r="AG151" s="417"/>
      <c r="AH151" s="417"/>
      <c r="AI151" s="417" t="s">
        <v>564</v>
      </c>
      <c r="AJ151" s="417"/>
      <c r="AK151" s="417"/>
      <c r="AL151" s="417"/>
      <c r="AM151" s="417" t="s">
        <v>380</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2">
      <c r="A152" s="317"/>
      <c r="B152" s="319"/>
      <c r="C152" s="320"/>
      <c r="D152" s="320"/>
      <c r="E152" s="320"/>
      <c r="F152" s="321"/>
      <c r="G152" s="345"/>
      <c r="H152" s="327"/>
      <c r="I152" s="327"/>
      <c r="J152" s="327"/>
      <c r="K152" s="327"/>
      <c r="L152" s="327"/>
      <c r="M152" s="327"/>
      <c r="N152" s="327"/>
      <c r="O152" s="328"/>
      <c r="P152" s="331"/>
      <c r="Q152" s="327"/>
      <c r="R152" s="327"/>
      <c r="S152" s="327"/>
      <c r="T152" s="327"/>
      <c r="U152" s="327"/>
      <c r="V152" s="327"/>
      <c r="W152" s="327"/>
      <c r="X152" s="328"/>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175</v>
      </c>
      <c r="AT152" s="437"/>
      <c r="AU152" s="438"/>
      <c r="AV152" s="438"/>
      <c r="AW152" s="327" t="s">
        <v>166</v>
      </c>
      <c r="AX152" s="332"/>
      <c r="AY152">
        <f t="shared" si="6"/>
        <v>0</v>
      </c>
      <c r="AZ152" s="10"/>
      <c r="BA152" s="10"/>
      <c r="BB152" s="10"/>
      <c r="BC152" s="10"/>
      <c r="BD152" s="10"/>
      <c r="BE152" s="10"/>
      <c r="BF152" s="10"/>
      <c r="BG152" s="10"/>
      <c r="BH152" s="10"/>
    </row>
    <row r="153" spans="1:60" ht="23.25" hidden="1" customHeight="1" x14ac:dyDescent="0.2">
      <c r="A153" s="317"/>
      <c r="B153" s="319"/>
      <c r="C153" s="320"/>
      <c r="D153" s="320"/>
      <c r="E153" s="320"/>
      <c r="F153" s="321"/>
      <c r="G153" s="140"/>
      <c r="H153" s="141"/>
      <c r="I153" s="141"/>
      <c r="J153" s="141"/>
      <c r="K153" s="141"/>
      <c r="L153" s="141"/>
      <c r="M153" s="141"/>
      <c r="N153" s="141"/>
      <c r="O153" s="142"/>
      <c r="P153" s="141"/>
      <c r="Q153" s="451"/>
      <c r="R153" s="451"/>
      <c r="S153" s="451"/>
      <c r="T153" s="451"/>
      <c r="U153" s="451"/>
      <c r="V153" s="451"/>
      <c r="W153" s="451"/>
      <c r="X153" s="452"/>
      <c r="Y153" s="895" t="s">
        <v>57</v>
      </c>
      <c r="Z153" s="896"/>
      <c r="AA153" s="897"/>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2">
      <c r="A154" s="317"/>
      <c r="B154" s="319"/>
      <c r="C154" s="320"/>
      <c r="D154" s="320"/>
      <c r="E154" s="320"/>
      <c r="F154" s="321"/>
      <c r="G154" s="898"/>
      <c r="H154" s="385"/>
      <c r="I154" s="385"/>
      <c r="J154" s="385"/>
      <c r="K154" s="385"/>
      <c r="L154" s="385"/>
      <c r="M154" s="385"/>
      <c r="N154" s="385"/>
      <c r="O154" s="386"/>
      <c r="P154" s="453"/>
      <c r="Q154" s="453"/>
      <c r="R154" s="453"/>
      <c r="S154" s="453"/>
      <c r="T154" s="453"/>
      <c r="U154" s="453"/>
      <c r="V154" s="453"/>
      <c r="W154" s="453"/>
      <c r="X154" s="454"/>
      <c r="Y154" s="899" t="s">
        <v>50</v>
      </c>
      <c r="Z154" s="787"/>
      <c r="AA154" s="788"/>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2">
      <c r="A155" s="317"/>
      <c r="B155" s="319"/>
      <c r="C155" s="320"/>
      <c r="D155" s="320"/>
      <c r="E155" s="320"/>
      <c r="F155" s="321"/>
      <c r="G155" s="143"/>
      <c r="H155" s="144"/>
      <c r="I155" s="144"/>
      <c r="J155" s="144"/>
      <c r="K155" s="144"/>
      <c r="L155" s="144"/>
      <c r="M155" s="144"/>
      <c r="N155" s="144"/>
      <c r="O155" s="145"/>
      <c r="P155" s="455"/>
      <c r="Q155" s="455"/>
      <c r="R155" s="455"/>
      <c r="S155" s="455"/>
      <c r="T155" s="455"/>
      <c r="U155" s="455"/>
      <c r="V155" s="455"/>
      <c r="W155" s="455"/>
      <c r="X155" s="456"/>
      <c r="Y155" s="899" t="s">
        <v>13</v>
      </c>
      <c r="Z155" s="787"/>
      <c r="AA155" s="788"/>
      <c r="AB155" s="900" t="s">
        <v>14</v>
      </c>
      <c r="AC155" s="900"/>
      <c r="AD155" s="900"/>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2">
      <c r="A156" s="317"/>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91" t="s">
        <v>11</v>
      </c>
      <c r="AC156" s="892"/>
      <c r="AD156" s="893"/>
      <c r="AE156" s="417" t="s">
        <v>412</v>
      </c>
      <c r="AF156" s="417"/>
      <c r="AG156" s="417"/>
      <c r="AH156" s="417"/>
      <c r="AI156" s="417" t="s">
        <v>564</v>
      </c>
      <c r="AJ156" s="417"/>
      <c r="AK156" s="417"/>
      <c r="AL156" s="417"/>
      <c r="AM156" s="417" t="s">
        <v>380</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2">
      <c r="A157" s="317"/>
      <c r="B157" s="319"/>
      <c r="C157" s="320"/>
      <c r="D157" s="320"/>
      <c r="E157" s="320"/>
      <c r="F157" s="321"/>
      <c r="G157" s="345"/>
      <c r="H157" s="327"/>
      <c r="I157" s="327"/>
      <c r="J157" s="327"/>
      <c r="K157" s="327"/>
      <c r="L157" s="327"/>
      <c r="M157" s="327"/>
      <c r="N157" s="327"/>
      <c r="O157" s="328"/>
      <c r="P157" s="331"/>
      <c r="Q157" s="327"/>
      <c r="R157" s="327"/>
      <c r="S157" s="327"/>
      <c r="T157" s="327"/>
      <c r="U157" s="327"/>
      <c r="V157" s="327"/>
      <c r="W157" s="327"/>
      <c r="X157" s="328"/>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175</v>
      </c>
      <c r="AT157" s="437"/>
      <c r="AU157" s="438"/>
      <c r="AV157" s="438"/>
      <c r="AW157" s="327" t="s">
        <v>166</v>
      </c>
      <c r="AX157" s="332"/>
      <c r="AY157">
        <f>$AY$156</f>
        <v>0</v>
      </c>
      <c r="AZ157" s="10"/>
      <c r="BA157" s="10"/>
      <c r="BB157" s="10"/>
      <c r="BC157" s="10"/>
      <c r="BD157" s="10"/>
      <c r="BE157" s="10"/>
      <c r="BF157" s="10"/>
      <c r="BG157" s="10"/>
      <c r="BH157" s="10"/>
    </row>
    <row r="158" spans="1:60" ht="23.25" hidden="1" customHeight="1" x14ac:dyDescent="0.2">
      <c r="A158" s="317"/>
      <c r="B158" s="319"/>
      <c r="C158" s="320"/>
      <c r="D158" s="320"/>
      <c r="E158" s="320"/>
      <c r="F158" s="321"/>
      <c r="G158" s="140"/>
      <c r="H158" s="141"/>
      <c r="I158" s="141"/>
      <c r="J158" s="141"/>
      <c r="K158" s="141"/>
      <c r="L158" s="141"/>
      <c r="M158" s="141"/>
      <c r="N158" s="141"/>
      <c r="O158" s="142"/>
      <c r="P158" s="141"/>
      <c r="Q158" s="451"/>
      <c r="R158" s="451"/>
      <c r="S158" s="451"/>
      <c r="T158" s="451"/>
      <c r="U158" s="451"/>
      <c r="V158" s="451"/>
      <c r="W158" s="451"/>
      <c r="X158" s="452"/>
      <c r="Y158" s="895" t="s">
        <v>57</v>
      </c>
      <c r="Z158" s="896"/>
      <c r="AA158" s="897"/>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2">
      <c r="A159" s="317"/>
      <c r="B159" s="319"/>
      <c r="C159" s="320"/>
      <c r="D159" s="320"/>
      <c r="E159" s="320"/>
      <c r="F159" s="321"/>
      <c r="G159" s="898"/>
      <c r="H159" s="385"/>
      <c r="I159" s="385"/>
      <c r="J159" s="385"/>
      <c r="K159" s="385"/>
      <c r="L159" s="385"/>
      <c r="M159" s="385"/>
      <c r="N159" s="385"/>
      <c r="O159" s="386"/>
      <c r="P159" s="453"/>
      <c r="Q159" s="453"/>
      <c r="R159" s="453"/>
      <c r="S159" s="453"/>
      <c r="T159" s="453"/>
      <c r="U159" s="453"/>
      <c r="V159" s="453"/>
      <c r="W159" s="453"/>
      <c r="X159" s="454"/>
      <c r="Y159" s="899" t="s">
        <v>50</v>
      </c>
      <c r="Z159" s="787"/>
      <c r="AA159" s="788"/>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2">
      <c r="A160" s="317"/>
      <c r="B160" s="322"/>
      <c r="C160" s="323"/>
      <c r="D160" s="323"/>
      <c r="E160" s="323"/>
      <c r="F160" s="324"/>
      <c r="G160" s="143"/>
      <c r="H160" s="144"/>
      <c r="I160" s="144"/>
      <c r="J160" s="144"/>
      <c r="K160" s="144"/>
      <c r="L160" s="144"/>
      <c r="M160" s="144"/>
      <c r="N160" s="144"/>
      <c r="O160" s="145"/>
      <c r="P160" s="455"/>
      <c r="Q160" s="455"/>
      <c r="R160" s="455"/>
      <c r="S160" s="455"/>
      <c r="T160" s="455"/>
      <c r="U160" s="455"/>
      <c r="V160" s="455"/>
      <c r="W160" s="455"/>
      <c r="X160" s="456"/>
      <c r="Y160" s="899" t="s">
        <v>13</v>
      </c>
      <c r="Z160" s="787"/>
      <c r="AA160" s="788"/>
      <c r="AB160" s="900" t="s">
        <v>14</v>
      </c>
      <c r="AC160" s="900"/>
      <c r="AD160" s="900"/>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2">
      <c r="A161" s="317"/>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91" t="s">
        <v>11</v>
      </c>
      <c r="AC161" s="892"/>
      <c r="AD161" s="893"/>
      <c r="AE161" s="417" t="s">
        <v>412</v>
      </c>
      <c r="AF161" s="417"/>
      <c r="AG161" s="417"/>
      <c r="AH161" s="417"/>
      <c r="AI161" s="417" t="s">
        <v>564</v>
      </c>
      <c r="AJ161" s="417"/>
      <c r="AK161" s="417"/>
      <c r="AL161" s="417"/>
      <c r="AM161" s="417" t="s">
        <v>380</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2">
      <c r="A162" s="317"/>
      <c r="B162" s="319"/>
      <c r="C162" s="320"/>
      <c r="D162" s="320"/>
      <c r="E162" s="320"/>
      <c r="F162" s="321"/>
      <c r="G162" s="345"/>
      <c r="H162" s="327"/>
      <c r="I162" s="327"/>
      <c r="J162" s="327"/>
      <c r="K162" s="327"/>
      <c r="L162" s="327"/>
      <c r="M162" s="327"/>
      <c r="N162" s="327"/>
      <c r="O162" s="328"/>
      <c r="P162" s="331"/>
      <c r="Q162" s="327"/>
      <c r="R162" s="327"/>
      <c r="S162" s="327"/>
      <c r="T162" s="327"/>
      <c r="U162" s="327"/>
      <c r="V162" s="327"/>
      <c r="W162" s="327"/>
      <c r="X162" s="328"/>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175</v>
      </c>
      <c r="AT162" s="437"/>
      <c r="AU162" s="438"/>
      <c r="AV162" s="438"/>
      <c r="AW162" s="327" t="s">
        <v>166</v>
      </c>
      <c r="AX162" s="332"/>
      <c r="AY162">
        <f>$AY$161</f>
        <v>0</v>
      </c>
      <c r="AZ162" s="10"/>
      <c r="BA162" s="10"/>
      <c r="BB162" s="10"/>
      <c r="BC162" s="10"/>
      <c r="BD162" s="10"/>
      <c r="BE162" s="10"/>
      <c r="BF162" s="10"/>
      <c r="BG162" s="10"/>
      <c r="BH162" s="10"/>
    </row>
    <row r="163" spans="1:60" ht="23.25" hidden="1" customHeight="1" x14ac:dyDescent="0.2">
      <c r="A163" s="317"/>
      <c r="B163" s="319"/>
      <c r="C163" s="320"/>
      <c r="D163" s="320"/>
      <c r="E163" s="320"/>
      <c r="F163" s="321"/>
      <c r="G163" s="140"/>
      <c r="H163" s="141"/>
      <c r="I163" s="141"/>
      <c r="J163" s="141"/>
      <c r="K163" s="141"/>
      <c r="L163" s="141"/>
      <c r="M163" s="141"/>
      <c r="N163" s="141"/>
      <c r="O163" s="142"/>
      <c r="P163" s="141"/>
      <c r="Q163" s="451"/>
      <c r="R163" s="451"/>
      <c r="S163" s="451"/>
      <c r="T163" s="451"/>
      <c r="U163" s="451"/>
      <c r="V163" s="451"/>
      <c r="W163" s="451"/>
      <c r="X163" s="452"/>
      <c r="Y163" s="895" t="s">
        <v>57</v>
      </c>
      <c r="Z163" s="896"/>
      <c r="AA163" s="897"/>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2">
      <c r="A164" s="317"/>
      <c r="B164" s="319"/>
      <c r="C164" s="320"/>
      <c r="D164" s="320"/>
      <c r="E164" s="320"/>
      <c r="F164" s="321"/>
      <c r="G164" s="898"/>
      <c r="H164" s="385"/>
      <c r="I164" s="385"/>
      <c r="J164" s="385"/>
      <c r="K164" s="385"/>
      <c r="L164" s="385"/>
      <c r="M164" s="385"/>
      <c r="N164" s="385"/>
      <c r="O164" s="386"/>
      <c r="P164" s="453"/>
      <c r="Q164" s="453"/>
      <c r="R164" s="453"/>
      <c r="S164" s="453"/>
      <c r="T164" s="453"/>
      <c r="U164" s="453"/>
      <c r="V164" s="453"/>
      <c r="W164" s="453"/>
      <c r="X164" s="454"/>
      <c r="Y164" s="899" t="s">
        <v>50</v>
      </c>
      <c r="Z164" s="787"/>
      <c r="AA164" s="788"/>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5">
      <c r="A165" s="318"/>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2">
      <c r="A166" s="310" t="s">
        <v>575</v>
      </c>
      <c r="B166" s="311"/>
      <c r="C166" s="311"/>
      <c r="D166" s="311"/>
      <c r="E166" s="311"/>
      <c r="F166" s="312"/>
      <c r="G166" s="316"/>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2">
      <c r="A167" s="350" t="s">
        <v>576</v>
      </c>
      <c r="B167" s="320"/>
      <c r="C167" s="320"/>
      <c r="D167" s="320"/>
      <c r="E167" s="320"/>
      <c r="F167" s="321"/>
      <c r="G167" s="352" t="s">
        <v>568</v>
      </c>
      <c r="H167" s="353"/>
      <c r="I167" s="353"/>
      <c r="J167" s="353"/>
      <c r="K167" s="353"/>
      <c r="L167" s="353"/>
      <c r="M167" s="353"/>
      <c r="N167" s="353"/>
      <c r="O167" s="353"/>
      <c r="P167" s="354" t="s">
        <v>567</v>
      </c>
      <c r="Q167" s="353"/>
      <c r="R167" s="353"/>
      <c r="S167" s="353"/>
      <c r="T167" s="353"/>
      <c r="U167" s="353"/>
      <c r="V167" s="353"/>
      <c r="W167" s="353"/>
      <c r="X167" s="355"/>
      <c r="Y167" s="356"/>
      <c r="Z167" s="357"/>
      <c r="AA167" s="358"/>
      <c r="AB167" s="403" t="s">
        <v>11</v>
      </c>
      <c r="AC167" s="403"/>
      <c r="AD167" s="403"/>
      <c r="AE167" s="417" t="s">
        <v>412</v>
      </c>
      <c r="AF167" s="417"/>
      <c r="AG167" s="417"/>
      <c r="AH167" s="417"/>
      <c r="AI167" s="417" t="s">
        <v>564</v>
      </c>
      <c r="AJ167" s="417"/>
      <c r="AK167" s="417"/>
      <c r="AL167" s="417"/>
      <c r="AM167" s="417" t="s">
        <v>380</v>
      </c>
      <c r="AN167" s="417"/>
      <c r="AO167" s="417"/>
      <c r="AP167" s="417"/>
      <c r="AQ167" s="413" t="s">
        <v>411</v>
      </c>
      <c r="AR167" s="414"/>
      <c r="AS167" s="414"/>
      <c r="AT167" s="415"/>
      <c r="AU167" s="413" t="s">
        <v>587</v>
      </c>
      <c r="AV167" s="414"/>
      <c r="AW167" s="414"/>
      <c r="AX167" s="416"/>
      <c r="AY167">
        <f>COUNTA($G$168)</f>
        <v>0</v>
      </c>
    </row>
    <row r="168" spans="1:60" ht="23.25" hidden="1" customHeight="1" x14ac:dyDescent="0.2">
      <c r="A168" s="350"/>
      <c r="B168" s="320"/>
      <c r="C168" s="320"/>
      <c r="D168" s="320"/>
      <c r="E168" s="320"/>
      <c r="F168" s="321"/>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2"/>
      <c r="AV168" s="407"/>
      <c r="AW168" s="407"/>
      <c r="AX168" s="408"/>
      <c r="AY168">
        <f>$AY$167</f>
        <v>0</v>
      </c>
    </row>
    <row r="169" spans="1:60" ht="23.25" hidden="1" customHeight="1" x14ac:dyDescent="0.2">
      <c r="A169" s="351"/>
      <c r="B169" s="323"/>
      <c r="C169" s="323"/>
      <c r="D169" s="323"/>
      <c r="E169" s="323"/>
      <c r="F169" s="324"/>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2"/>
      <c r="AC169" s="372"/>
      <c r="AD169" s="372"/>
      <c r="AE169" s="373"/>
      <c r="AF169" s="373"/>
      <c r="AG169" s="373"/>
      <c r="AH169" s="373"/>
      <c r="AI169" s="373"/>
      <c r="AJ169" s="373"/>
      <c r="AK169" s="373"/>
      <c r="AL169" s="373"/>
      <c r="AM169" s="373"/>
      <c r="AN169" s="373"/>
      <c r="AO169" s="373"/>
      <c r="AP169" s="373"/>
      <c r="AQ169" s="373"/>
      <c r="AR169" s="373"/>
      <c r="AS169" s="373"/>
      <c r="AT169" s="373"/>
      <c r="AU169" s="412"/>
      <c r="AV169" s="407"/>
      <c r="AW169" s="407"/>
      <c r="AX169" s="408"/>
      <c r="AY169">
        <f>$AY$167</f>
        <v>0</v>
      </c>
    </row>
    <row r="170" spans="1:60" ht="23.25" hidden="1" customHeight="1" x14ac:dyDescent="0.2">
      <c r="A170" s="463" t="s">
        <v>577</v>
      </c>
      <c r="B170" s="343"/>
      <c r="C170" s="343"/>
      <c r="D170" s="343"/>
      <c r="E170" s="343"/>
      <c r="F170" s="464"/>
      <c r="G170" s="225" t="s">
        <v>578</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412</v>
      </c>
      <c r="AF170" s="417"/>
      <c r="AG170" s="417"/>
      <c r="AH170" s="417"/>
      <c r="AI170" s="417" t="s">
        <v>564</v>
      </c>
      <c r="AJ170" s="417"/>
      <c r="AK170" s="417"/>
      <c r="AL170" s="417"/>
      <c r="AM170" s="417" t="s">
        <v>380</v>
      </c>
      <c r="AN170" s="417"/>
      <c r="AO170" s="417"/>
      <c r="AP170" s="417"/>
      <c r="AQ170" s="418" t="s">
        <v>588</v>
      </c>
      <c r="AR170" s="419"/>
      <c r="AS170" s="419"/>
      <c r="AT170" s="419"/>
      <c r="AU170" s="419"/>
      <c r="AV170" s="419"/>
      <c r="AW170" s="419"/>
      <c r="AX170" s="420"/>
      <c r="AY170">
        <f>IF(SUBSTITUTE(SUBSTITUTE($G$171,"／",""),"　","")="",0,1)</f>
        <v>0</v>
      </c>
    </row>
    <row r="171" spans="1:60" ht="23.25" hidden="1" customHeight="1" x14ac:dyDescent="0.2">
      <c r="A171" s="465"/>
      <c r="B171" s="325"/>
      <c r="C171" s="325"/>
      <c r="D171" s="325"/>
      <c r="E171" s="325"/>
      <c r="F171" s="466"/>
      <c r="G171" s="396" t="s">
        <v>630</v>
      </c>
      <c r="H171" s="397"/>
      <c r="I171" s="397"/>
      <c r="J171" s="397"/>
      <c r="K171" s="397"/>
      <c r="L171" s="397"/>
      <c r="M171" s="397"/>
      <c r="N171" s="397"/>
      <c r="O171" s="397"/>
      <c r="P171" s="397"/>
      <c r="Q171" s="397"/>
      <c r="R171" s="397"/>
      <c r="S171" s="397"/>
      <c r="T171" s="397"/>
      <c r="U171" s="397"/>
      <c r="V171" s="397"/>
      <c r="W171" s="397"/>
      <c r="X171" s="397"/>
      <c r="Y171" s="421" t="s">
        <v>577</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2">
      <c r="A172" s="467"/>
      <c r="B172" s="327"/>
      <c r="C172" s="327"/>
      <c r="D172" s="327"/>
      <c r="E172" s="327"/>
      <c r="F172" s="468"/>
      <c r="G172" s="398"/>
      <c r="H172" s="399"/>
      <c r="I172" s="399"/>
      <c r="J172" s="399"/>
      <c r="K172" s="399"/>
      <c r="L172" s="399"/>
      <c r="M172" s="399"/>
      <c r="N172" s="399"/>
      <c r="O172" s="399"/>
      <c r="P172" s="399"/>
      <c r="Q172" s="399"/>
      <c r="R172" s="399"/>
      <c r="S172" s="399"/>
      <c r="T172" s="399"/>
      <c r="U172" s="399"/>
      <c r="V172" s="399"/>
      <c r="W172" s="399"/>
      <c r="X172" s="399"/>
      <c r="Y172" s="387" t="s">
        <v>579</v>
      </c>
      <c r="Z172" s="401"/>
      <c r="AA172" s="402"/>
      <c r="AB172" s="427" t="s">
        <v>632</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2">
      <c r="A173" s="505" t="s">
        <v>233</v>
      </c>
      <c r="B173" s="506"/>
      <c r="C173" s="506"/>
      <c r="D173" s="506"/>
      <c r="E173" s="506"/>
      <c r="F173" s="507"/>
      <c r="G173" s="479" t="s">
        <v>139</v>
      </c>
      <c r="H173" s="325"/>
      <c r="I173" s="325"/>
      <c r="J173" s="325"/>
      <c r="K173" s="325"/>
      <c r="L173" s="325"/>
      <c r="M173" s="325"/>
      <c r="N173" s="325"/>
      <c r="O173" s="326"/>
      <c r="P173" s="329" t="s">
        <v>55</v>
      </c>
      <c r="Q173" s="325"/>
      <c r="R173" s="325"/>
      <c r="S173" s="325"/>
      <c r="T173" s="325"/>
      <c r="U173" s="325"/>
      <c r="V173" s="325"/>
      <c r="W173" s="325"/>
      <c r="X173" s="326"/>
      <c r="Y173" s="480"/>
      <c r="Z173" s="481"/>
      <c r="AA173" s="482"/>
      <c r="AB173" s="486" t="s">
        <v>11</v>
      </c>
      <c r="AC173" s="487"/>
      <c r="AD173" s="488"/>
      <c r="AE173" s="417" t="s">
        <v>412</v>
      </c>
      <c r="AF173" s="417"/>
      <c r="AG173" s="417"/>
      <c r="AH173" s="417"/>
      <c r="AI173" s="417" t="s">
        <v>564</v>
      </c>
      <c r="AJ173" s="417"/>
      <c r="AK173" s="417"/>
      <c r="AL173" s="417"/>
      <c r="AM173" s="417" t="s">
        <v>380</v>
      </c>
      <c r="AN173" s="417"/>
      <c r="AO173" s="417"/>
      <c r="AP173" s="417"/>
      <c r="AQ173" s="460" t="s">
        <v>174</v>
      </c>
      <c r="AR173" s="461"/>
      <c r="AS173" s="461"/>
      <c r="AT173" s="462"/>
      <c r="AU173" s="325" t="s">
        <v>128</v>
      </c>
      <c r="AV173" s="325"/>
      <c r="AW173" s="325"/>
      <c r="AX173" s="330"/>
      <c r="AY173">
        <f>COUNTA($G$175)</f>
        <v>0</v>
      </c>
    </row>
    <row r="174" spans="1:60" ht="18.75" hidden="1" customHeight="1" x14ac:dyDescent="0.2">
      <c r="A174" s="508"/>
      <c r="B174" s="509"/>
      <c r="C174" s="509"/>
      <c r="D174" s="509"/>
      <c r="E174" s="509"/>
      <c r="F174" s="510"/>
      <c r="G174" s="345"/>
      <c r="H174" s="327"/>
      <c r="I174" s="327"/>
      <c r="J174" s="327"/>
      <c r="K174" s="327"/>
      <c r="L174" s="327"/>
      <c r="M174" s="327"/>
      <c r="N174" s="327"/>
      <c r="O174" s="328"/>
      <c r="P174" s="331"/>
      <c r="Q174" s="327"/>
      <c r="R174" s="327"/>
      <c r="S174" s="327"/>
      <c r="T174" s="327"/>
      <c r="U174" s="327"/>
      <c r="V174" s="327"/>
      <c r="W174" s="327"/>
      <c r="X174" s="328"/>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175</v>
      </c>
      <c r="AT174" s="437"/>
      <c r="AU174" s="438"/>
      <c r="AV174" s="438"/>
      <c r="AW174" s="327" t="s">
        <v>166</v>
      </c>
      <c r="AX174" s="332"/>
      <c r="AY174">
        <f t="shared" ref="AY174:AY179" si="7">$AY$173</f>
        <v>0</v>
      </c>
    </row>
    <row r="175" spans="1:60" ht="23.25" hidden="1" customHeight="1" x14ac:dyDescent="0.2">
      <c r="A175" s="511"/>
      <c r="B175" s="509"/>
      <c r="C175" s="509"/>
      <c r="D175" s="509"/>
      <c r="E175" s="509"/>
      <c r="F175" s="510"/>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2">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2">
      <c r="A177" s="511"/>
      <c r="B177" s="509"/>
      <c r="C177" s="509"/>
      <c r="D177" s="509"/>
      <c r="E177" s="509"/>
      <c r="F177" s="510"/>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2">
      <c r="A178" s="463" t="s">
        <v>257</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2">
      <c r="A179" s="351"/>
      <c r="B179" s="323"/>
      <c r="C179" s="323"/>
      <c r="D179" s="323"/>
      <c r="E179" s="323"/>
      <c r="F179" s="324"/>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2">
      <c r="A180" s="317" t="s">
        <v>569</v>
      </c>
      <c r="B180" s="319" t="s">
        <v>570</v>
      </c>
      <c r="C180" s="320"/>
      <c r="D180" s="320"/>
      <c r="E180" s="320"/>
      <c r="F180" s="321"/>
      <c r="G180" s="325" t="s">
        <v>571</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589</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2">
      <c r="A182" s="317"/>
      <c r="B182" s="319"/>
      <c r="C182" s="320"/>
      <c r="D182" s="320"/>
      <c r="E182" s="320"/>
      <c r="F182" s="321"/>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2">
      <c r="A183" s="317"/>
      <c r="B183" s="319"/>
      <c r="C183" s="320"/>
      <c r="D183" s="320"/>
      <c r="E183" s="320"/>
      <c r="F183" s="321"/>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2">
      <c r="A184" s="317"/>
      <c r="B184" s="322"/>
      <c r="C184" s="323"/>
      <c r="D184" s="323"/>
      <c r="E184" s="323"/>
      <c r="F184" s="324"/>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2">
      <c r="A185" s="317"/>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91" t="s">
        <v>11</v>
      </c>
      <c r="AC185" s="892"/>
      <c r="AD185" s="893"/>
      <c r="AE185" s="417" t="s">
        <v>412</v>
      </c>
      <c r="AF185" s="417"/>
      <c r="AG185" s="417"/>
      <c r="AH185" s="417"/>
      <c r="AI185" s="417" t="s">
        <v>564</v>
      </c>
      <c r="AJ185" s="417"/>
      <c r="AK185" s="417"/>
      <c r="AL185" s="417"/>
      <c r="AM185" s="417" t="s">
        <v>380</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2">
      <c r="A186" s="317"/>
      <c r="B186" s="319"/>
      <c r="C186" s="320"/>
      <c r="D186" s="320"/>
      <c r="E186" s="320"/>
      <c r="F186" s="321"/>
      <c r="G186" s="345"/>
      <c r="H186" s="327"/>
      <c r="I186" s="327"/>
      <c r="J186" s="327"/>
      <c r="K186" s="327"/>
      <c r="L186" s="327"/>
      <c r="M186" s="327"/>
      <c r="N186" s="327"/>
      <c r="O186" s="328"/>
      <c r="P186" s="331"/>
      <c r="Q186" s="327"/>
      <c r="R186" s="327"/>
      <c r="S186" s="327"/>
      <c r="T186" s="327"/>
      <c r="U186" s="327"/>
      <c r="V186" s="327"/>
      <c r="W186" s="327"/>
      <c r="X186" s="328"/>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175</v>
      </c>
      <c r="AT186" s="437"/>
      <c r="AU186" s="438"/>
      <c r="AV186" s="438"/>
      <c r="AW186" s="327" t="s">
        <v>166</v>
      </c>
      <c r="AX186" s="332"/>
      <c r="AY186">
        <f t="shared" si="8"/>
        <v>0</v>
      </c>
      <c r="AZ186" s="10"/>
      <c r="BA186" s="10"/>
      <c r="BB186" s="10"/>
      <c r="BC186" s="10"/>
      <c r="BD186" s="10"/>
      <c r="BE186" s="10"/>
      <c r="BF186" s="10"/>
      <c r="BG186" s="10"/>
      <c r="BH186" s="10"/>
    </row>
    <row r="187" spans="1:60" ht="23.25" hidden="1" customHeight="1" x14ac:dyDescent="0.2">
      <c r="A187" s="317"/>
      <c r="B187" s="319"/>
      <c r="C187" s="320"/>
      <c r="D187" s="320"/>
      <c r="E187" s="320"/>
      <c r="F187" s="321"/>
      <c r="G187" s="140"/>
      <c r="H187" s="141"/>
      <c r="I187" s="141"/>
      <c r="J187" s="141"/>
      <c r="K187" s="141"/>
      <c r="L187" s="141"/>
      <c r="M187" s="141"/>
      <c r="N187" s="141"/>
      <c r="O187" s="142"/>
      <c r="P187" s="141"/>
      <c r="Q187" s="451"/>
      <c r="R187" s="451"/>
      <c r="S187" s="451"/>
      <c r="T187" s="451"/>
      <c r="U187" s="451"/>
      <c r="V187" s="451"/>
      <c r="W187" s="451"/>
      <c r="X187" s="452"/>
      <c r="Y187" s="895" t="s">
        <v>57</v>
      </c>
      <c r="Z187" s="896"/>
      <c r="AA187" s="897"/>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2">
      <c r="A188" s="317"/>
      <c r="B188" s="319"/>
      <c r="C188" s="320"/>
      <c r="D188" s="320"/>
      <c r="E188" s="320"/>
      <c r="F188" s="321"/>
      <c r="G188" s="898"/>
      <c r="H188" s="385"/>
      <c r="I188" s="385"/>
      <c r="J188" s="385"/>
      <c r="K188" s="385"/>
      <c r="L188" s="385"/>
      <c r="M188" s="385"/>
      <c r="N188" s="385"/>
      <c r="O188" s="386"/>
      <c r="P188" s="453"/>
      <c r="Q188" s="453"/>
      <c r="R188" s="453"/>
      <c r="S188" s="453"/>
      <c r="T188" s="453"/>
      <c r="U188" s="453"/>
      <c r="V188" s="453"/>
      <c r="W188" s="453"/>
      <c r="X188" s="454"/>
      <c r="Y188" s="899" t="s">
        <v>50</v>
      </c>
      <c r="Z188" s="787"/>
      <c r="AA188" s="788"/>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2">
      <c r="A189" s="317"/>
      <c r="B189" s="319"/>
      <c r="C189" s="320"/>
      <c r="D189" s="320"/>
      <c r="E189" s="320"/>
      <c r="F189" s="321"/>
      <c r="G189" s="143"/>
      <c r="H189" s="144"/>
      <c r="I189" s="144"/>
      <c r="J189" s="144"/>
      <c r="K189" s="144"/>
      <c r="L189" s="144"/>
      <c r="M189" s="144"/>
      <c r="N189" s="144"/>
      <c r="O189" s="145"/>
      <c r="P189" s="455"/>
      <c r="Q189" s="455"/>
      <c r="R189" s="455"/>
      <c r="S189" s="455"/>
      <c r="T189" s="455"/>
      <c r="U189" s="455"/>
      <c r="V189" s="455"/>
      <c r="W189" s="455"/>
      <c r="X189" s="456"/>
      <c r="Y189" s="899" t="s">
        <v>13</v>
      </c>
      <c r="Z189" s="787"/>
      <c r="AA189" s="788"/>
      <c r="AB189" s="900" t="s">
        <v>14</v>
      </c>
      <c r="AC189" s="900"/>
      <c r="AD189" s="900"/>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2">
      <c r="A190" s="317"/>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91" t="s">
        <v>11</v>
      </c>
      <c r="AC190" s="892"/>
      <c r="AD190" s="893"/>
      <c r="AE190" s="417" t="s">
        <v>412</v>
      </c>
      <c r="AF190" s="417"/>
      <c r="AG190" s="417"/>
      <c r="AH190" s="417"/>
      <c r="AI190" s="417" t="s">
        <v>564</v>
      </c>
      <c r="AJ190" s="417"/>
      <c r="AK190" s="417"/>
      <c r="AL190" s="417"/>
      <c r="AM190" s="417" t="s">
        <v>380</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2">
      <c r="A191" s="317"/>
      <c r="B191" s="319"/>
      <c r="C191" s="320"/>
      <c r="D191" s="320"/>
      <c r="E191" s="320"/>
      <c r="F191" s="321"/>
      <c r="G191" s="345"/>
      <c r="H191" s="327"/>
      <c r="I191" s="327"/>
      <c r="J191" s="327"/>
      <c r="K191" s="327"/>
      <c r="L191" s="327"/>
      <c r="M191" s="327"/>
      <c r="N191" s="327"/>
      <c r="O191" s="328"/>
      <c r="P191" s="331"/>
      <c r="Q191" s="327"/>
      <c r="R191" s="327"/>
      <c r="S191" s="327"/>
      <c r="T191" s="327"/>
      <c r="U191" s="327"/>
      <c r="V191" s="327"/>
      <c r="W191" s="327"/>
      <c r="X191" s="328"/>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175</v>
      </c>
      <c r="AT191" s="437"/>
      <c r="AU191" s="438"/>
      <c r="AV191" s="438"/>
      <c r="AW191" s="327" t="s">
        <v>166</v>
      </c>
      <c r="AX191" s="332"/>
      <c r="AY191">
        <f>$AY$190</f>
        <v>0</v>
      </c>
      <c r="AZ191" s="10"/>
      <c r="BA191" s="10"/>
      <c r="BB191" s="10"/>
      <c r="BC191" s="10"/>
      <c r="BD191" s="10"/>
      <c r="BE191" s="10"/>
      <c r="BF191" s="10"/>
      <c r="BG191" s="10"/>
      <c r="BH191" s="10"/>
    </row>
    <row r="192" spans="1:60" ht="23.25" hidden="1" customHeight="1" x14ac:dyDescent="0.2">
      <c r="A192" s="317"/>
      <c r="B192" s="319"/>
      <c r="C192" s="320"/>
      <c r="D192" s="320"/>
      <c r="E192" s="320"/>
      <c r="F192" s="321"/>
      <c r="G192" s="140"/>
      <c r="H192" s="141"/>
      <c r="I192" s="141"/>
      <c r="J192" s="141"/>
      <c r="K192" s="141"/>
      <c r="L192" s="141"/>
      <c r="M192" s="141"/>
      <c r="N192" s="141"/>
      <c r="O192" s="142"/>
      <c r="P192" s="141"/>
      <c r="Q192" s="451"/>
      <c r="R192" s="451"/>
      <c r="S192" s="451"/>
      <c r="T192" s="451"/>
      <c r="U192" s="451"/>
      <c r="V192" s="451"/>
      <c r="W192" s="451"/>
      <c r="X192" s="452"/>
      <c r="Y192" s="895" t="s">
        <v>57</v>
      </c>
      <c r="Z192" s="896"/>
      <c r="AA192" s="897"/>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2">
      <c r="A193" s="317"/>
      <c r="B193" s="319"/>
      <c r="C193" s="320"/>
      <c r="D193" s="320"/>
      <c r="E193" s="320"/>
      <c r="F193" s="321"/>
      <c r="G193" s="898"/>
      <c r="H193" s="385"/>
      <c r="I193" s="385"/>
      <c r="J193" s="385"/>
      <c r="K193" s="385"/>
      <c r="L193" s="385"/>
      <c r="M193" s="385"/>
      <c r="N193" s="385"/>
      <c r="O193" s="386"/>
      <c r="P193" s="453"/>
      <c r="Q193" s="453"/>
      <c r="R193" s="453"/>
      <c r="S193" s="453"/>
      <c r="T193" s="453"/>
      <c r="U193" s="453"/>
      <c r="V193" s="453"/>
      <c r="W193" s="453"/>
      <c r="X193" s="454"/>
      <c r="Y193" s="899" t="s">
        <v>50</v>
      </c>
      <c r="Z193" s="787"/>
      <c r="AA193" s="788"/>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2">
      <c r="A194" s="317"/>
      <c r="B194" s="322"/>
      <c r="C194" s="323"/>
      <c r="D194" s="323"/>
      <c r="E194" s="323"/>
      <c r="F194" s="324"/>
      <c r="G194" s="143"/>
      <c r="H194" s="144"/>
      <c r="I194" s="144"/>
      <c r="J194" s="144"/>
      <c r="K194" s="144"/>
      <c r="L194" s="144"/>
      <c r="M194" s="144"/>
      <c r="N194" s="144"/>
      <c r="O194" s="145"/>
      <c r="P194" s="455"/>
      <c r="Q194" s="455"/>
      <c r="R194" s="455"/>
      <c r="S194" s="455"/>
      <c r="T194" s="455"/>
      <c r="U194" s="455"/>
      <c r="V194" s="455"/>
      <c r="W194" s="455"/>
      <c r="X194" s="456"/>
      <c r="Y194" s="899" t="s">
        <v>13</v>
      </c>
      <c r="Z194" s="787"/>
      <c r="AA194" s="788"/>
      <c r="AB194" s="900" t="s">
        <v>14</v>
      </c>
      <c r="AC194" s="900"/>
      <c r="AD194" s="900"/>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2">
      <c r="A195" s="317"/>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91" t="s">
        <v>11</v>
      </c>
      <c r="AC195" s="892"/>
      <c r="AD195" s="893"/>
      <c r="AE195" s="417" t="s">
        <v>412</v>
      </c>
      <c r="AF195" s="417"/>
      <c r="AG195" s="417"/>
      <c r="AH195" s="417"/>
      <c r="AI195" s="417" t="s">
        <v>564</v>
      </c>
      <c r="AJ195" s="417"/>
      <c r="AK195" s="417"/>
      <c r="AL195" s="417"/>
      <c r="AM195" s="417" t="s">
        <v>380</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2">
      <c r="A196" s="317"/>
      <c r="B196" s="319"/>
      <c r="C196" s="320"/>
      <c r="D196" s="320"/>
      <c r="E196" s="320"/>
      <c r="F196" s="321"/>
      <c r="G196" s="345"/>
      <c r="H196" s="327"/>
      <c r="I196" s="327"/>
      <c r="J196" s="327"/>
      <c r="K196" s="327"/>
      <c r="L196" s="327"/>
      <c r="M196" s="327"/>
      <c r="N196" s="327"/>
      <c r="O196" s="328"/>
      <c r="P196" s="331"/>
      <c r="Q196" s="327"/>
      <c r="R196" s="327"/>
      <c r="S196" s="327"/>
      <c r="T196" s="327"/>
      <c r="U196" s="327"/>
      <c r="V196" s="327"/>
      <c r="W196" s="327"/>
      <c r="X196" s="328"/>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175</v>
      </c>
      <c r="AT196" s="437"/>
      <c r="AU196" s="438"/>
      <c r="AV196" s="438"/>
      <c r="AW196" s="327" t="s">
        <v>166</v>
      </c>
      <c r="AX196" s="332"/>
      <c r="AY196">
        <f>$AY$195</f>
        <v>0</v>
      </c>
      <c r="AZ196" s="10"/>
      <c r="BA196" s="10"/>
      <c r="BB196" s="10"/>
      <c r="BC196" s="10"/>
      <c r="BD196" s="10"/>
      <c r="BE196" s="10"/>
      <c r="BF196" s="10"/>
      <c r="BG196" s="10"/>
      <c r="BH196" s="10"/>
    </row>
    <row r="197" spans="1:60" ht="23.25" hidden="1" customHeight="1" x14ac:dyDescent="0.2">
      <c r="A197" s="317"/>
      <c r="B197" s="319"/>
      <c r="C197" s="320"/>
      <c r="D197" s="320"/>
      <c r="E197" s="320"/>
      <c r="F197" s="321"/>
      <c r="G197" s="140"/>
      <c r="H197" s="141"/>
      <c r="I197" s="141"/>
      <c r="J197" s="141"/>
      <c r="K197" s="141"/>
      <c r="L197" s="141"/>
      <c r="M197" s="141"/>
      <c r="N197" s="141"/>
      <c r="O197" s="142"/>
      <c r="P197" s="141"/>
      <c r="Q197" s="451"/>
      <c r="R197" s="451"/>
      <c r="S197" s="451"/>
      <c r="T197" s="451"/>
      <c r="U197" s="451"/>
      <c r="V197" s="451"/>
      <c r="W197" s="451"/>
      <c r="X197" s="452"/>
      <c r="Y197" s="895" t="s">
        <v>57</v>
      </c>
      <c r="Z197" s="896"/>
      <c r="AA197" s="897"/>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2">
      <c r="A198" s="317"/>
      <c r="B198" s="319"/>
      <c r="C198" s="320"/>
      <c r="D198" s="320"/>
      <c r="E198" s="320"/>
      <c r="F198" s="321"/>
      <c r="G198" s="898"/>
      <c r="H198" s="385"/>
      <c r="I198" s="385"/>
      <c r="J198" s="385"/>
      <c r="K198" s="385"/>
      <c r="L198" s="385"/>
      <c r="M198" s="385"/>
      <c r="N198" s="385"/>
      <c r="O198" s="386"/>
      <c r="P198" s="453"/>
      <c r="Q198" s="453"/>
      <c r="R198" s="453"/>
      <c r="S198" s="453"/>
      <c r="T198" s="453"/>
      <c r="U198" s="453"/>
      <c r="V198" s="453"/>
      <c r="W198" s="453"/>
      <c r="X198" s="454"/>
      <c r="Y198" s="899" t="s">
        <v>50</v>
      </c>
      <c r="Z198" s="787"/>
      <c r="AA198" s="788"/>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5">
      <c r="A199" s="318"/>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2">
      <c r="A200" s="583" t="s">
        <v>234</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230</v>
      </c>
      <c r="X200" s="557"/>
      <c r="Y200" s="560"/>
      <c r="Z200" s="560"/>
      <c r="AA200" s="561"/>
      <c r="AB200" s="554" t="s">
        <v>11</v>
      </c>
      <c r="AC200" s="551"/>
      <c r="AD200" s="552"/>
      <c r="AE200" s="417" t="s">
        <v>412</v>
      </c>
      <c r="AF200" s="417"/>
      <c r="AG200" s="417"/>
      <c r="AH200" s="417"/>
      <c r="AI200" s="417" t="s">
        <v>564</v>
      </c>
      <c r="AJ200" s="417"/>
      <c r="AK200" s="417"/>
      <c r="AL200" s="417"/>
      <c r="AM200" s="417" t="s">
        <v>380</v>
      </c>
      <c r="AN200" s="417"/>
      <c r="AO200" s="417"/>
      <c r="AP200" s="417"/>
      <c r="AQ200" s="493" t="s">
        <v>174</v>
      </c>
      <c r="AR200" s="494"/>
      <c r="AS200" s="494"/>
      <c r="AT200" s="495"/>
      <c r="AU200" s="545" t="s">
        <v>128</v>
      </c>
      <c r="AV200" s="545"/>
      <c r="AW200" s="545"/>
      <c r="AX200" s="546"/>
      <c r="AY200">
        <f>COUNTA($H$202)</f>
        <v>0</v>
      </c>
    </row>
    <row r="201" spans="1:60" ht="18.75" hidden="1" customHeight="1" x14ac:dyDescent="0.2">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175</v>
      </c>
      <c r="AT201" s="437"/>
      <c r="AU201" s="438"/>
      <c r="AV201" s="438"/>
      <c r="AW201" s="547" t="s">
        <v>166</v>
      </c>
      <c r="AX201" s="548"/>
      <c r="AY201">
        <f t="shared" ref="AY201:AY207" si="10">$AY$200</f>
        <v>0</v>
      </c>
    </row>
    <row r="202" spans="1:60" ht="23.25" hidden="1" customHeight="1" x14ac:dyDescent="0.2">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247</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10"/>
        <v>0</v>
      </c>
    </row>
    <row r="203" spans="1:60" ht="23.25" hidden="1" customHeight="1" x14ac:dyDescent="0.2">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247</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10"/>
        <v>0</v>
      </c>
    </row>
    <row r="204" spans="1:60" ht="23.25" hidden="1" customHeight="1" x14ac:dyDescent="0.2">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248</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10"/>
        <v>0</v>
      </c>
    </row>
    <row r="205" spans="1:60" ht="23.25" hidden="1" customHeight="1" x14ac:dyDescent="0.2">
      <c r="A205" s="568" t="s">
        <v>237</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246</v>
      </c>
      <c r="X205" s="578"/>
      <c r="Y205" s="542" t="s">
        <v>12</v>
      </c>
      <c r="Z205" s="542"/>
      <c r="AA205" s="543"/>
      <c r="AB205" s="544" t="s">
        <v>247</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10"/>
        <v>0</v>
      </c>
    </row>
    <row r="206" spans="1:60" ht="23.25" hidden="1" customHeight="1" x14ac:dyDescent="0.2">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247</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10"/>
        <v>0</v>
      </c>
    </row>
    <row r="207" spans="1:60" ht="23.25" hidden="1" customHeight="1" x14ac:dyDescent="0.2">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248</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10"/>
        <v>0</v>
      </c>
    </row>
    <row r="208" spans="1:60" ht="18.75" hidden="1" customHeight="1" x14ac:dyDescent="0.2">
      <c r="A208" s="592" t="s">
        <v>234</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412</v>
      </c>
      <c r="AF208" s="138"/>
      <c r="AG208" s="138"/>
      <c r="AH208" s="138"/>
      <c r="AI208" s="417" t="s">
        <v>564</v>
      </c>
      <c r="AJ208" s="417"/>
      <c r="AK208" s="417"/>
      <c r="AL208" s="417"/>
      <c r="AM208" s="417" t="s">
        <v>380</v>
      </c>
      <c r="AN208" s="417"/>
      <c r="AO208" s="417"/>
      <c r="AP208" s="417"/>
      <c r="AQ208" s="493" t="s">
        <v>174</v>
      </c>
      <c r="AR208" s="494"/>
      <c r="AS208" s="494"/>
      <c r="AT208" s="495"/>
      <c r="AU208" s="588" t="s">
        <v>128</v>
      </c>
      <c r="AV208" s="589"/>
      <c r="AW208" s="589"/>
      <c r="AX208" s="590"/>
      <c r="AY208">
        <f>COUNTA($H$210)</f>
        <v>0</v>
      </c>
    </row>
    <row r="209" spans="1:51" ht="18.75" hidden="1" customHeight="1" x14ac:dyDescent="0.2">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1"/>
      <c r="AC209" s="327"/>
      <c r="AD209" s="328"/>
      <c r="AE209" s="138"/>
      <c r="AF209" s="138"/>
      <c r="AG209" s="138"/>
      <c r="AH209" s="138"/>
      <c r="AI209" s="417"/>
      <c r="AJ209" s="417"/>
      <c r="AK209" s="417"/>
      <c r="AL209" s="417"/>
      <c r="AM209" s="417"/>
      <c r="AN209" s="417"/>
      <c r="AO209" s="417"/>
      <c r="AP209" s="417"/>
      <c r="AQ209" s="434"/>
      <c r="AR209" s="435"/>
      <c r="AS209" s="436" t="s">
        <v>175</v>
      </c>
      <c r="AT209" s="437"/>
      <c r="AU209" s="434"/>
      <c r="AV209" s="435"/>
      <c r="AW209" s="436" t="s">
        <v>166</v>
      </c>
      <c r="AX209" s="591"/>
      <c r="AY209">
        <f>$AY$208</f>
        <v>0</v>
      </c>
    </row>
    <row r="210" spans="1:51" ht="23.25" hidden="1" customHeight="1" x14ac:dyDescent="0.2">
      <c r="A210" s="568"/>
      <c r="B210" s="569"/>
      <c r="C210" s="569"/>
      <c r="D210" s="569"/>
      <c r="E210" s="569"/>
      <c r="F210" s="570"/>
      <c r="G210" s="604" t="s">
        <v>176</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2">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2">
      <c r="A212" s="568"/>
      <c r="B212" s="569"/>
      <c r="C212" s="569"/>
      <c r="D212" s="569"/>
      <c r="E212" s="569"/>
      <c r="F212" s="570"/>
      <c r="G212" s="606"/>
      <c r="H212" s="144"/>
      <c r="I212" s="144"/>
      <c r="J212" s="144"/>
      <c r="K212" s="144"/>
      <c r="L212" s="144"/>
      <c r="M212" s="144"/>
      <c r="N212" s="144"/>
      <c r="O212" s="145"/>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69.75" hidden="1" customHeight="1" x14ac:dyDescent="0.2">
      <c r="A213" s="647" t="s">
        <v>619</v>
      </c>
      <c r="B213" s="648"/>
      <c r="C213" s="648"/>
      <c r="D213" s="648"/>
      <c r="E213" s="572" t="s">
        <v>222</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5">
      <c r="A214" s="505" t="s">
        <v>572</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229</v>
      </c>
      <c r="AP214" s="664"/>
      <c r="AQ214" s="664"/>
      <c r="AR214" s="81" t="s">
        <v>228</v>
      </c>
      <c r="AS214" s="663"/>
      <c r="AT214" s="664"/>
      <c r="AU214" s="664"/>
      <c r="AV214" s="664"/>
      <c r="AW214" s="664"/>
      <c r="AX214" s="665"/>
      <c r="AY214">
        <f>COUNTIF($AR$214,"☑")</f>
        <v>0</v>
      </c>
    </row>
    <row r="215" spans="1:51" ht="45" customHeight="1" x14ac:dyDescent="0.2">
      <c r="A215" s="653" t="s">
        <v>279</v>
      </c>
      <c r="B215" s="654"/>
      <c r="C215" s="656" t="s">
        <v>178</v>
      </c>
      <c r="D215" s="654"/>
      <c r="E215" s="657" t="s">
        <v>194</v>
      </c>
      <c r="F215" s="658"/>
      <c r="G215" s="659" t="s">
        <v>280</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2">
      <c r="A216" s="655"/>
      <c r="B216" s="643"/>
      <c r="C216" s="642"/>
      <c r="D216" s="643"/>
      <c r="E216" s="457" t="s">
        <v>193</v>
      </c>
      <c r="F216" s="459"/>
      <c r="G216" s="140" t="s">
        <v>689</v>
      </c>
      <c r="H216" s="141"/>
      <c r="I216" s="141"/>
      <c r="J216" s="141"/>
      <c r="K216" s="141"/>
      <c r="L216" s="141"/>
      <c r="M216" s="141"/>
      <c r="N216" s="141"/>
      <c r="O216" s="141"/>
      <c r="P216" s="141"/>
      <c r="Q216" s="141"/>
      <c r="R216" s="141"/>
      <c r="S216" s="141"/>
      <c r="T216" s="141"/>
      <c r="U216" s="141"/>
      <c r="V216" s="142"/>
      <c r="W216" s="631" t="s">
        <v>580</v>
      </c>
      <c r="X216" s="632"/>
      <c r="Y216" s="632"/>
      <c r="Z216" s="632"/>
      <c r="AA216" s="633"/>
      <c r="AB216" s="634" t="s">
        <v>729</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7" customHeight="1" x14ac:dyDescent="0.2">
      <c r="A217" s="655"/>
      <c r="B217" s="643"/>
      <c r="C217" s="642"/>
      <c r="D217" s="643"/>
      <c r="E217" s="322"/>
      <c r="F217" s="324"/>
      <c r="G217" s="143"/>
      <c r="H217" s="144"/>
      <c r="I217" s="144"/>
      <c r="J217" s="144"/>
      <c r="K217" s="144"/>
      <c r="L217" s="144"/>
      <c r="M217" s="144"/>
      <c r="N217" s="144"/>
      <c r="O217" s="144"/>
      <c r="P217" s="144"/>
      <c r="Q217" s="144"/>
      <c r="R217" s="144"/>
      <c r="S217" s="144"/>
      <c r="T217" s="144"/>
      <c r="U217" s="144"/>
      <c r="V217" s="145"/>
      <c r="W217" s="637" t="s">
        <v>581</v>
      </c>
      <c r="X217" s="638"/>
      <c r="Y217" s="638"/>
      <c r="Z217" s="638"/>
      <c r="AA217" s="639"/>
      <c r="AB217" s="634" t="s">
        <v>730</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2">
      <c r="A218" s="655"/>
      <c r="B218" s="643"/>
      <c r="C218" s="640" t="s">
        <v>593</v>
      </c>
      <c r="D218" s="641"/>
      <c r="E218" s="457" t="s">
        <v>275</v>
      </c>
      <c r="F218" s="459"/>
      <c r="G218" s="621" t="s">
        <v>181</v>
      </c>
      <c r="H218" s="622"/>
      <c r="I218" s="622"/>
      <c r="J218" s="644" t="s">
        <v>280</v>
      </c>
      <c r="K218" s="645"/>
      <c r="L218" s="645"/>
      <c r="M218" s="645"/>
      <c r="N218" s="645"/>
      <c r="O218" s="645"/>
      <c r="P218" s="645"/>
      <c r="Q218" s="645"/>
      <c r="R218" s="645"/>
      <c r="S218" s="645"/>
      <c r="T218" s="646"/>
      <c r="U218" s="619" t="s">
        <v>280</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2">
      <c r="A219" s="655"/>
      <c r="B219" s="643"/>
      <c r="C219" s="642"/>
      <c r="D219" s="643"/>
      <c r="E219" s="319"/>
      <c r="F219" s="321"/>
      <c r="G219" s="621" t="s">
        <v>594</v>
      </c>
      <c r="H219" s="622"/>
      <c r="I219" s="622"/>
      <c r="J219" s="622"/>
      <c r="K219" s="622"/>
      <c r="L219" s="622"/>
      <c r="M219" s="622"/>
      <c r="N219" s="622"/>
      <c r="O219" s="622"/>
      <c r="P219" s="622"/>
      <c r="Q219" s="622"/>
      <c r="R219" s="622"/>
      <c r="S219" s="622"/>
      <c r="T219" s="622"/>
      <c r="U219" s="618" t="s">
        <v>280</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5">
      <c r="A220" s="655"/>
      <c r="B220" s="643"/>
      <c r="C220" s="642"/>
      <c r="D220" s="643"/>
      <c r="E220" s="322"/>
      <c r="F220" s="324"/>
      <c r="G220" s="621" t="s">
        <v>581</v>
      </c>
      <c r="H220" s="622"/>
      <c r="I220" s="622"/>
      <c r="J220" s="622"/>
      <c r="K220" s="622"/>
      <c r="L220" s="622"/>
      <c r="M220" s="622"/>
      <c r="N220" s="622"/>
      <c r="O220" s="622"/>
      <c r="P220" s="622"/>
      <c r="Q220" s="622"/>
      <c r="R220" s="622"/>
      <c r="S220" s="622"/>
      <c r="T220" s="622"/>
      <c r="U220" s="146" t="s">
        <v>280</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2">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2">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110.15" customHeight="1" x14ac:dyDescent="0.2">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638</v>
      </c>
      <c r="AE223" s="708"/>
      <c r="AF223" s="708"/>
      <c r="AG223" s="709" t="s">
        <v>690</v>
      </c>
      <c r="AH223" s="710"/>
      <c r="AI223" s="710"/>
      <c r="AJ223" s="710"/>
      <c r="AK223" s="710"/>
      <c r="AL223" s="710"/>
      <c r="AM223" s="710"/>
      <c r="AN223" s="710"/>
      <c r="AO223" s="710"/>
      <c r="AP223" s="710"/>
      <c r="AQ223" s="710"/>
      <c r="AR223" s="710"/>
      <c r="AS223" s="710"/>
      <c r="AT223" s="710"/>
      <c r="AU223" s="710"/>
      <c r="AV223" s="710"/>
      <c r="AW223" s="710"/>
      <c r="AX223" s="711"/>
    </row>
    <row r="224" spans="1:51" ht="33" customHeight="1" x14ac:dyDescent="0.2">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638</v>
      </c>
      <c r="AE224" s="689"/>
      <c r="AF224" s="689"/>
      <c r="AG224" s="715" t="s">
        <v>691</v>
      </c>
      <c r="AH224" s="716"/>
      <c r="AI224" s="716"/>
      <c r="AJ224" s="716"/>
      <c r="AK224" s="716"/>
      <c r="AL224" s="716"/>
      <c r="AM224" s="716"/>
      <c r="AN224" s="716"/>
      <c r="AO224" s="716"/>
      <c r="AP224" s="716"/>
      <c r="AQ224" s="716"/>
      <c r="AR224" s="716"/>
      <c r="AS224" s="716"/>
      <c r="AT224" s="716"/>
      <c r="AU224" s="716"/>
      <c r="AV224" s="716"/>
      <c r="AW224" s="716"/>
      <c r="AX224" s="717"/>
    </row>
    <row r="225" spans="1:50" ht="45.65" customHeight="1" x14ac:dyDescent="0.2">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638</v>
      </c>
      <c r="AE225" s="722"/>
      <c r="AF225" s="722"/>
      <c r="AG225" s="679" t="s">
        <v>692</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2">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638</v>
      </c>
      <c r="AE226" s="677"/>
      <c r="AF226" s="677"/>
      <c r="AG226" s="363" t="s">
        <v>693</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2">
      <c r="A227" s="667"/>
      <c r="B227" s="668"/>
      <c r="C227" s="681"/>
      <c r="D227" s="682"/>
      <c r="E227" s="685" t="s">
        <v>258</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702</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2">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703</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33" customHeight="1" x14ac:dyDescent="0.2">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638</v>
      </c>
      <c r="AE229" s="741"/>
      <c r="AF229" s="741"/>
      <c r="AG229" s="742" t="s">
        <v>691</v>
      </c>
      <c r="AH229" s="743"/>
      <c r="AI229" s="743"/>
      <c r="AJ229" s="743"/>
      <c r="AK229" s="743"/>
      <c r="AL229" s="743"/>
      <c r="AM229" s="743"/>
      <c r="AN229" s="743"/>
      <c r="AO229" s="743"/>
      <c r="AP229" s="743"/>
      <c r="AQ229" s="743"/>
      <c r="AR229" s="743"/>
      <c r="AS229" s="743"/>
      <c r="AT229" s="743"/>
      <c r="AU229" s="743"/>
      <c r="AV229" s="743"/>
      <c r="AW229" s="743"/>
      <c r="AX229" s="744"/>
    </row>
    <row r="230" spans="1:50" ht="33" customHeight="1" x14ac:dyDescent="0.2">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638</v>
      </c>
      <c r="AE230" s="689"/>
      <c r="AF230" s="689"/>
      <c r="AG230" s="715" t="s">
        <v>694</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2">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700</v>
      </c>
      <c r="AE231" s="689"/>
      <c r="AF231" s="689"/>
      <c r="AG231" s="715" t="s">
        <v>610</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2">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638</v>
      </c>
      <c r="AE232" s="689"/>
      <c r="AF232" s="689"/>
      <c r="AG232" s="715" t="s">
        <v>695</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2">
      <c r="A233" s="667"/>
      <c r="B233" s="669"/>
      <c r="C233" s="735" t="s">
        <v>231</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638</v>
      </c>
      <c r="AE233" s="722"/>
      <c r="AF233" s="722"/>
      <c r="AG233" s="737" t="s">
        <v>696</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2">
      <c r="A234" s="667"/>
      <c r="B234" s="669"/>
      <c r="C234" s="723" t="s">
        <v>232</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700</v>
      </c>
      <c r="AE234" s="689"/>
      <c r="AF234" s="690"/>
      <c r="AG234" s="715" t="s">
        <v>610</v>
      </c>
      <c r="AH234" s="716"/>
      <c r="AI234" s="716"/>
      <c r="AJ234" s="716"/>
      <c r="AK234" s="716"/>
      <c r="AL234" s="716"/>
      <c r="AM234" s="716"/>
      <c r="AN234" s="716"/>
      <c r="AO234" s="716"/>
      <c r="AP234" s="716"/>
      <c r="AQ234" s="716"/>
      <c r="AR234" s="716"/>
      <c r="AS234" s="716"/>
      <c r="AT234" s="716"/>
      <c r="AU234" s="716"/>
      <c r="AV234" s="716"/>
      <c r="AW234" s="716"/>
      <c r="AX234" s="717"/>
    </row>
    <row r="235" spans="1:50" ht="33" customHeight="1" x14ac:dyDescent="0.2">
      <c r="A235" s="670"/>
      <c r="B235" s="671"/>
      <c r="C235" s="726" t="s">
        <v>219</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638</v>
      </c>
      <c r="AE235" s="730"/>
      <c r="AF235" s="731"/>
      <c r="AG235" s="732" t="s">
        <v>697</v>
      </c>
      <c r="AH235" s="733"/>
      <c r="AI235" s="733"/>
      <c r="AJ235" s="733"/>
      <c r="AK235" s="733"/>
      <c r="AL235" s="733"/>
      <c r="AM235" s="733"/>
      <c r="AN235" s="733"/>
      <c r="AO235" s="733"/>
      <c r="AP235" s="733"/>
      <c r="AQ235" s="733"/>
      <c r="AR235" s="733"/>
      <c r="AS235" s="733"/>
      <c r="AT235" s="733"/>
      <c r="AU235" s="733"/>
      <c r="AV235" s="733"/>
      <c r="AW235" s="733"/>
      <c r="AX235" s="734"/>
    </row>
    <row r="236" spans="1:50" ht="143.15" customHeight="1" x14ac:dyDescent="0.2">
      <c r="A236" s="122" t="s">
        <v>37</v>
      </c>
      <c r="B236" s="747"/>
      <c r="C236" s="748" t="s">
        <v>220</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701</v>
      </c>
      <c r="AE236" s="741"/>
      <c r="AF236" s="751"/>
      <c r="AG236" s="742" t="s">
        <v>721</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2">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638</v>
      </c>
      <c r="AE237" s="756"/>
      <c r="AF237" s="756"/>
      <c r="AG237" s="715" t="s">
        <v>698</v>
      </c>
      <c r="AH237" s="716"/>
      <c r="AI237" s="716"/>
      <c r="AJ237" s="716"/>
      <c r="AK237" s="716"/>
      <c r="AL237" s="716"/>
      <c r="AM237" s="716"/>
      <c r="AN237" s="716"/>
      <c r="AO237" s="716"/>
      <c r="AP237" s="716"/>
      <c r="AQ237" s="716"/>
      <c r="AR237" s="716"/>
      <c r="AS237" s="716"/>
      <c r="AT237" s="716"/>
      <c r="AU237" s="716"/>
      <c r="AV237" s="716"/>
      <c r="AW237" s="716"/>
      <c r="AX237" s="717"/>
    </row>
    <row r="238" spans="1:50" ht="65.25" customHeight="1" x14ac:dyDescent="0.2">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701</v>
      </c>
      <c r="AE238" s="689"/>
      <c r="AF238" s="689"/>
      <c r="AG238" s="715" t="s">
        <v>724</v>
      </c>
      <c r="AH238" s="716"/>
      <c r="AI238" s="716"/>
      <c r="AJ238" s="716"/>
      <c r="AK238" s="716"/>
      <c r="AL238" s="716"/>
      <c r="AM238" s="716"/>
      <c r="AN238" s="716"/>
      <c r="AO238" s="716"/>
      <c r="AP238" s="716"/>
      <c r="AQ238" s="716"/>
      <c r="AR238" s="716"/>
      <c r="AS238" s="716"/>
      <c r="AT238" s="716"/>
      <c r="AU238" s="716"/>
      <c r="AV238" s="716"/>
      <c r="AW238" s="716"/>
      <c r="AX238" s="717"/>
    </row>
    <row r="239" spans="1:50" ht="33" customHeight="1" x14ac:dyDescent="0.2">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638</v>
      </c>
      <c r="AE239" s="689"/>
      <c r="AF239" s="689"/>
      <c r="AG239" s="745" t="s">
        <v>699</v>
      </c>
      <c r="AH239" s="144"/>
      <c r="AI239" s="144"/>
      <c r="AJ239" s="144"/>
      <c r="AK239" s="144"/>
      <c r="AL239" s="144"/>
      <c r="AM239" s="144"/>
      <c r="AN239" s="144"/>
      <c r="AO239" s="144"/>
      <c r="AP239" s="144"/>
      <c r="AQ239" s="144"/>
      <c r="AR239" s="144"/>
      <c r="AS239" s="144"/>
      <c r="AT239" s="144"/>
      <c r="AU239" s="144"/>
      <c r="AV239" s="144"/>
      <c r="AW239" s="144"/>
      <c r="AX239" s="746"/>
    </row>
    <row r="240" spans="1:50" ht="41.25" customHeight="1" x14ac:dyDescent="0.2">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700</v>
      </c>
      <c r="AE240" s="677"/>
      <c r="AF240" s="768"/>
      <c r="AG240" s="363" t="s">
        <v>280</v>
      </c>
      <c r="AH240" s="141"/>
      <c r="AI240" s="141"/>
      <c r="AJ240" s="141"/>
      <c r="AK240" s="141"/>
      <c r="AL240" s="141"/>
      <c r="AM240" s="141"/>
      <c r="AN240" s="141"/>
      <c r="AO240" s="141"/>
      <c r="AP240" s="141"/>
      <c r="AQ240" s="141"/>
      <c r="AR240" s="141"/>
      <c r="AS240" s="141"/>
      <c r="AT240" s="141"/>
      <c r="AU240" s="141"/>
      <c r="AV240" s="141"/>
      <c r="AW240" s="141"/>
      <c r="AX240" s="678"/>
    </row>
    <row r="241" spans="1:50" ht="19.75" customHeight="1" x14ac:dyDescent="0.2">
      <c r="A241" s="762"/>
      <c r="B241" s="763"/>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2">
      <c r="A242" s="762"/>
      <c r="B242" s="763"/>
      <c r="C242" s="86"/>
      <c r="D242" s="87"/>
      <c r="E242" s="88"/>
      <c r="F242" s="88"/>
      <c r="G242" s="88"/>
      <c r="H242" s="89"/>
      <c r="I242" s="89"/>
      <c r="J242" s="90"/>
      <c r="K242" s="90"/>
      <c r="L242" s="90"/>
      <c r="M242" s="89"/>
      <c r="N242" s="91"/>
      <c r="O242" s="92" t="s">
        <v>610</v>
      </c>
      <c r="P242" s="93"/>
      <c r="Q242" s="93"/>
      <c r="R242" s="93"/>
      <c r="S242" s="93"/>
      <c r="T242" s="93"/>
      <c r="U242" s="93"/>
      <c r="V242" s="93"/>
      <c r="W242" s="93"/>
      <c r="X242" s="93"/>
      <c r="Y242" s="93"/>
      <c r="Z242" s="93"/>
      <c r="AA242" s="93"/>
      <c r="AB242" s="93"/>
      <c r="AC242" s="93"/>
      <c r="AD242" s="93"/>
      <c r="AE242" s="93"/>
      <c r="AF242" s="94"/>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customHeight="1" x14ac:dyDescent="0.2">
      <c r="A243" s="762"/>
      <c r="B243" s="763"/>
      <c r="C243" s="107"/>
      <c r="D243" s="108"/>
      <c r="E243" s="88"/>
      <c r="F243" s="88"/>
      <c r="G243" s="88"/>
      <c r="H243" s="89"/>
      <c r="I243" s="89"/>
      <c r="J243" s="757"/>
      <c r="K243" s="757"/>
      <c r="L243" s="757"/>
      <c r="M243" s="758"/>
      <c r="N243" s="759"/>
      <c r="O243" s="95" t="s">
        <v>280</v>
      </c>
      <c r="P243" s="96"/>
      <c r="Q243" s="96"/>
      <c r="R243" s="96"/>
      <c r="S243" s="96"/>
      <c r="T243" s="96"/>
      <c r="U243" s="96"/>
      <c r="V243" s="96"/>
      <c r="W243" s="96"/>
      <c r="X243" s="96"/>
      <c r="Y243" s="96"/>
      <c r="Z243" s="96"/>
      <c r="AA243" s="96"/>
      <c r="AB243" s="96"/>
      <c r="AC243" s="96"/>
      <c r="AD243" s="96"/>
      <c r="AE243" s="96"/>
      <c r="AF243" s="97"/>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customHeight="1" x14ac:dyDescent="0.2">
      <c r="A244" s="762"/>
      <c r="B244" s="763"/>
      <c r="C244" s="107"/>
      <c r="D244" s="108"/>
      <c r="E244" s="88"/>
      <c r="F244" s="88"/>
      <c r="G244" s="88"/>
      <c r="H244" s="89"/>
      <c r="I244" s="89"/>
      <c r="J244" s="757"/>
      <c r="K244" s="757"/>
      <c r="L244" s="757"/>
      <c r="M244" s="758"/>
      <c r="N244" s="759"/>
      <c r="O244" s="95" t="s">
        <v>280</v>
      </c>
      <c r="P244" s="96"/>
      <c r="Q244" s="96"/>
      <c r="R244" s="96"/>
      <c r="S244" s="96"/>
      <c r="T244" s="96"/>
      <c r="U244" s="96"/>
      <c r="V244" s="96"/>
      <c r="W244" s="96"/>
      <c r="X244" s="96"/>
      <c r="Y244" s="96"/>
      <c r="Z244" s="96"/>
      <c r="AA244" s="96"/>
      <c r="AB244" s="96"/>
      <c r="AC244" s="96"/>
      <c r="AD244" s="96"/>
      <c r="AE244" s="96"/>
      <c r="AF244" s="97"/>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customHeight="1" x14ac:dyDescent="0.2">
      <c r="A245" s="762"/>
      <c r="B245" s="763"/>
      <c r="C245" s="107"/>
      <c r="D245" s="108"/>
      <c r="E245" s="88"/>
      <c r="F245" s="88"/>
      <c r="G245" s="88"/>
      <c r="H245" s="89"/>
      <c r="I245" s="89"/>
      <c r="J245" s="757"/>
      <c r="K245" s="757"/>
      <c r="L245" s="757"/>
      <c r="M245" s="758"/>
      <c r="N245" s="759"/>
      <c r="O245" s="95" t="s">
        <v>280</v>
      </c>
      <c r="P245" s="96"/>
      <c r="Q245" s="96"/>
      <c r="R245" s="96"/>
      <c r="S245" s="96"/>
      <c r="T245" s="96"/>
      <c r="U245" s="96"/>
      <c r="V245" s="96"/>
      <c r="W245" s="96"/>
      <c r="X245" s="96"/>
      <c r="Y245" s="96"/>
      <c r="Z245" s="96"/>
      <c r="AA245" s="96"/>
      <c r="AB245" s="96"/>
      <c r="AC245" s="96"/>
      <c r="AD245" s="96"/>
      <c r="AE245" s="96"/>
      <c r="AF245" s="97"/>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customHeight="1" x14ac:dyDescent="0.2">
      <c r="A246" s="764"/>
      <c r="B246" s="765"/>
      <c r="C246" s="769"/>
      <c r="D246" s="770"/>
      <c r="E246" s="88"/>
      <c r="F246" s="88"/>
      <c r="G246" s="88"/>
      <c r="H246" s="89"/>
      <c r="I246" s="89"/>
      <c r="J246" s="771"/>
      <c r="K246" s="771"/>
      <c r="L246" s="771"/>
      <c r="M246" s="84"/>
      <c r="N246" s="85"/>
      <c r="O246" s="98" t="s">
        <v>280</v>
      </c>
      <c r="P246" s="99"/>
      <c r="Q246" s="99"/>
      <c r="R246" s="99"/>
      <c r="S246" s="99"/>
      <c r="T246" s="99"/>
      <c r="U246" s="99"/>
      <c r="V246" s="99"/>
      <c r="W246" s="99"/>
      <c r="X246" s="99"/>
      <c r="Y246" s="99"/>
      <c r="Z246" s="99"/>
      <c r="AA246" s="99"/>
      <c r="AB246" s="99"/>
      <c r="AC246" s="99"/>
      <c r="AD246" s="99"/>
      <c r="AE246" s="99"/>
      <c r="AF246" s="100"/>
      <c r="AG246" s="745"/>
      <c r="AH246" s="144"/>
      <c r="AI246" s="144"/>
      <c r="AJ246" s="144"/>
      <c r="AK246" s="144"/>
      <c r="AL246" s="144"/>
      <c r="AM246" s="144"/>
      <c r="AN246" s="144"/>
      <c r="AO246" s="144"/>
      <c r="AP246" s="144"/>
      <c r="AQ246" s="144"/>
      <c r="AR246" s="144"/>
      <c r="AS246" s="144"/>
      <c r="AT246" s="144"/>
      <c r="AU246" s="144"/>
      <c r="AV246" s="144"/>
      <c r="AW246" s="144"/>
      <c r="AX246" s="746"/>
    </row>
    <row r="247" spans="1:50" ht="281.25" customHeight="1" x14ac:dyDescent="0.2">
      <c r="A247" s="122" t="s">
        <v>45</v>
      </c>
      <c r="B247" s="123"/>
      <c r="C247" s="126" t="s">
        <v>49</v>
      </c>
      <c r="D247" s="127"/>
      <c r="E247" s="127"/>
      <c r="F247" s="128"/>
      <c r="G247" s="129" t="s">
        <v>727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5">
      <c r="A248" s="124"/>
      <c r="B248" s="125"/>
      <c r="C248" s="132" t="s">
        <v>53</v>
      </c>
      <c r="D248" s="133"/>
      <c r="E248" s="133"/>
      <c r="F248" s="134"/>
      <c r="G248" s="135" t="s">
        <v>725</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732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731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6" t="s">
        <v>733</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2">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5">
      <c r="A256" s="782" t="s">
        <v>734</v>
      </c>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2">
      <c r="A257" s="783" t="s">
        <v>235</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2">
      <c r="A258" s="786" t="s">
        <v>273</v>
      </c>
      <c r="B258" s="787"/>
      <c r="C258" s="787"/>
      <c r="D258" s="788"/>
      <c r="E258" s="772" t="s">
        <v>610</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2">
      <c r="A259" s="138" t="s">
        <v>272</v>
      </c>
      <c r="B259" s="138"/>
      <c r="C259" s="138"/>
      <c r="D259" s="138"/>
      <c r="E259" s="772" t="s">
        <v>610</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2">
      <c r="A260" s="138" t="s">
        <v>271</v>
      </c>
      <c r="B260" s="138"/>
      <c r="C260" s="138"/>
      <c r="D260" s="138"/>
      <c r="E260" s="772" t="s">
        <v>633</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2">
      <c r="A261" s="138" t="s">
        <v>270</v>
      </c>
      <c r="B261" s="138"/>
      <c r="C261" s="138"/>
      <c r="D261" s="138"/>
      <c r="E261" s="772" t="s">
        <v>634</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2">
      <c r="A262" s="138" t="s">
        <v>269</v>
      </c>
      <c r="B262" s="138"/>
      <c r="C262" s="138"/>
      <c r="D262" s="138"/>
      <c r="E262" s="772" t="s">
        <v>635</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2">
      <c r="A263" s="138" t="s">
        <v>268</v>
      </c>
      <c r="B263" s="138"/>
      <c r="C263" s="138"/>
      <c r="D263" s="138"/>
      <c r="E263" s="772" t="s">
        <v>636</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2">
      <c r="A264" s="138" t="s">
        <v>267</v>
      </c>
      <c r="B264" s="138"/>
      <c r="C264" s="138"/>
      <c r="D264" s="138"/>
      <c r="E264" s="772" t="s">
        <v>635</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2">
      <c r="A265" s="138" t="s">
        <v>266</v>
      </c>
      <c r="B265" s="138"/>
      <c r="C265" s="138"/>
      <c r="D265" s="138"/>
      <c r="E265" s="772" t="s">
        <v>637</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2">
      <c r="A266" s="138" t="s">
        <v>412</v>
      </c>
      <c r="B266" s="138"/>
      <c r="C266" s="138"/>
      <c r="D266" s="138"/>
      <c r="E266" s="791" t="s">
        <v>602</v>
      </c>
      <c r="F266" s="792"/>
      <c r="G266" s="792"/>
      <c r="H266" s="77" t="str">
        <f>IF(E266="","","-")</f>
        <v>-</v>
      </c>
      <c r="I266" s="792"/>
      <c r="J266" s="792"/>
      <c r="K266" s="77" t="str">
        <f>IF(I266="","","-")</f>
        <v/>
      </c>
      <c r="L266" s="106">
        <v>244</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2">
      <c r="A267" s="138" t="s">
        <v>590</v>
      </c>
      <c r="B267" s="138"/>
      <c r="C267" s="138"/>
      <c r="D267" s="138"/>
      <c r="E267" s="791" t="s">
        <v>602</v>
      </c>
      <c r="F267" s="792"/>
      <c r="G267" s="792"/>
      <c r="H267" s="77"/>
      <c r="I267" s="792"/>
      <c r="J267" s="792"/>
      <c r="K267" s="77"/>
      <c r="L267" s="106">
        <v>247</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2">
      <c r="A268" s="138" t="s">
        <v>380</v>
      </c>
      <c r="B268" s="138"/>
      <c r="C268" s="138"/>
      <c r="D268" s="138"/>
      <c r="E268" s="794">
        <v>2021</v>
      </c>
      <c r="F268" s="139"/>
      <c r="G268" s="792" t="s">
        <v>601</v>
      </c>
      <c r="H268" s="792"/>
      <c r="I268" s="792"/>
      <c r="J268" s="139">
        <v>20</v>
      </c>
      <c r="K268" s="139"/>
      <c r="L268" s="106">
        <v>260</v>
      </c>
      <c r="M268" s="106"/>
      <c r="N268" s="106"/>
      <c r="O268" s="139" t="s">
        <v>688</v>
      </c>
      <c r="P268" s="139"/>
      <c r="Q268" s="794"/>
      <c r="R268" s="139"/>
      <c r="S268" s="792"/>
      <c r="T268" s="792"/>
      <c r="U268" s="792"/>
      <c r="V268" s="139"/>
      <c r="W268" s="139"/>
      <c r="X268" s="106"/>
      <c r="Y268" s="106"/>
      <c r="Z268" s="106"/>
      <c r="AA268" s="139"/>
      <c r="AB268" s="793"/>
      <c r="AC268" s="794"/>
      <c r="AD268" s="139"/>
      <c r="AE268" s="792"/>
      <c r="AF268" s="792"/>
      <c r="AG268" s="792"/>
      <c r="AH268" s="139"/>
      <c r="AI268" s="139"/>
      <c r="AJ268" s="106"/>
      <c r="AK268" s="106"/>
      <c r="AL268" s="106"/>
      <c r="AM268" s="139"/>
      <c r="AN268" s="793"/>
      <c r="AO268" s="794"/>
      <c r="AP268" s="139"/>
      <c r="AQ268" s="792"/>
      <c r="AR268" s="792"/>
      <c r="AS268" s="792"/>
      <c r="AT268" s="139"/>
      <c r="AU268" s="139"/>
      <c r="AV268" s="106"/>
      <c r="AW268" s="106"/>
      <c r="AX268" s="80"/>
    </row>
    <row r="269" spans="1:52" ht="28.4" customHeight="1" x14ac:dyDescent="0.2">
      <c r="A269" s="248" t="s">
        <v>260</v>
      </c>
      <c r="B269" s="249"/>
      <c r="C269" s="249"/>
      <c r="D269" s="249"/>
      <c r="E269" s="249"/>
      <c r="F269" s="25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8"/>
      <c r="B270" s="249"/>
      <c r="C270" s="249"/>
      <c r="D270" s="249"/>
      <c r="E270" s="249"/>
      <c r="F270" s="25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9.15" customHeight="1" x14ac:dyDescent="0.2">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8.4" customHeight="1" x14ac:dyDescent="0.2">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8.4" customHeight="1" thickBot="1" x14ac:dyDescent="0.2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8.4" hidden="1" customHeight="1" thickBot="1" x14ac:dyDescent="0.2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8" t="s">
        <v>262</v>
      </c>
      <c r="B308" s="799"/>
      <c r="C308" s="799"/>
      <c r="D308" s="799"/>
      <c r="E308" s="799"/>
      <c r="F308" s="800"/>
      <c r="G308" s="804" t="s">
        <v>713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712</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2">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2">
      <c r="A310" s="801"/>
      <c r="B310" s="802"/>
      <c r="C310" s="802"/>
      <c r="D310" s="802"/>
      <c r="E310" s="802"/>
      <c r="F310" s="803"/>
      <c r="G310" s="825" t="s">
        <v>639</v>
      </c>
      <c r="H310" s="826"/>
      <c r="I310" s="826"/>
      <c r="J310" s="826"/>
      <c r="K310" s="827"/>
      <c r="L310" s="828" t="s">
        <v>640</v>
      </c>
      <c r="M310" s="829"/>
      <c r="N310" s="829"/>
      <c r="O310" s="829"/>
      <c r="P310" s="829"/>
      <c r="Q310" s="829"/>
      <c r="R310" s="829"/>
      <c r="S310" s="829"/>
      <c r="T310" s="829"/>
      <c r="U310" s="829"/>
      <c r="V310" s="829"/>
      <c r="W310" s="829"/>
      <c r="X310" s="830"/>
      <c r="Y310" s="831">
        <v>23</v>
      </c>
      <c r="Z310" s="832"/>
      <c r="AA310" s="832"/>
      <c r="AB310" s="833"/>
      <c r="AC310" s="825" t="s">
        <v>639</v>
      </c>
      <c r="AD310" s="826"/>
      <c r="AE310" s="826"/>
      <c r="AF310" s="826"/>
      <c r="AG310" s="827"/>
      <c r="AH310" s="828" t="s">
        <v>652</v>
      </c>
      <c r="AI310" s="829"/>
      <c r="AJ310" s="829"/>
      <c r="AK310" s="829"/>
      <c r="AL310" s="829"/>
      <c r="AM310" s="829"/>
      <c r="AN310" s="829"/>
      <c r="AO310" s="829"/>
      <c r="AP310" s="829"/>
      <c r="AQ310" s="829"/>
      <c r="AR310" s="829"/>
      <c r="AS310" s="829"/>
      <c r="AT310" s="830"/>
      <c r="AU310" s="831">
        <v>9</v>
      </c>
      <c r="AV310" s="832"/>
      <c r="AW310" s="832"/>
      <c r="AX310" s="834"/>
    </row>
    <row r="311" spans="1:50" ht="31.5" customHeight="1" x14ac:dyDescent="0.2">
      <c r="A311" s="801"/>
      <c r="B311" s="802"/>
      <c r="C311" s="802"/>
      <c r="D311" s="802"/>
      <c r="E311" s="802"/>
      <c r="F311" s="803"/>
      <c r="G311" s="811" t="s">
        <v>641</v>
      </c>
      <c r="H311" s="812"/>
      <c r="I311" s="812"/>
      <c r="J311" s="812"/>
      <c r="K311" s="813"/>
      <c r="L311" s="814"/>
      <c r="M311" s="815"/>
      <c r="N311" s="815"/>
      <c r="O311" s="815"/>
      <c r="P311" s="815"/>
      <c r="Q311" s="815"/>
      <c r="R311" s="815"/>
      <c r="S311" s="815"/>
      <c r="T311" s="815"/>
      <c r="U311" s="815"/>
      <c r="V311" s="815"/>
      <c r="W311" s="815"/>
      <c r="X311" s="816"/>
      <c r="Y311" s="817">
        <v>8</v>
      </c>
      <c r="Z311" s="818"/>
      <c r="AA311" s="818"/>
      <c r="AB311" s="819"/>
      <c r="AC311" s="811" t="s">
        <v>653</v>
      </c>
      <c r="AD311" s="812"/>
      <c r="AE311" s="812"/>
      <c r="AF311" s="812"/>
      <c r="AG311" s="813"/>
      <c r="AH311" s="814" t="s">
        <v>654</v>
      </c>
      <c r="AI311" s="815"/>
      <c r="AJ311" s="815"/>
      <c r="AK311" s="815"/>
      <c r="AL311" s="815"/>
      <c r="AM311" s="815"/>
      <c r="AN311" s="815"/>
      <c r="AO311" s="815"/>
      <c r="AP311" s="815"/>
      <c r="AQ311" s="815"/>
      <c r="AR311" s="815"/>
      <c r="AS311" s="815"/>
      <c r="AT311" s="816"/>
      <c r="AU311" s="817">
        <v>5</v>
      </c>
      <c r="AV311" s="818"/>
      <c r="AW311" s="818"/>
      <c r="AX311" s="820"/>
    </row>
    <row r="312" spans="1:50" ht="24.75" customHeight="1" x14ac:dyDescent="0.2">
      <c r="A312" s="801"/>
      <c r="B312" s="802"/>
      <c r="C312" s="802"/>
      <c r="D312" s="802"/>
      <c r="E312" s="802"/>
      <c r="F312" s="803"/>
      <c r="G312" s="811" t="s">
        <v>642</v>
      </c>
      <c r="H312" s="812"/>
      <c r="I312" s="812"/>
      <c r="J312" s="812"/>
      <c r="K312" s="813"/>
      <c r="L312" s="814" t="s">
        <v>643</v>
      </c>
      <c r="M312" s="815"/>
      <c r="N312" s="815"/>
      <c r="O312" s="815"/>
      <c r="P312" s="815"/>
      <c r="Q312" s="815"/>
      <c r="R312" s="815"/>
      <c r="S312" s="815"/>
      <c r="T312" s="815"/>
      <c r="U312" s="815"/>
      <c r="V312" s="815"/>
      <c r="W312" s="815"/>
      <c r="X312" s="816"/>
      <c r="Y312" s="817">
        <v>6</v>
      </c>
      <c r="Z312" s="818"/>
      <c r="AA312" s="818"/>
      <c r="AB312" s="819"/>
      <c r="AC312" s="811" t="s">
        <v>655</v>
      </c>
      <c r="AD312" s="812"/>
      <c r="AE312" s="812"/>
      <c r="AF312" s="812"/>
      <c r="AG312" s="813"/>
      <c r="AH312" s="814"/>
      <c r="AI312" s="815"/>
      <c r="AJ312" s="815"/>
      <c r="AK312" s="815"/>
      <c r="AL312" s="815"/>
      <c r="AM312" s="815"/>
      <c r="AN312" s="815"/>
      <c r="AO312" s="815"/>
      <c r="AP312" s="815"/>
      <c r="AQ312" s="815"/>
      <c r="AR312" s="815"/>
      <c r="AS312" s="815"/>
      <c r="AT312" s="816"/>
      <c r="AU312" s="817">
        <v>2</v>
      </c>
      <c r="AV312" s="818"/>
      <c r="AW312" s="818"/>
      <c r="AX312" s="820"/>
    </row>
    <row r="313" spans="1:50" ht="24.75" customHeight="1" x14ac:dyDescent="0.2">
      <c r="A313" s="801"/>
      <c r="B313" s="802"/>
      <c r="C313" s="802"/>
      <c r="D313" s="802"/>
      <c r="E313" s="802"/>
      <c r="F313" s="803"/>
      <c r="G313" s="811" t="s">
        <v>644</v>
      </c>
      <c r="H313" s="812"/>
      <c r="I313" s="812"/>
      <c r="J313" s="812"/>
      <c r="K313" s="813"/>
      <c r="L313" s="814" t="s">
        <v>645</v>
      </c>
      <c r="M313" s="815"/>
      <c r="N313" s="815"/>
      <c r="O313" s="815"/>
      <c r="P313" s="815"/>
      <c r="Q313" s="815"/>
      <c r="R313" s="815"/>
      <c r="S313" s="815"/>
      <c r="T313" s="815"/>
      <c r="U313" s="815"/>
      <c r="V313" s="815"/>
      <c r="W313" s="815"/>
      <c r="X313" s="816"/>
      <c r="Y313" s="817">
        <v>1</v>
      </c>
      <c r="Z313" s="818"/>
      <c r="AA313" s="818"/>
      <c r="AB313" s="819"/>
      <c r="AC313" s="811" t="s">
        <v>656</v>
      </c>
      <c r="AD313" s="812"/>
      <c r="AE313" s="812"/>
      <c r="AF313" s="812"/>
      <c r="AG313" s="813"/>
      <c r="AH313" s="814" t="s">
        <v>657</v>
      </c>
      <c r="AI313" s="815"/>
      <c r="AJ313" s="815"/>
      <c r="AK313" s="815"/>
      <c r="AL313" s="815"/>
      <c r="AM313" s="815"/>
      <c r="AN313" s="815"/>
      <c r="AO313" s="815"/>
      <c r="AP313" s="815"/>
      <c r="AQ313" s="815"/>
      <c r="AR313" s="815"/>
      <c r="AS313" s="815"/>
      <c r="AT313" s="816"/>
      <c r="AU313" s="817">
        <v>1</v>
      </c>
      <c r="AV313" s="818"/>
      <c r="AW313" s="818"/>
      <c r="AX313" s="820"/>
    </row>
    <row r="314" spans="1:50" ht="24.75" customHeight="1" x14ac:dyDescent="0.2">
      <c r="A314" s="801"/>
      <c r="B314" s="802"/>
      <c r="C314" s="802"/>
      <c r="D314" s="802"/>
      <c r="E314" s="802"/>
      <c r="F314" s="803"/>
      <c r="G314" s="811" t="s">
        <v>648</v>
      </c>
      <c r="H314" s="812"/>
      <c r="I314" s="812"/>
      <c r="J314" s="812"/>
      <c r="K314" s="813"/>
      <c r="L314" s="814" t="s">
        <v>649</v>
      </c>
      <c r="M314" s="815"/>
      <c r="N314" s="815"/>
      <c r="O314" s="815"/>
      <c r="P314" s="815"/>
      <c r="Q314" s="815"/>
      <c r="R314" s="815"/>
      <c r="S314" s="815"/>
      <c r="T314" s="815"/>
      <c r="U314" s="815"/>
      <c r="V314" s="815"/>
      <c r="W314" s="815"/>
      <c r="X314" s="816"/>
      <c r="Y314" s="817">
        <v>0</v>
      </c>
      <c r="Z314" s="818"/>
      <c r="AA314" s="818"/>
      <c r="AB314" s="819"/>
      <c r="AC314" s="811" t="s">
        <v>658</v>
      </c>
      <c r="AD314" s="812"/>
      <c r="AE314" s="812"/>
      <c r="AF314" s="812"/>
      <c r="AG314" s="813"/>
      <c r="AH314" s="814" t="s">
        <v>659</v>
      </c>
      <c r="AI314" s="815"/>
      <c r="AJ314" s="815"/>
      <c r="AK314" s="815"/>
      <c r="AL314" s="815"/>
      <c r="AM314" s="815"/>
      <c r="AN314" s="815"/>
      <c r="AO314" s="815"/>
      <c r="AP314" s="815"/>
      <c r="AQ314" s="815"/>
      <c r="AR314" s="815"/>
      <c r="AS314" s="815"/>
      <c r="AT314" s="816"/>
      <c r="AU314" s="817">
        <v>1</v>
      </c>
      <c r="AV314" s="818"/>
      <c r="AW314" s="818"/>
      <c r="AX314" s="820"/>
    </row>
    <row r="315" spans="1:50" ht="24.75" customHeight="1" x14ac:dyDescent="0.2">
      <c r="A315" s="801"/>
      <c r="B315" s="802"/>
      <c r="C315" s="802"/>
      <c r="D315" s="802"/>
      <c r="E315" s="802"/>
      <c r="F315" s="803"/>
      <c r="G315" s="811" t="s">
        <v>646</v>
      </c>
      <c r="H315" s="812"/>
      <c r="I315" s="812"/>
      <c r="J315" s="812"/>
      <c r="K315" s="813"/>
      <c r="L315" s="814" t="s">
        <v>647</v>
      </c>
      <c r="M315" s="815"/>
      <c r="N315" s="815"/>
      <c r="O315" s="815"/>
      <c r="P315" s="815"/>
      <c r="Q315" s="815"/>
      <c r="R315" s="815"/>
      <c r="S315" s="815"/>
      <c r="T315" s="815"/>
      <c r="U315" s="815"/>
      <c r="V315" s="815"/>
      <c r="W315" s="815"/>
      <c r="X315" s="816"/>
      <c r="Y315" s="817">
        <v>0</v>
      </c>
      <c r="Z315" s="818"/>
      <c r="AA315" s="818"/>
      <c r="AB315" s="819"/>
      <c r="AC315" s="811" t="s">
        <v>660</v>
      </c>
      <c r="AD315" s="812"/>
      <c r="AE315" s="812"/>
      <c r="AF315" s="812"/>
      <c r="AG315" s="813"/>
      <c r="AH315" s="814" t="s">
        <v>661</v>
      </c>
      <c r="AI315" s="815"/>
      <c r="AJ315" s="815"/>
      <c r="AK315" s="815"/>
      <c r="AL315" s="815"/>
      <c r="AM315" s="815"/>
      <c r="AN315" s="815"/>
      <c r="AO315" s="815"/>
      <c r="AP315" s="815"/>
      <c r="AQ315" s="815"/>
      <c r="AR315" s="815"/>
      <c r="AS315" s="815"/>
      <c r="AT315" s="816"/>
      <c r="AU315" s="817">
        <v>1</v>
      </c>
      <c r="AV315" s="818"/>
      <c r="AW315" s="818"/>
      <c r="AX315" s="820"/>
    </row>
    <row r="316" spans="1:50" ht="24.75" customHeight="1" x14ac:dyDescent="0.2">
      <c r="A316" s="801"/>
      <c r="B316" s="802"/>
      <c r="C316" s="802"/>
      <c r="D316" s="802"/>
      <c r="E316" s="802"/>
      <c r="F316" s="803"/>
      <c r="G316" s="811" t="s">
        <v>650</v>
      </c>
      <c r="H316" s="812"/>
      <c r="I316" s="812"/>
      <c r="J316" s="812"/>
      <c r="K316" s="813"/>
      <c r="L316" s="814" t="s">
        <v>651</v>
      </c>
      <c r="M316" s="815"/>
      <c r="N316" s="815"/>
      <c r="O316" s="815"/>
      <c r="P316" s="815"/>
      <c r="Q316" s="815"/>
      <c r="R316" s="815"/>
      <c r="S316" s="815"/>
      <c r="T316" s="815"/>
      <c r="U316" s="815"/>
      <c r="V316" s="815"/>
      <c r="W316" s="815"/>
      <c r="X316" s="816"/>
      <c r="Y316" s="817">
        <v>0</v>
      </c>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2">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2">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2">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38</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19</v>
      </c>
      <c r="AV320" s="841"/>
      <c r="AW320" s="841"/>
      <c r="AX320" s="843"/>
    </row>
    <row r="321" spans="1:51" ht="24.75" customHeight="1" x14ac:dyDescent="0.2">
      <c r="A321" s="801"/>
      <c r="B321" s="802"/>
      <c r="C321" s="802"/>
      <c r="D321" s="802"/>
      <c r="E321" s="802"/>
      <c r="F321" s="803"/>
      <c r="G321" s="804" t="s">
        <v>714</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715</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2</v>
      </c>
    </row>
    <row r="322" spans="1:51" ht="24.75" customHeight="1" x14ac:dyDescent="0.2">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2</v>
      </c>
    </row>
    <row r="323" spans="1:51" ht="24.75" customHeight="1" x14ac:dyDescent="0.2">
      <c r="A323" s="801"/>
      <c r="B323" s="802"/>
      <c r="C323" s="802"/>
      <c r="D323" s="802"/>
      <c r="E323" s="802"/>
      <c r="F323" s="803"/>
      <c r="G323" s="825" t="s">
        <v>662</v>
      </c>
      <c r="H323" s="826"/>
      <c r="I323" s="826"/>
      <c r="J323" s="826"/>
      <c r="K323" s="827"/>
      <c r="L323" s="828" t="s">
        <v>663</v>
      </c>
      <c r="M323" s="829"/>
      <c r="N323" s="829"/>
      <c r="O323" s="829"/>
      <c r="P323" s="829"/>
      <c r="Q323" s="829"/>
      <c r="R323" s="829"/>
      <c r="S323" s="829"/>
      <c r="T323" s="829"/>
      <c r="U323" s="829"/>
      <c r="V323" s="829"/>
      <c r="W323" s="829"/>
      <c r="X323" s="830"/>
      <c r="Y323" s="831">
        <v>29</v>
      </c>
      <c r="Z323" s="832"/>
      <c r="AA323" s="832"/>
      <c r="AB323" s="833"/>
      <c r="AC323" s="825" t="s">
        <v>667</v>
      </c>
      <c r="AD323" s="826"/>
      <c r="AE323" s="826"/>
      <c r="AF323" s="826"/>
      <c r="AG323" s="827"/>
      <c r="AH323" s="828" t="s">
        <v>668</v>
      </c>
      <c r="AI323" s="829"/>
      <c r="AJ323" s="829"/>
      <c r="AK323" s="829"/>
      <c r="AL323" s="829"/>
      <c r="AM323" s="829"/>
      <c r="AN323" s="829"/>
      <c r="AO323" s="829"/>
      <c r="AP323" s="829"/>
      <c r="AQ323" s="829"/>
      <c r="AR323" s="829"/>
      <c r="AS323" s="829"/>
      <c r="AT323" s="830"/>
      <c r="AU323" s="831">
        <v>1</v>
      </c>
      <c r="AV323" s="832"/>
      <c r="AW323" s="832"/>
      <c r="AX323" s="834"/>
      <c r="AY323">
        <f t="shared" si="11"/>
        <v>2</v>
      </c>
    </row>
    <row r="324" spans="1:51" ht="24.75" customHeight="1" x14ac:dyDescent="0.2">
      <c r="A324" s="801"/>
      <c r="B324" s="802"/>
      <c r="C324" s="802"/>
      <c r="D324" s="802"/>
      <c r="E324" s="802"/>
      <c r="F324" s="803"/>
      <c r="G324" s="811" t="s">
        <v>664</v>
      </c>
      <c r="H324" s="812"/>
      <c r="I324" s="812"/>
      <c r="J324" s="812"/>
      <c r="K324" s="813"/>
      <c r="L324" s="814" t="s">
        <v>665</v>
      </c>
      <c r="M324" s="815"/>
      <c r="N324" s="815"/>
      <c r="O324" s="815"/>
      <c r="P324" s="815"/>
      <c r="Q324" s="815"/>
      <c r="R324" s="815"/>
      <c r="S324" s="815"/>
      <c r="T324" s="815"/>
      <c r="U324" s="815"/>
      <c r="V324" s="815"/>
      <c r="W324" s="815"/>
      <c r="X324" s="816"/>
      <c r="Y324" s="817">
        <v>6</v>
      </c>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2</v>
      </c>
    </row>
    <row r="325" spans="1:51" ht="24.75" customHeight="1" x14ac:dyDescent="0.2">
      <c r="A325" s="801"/>
      <c r="B325" s="802"/>
      <c r="C325" s="802"/>
      <c r="D325" s="802"/>
      <c r="E325" s="802"/>
      <c r="F325" s="803"/>
      <c r="G325" s="811" t="s">
        <v>666</v>
      </c>
      <c r="H325" s="812"/>
      <c r="I325" s="812"/>
      <c r="J325" s="812"/>
      <c r="K325" s="813"/>
      <c r="L325" s="814"/>
      <c r="M325" s="815"/>
      <c r="N325" s="815"/>
      <c r="O325" s="815"/>
      <c r="P325" s="815"/>
      <c r="Q325" s="815"/>
      <c r="R325" s="815"/>
      <c r="S325" s="815"/>
      <c r="T325" s="815"/>
      <c r="U325" s="815"/>
      <c r="V325" s="815"/>
      <c r="W325" s="815"/>
      <c r="X325" s="816"/>
      <c r="Y325" s="817">
        <v>4</v>
      </c>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2</v>
      </c>
    </row>
    <row r="326" spans="1:51" ht="24.75" hidden="1" customHeight="1" x14ac:dyDescent="0.2">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2</v>
      </c>
    </row>
    <row r="327" spans="1:51" ht="24.75" hidden="1" customHeight="1" x14ac:dyDescent="0.2">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2</v>
      </c>
    </row>
    <row r="328" spans="1:51" ht="24.75" hidden="1" customHeight="1" x14ac:dyDescent="0.2">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2</v>
      </c>
    </row>
    <row r="329" spans="1:51" ht="24.75" hidden="1" customHeight="1" x14ac:dyDescent="0.2">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2</v>
      </c>
    </row>
    <row r="330" spans="1:51" ht="24.75" hidden="1" customHeight="1" x14ac:dyDescent="0.2">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2</v>
      </c>
    </row>
    <row r="331" spans="1:51" ht="24.75" hidden="1" customHeight="1" x14ac:dyDescent="0.2">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2</v>
      </c>
    </row>
    <row r="332" spans="1:51" ht="24.75" customHeight="1" x14ac:dyDescent="0.2">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2</v>
      </c>
    </row>
    <row r="333" spans="1:51" ht="24.75" customHeight="1" thickBot="1" x14ac:dyDescent="0.2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39</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1</v>
      </c>
      <c r="AV333" s="841"/>
      <c r="AW333" s="841"/>
      <c r="AX333" s="843"/>
      <c r="AY333">
        <f t="shared" si="11"/>
        <v>2</v>
      </c>
    </row>
    <row r="334" spans="1:51" ht="24.75" customHeight="1" x14ac:dyDescent="0.2">
      <c r="A334" s="801"/>
      <c r="B334" s="802"/>
      <c r="C334" s="802"/>
      <c r="D334" s="802"/>
      <c r="E334" s="802"/>
      <c r="F334" s="803"/>
      <c r="G334" s="804" t="s">
        <v>716</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217</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1</v>
      </c>
    </row>
    <row r="335" spans="1:51" ht="24.75" customHeight="1" x14ac:dyDescent="0.2">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1</v>
      </c>
    </row>
    <row r="336" spans="1:51" ht="24.75" customHeight="1" x14ac:dyDescent="0.2">
      <c r="A336" s="801"/>
      <c r="B336" s="802"/>
      <c r="C336" s="802"/>
      <c r="D336" s="802"/>
      <c r="E336" s="802"/>
      <c r="F336" s="803"/>
      <c r="G336" s="825" t="s">
        <v>662</v>
      </c>
      <c r="H336" s="826"/>
      <c r="I336" s="826"/>
      <c r="J336" s="826"/>
      <c r="K336" s="827"/>
      <c r="L336" s="828" t="s">
        <v>669</v>
      </c>
      <c r="M336" s="829"/>
      <c r="N336" s="829"/>
      <c r="O336" s="829"/>
      <c r="P336" s="829"/>
      <c r="Q336" s="829"/>
      <c r="R336" s="829"/>
      <c r="S336" s="829"/>
      <c r="T336" s="829"/>
      <c r="U336" s="829"/>
      <c r="V336" s="829"/>
      <c r="W336" s="829"/>
      <c r="X336" s="830"/>
      <c r="Y336" s="831">
        <v>4</v>
      </c>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1</v>
      </c>
    </row>
    <row r="337" spans="1:51" ht="24.75" hidden="1" customHeight="1" x14ac:dyDescent="0.2">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1</v>
      </c>
    </row>
    <row r="338" spans="1:51" ht="24.75" hidden="1" customHeight="1" x14ac:dyDescent="0.2">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1</v>
      </c>
    </row>
    <row r="339" spans="1:51" ht="24.75" hidden="1" customHeight="1" x14ac:dyDescent="0.2">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1</v>
      </c>
    </row>
    <row r="340" spans="1:51" ht="24.75" hidden="1" customHeight="1" x14ac:dyDescent="0.2">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1</v>
      </c>
    </row>
    <row r="341" spans="1:51" ht="24.75" hidden="1" customHeight="1" x14ac:dyDescent="0.2">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1</v>
      </c>
    </row>
    <row r="342" spans="1:51" ht="24.75" hidden="1" customHeight="1" x14ac:dyDescent="0.2">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1</v>
      </c>
    </row>
    <row r="343" spans="1:51" ht="24.75" hidden="1" customHeight="1" x14ac:dyDescent="0.2">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1</v>
      </c>
    </row>
    <row r="344" spans="1:51" ht="24.75" hidden="1" customHeight="1" x14ac:dyDescent="0.2">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1</v>
      </c>
    </row>
    <row r="345" spans="1:51" ht="24.75" customHeight="1" x14ac:dyDescent="0.2">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1</v>
      </c>
    </row>
    <row r="346" spans="1:51" ht="24.75" customHeigh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4</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1</v>
      </c>
    </row>
    <row r="347" spans="1:51" ht="24.75" hidden="1" customHeight="1" x14ac:dyDescent="0.2">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2">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2">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2">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2">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2">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2">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2">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2">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2">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2">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2">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2">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5">
      <c r="A360" s="844" t="s">
        <v>573</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229</v>
      </c>
      <c r="AM360" s="848"/>
      <c r="AN360" s="848"/>
      <c r="AO360" s="79" t="s">
        <v>228</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9"/>
      <c r="B365" s="849"/>
      <c r="C365" s="849" t="s">
        <v>24</v>
      </c>
      <c r="D365" s="849"/>
      <c r="E365" s="849"/>
      <c r="F365" s="849"/>
      <c r="G365" s="849"/>
      <c r="H365" s="849"/>
      <c r="I365" s="849"/>
      <c r="J365" s="850" t="s">
        <v>197</v>
      </c>
      <c r="K365" s="138"/>
      <c r="L365" s="138"/>
      <c r="M365" s="138"/>
      <c r="N365" s="138"/>
      <c r="O365" s="138"/>
      <c r="P365" s="417" t="s">
        <v>25</v>
      </c>
      <c r="Q365" s="417"/>
      <c r="R365" s="417"/>
      <c r="S365" s="417"/>
      <c r="T365" s="417"/>
      <c r="U365" s="417"/>
      <c r="V365" s="417"/>
      <c r="W365" s="417"/>
      <c r="X365" s="417"/>
      <c r="Y365" s="851" t="s">
        <v>196</v>
      </c>
      <c r="Z365" s="852"/>
      <c r="AA365" s="852"/>
      <c r="AB365" s="852"/>
      <c r="AC365" s="850" t="s">
        <v>227</v>
      </c>
      <c r="AD365" s="850"/>
      <c r="AE365" s="850"/>
      <c r="AF365" s="850"/>
      <c r="AG365" s="850"/>
      <c r="AH365" s="851" t="s">
        <v>245</v>
      </c>
      <c r="AI365" s="849"/>
      <c r="AJ365" s="849"/>
      <c r="AK365" s="849"/>
      <c r="AL365" s="849" t="s">
        <v>19</v>
      </c>
      <c r="AM365" s="849"/>
      <c r="AN365" s="849"/>
      <c r="AO365" s="853"/>
      <c r="AP365" s="875" t="s">
        <v>198</v>
      </c>
      <c r="AQ365" s="875"/>
      <c r="AR365" s="875"/>
      <c r="AS365" s="875"/>
      <c r="AT365" s="875"/>
      <c r="AU365" s="875"/>
      <c r="AV365" s="875"/>
      <c r="AW365" s="875"/>
      <c r="AX365" s="875"/>
    </row>
    <row r="366" spans="1:51" ht="45" customHeight="1" x14ac:dyDescent="0.2">
      <c r="A366" s="861">
        <v>1</v>
      </c>
      <c r="B366" s="861">
        <v>1</v>
      </c>
      <c r="C366" s="862" t="s">
        <v>671</v>
      </c>
      <c r="D366" s="863"/>
      <c r="E366" s="863"/>
      <c r="F366" s="863"/>
      <c r="G366" s="863"/>
      <c r="H366" s="863"/>
      <c r="I366" s="863"/>
      <c r="J366" s="864">
        <v>6050005005208</v>
      </c>
      <c r="K366" s="865"/>
      <c r="L366" s="865"/>
      <c r="M366" s="865"/>
      <c r="N366" s="865"/>
      <c r="O366" s="865"/>
      <c r="P366" s="866" t="s">
        <v>670</v>
      </c>
      <c r="Q366" s="867"/>
      <c r="R366" s="867"/>
      <c r="S366" s="867"/>
      <c r="T366" s="867"/>
      <c r="U366" s="867"/>
      <c r="V366" s="867"/>
      <c r="W366" s="867"/>
      <c r="X366" s="867"/>
      <c r="Y366" s="868">
        <v>38</v>
      </c>
      <c r="Z366" s="869"/>
      <c r="AA366" s="869"/>
      <c r="AB366" s="870"/>
      <c r="AC366" s="871" t="s">
        <v>250</v>
      </c>
      <c r="AD366" s="872"/>
      <c r="AE366" s="872"/>
      <c r="AF366" s="872"/>
      <c r="AG366" s="872"/>
      <c r="AH366" s="854">
        <v>1</v>
      </c>
      <c r="AI366" s="855"/>
      <c r="AJ366" s="855"/>
      <c r="AK366" s="855"/>
      <c r="AL366" s="856" t="s">
        <v>280</v>
      </c>
      <c r="AM366" s="857"/>
      <c r="AN366" s="857"/>
      <c r="AO366" s="858"/>
      <c r="AP366" s="859" t="s">
        <v>280</v>
      </c>
      <c r="AQ366" s="860"/>
      <c r="AR366" s="860"/>
      <c r="AS366" s="860"/>
      <c r="AT366" s="860"/>
      <c r="AU366" s="860"/>
      <c r="AV366" s="860"/>
      <c r="AW366" s="860"/>
      <c r="AX366" s="860"/>
    </row>
    <row r="367" spans="1:51" ht="30" customHeight="1" x14ac:dyDescent="0.2">
      <c r="A367" s="861">
        <v>2</v>
      </c>
      <c r="B367" s="861">
        <v>1</v>
      </c>
      <c r="C367" s="862" t="s">
        <v>672</v>
      </c>
      <c r="D367" s="863"/>
      <c r="E367" s="863"/>
      <c r="F367" s="863"/>
      <c r="G367" s="863"/>
      <c r="H367" s="863"/>
      <c r="I367" s="863"/>
      <c r="J367" s="864">
        <v>5010001022137</v>
      </c>
      <c r="K367" s="865"/>
      <c r="L367" s="865"/>
      <c r="M367" s="865"/>
      <c r="N367" s="865"/>
      <c r="O367" s="865"/>
      <c r="P367" s="866" t="s">
        <v>673</v>
      </c>
      <c r="Q367" s="867"/>
      <c r="R367" s="867"/>
      <c r="S367" s="867"/>
      <c r="T367" s="867"/>
      <c r="U367" s="867"/>
      <c r="V367" s="867"/>
      <c r="W367" s="867"/>
      <c r="X367" s="867"/>
      <c r="Y367" s="868">
        <v>25</v>
      </c>
      <c r="Z367" s="869"/>
      <c r="AA367" s="869"/>
      <c r="AB367" s="870"/>
      <c r="AC367" s="871" t="s">
        <v>249</v>
      </c>
      <c r="AD367" s="872"/>
      <c r="AE367" s="872"/>
      <c r="AF367" s="872"/>
      <c r="AG367" s="872"/>
      <c r="AH367" s="854">
        <v>1</v>
      </c>
      <c r="AI367" s="855"/>
      <c r="AJ367" s="855"/>
      <c r="AK367" s="855"/>
      <c r="AL367" s="856" t="s">
        <v>280</v>
      </c>
      <c r="AM367" s="857"/>
      <c r="AN367" s="857"/>
      <c r="AO367" s="858"/>
      <c r="AP367" s="859" t="s">
        <v>280</v>
      </c>
      <c r="AQ367" s="860"/>
      <c r="AR367" s="860"/>
      <c r="AS367" s="860"/>
      <c r="AT367" s="860"/>
      <c r="AU367" s="860"/>
      <c r="AV367" s="860"/>
      <c r="AW367" s="860"/>
      <c r="AX367" s="860"/>
      <c r="AY367">
        <f>COUNTA($C$367)</f>
        <v>1</v>
      </c>
    </row>
    <row r="368" spans="1:51" ht="30" hidden="1" customHeight="1" x14ac:dyDescent="0.2">
      <c r="A368" s="861">
        <v>3</v>
      </c>
      <c r="B368" s="861">
        <v>1</v>
      </c>
      <c r="C368" s="862"/>
      <c r="D368" s="863"/>
      <c r="E368" s="863"/>
      <c r="F368" s="863"/>
      <c r="G368" s="863"/>
      <c r="H368" s="863"/>
      <c r="I368" s="863"/>
      <c r="J368" s="864"/>
      <c r="K368" s="865"/>
      <c r="L368" s="865"/>
      <c r="M368" s="865"/>
      <c r="N368" s="865"/>
      <c r="O368" s="865"/>
      <c r="P368" s="866"/>
      <c r="Q368" s="867"/>
      <c r="R368" s="867"/>
      <c r="S368" s="867"/>
      <c r="T368" s="867"/>
      <c r="U368" s="867"/>
      <c r="V368" s="867"/>
      <c r="W368" s="867"/>
      <c r="X368" s="867"/>
      <c r="Y368" s="868"/>
      <c r="Z368" s="869"/>
      <c r="AA368" s="869"/>
      <c r="AB368" s="870"/>
      <c r="AC368" s="871"/>
      <c r="AD368" s="872"/>
      <c r="AE368" s="872"/>
      <c r="AF368" s="872"/>
      <c r="AG368" s="872"/>
      <c r="AH368" s="873"/>
      <c r="AI368" s="874"/>
      <c r="AJ368" s="874"/>
      <c r="AK368" s="874"/>
      <c r="AL368" s="876"/>
      <c r="AM368" s="857"/>
      <c r="AN368" s="857"/>
      <c r="AO368" s="858"/>
      <c r="AP368" s="860"/>
      <c r="AQ368" s="860"/>
      <c r="AR368" s="860"/>
      <c r="AS368" s="860"/>
      <c r="AT368" s="860"/>
      <c r="AU368" s="860"/>
      <c r="AV368" s="860"/>
      <c r="AW368" s="860"/>
      <c r="AX368" s="860"/>
      <c r="AY368">
        <f>COUNTA($C$368)</f>
        <v>0</v>
      </c>
    </row>
    <row r="369" spans="1:51" ht="30" hidden="1" customHeight="1" x14ac:dyDescent="0.2">
      <c r="A369" s="861">
        <v>4</v>
      </c>
      <c r="B369" s="861">
        <v>1</v>
      </c>
      <c r="C369" s="862"/>
      <c r="D369" s="863"/>
      <c r="E369" s="863"/>
      <c r="F369" s="863"/>
      <c r="G369" s="863"/>
      <c r="H369" s="863"/>
      <c r="I369" s="863"/>
      <c r="J369" s="864"/>
      <c r="K369" s="865"/>
      <c r="L369" s="865"/>
      <c r="M369" s="865"/>
      <c r="N369" s="865"/>
      <c r="O369" s="865"/>
      <c r="P369" s="866"/>
      <c r="Q369" s="867"/>
      <c r="R369" s="867"/>
      <c r="S369" s="867"/>
      <c r="T369" s="867"/>
      <c r="U369" s="867"/>
      <c r="V369" s="867"/>
      <c r="W369" s="867"/>
      <c r="X369" s="867"/>
      <c r="Y369" s="868"/>
      <c r="Z369" s="869"/>
      <c r="AA369" s="869"/>
      <c r="AB369" s="870"/>
      <c r="AC369" s="871"/>
      <c r="AD369" s="872"/>
      <c r="AE369" s="872"/>
      <c r="AF369" s="872"/>
      <c r="AG369" s="872"/>
      <c r="AH369" s="873"/>
      <c r="AI369" s="874"/>
      <c r="AJ369" s="874"/>
      <c r="AK369" s="874"/>
      <c r="AL369" s="876"/>
      <c r="AM369" s="857"/>
      <c r="AN369" s="857"/>
      <c r="AO369" s="858"/>
      <c r="AP369" s="860"/>
      <c r="AQ369" s="860"/>
      <c r="AR369" s="860"/>
      <c r="AS369" s="860"/>
      <c r="AT369" s="860"/>
      <c r="AU369" s="860"/>
      <c r="AV369" s="860"/>
      <c r="AW369" s="860"/>
      <c r="AX369" s="860"/>
      <c r="AY369">
        <f>COUNTA($C$369)</f>
        <v>0</v>
      </c>
    </row>
    <row r="370" spans="1:51" ht="30" hidden="1" customHeight="1" x14ac:dyDescent="0.2">
      <c r="A370" s="861">
        <v>5</v>
      </c>
      <c r="B370" s="861">
        <v>1</v>
      </c>
      <c r="C370" s="862"/>
      <c r="D370" s="863"/>
      <c r="E370" s="863"/>
      <c r="F370" s="863"/>
      <c r="G370" s="863"/>
      <c r="H370" s="863"/>
      <c r="I370" s="863"/>
      <c r="J370" s="864"/>
      <c r="K370" s="865"/>
      <c r="L370" s="865"/>
      <c r="M370" s="865"/>
      <c r="N370" s="865"/>
      <c r="O370" s="865"/>
      <c r="P370" s="867"/>
      <c r="Q370" s="867"/>
      <c r="R370" s="867"/>
      <c r="S370" s="867"/>
      <c r="T370" s="867"/>
      <c r="U370" s="867"/>
      <c r="V370" s="867"/>
      <c r="W370" s="867"/>
      <c r="X370" s="867"/>
      <c r="Y370" s="868"/>
      <c r="Z370" s="869"/>
      <c r="AA370" s="869"/>
      <c r="AB370" s="870"/>
      <c r="AC370" s="871"/>
      <c r="AD370" s="872"/>
      <c r="AE370" s="872"/>
      <c r="AF370" s="872"/>
      <c r="AG370" s="872"/>
      <c r="AH370" s="873"/>
      <c r="AI370" s="874"/>
      <c r="AJ370" s="874"/>
      <c r="AK370" s="874"/>
      <c r="AL370" s="876"/>
      <c r="AM370" s="857"/>
      <c r="AN370" s="857"/>
      <c r="AO370" s="858"/>
      <c r="AP370" s="860"/>
      <c r="AQ370" s="860"/>
      <c r="AR370" s="860"/>
      <c r="AS370" s="860"/>
      <c r="AT370" s="860"/>
      <c r="AU370" s="860"/>
      <c r="AV370" s="860"/>
      <c r="AW370" s="860"/>
      <c r="AX370" s="860"/>
      <c r="AY370">
        <f>COUNTA($C$370)</f>
        <v>0</v>
      </c>
    </row>
    <row r="371" spans="1:51" ht="30" hidden="1" customHeight="1" x14ac:dyDescent="0.2">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76"/>
      <c r="AM371" s="857"/>
      <c r="AN371" s="857"/>
      <c r="AO371" s="858"/>
      <c r="AP371" s="860"/>
      <c r="AQ371" s="860"/>
      <c r="AR371" s="860"/>
      <c r="AS371" s="860"/>
      <c r="AT371" s="860"/>
      <c r="AU371" s="860"/>
      <c r="AV371" s="860"/>
      <c r="AW371" s="860"/>
      <c r="AX371" s="860"/>
      <c r="AY371">
        <f>COUNTA($C$371)</f>
        <v>0</v>
      </c>
    </row>
    <row r="372" spans="1:51" ht="30" hidden="1" customHeight="1" x14ac:dyDescent="0.2">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76"/>
      <c r="AM372" s="857"/>
      <c r="AN372" s="857"/>
      <c r="AO372" s="858"/>
      <c r="AP372" s="860"/>
      <c r="AQ372" s="860"/>
      <c r="AR372" s="860"/>
      <c r="AS372" s="860"/>
      <c r="AT372" s="860"/>
      <c r="AU372" s="860"/>
      <c r="AV372" s="860"/>
      <c r="AW372" s="860"/>
      <c r="AX372" s="860"/>
      <c r="AY372">
        <f>COUNTA($C$372)</f>
        <v>0</v>
      </c>
    </row>
    <row r="373" spans="1:51" ht="30" hidden="1" customHeight="1" x14ac:dyDescent="0.2">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76"/>
      <c r="AM373" s="857"/>
      <c r="AN373" s="857"/>
      <c r="AO373" s="858"/>
      <c r="AP373" s="860"/>
      <c r="AQ373" s="860"/>
      <c r="AR373" s="860"/>
      <c r="AS373" s="860"/>
      <c r="AT373" s="860"/>
      <c r="AU373" s="860"/>
      <c r="AV373" s="860"/>
      <c r="AW373" s="860"/>
      <c r="AX373" s="860"/>
      <c r="AY373">
        <f>COUNTA($C$373)</f>
        <v>0</v>
      </c>
    </row>
    <row r="374" spans="1:51" ht="30" hidden="1" customHeight="1" x14ac:dyDescent="0.2">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76"/>
      <c r="AM374" s="857"/>
      <c r="AN374" s="857"/>
      <c r="AO374" s="858"/>
      <c r="AP374" s="860"/>
      <c r="AQ374" s="860"/>
      <c r="AR374" s="860"/>
      <c r="AS374" s="860"/>
      <c r="AT374" s="860"/>
      <c r="AU374" s="860"/>
      <c r="AV374" s="860"/>
      <c r="AW374" s="860"/>
      <c r="AX374" s="860"/>
      <c r="AY374">
        <f>COUNTA($C$374)</f>
        <v>0</v>
      </c>
    </row>
    <row r="375" spans="1:51" ht="30" hidden="1" customHeight="1" x14ac:dyDescent="0.2">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76"/>
      <c r="AM375" s="857"/>
      <c r="AN375" s="857"/>
      <c r="AO375" s="858"/>
      <c r="AP375" s="860"/>
      <c r="AQ375" s="860"/>
      <c r="AR375" s="860"/>
      <c r="AS375" s="860"/>
      <c r="AT375" s="860"/>
      <c r="AU375" s="860"/>
      <c r="AV375" s="860"/>
      <c r="AW375" s="860"/>
      <c r="AX375" s="860"/>
      <c r="AY375">
        <f>COUNTA($C$375)</f>
        <v>0</v>
      </c>
    </row>
    <row r="376" spans="1:51" ht="30" hidden="1" customHeight="1" x14ac:dyDescent="0.2">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76"/>
      <c r="AM376" s="857"/>
      <c r="AN376" s="857"/>
      <c r="AO376" s="858"/>
      <c r="AP376" s="860"/>
      <c r="AQ376" s="860"/>
      <c r="AR376" s="860"/>
      <c r="AS376" s="860"/>
      <c r="AT376" s="860"/>
      <c r="AU376" s="860"/>
      <c r="AV376" s="860"/>
      <c r="AW376" s="860"/>
      <c r="AX376" s="860"/>
      <c r="AY376">
        <f>COUNTA($C$376)</f>
        <v>0</v>
      </c>
    </row>
    <row r="377" spans="1:51" ht="30" hidden="1" customHeight="1" x14ac:dyDescent="0.2">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76"/>
      <c r="AM377" s="857"/>
      <c r="AN377" s="857"/>
      <c r="AO377" s="858"/>
      <c r="AP377" s="860"/>
      <c r="AQ377" s="860"/>
      <c r="AR377" s="860"/>
      <c r="AS377" s="860"/>
      <c r="AT377" s="860"/>
      <c r="AU377" s="860"/>
      <c r="AV377" s="860"/>
      <c r="AW377" s="860"/>
      <c r="AX377" s="860"/>
      <c r="AY377">
        <f>COUNTA($C$377)</f>
        <v>0</v>
      </c>
    </row>
    <row r="378" spans="1:51" ht="30" hidden="1" customHeight="1" x14ac:dyDescent="0.2">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76"/>
      <c r="AM378" s="857"/>
      <c r="AN378" s="857"/>
      <c r="AO378" s="858"/>
      <c r="AP378" s="860"/>
      <c r="AQ378" s="860"/>
      <c r="AR378" s="860"/>
      <c r="AS378" s="860"/>
      <c r="AT378" s="860"/>
      <c r="AU378" s="860"/>
      <c r="AV378" s="860"/>
      <c r="AW378" s="860"/>
      <c r="AX378" s="860"/>
      <c r="AY378">
        <f>COUNTA($C$378)</f>
        <v>0</v>
      </c>
    </row>
    <row r="379" spans="1:51" ht="30" hidden="1" customHeight="1" x14ac:dyDescent="0.2">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76"/>
      <c r="AM379" s="857"/>
      <c r="AN379" s="857"/>
      <c r="AO379" s="858"/>
      <c r="AP379" s="860"/>
      <c r="AQ379" s="860"/>
      <c r="AR379" s="860"/>
      <c r="AS379" s="860"/>
      <c r="AT379" s="860"/>
      <c r="AU379" s="860"/>
      <c r="AV379" s="860"/>
      <c r="AW379" s="860"/>
      <c r="AX379" s="860"/>
      <c r="AY379">
        <f>COUNTA($C$379)</f>
        <v>0</v>
      </c>
    </row>
    <row r="380" spans="1:51" ht="30" hidden="1" customHeight="1" x14ac:dyDescent="0.2">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76"/>
      <c r="AM380" s="857"/>
      <c r="AN380" s="857"/>
      <c r="AO380" s="858"/>
      <c r="AP380" s="860"/>
      <c r="AQ380" s="860"/>
      <c r="AR380" s="860"/>
      <c r="AS380" s="860"/>
      <c r="AT380" s="860"/>
      <c r="AU380" s="860"/>
      <c r="AV380" s="860"/>
      <c r="AW380" s="860"/>
      <c r="AX380" s="860"/>
      <c r="AY380">
        <f>COUNTA($C$380)</f>
        <v>0</v>
      </c>
    </row>
    <row r="381" spans="1:51" ht="30" hidden="1" customHeight="1" x14ac:dyDescent="0.2">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76"/>
      <c r="AM381" s="857"/>
      <c r="AN381" s="857"/>
      <c r="AO381" s="858"/>
      <c r="AP381" s="860"/>
      <c r="AQ381" s="860"/>
      <c r="AR381" s="860"/>
      <c r="AS381" s="860"/>
      <c r="AT381" s="860"/>
      <c r="AU381" s="860"/>
      <c r="AV381" s="860"/>
      <c r="AW381" s="860"/>
      <c r="AX381" s="860"/>
      <c r="AY381">
        <f>COUNTA($C$381)</f>
        <v>0</v>
      </c>
    </row>
    <row r="382" spans="1:51" s="16" customFormat="1" ht="30" hidden="1" customHeight="1" x14ac:dyDescent="0.2">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76"/>
      <c r="AM382" s="857"/>
      <c r="AN382" s="857"/>
      <c r="AO382" s="858"/>
      <c r="AP382" s="860"/>
      <c r="AQ382" s="860"/>
      <c r="AR382" s="860"/>
      <c r="AS382" s="860"/>
      <c r="AT382" s="860"/>
      <c r="AU382" s="860"/>
      <c r="AV382" s="860"/>
      <c r="AW382" s="860"/>
      <c r="AX382" s="860"/>
      <c r="AY382">
        <f>COUNTA($C$382)</f>
        <v>0</v>
      </c>
    </row>
    <row r="383" spans="1:51" ht="30" hidden="1" customHeight="1" x14ac:dyDescent="0.2">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76"/>
      <c r="AM383" s="857"/>
      <c r="AN383" s="857"/>
      <c r="AO383" s="858"/>
      <c r="AP383" s="860"/>
      <c r="AQ383" s="860"/>
      <c r="AR383" s="860"/>
      <c r="AS383" s="860"/>
      <c r="AT383" s="860"/>
      <c r="AU383" s="860"/>
      <c r="AV383" s="860"/>
      <c r="AW383" s="860"/>
      <c r="AX383" s="860"/>
      <c r="AY383">
        <f>COUNTA($C$383)</f>
        <v>0</v>
      </c>
    </row>
    <row r="384" spans="1:51" ht="30" hidden="1" customHeight="1" x14ac:dyDescent="0.2">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76"/>
      <c r="AM384" s="857"/>
      <c r="AN384" s="857"/>
      <c r="AO384" s="858"/>
      <c r="AP384" s="860"/>
      <c r="AQ384" s="860"/>
      <c r="AR384" s="860"/>
      <c r="AS384" s="860"/>
      <c r="AT384" s="860"/>
      <c r="AU384" s="860"/>
      <c r="AV384" s="860"/>
      <c r="AW384" s="860"/>
      <c r="AX384" s="860"/>
      <c r="AY384">
        <f>COUNTA($C$384)</f>
        <v>0</v>
      </c>
    </row>
    <row r="385" spans="1:51" ht="30" hidden="1" customHeight="1" x14ac:dyDescent="0.2">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76"/>
      <c r="AM385" s="857"/>
      <c r="AN385" s="857"/>
      <c r="AO385" s="858"/>
      <c r="AP385" s="860"/>
      <c r="AQ385" s="860"/>
      <c r="AR385" s="860"/>
      <c r="AS385" s="860"/>
      <c r="AT385" s="860"/>
      <c r="AU385" s="860"/>
      <c r="AV385" s="860"/>
      <c r="AW385" s="860"/>
      <c r="AX385" s="860"/>
      <c r="AY385">
        <f>COUNTA($C$385)</f>
        <v>0</v>
      </c>
    </row>
    <row r="386" spans="1:51" ht="30" hidden="1" customHeight="1" x14ac:dyDescent="0.2">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76"/>
      <c r="AM386" s="857"/>
      <c r="AN386" s="857"/>
      <c r="AO386" s="858"/>
      <c r="AP386" s="860"/>
      <c r="AQ386" s="860"/>
      <c r="AR386" s="860"/>
      <c r="AS386" s="860"/>
      <c r="AT386" s="860"/>
      <c r="AU386" s="860"/>
      <c r="AV386" s="860"/>
      <c r="AW386" s="860"/>
      <c r="AX386" s="860"/>
      <c r="AY386">
        <f>COUNTA($C$386)</f>
        <v>0</v>
      </c>
    </row>
    <row r="387" spans="1:51" ht="30" hidden="1" customHeight="1" x14ac:dyDescent="0.2">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76"/>
      <c r="AM387" s="857"/>
      <c r="AN387" s="857"/>
      <c r="AO387" s="858"/>
      <c r="AP387" s="860"/>
      <c r="AQ387" s="860"/>
      <c r="AR387" s="860"/>
      <c r="AS387" s="860"/>
      <c r="AT387" s="860"/>
      <c r="AU387" s="860"/>
      <c r="AV387" s="860"/>
      <c r="AW387" s="860"/>
      <c r="AX387" s="860"/>
      <c r="AY387">
        <f>COUNTA($C$387)</f>
        <v>0</v>
      </c>
    </row>
    <row r="388" spans="1:51" ht="30" hidden="1" customHeight="1" x14ac:dyDescent="0.2">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76"/>
      <c r="AM388" s="857"/>
      <c r="AN388" s="857"/>
      <c r="AO388" s="858"/>
      <c r="AP388" s="860"/>
      <c r="AQ388" s="860"/>
      <c r="AR388" s="860"/>
      <c r="AS388" s="860"/>
      <c r="AT388" s="860"/>
      <c r="AU388" s="860"/>
      <c r="AV388" s="860"/>
      <c r="AW388" s="860"/>
      <c r="AX388" s="860"/>
      <c r="AY388">
        <f>COUNTA($C$388)</f>
        <v>0</v>
      </c>
    </row>
    <row r="389" spans="1:51" ht="30" hidden="1" customHeight="1" x14ac:dyDescent="0.2">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76"/>
      <c r="AM389" s="857"/>
      <c r="AN389" s="857"/>
      <c r="AO389" s="858"/>
      <c r="AP389" s="860"/>
      <c r="AQ389" s="860"/>
      <c r="AR389" s="860"/>
      <c r="AS389" s="860"/>
      <c r="AT389" s="860"/>
      <c r="AU389" s="860"/>
      <c r="AV389" s="860"/>
      <c r="AW389" s="860"/>
      <c r="AX389" s="860"/>
      <c r="AY389">
        <f>COUNTA($C$389)</f>
        <v>0</v>
      </c>
    </row>
    <row r="390" spans="1:51" ht="30" hidden="1" customHeight="1" x14ac:dyDescent="0.2">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76"/>
      <c r="AM390" s="857"/>
      <c r="AN390" s="857"/>
      <c r="AO390" s="858"/>
      <c r="AP390" s="860"/>
      <c r="AQ390" s="860"/>
      <c r="AR390" s="860"/>
      <c r="AS390" s="860"/>
      <c r="AT390" s="860"/>
      <c r="AU390" s="860"/>
      <c r="AV390" s="860"/>
      <c r="AW390" s="860"/>
      <c r="AX390" s="860"/>
      <c r="AY390">
        <f>COUNTA($C$390)</f>
        <v>0</v>
      </c>
    </row>
    <row r="391" spans="1:51" ht="30" hidden="1" customHeight="1" x14ac:dyDescent="0.2">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76"/>
      <c r="AM391" s="857"/>
      <c r="AN391" s="857"/>
      <c r="AO391" s="858"/>
      <c r="AP391" s="860"/>
      <c r="AQ391" s="860"/>
      <c r="AR391" s="860"/>
      <c r="AS391" s="860"/>
      <c r="AT391" s="860"/>
      <c r="AU391" s="860"/>
      <c r="AV391" s="860"/>
      <c r="AW391" s="860"/>
      <c r="AX391" s="860"/>
      <c r="AY391">
        <f>COUNTA($C$391)</f>
        <v>0</v>
      </c>
    </row>
    <row r="392" spans="1:51" ht="30" hidden="1" customHeight="1" x14ac:dyDescent="0.2">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76"/>
      <c r="AM392" s="857"/>
      <c r="AN392" s="857"/>
      <c r="AO392" s="858"/>
      <c r="AP392" s="860"/>
      <c r="AQ392" s="860"/>
      <c r="AR392" s="860"/>
      <c r="AS392" s="860"/>
      <c r="AT392" s="860"/>
      <c r="AU392" s="860"/>
      <c r="AV392" s="860"/>
      <c r="AW392" s="860"/>
      <c r="AX392" s="860"/>
      <c r="AY392">
        <f>COUNTA($C$392)</f>
        <v>0</v>
      </c>
    </row>
    <row r="393" spans="1:51" ht="30" hidden="1" customHeight="1" x14ac:dyDescent="0.2">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76"/>
      <c r="AM393" s="857"/>
      <c r="AN393" s="857"/>
      <c r="AO393" s="858"/>
      <c r="AP393" s="860"/>
      <c r="AQ393" s="860"/>
      <c r="AR393" s="860"/>
      <c r="AS393" s="860"/>
      <c r="AT393" s="860"/>
      <c r="AU393" s="860"/>
      <c r="AV393" s="860"/>
      <c r="AW393" s="860"/>
      <c r="AX393" s="860"/>
      <c r="AY393">
        <f>COUNTA($C$393)</f>
        <v>0</v>
      </c>
    </row>
    <row r="394" spans="1:51" ht="30" hidden="1" customHeight="1" x14ac:dyDescent="0.2">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76"/>
      <c r="AM394" s="857"/>
      <c r="AN394" s="857"/>
      <c r="AO394" s="858"/>
      <c r="AP394" s="860"/>
      <c r="AQ394" s="860"/>
      <c r="AR394" s="860"/>
      <c r="AS394" s="860"/>
      <c r="AT394" s="860"/>
      <c r="AU394" s="860"/>
      <c r="AV394" s="860"/>
      <c r="AW394" s="860"/>
      <c r="AX394" s="860"/>
      <c r="AY394">
        <f>COUNTA($C$394)</f>
        <v>0</v>
      </c>
    </row>
    <row r="395" spans="1:51" ht="30" hidden="1" customHeight="1" x14ac:dyDescent="0.2">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76"/>
      <c r="AM395" s="857"/>
      <c r="AN395" s="857"/>
      <c r="AO395" s="858"/>
      <c r="AP395" s="860"/>
      <c r="AQ395" s="860"/>
      <c r="AR395" s="860"/>
      <c r="AS395" s="860"/>
      <c r="AT395" s="860"/>
      <c r="AU395" s="860"/>
      <c r="AV395" s="860"/>
      <c r="AW395" s="860"/>
      <c r="AX395" s="860"/>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9"/>
      <c r="B398" s="849"/>
      <c r="C398" s="849" t="s">
        <v>24</v>
      </c>
      <c r="D398" s="849"/>
      <c r="E398" s="849"/>
      <c r="F398" s="849"/>
      <c r="G398" s="849"/>
      <c r="H398" s="849"/>
      <c r="I398" s="849"/>
      <c r="J398" s="850" t="s">
        <v>197</v>
      </c>
      <c r="K398" s="138"/>
      <c r="L398" s="138"/>
      <c r="M398" s="138"/>
      <c r="N398" s="138"/>
      <c r="O398" s="138"/>
      <c r="P398" s="417" t="s">
        <v>25</v>
      </c>
      <c r="Q398" s="417"/>
      <c r="R398" s="417"/>
      <c r="S398" s="417"/>
      <c r="T398" s="417"/>
      <c r="U398" s="417"/>
      <c r="V398" s="417"/>
      <c r="W398" s="417"/>
      <c r="X398" s="417"/>
      <c r="Y398" s="851" t="s">
        <v>196</v>
      </c>
      <c r="Z398" s="852"/>
      <c r="AA398" s="852"/>
      <c r="AB398" s="852"/>
      <c r="AC398" s="850" t="s">
        <v>227</v>
      </c>
      <c r="AD398" s="850"/>
      <c r="AE398" s="850"/>
      <c r="AF398" s="850"/>
      <c r="AG398" s="850"/>
      <c r="AH398" s="851" t="s">
        <v>245</v>
      </c>
      <c r="AI398" s="849"/>
      <c r="AJ398" s="849"/>
      <c r="AK398" s="849"/>
      <c r="AL398" s="849" t="s">
        <v>19</v>
      </c>
      <c r="AM398" s="849"/>
      <c r="AN398" s="849"/>
      <c r="AO398" s="853"/>
      <c r="AP398" s="875" t="s">
        <v>198</v>
      </c>
      <c r="AQ398" s="875"/>
      <c r="AR398" s="875"/>
      <c r="AS398" s="875"/>
      <c r="AT398" s="875"/>
      <c r="AU398" s="875"/>
      <c r="AV398" s="875"/>
      <c r="AW398" s="875"/>
      <c r="AX398" s="875"/>
      <c r="AY398">
        <f>$AY$396</f>
        <v>1</v>
      </c>
    </row>
    <row r="399" spans="1:51" ht="42" customHeight="1" x14ac:dyDescent="0.2">
      <c r="A399" s="861">
        <v>1</v>
      </c>
      <c r="B399" s="861">
        <v>1</v>
      </c>
      <c r="C399" s="862" t="s">
        <v>675</v>
      </c>
      <c r="D399" s="863"/>
      <c r="E399" s="863"/>
      <c r="F399" s="863"/>
      <c r="G399" s="863"/>
      <c r="H399" s="863"/>
      <c r="I399" s="863"/>
      <c r="J399" s="864">
        <v>8010405010569</v>
      </c>
      <c r="K399" s="865"/>
      <c r="L399" s="865"/>
      <c r="M399" s="865"/>
      <c r="N399" s="865"/>
      <c r="O399" s="865"/>
      <c r="P399" s="866" t="s">
        <v>674</v>
      </c>
      <c r="Q399" s="867"/>
      <c r="R399" s="867"/>
      <c r="S399" s="867"/>
      <c r="T399" s="867"/>
      <c r="U399" s="867"/>
      <c r="V399" s="867"/>
      <c r="W399" s="867"/>
      <c r="X399" s="867"/>
      <c r="Y399" s="868">
        <v>19</v>
      </c>
      <c r="Z399" s="869"/>
      <c r="AA399" s="869"/>
      <c r="AB399" s="870"/>
      <c r="AC399" s="871" t="s">
        <v>250</v>
      </c>
      <c r="AD399" s="872"/>
      <c r="AE399" s="872"/>
      <c r="AF399" s="872"/>
      <c r="AG399" s="872"/>
      <c r="AH399" s="854">
        <v>1</v>
      </c>
      <c r="AI399" s="855"/>
      <c r="AJ399" s="855"/>
      <c r="AK399" s="855"/>
      <c r="AL399" s="856" t="s">
        <v>280</v>
      </c>
      <c r="AM399" s="857"/>
      <c r="AN399" s="857"/>
      <c r="AO399" s="858"/>
      <c r="AP399" s="859" t="s">
        <v>280</v>
      </c>
      <c r="AQ399" s="860"/>
      <c r="AR399" s="860"/>
      <c r="AS399" s="860"/>
      <c r="AT399" s="860"/>
      <c r="AU399" s="860"/>
      <c r="AV399" s="860"/>
      <c r="AW399" s="860"/>
      <c r="AX399" s="860"/>
      <c r="AY399">
        <f>$AY$396</f>
        <v>1</v>
      </c>
    </row>
    <row r="400" spans="1:51" ht="30" hidden="1" customHeight="1" x14ac:dyDescent="0.2">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54"/>
      <c r="AI400" s="855"/>
      <c r="AJ400" s="855"/>
      <c r="AK400" s="855"/>
      <c r="AL400" s="876"/>
      <c r="AM400" s="857"/>
      <c r="AN400" s="857"/>
      <c r="AO400" s="858"/>
      <c r="AP400" s="860"/>
      <c r="AQ400" s="860"/>
      <c r="AR400" s="860"/>
      <c r="AS400" s="860"/>
      <c r="AT400" s="860"/>
      <c r="AU400" s="860"/>
      <c r="AV400" s="860"/>
      <c r="AW400" s="860"/>
      <c r="AX400" s="860"/>
      <c r="AY400">
        <f>COUNTA($C$400)</f>
        <v>0</v>
      </c>
    </row>
    <row r="401" spans="1:51" ht="30" hidden="1" customHeight="1" x14ac:dyDescent="0.2">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76"/>
      <c r="AM401" s="857"/>
      <c r="AN401" s="857"/>
      <c r="AO401" s="858"/>
      <c r="AP401" s="860"/>
      <c r="AQ401" s="860"/>
      <c r="AR401" s="860"/>
      <c r="AS401" s="860"/>
      <c r="AT401" s="860"/>
      <c r="AU401" s="860"/>
      <c r="AV401" s="860"/>
      <c r="AW401" s="860"/>
      <c r="AX401" s="860"/>
      <c r="AY401">
        <f>COUNTA($C$401)</f>
        <v>0</v>
      </c>
    </row>
    <row r="402" spans="1:51" ht="30" hidden="1" customHeight="1" x14ac:dyDescent="0.2">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76"/>
      <c r="AM402" s="857"/>
      <c r="AN402" s="857"/>
      <c r="AO402" s="858"/>
      <c r="AP402" s="860"/>
      <c r="AQ402" s="860"/>
      <c r="AR402" s="860"/>
      <c r="AS402" s="860"/>
      <c r="AT402" s="860"/>
      <c r="AU402" s="860"/>
      <c r="AV402" s="860"/>
      <c r="AW402" s="860"/>
      <c r="AX402" s="860"/>
      <c r="AY402">
        <f>COUNTA($C$402)</f>
        <v>0</v>
      </c>
    </row>
    <row r="403" spans="1:51" ht="30" hidden="1" customHeight="1" x14ac:dyDescent="0.2">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76"/>
      <c r="AM403" s="857"/>
      <c r="AN403" s="857"/>
      <c r="AO403" s="858"/>
      <c r="AP403" s="860"/>
      <c r="AQ403" s="860"/>
      <c r="AR403" s="860"/>
      <c r="AS403" s="860"/>
      <c r="AT403" s="860"/>
      <c r="AU403" s="860"/>
      <c r="AV403" s="860"/>
      <c r="AW403" s="860"/>
      <c r="AX403" s="860"/>
      <c r="AY403">
        <f>COUNTA($C$403)</f>
        <v>0</v>
      </c>
    </row>
    <row r="404" spans="1:51" ht="30" hidden="1" customHeight="1" x14ac:dyDescent="0.2">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76"/>
      <c r="AM404" s="857"/>
      <c r="AN404" s="857"/>
      <c r="AO404" s="858"/>
      <c r="AP404" s="860"/>
      <c r="AQ404" s="860"/>
      <c r="AR404" s="860"/>
      <c r="AS404" s="860"/>
      <c r="AT404" s="860"/>
      <c r="AU404" s="860"/>
      <c r="AV404" s="860"/>
      <c r="AW404" s="860"/>
      <c r="AX404" s="860"/>
      <c r="AY404">
        <f>COUNTA($C$404)</f>
        <v>0</v>
      </c>
    </row>
    <row r="405" spans="1:51" ht="30" hidden="1" customHeight="1" x14ac:dyDescent="0.2">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76"/>
      <c r="AM405" s="857"/>
      <c r="AN405" s="857"/>
      <c r="AO405" s="858"/>
      <c r="AP405" s="860"/>
      <c r="AQ405" s="860"/>
      <c r="AR405" s="860"/>
      <c r="AS405" s="860"/>
      <c r="AT405" s="860"/>
      <c r="AU405" s="860"/>
      <c r="AV405" s="860"/>
      <c r="AW405" s="860"/>
      <c r="AX405" s="860"/>
      <c r="AY405">
        <f>COUNTA($C$405)</f>
        <v>0</v>
      </c>
    </row>
    <row r="406" spans="1:51" ht="30" hidden="1" customHeight="1" x14ac:dyDescent="0.2">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76"/>
      <c r="AM406" s="857"/>
      <c r="AN406" s="857"/>
      <c r="AO406" s="858"/>
      <c r="AP406" s="860"/>
      <c r="AQ406" s="860"/>
      <c r="AR406" s="860"/>
      <c r="AS406" s="860"/>
      <c r="AT406" s="860"/>
      <c r="AU406" s="860"/>
      <c r="AV406" s="860"/>
      <c r="AW406" s="860"/>
      <c r="AX406" s="860"/>
      <c r="AY406">
        <f>COUNTA($C$406)</f>
        <v>0</v>
      </c>
    </row>
    <row r="407" spans="1:51" ht="30" hidden="1" customHeight="1" x14ac:dyDescent="0.2">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76"/>
      <c r="AM407" s="857"/>
      <c r="AN407" s="857"/>
      <c r="AO407" s="858"/>
      <c r="AP407" s="860"/>
      <c r="AQ407" s="860"/>
      <c r="AR407" s="860"/>
      <c r="AS407" s="860"/>
      <c r="AT407" s="860"/>
      <c r="AU407" s="860"/>
      <c r="AV407" s="860"/>
      <c r="AW407" s="860"/>
      <c r="AX407" s="860"/>
      <c r="AY407">
        <f>COUNTA($C$407)</f>
        <v>0</v>
      </c>
    </row>
    <row r="408" spans="1:51" ht="30" hidden="1" customHeight="1" x14ac:dyDescent="0.2">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76"/>
      <c r="AM408" s="857"/>
      <c r="AN408" s="857"/>
      <c r="AO408" s="858"/>
      <c r="AP408" s="860"/>
      <c r="AQ408" s="860"/>
      <c r="AR408" s="860"/>
      <c r="AS408" s="860"/>
      <c r="AT408" s="860"/>
      <c r="AU408" s="860"/>
      <c r="AV408" s="860"/>
      <c r="AW408" s="860"/>
      <c r="AX408" s="860"/>
      <c r="AY408">
        <f>COUNTA($C$408)</f>
        <v>0</v>
      </c>
    </row>
    <row r="409" spans="1:51" ht="30" hidden="1" customHeight="1" x14ac:dyDescent="0.2">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76"/>
      <c r="AM409" s="857"/>
      <c r="AN409" s="857"/>
      <c r="AO409" s="858"/>
      <c r="AP409" s="860"/>
      <c r="AQ409" s="860"/>
      <c r="AR409" s="860"/>
      <c r="AS409" s="860"/>
      <c r="AT409" s="860"/>
      <c r="AU409" s="860"/>
      <c r="AV409" s="860"/>
      <c r="AW409" s="860"/>
      <c r="AX409" s="860"/>
      <c r="AY409">
        <f>COUNTA($C$409)</f>
        <v>0</v>
      </c>
    </row>
    <row r="410" spans="1:51" ht="30" hidden="1" customHeight="1" x14ac:dyDescent="0.2">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76"/>
      <c r="AM410" s="857"/>
      <c r="AN410" s="857"/>
      <c r="AO410" s="858"/>
      <c r="AP410" s="860"/>
      <c r="AQ410" s="860"/>
      <c r="AR410" s="860"/>
      <c r="AS410" s="860"/>
      <c r="AT410" s="860"/>
      <c r="AU410" s="860"/>
      <c r="AV410" s="860"/>
      <c r="AW410" s="860"/>
      <c r="AX410" s="860"/>
      <c r="AY410">
        <f>COUNTA($C$410)</f>
        <v>0</v>
      </c>
    </row>
    <row r="411" spans="1:51" ht="30" hidden="1" customHeight="1" x14ac:dyDescent="0.2">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76"/>
      <c r="AM411" s="857"/>
      <c r="AN411" s="857"/>
      <c r="AO411" s="858"/>
      <c r="AP411" s="860"/>
      <c r="AQ411" s="860"/>
      <c r="AR411" s="860"/>
      <c r="AS411" s="860"/>
      <c r="AT411" s="860"/>
      <c r="AU411" s="860"/>
      <c r="AV411" s="860"/>
      <c r="AW411" s="860"/>
      <c r="AX411" s="860"/>
      <c r="AY411">
        <f>COUNTA($C$411)</f>
        <v>0</v>
      </c>
    </row>
    <row r="412" spans="1:51" ht="30" hidden="1" customHeight="1" x14ac:dyDescent="0.2">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76"/>
      <c r="AM412" s="857"/>
      <c r="AN412" s="857"/>
      <c r="AO412" s="858"/>
      <c r="AP412" s="860"/>
      <c r="AQ412" s="860"/>
      <c r="AR412" s="860"/>
      <c r="AS412" s="860"/>
      <c r="AT412" s="860"/>
      <c r="AU412" s="860"/>
      <c r="AV412" s="860"/>
      <c r="AW412" s="860"/>
      <c r="AX412" s="860"/>
      <c r="AY412">
        <f>COUNTA($C$412)</f>
        <v>0</v>
      </c>
    </row>
    <row r="413" spans="1:51" ht="30" hidden="1" customHeight="1" x14ac:dyDescent="0.2">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76"/>
      <c r="AM413" s="857"/>
      <c r="AN413" s="857"/>
      <c r="AO413" s="858"/>
      <c r="AP413" s="860"/>
      <c r="AQ413" s="860"/>
      <c r="AR413" s="860"/>
      <c r="AS413" s="860"/>
      <c r="AT413" s="860"/>
      <c r="AU413" s="860"/>
      <c r="AV413" s="860"/>
      <c r="AW413" s="860"/>
      <c r="AX413" s="860"/>
      <c r="AY413">
        <f>COUNTA($C$413)</f>
        <v>0</v>
      </c>
    </row>
    <row r="414" spans="1:51" ht="30" hidden="1" customHeight="1" x14ac:dyDescent="0.2">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76"/>
      <c r="AM414" s="857"/>
      <c r="AN414" s="857"/>
      <c r="AO414" s="858"/>
      <c r="AP414" s="860"/>
      <c r="AQ414" s="860"/>
      <c r="AR414" s="860"/>
      <c r="AS414" s="860"/>
      <c r="AT414" s="860"/>
      <c r="AU414" s="860"/>
      <c r="AV414" s="860"/>
      <c r="AW414" s="860"/>
      <c r="AX414" s="860"/>
      <c r="AY414">
        <f>COUNTA($C$414)</f>
        <v>0</v>
      </c>
    </row>
    <row r="415" spans="1:51" s="16" customFormat="1" ht="30" hidden="1" customHeight="1" x14ac:dyDescent="0.2">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76"/>
      <c r="AM415" s="857"/>
      <c r="AN415" s="857"/>
      <c r="AO415" s="858"/>
      <c r="AP415" s="860"/>
      <c r="AQ415" s="860"/>
      <c r="AR415" s="860"/>
      <c r="AS415" s="860"/>
      <c r="AT415" s="860"/>
      <c r="AU415" s="860"/>
      <c r="AV415" s="860"/>
      <c r="AW415" s="860"/>
      <c r="AX415" s="860"/>
      <c r="AY415">
        <f>COUNTA($C$415)</f>
        <v>0</v>
      </c>
    </row>
    <row r="416" spans="1:51" ht="30" hidden="1" customHeight="1" x14ac:dyDescent="0.2">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76"/>
      <c r="AM416" s="857"/>
      <c r="AN416" s="857"/>
      <c r="AO416" s="858"/>
      <c r="AP416" s="860"/>
      <c r="AQ416" s="860"/>
      <c r="AR416" s="860"/>
      <c r="AS416" s="860"/>
      <c r="AT416" s="860"/>
      <c r="AU416" s="860"/>
      <c r="AV416" s="860"/>
      <c r="AW416" s="860"/>
      <c r="AX416" s="860"/>
      <c r="AY416">
        <f>COUNTA($C$416)</f>
        <v>0</v>
      </c>
    </row>
    <row r="417" spans="1:51" ht="30" hidden="1" customHeight="1" x14ac:dyDescent="0.2">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76"/>
      <c r="AM417" s="857"/>
      <c r="AN417" s="857"/>
      <c r="AO417" s="858"/>
      <c r="AP417" s="860"/>
      <c r="AQ417" s="860"/>
      <c r="AR417" s="860"/>
      <c r="AS417" s="860"/>
      <c r="AT417" s="860"/>
      <c r="AU417" s="860"/>
      <c r="AV417" s="860"/>
      <c r="AW417" s="860"/>
      <c r="AX417" s="860"/>
      <c r="AY417">
        <f>COUNTA($C$417)</f>
        <v>0</v>
      </c>
    </row>
    <row r="418" spans="1:51" ht="30" hidden="1" customHeight="1" x14ac:dyDescent="0.2">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76"/>
      <c r="AM418" s="857"/>
      <c r="AN418" s="857"/>
      <c r="AO418" s="858"/>
      <c r="AP418" s="860"/>
      <c r="AQ418" s="860"/>
      <c r="AR418" s="860"/>
      <c r="AS418" s="860"/>
      <c r="AT418" s="860"/>
      <c r="AU418" s="860"/>
      <c r="AV418" s="860"/>
      <c r="AW418" s="860"/>
      <c r="AX418" s="860"/>
      <c r="AY418">
        <f>COUNTA($C$418)</f>
        <v>0</v>
      </c>
    </row>
    <row r="419" spans="1:51" ht="30" hidden="1" customHeight="1" x14ac:dyDescent="0.2">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76"/>
      <c r="AM419" s="857"/>
      <c r="AN419" s="857"/>
      <c r="AO419" s="858"/>
      <c r="AP419" s="860"/>
      <c r="AQ419" s="860"/>
      <c r="AR419" s="860"/>
      <c r="AS419" s="860"/>
      <c r="AT419" s="860"/>
      <c r="AU419" s="860"/>
      <c r="AV419" s="860"/>
      <c r="AW419" s="860"/>
      <c r="AX419" s="860"/>
      <c r="AY419">
        <f>COUNTA($C$419)</f>
        <v>0</v>
      </c>
    </row>
    <row r="420" spans="1:51" ht="30" hidden="1" customHeight="1" x14ac:dyDescent="0.2">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76"/>
      <c r="AM420" s="857"/>
      <c r="AN420" s="857"/>
      <c r="AO420" s="858"/>
      <c r="AP420" s="860"/>
      <c r="AQ420" s="860"/>
      <c r="AR420" s="860"/>
      <c r="AS420" s="860"/>
      <c r="AT420" s="860"/>
      <c r="AU420" s="860"/>
      <c r="AV420" s="860"/>
      <c r="AW420" s="860"/>
      <c r="AX420" s="860"/>
      <c r="AY420">
        <f>COUNTA($C$420)</f>
        <v>0</v>
      </c>
    </row>
    <row r="421" spans="1:51" ht="30" hidden="1" customHeight="1" x14ac:dyDescent="0.2">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76"/>
      <c r="AM421" s="857"/>
      <c r="AN421" s="857"/>
      <c r="AO421" s="858"/>
      <c r="AP421" s="860"/>
      <c r="AQ421" s="860"/>
      <c r="AR421" s="860"/>
      <c r="AS421" s="860"/>
      <c r="AT421" s="860"/>
      <c r="AU421" s="860"/>
      <c r="AV421" s="860"/>
      <c r="AW421" s="860"/>
      <c r="AX421" s="860"/>
      <c r="AY421">
        <f>COUNTA($C$421)</f>
        <v>0</v>
      </c>
    </row>
    <row r="422" spans="1:51" ht="30" hidden="1" customHeight="1" x14ac:dyDescent="0.2">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76"/>
      <c r="AM422" s="857"/>
      <c r="AN422" s="857"/>
      <c r="AO422" s="858"/>
      <c r="AP422" s="860"/>
      <c r="AQ422" s="860"/>
      <c r="AR422" s="860"/>
      <c r="AS422" s="860"/>
      <c r="AT422" s="860"/>
      <c r="AU422" s="860"/>
      <c r="AV422" s="860"/>
      <c r="AW422" s="860"/>
      <c r="AX422" s="860"/>
      <c r="AY422">
        <f>COUNTA($C$422)</f>
        <v>0</v>
      </c>
    </row>
    <row r="423" spans="1:51" ht="30" hidden="1" customHeight="1" x14ac:dyDescent="0.2">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76"/>
      <c r="AM423" s="857"/>
      <c r="AN423" s="857"/>
      <c r="AO423" s="858"/>
      <c r="AP423" s="860"/>
      <c r="AQ423" s="860"/>
      <c r="AR423" s="860"/>
      <c r="AS423" s="860"/>
      <c r="AT423" s="860"/>
      <c r="AU423" s="860"/>
      <c r="AV423" s="860"/>
      <c r="AW423" s="860"/>
      <c r="AX423" s="860"/>
      <c r="AY423">
        <f>COUNTA($C$423)</f>
        <v>0</v>
      </c>
    </row>
    <row r="424" spans="1:51" ht="30" hidden="1" customHeight="1" x14ac:dyDescent="0.2">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76"/>
      <c r="AM424" s="857"/>
      <c r="AN424" s="857"/>
      <c r="AO424" s="858"/>
      <c r="AP424" s="860"/>
      <c r="AQ424" s="860"/>
      <c r="AR424" s="860"/>
      <c r="AS424" s="860"/>
      <c r="AT424" s="860"/>
      <c r="AU424" s="860"/>
      <c r="AV424" s="860"/>
      <c r="AW424" s="860"/>
      <c r="AX424" s="860"/>
      <c r="AY424">
        <f>COUNTA($C$424)</f>
        <v>0</v>
      </c>
    </row>
    <row r="425" spans="1:51" ht="30" hidden="1" customHeight="1" x14ac:dyDescent="0.2">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76"/>
      <c r="AM425" s="857"/>
      <c r="AN425" s="857"/>
      <c r="AO425" s="858"/>
      <c r="AP425" s="860"/>
      <c r="AQ425" s="860"/>
      <c r="AR425" s="860"/>
      <c r="AS425" s="860"/>
      <c r="AT425" s="860"/>
      <c r="AU425" s="860"/>
      <c r="AV425" s="860"/>
      <c r="AW425" s="860"/>
      <c r="AX425" s="860"/>
      <c r="AY425">
        <f>COUNTA($C$425)</f>
        <v>0</v>
      </c>
    </row>
    <row r="426" spans="1:51" ht="30" hidden="1" customHeight="1" x14ac:dyDescent="0.2">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76"/>
      <c r="AM426" s="857"/>
      <c r="AN426" s="857"/>
      <c r="AO426" s="858"/>
      <c r="AP426" s="860"/>
      <c r="AQ426" s="860"/>
      <c r="AR426" s="860"/>
      <c r="AS426" s="860"/>
      <c r="AT426" s="860"/>
      <c r="AU426" s="860"/>
      <c r="AV426" s="860"/>
      <c r="AW426" s="860"/>
      <c r="AX426" s="860"/>
      <c r="AY426">
        <f>COUNTA($C$426)</f>
        <v>0</v>
      </c>
    </row>
    <row r="427" spans="1:51" ht="30" hidden="1" customHeight="1" x14ac:dyDescent="0.2">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76"/>
      <c r="AM427" s="857"/>
      <c r="AN427" s="857"/>
      <c r="AO427" s="858"/>
      <c r="AP427" s="860"/>
      <c r="AQ427" s="860"/>
      <c r="AR427" s="860"/>
      <c r="AS427" s="860"/>
      <c r="AT427" s="860"/>
      <c r="AU427" s="860"/>
      <c r="AV427" s="860"/>
      <c r="AW427" s="860"/>
      <c r="AX427" s="860"/>
      <c r="AY427">
        <f>COUNTA($C$427)</f>
        <v>0</v>
      </c>
    </row>
    <row r="428" spans="1:51" ht="30" hidden="1" customHeight="1" x14ac:dyDescent="0.2">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76"/>
      <c r="AM428" s="857"/>
      <c r="AN428" s="857"/>
      <c r="AO428" s="858"/>
      <c r="AP428" s="860"/>
      <c r="AQ428" s="860"/>
      <c r="AR428" s="860"/>
      <c r="AS428" s="860"/>
      <c r="AT428" s="860"/>
      <c r="AU428" s="860"/>
      <c r="AV428" s="860"/>
      <c r="AW428" s="860"/>
      <c r="AX428" s="860"/>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9"/>
      <c r="B431" s="849"/>
      <c r="C431" s="849" t="s">
        <v>24</v>
      </c>
      <c r="D431" s="849"/>
      <c r="E431" s="849"/>
      <c r="F431" s="849"/>
      <c r="G431" s="849"/>
      <c r="H431" s="849"/>
      <c r="I431" s="849"/>
      <c r="J431" s="850" t="s">
        <v>197</v>
      </c>
      <c r="K431" s="138"/>
      <c r="L431" s="138"/>
      <c r="M431" s="138"/>
      <c r="N431" s="138"/>
      <c r="O431" s="138"/>
      <c r="P431" s="417" t="s">
        <v>25</v>
      </c>
      <c r="Q431" s="417"/>
      <c r="R431" s="417"/>
      <c r="S431" s="417"/>
      <c r="T431" s="417"/>
      <c r="U431" s="417"/>
      <c r="V431" s="417"/>
      <c r="W431" s="417"/>
      <c r="X431" s="417"/>
      <c r="Y431" s="851" t="s">
        <v>196</v>
      </c>
      <c r="Z431" s="852"/>
      <c r="AA431" s="852"/>
      <c r="AB431" s="852"/>
      <c r="AC431" s="850" t="s">
        <v>227</v>
      </c>
      <c r="AD431" s="850"/>
      <c r="AE431" s="850"/>
      <c r="AF431" s="850"/>
      <c r="AG431" s="850"/>
      <c r="AH431" s="851" t="s">
        <v>245</v>
      </c>
      <c r="AI431" s="849"/>
      <c r="AJ431" s="849"/>
      <c r="AK431" s="849"/>
      <c r="AL431" s="849" t="s">
        <v>19</v>
      </c>
      <c r="AM431" s="849"/>
      <c r="AN431" s="849"/>
      <c r="AO431" s="853"/>
      <c r="AP431" s="875" t="s">
        <v>198</v>
      </c>
      <c r="AQ431" s="875"/>
      <c r="AR431" s="875"/>
      <c r="AS431" s="875"/>
      <c r="AT431" s="875"/>
      <c r="AU431" s="875"/>
      <c r="AV431" s="875"/>
      <c r="AW431" s="875"/>
      <c r="AX431" s="875"/>
      <c r="AY431">
        <f>$AY$429</f>
        <v>1</v>
      </c>
    </row>
    <row r="432" spans="1:51" ht="48" customHeight="1" x14ac:dyDescent="0.2">
      <c r="A432" s="861">
        <v>1</v>
      </c>
      <c r="B432" s="861">
        <v>1</v>
      </c>
      <c r="C432" s="862" t="s">
        <v>676</v>
      </c>
      <c r="D432" s="863"/>
      <c r="E432" s="863"/>
      <c r="F432" s="863"/>
      <c r="G432" s="863"/>
      <c r="H432" s="863"/>
      <c r="I432" s="863"/>
      <c r="J432" s="864">
        <v>9010001027685</v>
      </c>
      <c r="K432" s="865"/>
      <c r="L432" s="865"/>
      <c r="M432" s="865"/>
      <c r="N432" s="865"/>
      <c r="O432" s="865"/>
      <c r="P432" s="866" t="s">
        <v>678</v>
      </c>
      <c r="Q432" s="867"/>
      <c r="R432" s="867"/>
      <c r="S432" s="867"/>
      <c r="T432" s="867"/>
      <c r="U432" s="867"/>
      <c r="V432" s="867"/>
      <c r="W432" s="867"/>
      <c r="X432" s="867"/>
      <c r="Y432" s="868">
        <v>39</v>
      </c>
      <c r="Z432" s="869"/>
      <c r="AA432" s="869"/>
      <c r="AB432" s="870"/>
      <c r="AC432" s="871" t="s">
        <v>250</v>
      </c>
      <c r="AD432" s="872"/>
      <c r="AE432" s="872"/>
      <c r="AF432" s="872"/>
      <c r="AG432" s="872"/>
      <c r="AH432" s="854">
        <v>1</v>
      </c>
      <c r="AI432" s="855"/>
      <c r="AJ432" s="855"/>
      <c r="AK432" s="855"/>
      <c r="AL432" s="856" t="s">
        <v>280</v>
      </c>
      <c r="AM432" s="857"/>
      <c r="AN432" s="857"/>
      <c r="AO432" s="858"/>
      <c r="AP432" s="859" t="s">
        <v>280</v>
      </c>
      <c r="AQ432" s="860"/>
      <c r="AR432" s="860"/>
      <c r="AS432" s="860"/>
      <c r="AT432" s="860"/>
      <c r="AU432" s="860"/>
      <c r="AV432" s="860"/>
      <c r="AW432" s="860"/>
      <c r="AX432" s="860"/>
      <c r="AY432">
        <f>$AY$429</f>
        <v>1</v>
      </c>
    </row>
    <row r="433" spans="1:51" ht="44.15" customHeight="1" x14ac:dyDescent="0.2">
      <c r="A433" s="861">
        <v>2</v>
      </c>
      <c r="B433" s="861">
        <v>1</v>
      </c>
      <c r="C433" s="862" t="s">
        <v>671</v>
      </c>
      <c r="D433" s="863"/>
      <c r="E433" s="863"/>
      <c r="F433" s="863"/>
      <c r="G433" s="863"/>
      <c r="H433" s="863"/>
      <c r="I433" s="863"/>
      <c r="J433" s="864">
        <v>6050005005208</v>
      </c>
      <c r="K433" s="865"/>
      <c r="L433" s="865"/>
      <c r="M433" s="865"/>
      <c r="N433" s="865"/>
      <c r="O433" s="865"/>
      <c r="P433" s="866" t="s">
        <v>679</v>
      </c>
      <c r="Q433" s="867"/>
      <c r="R433" s="867"/>
      <c r="S433" s="867"/>
      <c r="T433" s="867"/>
      <c r="U433" s="867"/>
      <c r="V433" s="867"/>
      <c r="W433" s="867"/>
      <c r="X433" s="867"/>
      <c r="Y433" s="868">
        <v>12</v>
      </c>
      <c r="Z433" s="869"/>
      <c r="AA433" s="869"/>
      <c r="AB433" s="870"/>
      <c r="AC433" s="871" t="s">
        <v>254</v>
      </c>
      <c r="AD433" s="872"/>
      <c r="AE433" s="872"/>
      <c r="AF433" s="872"/>
      <c r="AG433" s="872"/>
      <c r="AH433" s="854">
        <v>1</v>
      </c>
      <c r="AI433" s="855"/>
      <c r="AJ433" s="855"/>
      <c r="AK433" s="855"/>
      <c r="AL433" s="856" t="s">
        <v>280</v>
      </c>
      <c r="AM433" s="857"/>
      <c r="AN433" s="857"/>
      <c r="AO433" s="858"/>
      <c r="AP433" s="859" t="s">
        <v>280</v>
      </c>
      <c r="AQ433" s="860"/>
      <c r="AR433" s="860"/>
      <c r="AS433" s="860"/>
      <c r="AT433" s="860"/>
      <c r="AU433" s="860"/>
      <c r="AV433" s="860"/>
      <c r="AW433" s="860"/>
      <c r="AX433" s="860"/>
      <c r="AY433">
        <f>COUNTA($C$433)</f>
        <v>1</v>
      </c>
    </row>
    <row r="434" spans="1:51" ht="30" customHeight="1" x14ac:dyDescent="0.2">
      <c r="A434" s="861">
        <v>3</v>
      </c>
      <c r="B434" s="861">
        <v>1</v>
      </c>
      <c r="C434" s="862" t="s">
        <v>677</v>
      </c>
      <c r="D434" s="863"/>
      <c r="E434" s="863"/>
      <c r="F434" s="863"/>
      <c r="G434" s="863"/>
      <c r="H434" s="863"/>
      <c r="I434" s="863"/>
      <c r="J434" s="864">
        <v>4013301013616</v>
      </c>
      <c r="K434" s="865"/>
      <c r="L434" s="865"/>
      <c r="M434" s="865"/>
      <c r="N434" s="865"/>
      <c r="O434" s="865"/>
      <c r="P434" s="866" t="s">
        <v>680</v>
      </c>
      <c r="Q434" s="867"/>
      <c r="R434" s="867"/>
      <c r="S434" s="867"/>
      <c r="T434" s="867"/>
      <c r="U434" s="867"/>
      <c r="V434" s="867"/>
      <c r="W434" s="867"/>
      <c r="X434" s="867"/>
      <c r="Y434" s="868">
        <v>10</v>
      </c>
      <c r="Z434" s="869"/>
      <c r="AA434" s="869"/>
      <c r="AB434" s="870"/>
      <c r="AC434" s="871" t="s">
        <v>250</v>
      </c>
      <c r="AD434" s="872"/>
      <c r="AE434" s="872"/>
      <c r="AF434" s="872"/>
      <c r="AG434" s="872"/>
      <c r="AH434" s="873">
        <v>4</v>
      </c>
      <c r="AI434" s="874"/>
      <c r="AJ434" s="874"/>
      <c r="AK434" s="874"/>
      <c r="AL434" s="856" t="s">
        <v>280</v>
      </c>
      <c r="AM434" s="857"/>
      <c r="AN434" s="857"/>
      <c r="AO434" s="858"/>
      <c r="AP434" s="859" t="s">
        <v>280</v>
      </c>
      <c r="AQ434" s="860"/>
      <c r="AR434" s="860"/>
      <c r="AS434" s="860"/>
      <c r="AT434" s="860"/>
      <c r="AU434" s="860"/>
      <c r="AV434" s="860"/>
      <c r="AW434" s="860"/>
      <c r="AX434" s="860"/>
      <c r="AY434">
        <f>COUNTA($C$434)</f>
        <v>1</v>
      </c>
    </row>
    <row r="435" spans="1:51" ht="30" hidden="1" customHeight="1" x14ac:dyDescent="0.2">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76"/>
      <c r="AM435" s="857"/>
      <c r="AN435" s="857"/>
      <c r="AO435" s="858"/>
      <c r="AP435" s="860"/>
      <c r="AQ435" s="860"/>
      <c r="AR435" s="860"/>
      <c r="AS435" s="860"/>
      <c r="AT435" s="860"/>
      <c r="AU435" s="860"/>
      <c r="AV435" s="860"/>
      <c r="AW435" s="860"/>
      <c r="AX435" s="860"/>
      <c r="AY435">
        <f>COUNTA($C$435)</f>
        <v>0</v>
      </c>
    </row>
    <row r="436" spans="1:51" ht="30" hidden="1" customHeight="1" x14ac:dyDescent="0.2">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76"/>
      <c r="AM436" s="857"/>
      <c r="AN436" s="857"/>
      <c r="AO436" s="858"/>
      <c r="AP436" s="860"/>
      <c r="AQ436" s="860"/>
      <c r="AR436" s="860"/>
      <c r="AS436" s="860"/>
      <c r="AT436" s="860"/>
      <c r="AU436" s="860"/>
      <c r="AV436" s="860"/>
      <c r="AW436" s="860"/>
      <c r="AX436" s="860"/>
      <c r="AY436">
        <f>COUNTA($C$436)</f>
        <v>0</v>
      </c>
    </row>
    <row r="437" spans="1:51" ht="30" hidden="1" customHeight="1" x14ac:dyDescent="0.2">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76"/>
      <c r="AM437" s="857"/>
      <c r="AN437" s="857"/>
      <c r="AO437" s="858"/>
      <c r="AP437" s="860"/>
      <c r="AQ437" s="860"/>
      <c r="AR437" s="860"/>
      <c r="AS437" s="860"/>
      <c r="AT437" s="860"/>
      <c r="AU437" s="860"/>
      <c r="AV437" s="860"/>
      <c r="AW437" s="860"/>
      <c r="AX437" s="860"/>
      <c r="AY437">
        <f>COUNTA($C$437)</f>
        <v>0</v>
      </c>
    </row>
    <row r="438" spans="1:51" ht="30" hidden="1" customHeight="1" x14ac:dyDescent="0.2">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76"/>
      <c r="AM438" s="857"/>
      <c r="AN438" s="857"/>
      <c r="AO438" s="858"/>
      <c r="AP438" s="860"/>
      <c r="AQ438" s="860"/>
      <c r="AR438" s="860"/>
      <c r="AS438" s="860"/>
      <c r="AT438" s="860"/>
      <c r="AU438" s="860"/>
      <c r="AV438" s="860"/>
      <c r="AW438" s="860"/>
      <c r="AX438" s="860"/>
      <c r="AY438">
        <f>COUNTA($C$438)</f>
        <v>0</v>
      </c>
    </row>
    <row r="439" spans="1:51" ht="30" hidden="1" customHeight="1" x14ac:dyDescent="0.2">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76"/>
      <c r="AM439" s="857"/>
      <c r="AN439" s="857"/>
      <c r="AO439" s="858"/>
      <c r="AP439" s="860"/>
      <c r="AQ439" s="860"/>
      <c r="AR439" s="860"/>
      <c r="AS439" s="860"/>
      <c r="AT439" s="860"/>
      <c r="AU439" s="860"/>
      <c r="AV439" s="860"/>
      <c r="AW439" s="860"/>
      <c r="AX439" s="860"/>
      <c r="AY439">
        <f>COUNTA($C$439)</f>
        <v>0</v>
      </c>
    </row>
    <row r="440" spans="1:51" ht="30" hidden="1" customHeight="1" x14ac:dyDescent="0.2">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76"/>
      <c r="AM440" s="857"/>
      <c r="AN440" s="857"/>
      <c r="AO440" s="858"/>
      <c r="AP440" s="860"/>
      <c r="AQ440" s="860"/>
      <c r="AR440" s="860"/>
      <c r="AS440" s="860"/>
      <c r="AT440" s="860"/>
      <c r="AU440" s="860"/>
      <c r="AV440" s="860"/>
      <c r="AW440" s="860"/>
      <c r="AX440" s="860"/>
      <c r="AY440">
        <f>COUNTA($C$440)</f>
        <v>0</v>
      </c>
    </row>
    <row r="441" spans="1:51" ht="30" hidden="1" customHeight="1" x14ac:dyDescent="0.2">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76"/>
      <c r="AM441" s="857"/>
      <c r="AN441" s="857"/>
      <c r="AO441" s="858"/>
      <c r="AP441" s="860"/>
      <c r="AQ441" s="860"/>
      <c r="AR441" s="860"/>
      <c r="AS441" s="860"/>
      <c r="AT441" s="860"/>
      <c r="AU441" s="860"/>
      <c r="AV441" s="860"/>
      <c r="AW441" s="860"/>
      <c r="AX441" s="860"/>
      <c r="AY441">
        <f>COUNTA($C$441)</f>
        <v>0</v>
      </c>
    </row>
    <row r="442" spans="1:51" ht="30" hidden="1" customHeight="1" x14ac:dyDescent="0.2">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76"/>
      <c r="AM442" s="857"/>
      <c r="AN442" s="857"/>
      <c r="AO442" s="858"/>
      <c r="AP442" s="860"/>
      <c r="AQ442" s="860"/>
      <c r="AR442" s="860"/>
      <c r="AS442" s="860"/>
      <c r="AT442" s="860"/>
      <c r="AU442" s="860"/>
      <c r="AV442" s="860"/>
      <c r="AW442" s="860"/>
      <c r="AX442" s="860"/>
      <c r="AY442">
        <f>COUNTA($C$442)</f>
        <v>0</v>
      </c>
    </row>
    <row r="443" spans="1:51" ht="30" hidden="1" customHeight="1" x14ac:dyDescent="0.2">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76"/>
      <c r="AM443" s="857"/>
      <c r="AN443" s="857"/>
      <c r="AO443" s="858"/>
      <c r="AP443" s="860"/>
      <c r="AQ443" s="860"/>
      <c r="AR443" s="860"/>
      <c r="AS443" s="860"/>
      <c r="AT443" s="860"/>
      <c r="AU443" s="860"/>
      <c r="AV443" s="860"/>
      <c r="AW443" s="860"/>
      <c r="AX443" s="860"/>
      <c r="AY443">
        <f>COUNTA($C$443)</f>
        <v>0</v>
      </c>
    </row>
    <row r="444" spans="1:51" ht="30" hidden="1" customHeight="1" x14ac:dyDescent="0.2">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76"/>
      <c r="AM444" s="857"/>
      <c r="AN444" s="857"/>
      <c r="AO444" s="858"/>
      <c r="AP444" s="860"/>
      <c r="AQ444" s="860"/>
      <c r="AR444" s="860"/>
      <c r="AS444" s="860"/>
      <c r="AT444" s="860"/>
      <c r="AU444" s="860"/>
      <c r="AV444" s="860"/>
      <c r="AW444" s="860"/>
      <c r="AX444" s="860"/>
      <c r="AY444">
        <f>COUNTA($C$444)</f>
        <v>0</v>
      </c>
    </row>
    <row r="445" spans="1:51" ht="30" hidden="1" customHeight="1" x14ac:dyDescent="0.2">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76"/>
      <c r="AM445" s="857"/>
      <c r="AN445" s="857"/>
      <c r="AO445" s="858"/>
      <c r="AP445" s="860"/>
      <c r="AQ445" s="860"/>
      <c r="AR445" s="860"/>
      <c r="AS445" s="860"/>
      <c r="AT445" s="860"/>
      <c r="AU445" s="860"/>
      <c r="AV445" s="860"/>
      <c r="AW445" s="860"/>
      <c r="AX445" s="860"/>
      <c r="AY445">
        <f>COUNTA($C$445)</f>
        <v>0</v>
      </c>
    </row>
    <row r="446" spans="1:51" ht="30" hidden="1" customHeight="1" x14ac:dyDescent="0.2">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76"/>
      <c r="AM446" s="857"/>
      <c r="AN446" s="857"/>
      <c r="AO446" s="858"/>
      <c r="AP446" s="860"/>
      <c r="AQ446" s="860"/>
      <c r="AR446" s="860"/>
      <c r="AS446" s="860"/>
      <c r="AT446" s="860"/>
      <c r="AU446" s="860"/>
      <c r="AV446" s="860"/>
      <c r="AW446" s="860"/>
      <c r="AX446" s="860"/>
      <c r="AY446">
        <f>COUNTA($C$446)</f>
        <v>0</v>
      </c>
    </row>
    <row r="447" spans="1:51" ht="30" hidden="1" customHeight="1" x14ac:dyDescent="0.2">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76"/>
      <c r="AM447" s="857"/>
      <c r="AN447" s="857"/>
      <c r="AO447" s="858"/>
      <c r="AP447" s="860"/>
      <c r="AQ447" s="860"/>
      <c r="AR447" s="860"/>
      <c r="AS447" s="860"/>
      <c r="AT447" s="860"/>
      <c r="AU447" s="860"/>
      <c r="AV447" s="860"/>
      <c r="AW447" s="860"/>
      <c r="AX447" s="860"/>
      <c r="AY447">
        <f>COUNTA($C$447)</f>
        <v>0</v>
      </c>
    </row>
    <row r="448" spans="1:51" s="16" customFormat="1" ht="30" hidden="1" customHeight="1" x14ac:dyDescent="0.2">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76"/>
      <c r="AM448" s="857"/>
      <c r="AN448" s="857"/>
      <c r="AO448" s="858"/>
      <c r="AP448" s="860"/>
      <c r="AQ448" s="860"/>
      <c r="AR448" s="860"/>
      <c r="AS448" s="860"/>
      <c r="AT448" s="860"/>
      <c r="AU448" s="860"/>
      <c r="AV448" s="860"/>
      <c r="AW448" s="860"/>
      <c r="AX448" s="860"/>
      <c r="AY448">
        <f>COUNTA($C$448)</f>
        <v>0</v>
      </c>
    </row>
    <row r="449" spans="1:51" ht="30" hidden="1" customHeight="1" x14ac:dyDescent="0.2">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76"/>
      <c r="AM449" s="857"/>
      <c r="AN449" s="857"/>
      <c r="AO449" s="858"/>
      <c r="AP449" s="860"/>
      <c r="AQ449" s="860"/>
      <c r="AR449" s="860"/>
      <c r="AS449" s="860"/>
      <c r="AT449" s="860"/>
      <c r="AU449" s="860"/>
      <c r="AV449" s="860"/>
      <c r="AW449" s="860"/>
      <c r="AX449" s="860"/>
      <c r="AY449">
        <f>COUNTA($C$449)</f>
        <v>0</v>
      </c>
    </row>
    <row r="450" spans="1:51" ht="30" hidden="1" customHeight="1" x14ac:dyDescent="0.2">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76"/>
      <c r="AM450" s="857"/>
      <c r="AN450" s="857"/>
      <c r="AO450" s="858"/>
      <c r="AP450" s="860"/>
      <c r="AQ450" s="860"/>
      <c r="AR450" s="860"/>
      <c r="AS450" s="860"/>
      <c r="AT450" s="860"/>
      <c r="AU450" s="860"/>
      <c r="AV450" s="860"/>
      <c r="AW450" s="860"/>
      <c r="AX450" s="860"/>
      <c r="AY450">
        <f>COUNTA($C$450)</f>
        <v>0</v>
      </c>
    </row>
    <row r="451" spans="1:51" ht="30" hidden="1" customHeight="1" x14ac:dyDescent="0.2">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76"/>
      <c r="AM451" s="857"/>
      <c r="AN451" s="857"/>
      <c r="AO451" s="858"/>
      <c r="AP451" s="860"/>
      <c r="AQ451" s="860"/>
      <c r="AR451" s="860"/>
      <c r="AS451" s="860"/>
      <c r="AT451" s="860"/>
      <c r="AU451" s="860"/>
      <c r="AV451" s="860"/>
      <c r="AW451" s="860"/>
      <c r="AX451" s="860"/>
      <c r="AY451">
        <f>COUNTA($C$451)</f>
        <v>0</v>
      </c>
    </row>
    <row r="452" spans="1:51" ht="30" hidden="1" customHeight="1" x14ac:dyDescent="0.2">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76"/>
      <c r="AM452" s="857"/>
      <c r="AN452" s="857"/>
      <c r="AO452" s="858"/>
      <c r="AP452" s="860"/>
      <c r="AQ452" s="860"/>
      <c r="AR452" s="860"/>
      <c r="AS452" s="860"/>
      <c r="AT452" s="860"/>
      <c r="AU452" s="860"/>
      <c r="AV452" s="860"/>
      <c r="AW452" s="860"/>
      <c r="AX452" s="860"/>
      <c r="AY452">
        <f>COUNTA($C$452)</f>
        <v>0</v>
      </c>
    </row>
    <row r="453" spans="1:51" ht="30" hidden="1" customHeight="1" x14ac:dyDescent="0.2">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76"/>
      <c r="AM453" s="857"/>
      <c r="AN453" s="857"/>
      <c r="AO453" s="858"/>
      <c r="AP453" s="860"/>
      <c r="AQ453" s="860"/>
      <c r="AR453" s="860"/>
      <c r="AS453" s="860"/>
      <c r="AT453" s="860"/>
      <c r="AU453" s="860"/>
      <c r="AV453" s="860"/>
      <c r="AW453" s="860"/>
      <c r="AX453" s="860"/>
      <c r="AY453">
        <f>COUNTA($C$453)</f>
        <v>0</v>
      </c>
    </row>
    <row r="454" spans="1:51" ht="30" hidden="1" customHeight="1" x14ac:dyDescent="0.2">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76"/>
      <c r="AM454" s="857"/>
      <c r="AN454" s="857"/>
      <c r="AO454" s="858"/>
      <c r="AP454" s="860"/>
      <c r="AQ454" s="860"/>
      <c r="AR454" s="860"/>
      <c r="AS454" s="860"/>
      <c r="AT454" s="860"/>
      <c r="AU454" s="860"/>
      <c r="AV454" s="860"/>
      <c r="AW454" s="860"/>
      <c r="AX454" s="860"/>
      <c r="AY454">
        <f>COUNTA($C$454)</f>
        <v>0</v>
      </c>
    </row>
    <row r="455" spans="1:51" ht="30" hidden="1" customHeight="1" x14ac:dyDescent="0.2">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76"/>
      <c r="AM455" s="857"/>
      <c r="AN455" s="857"/>
      <c r="AO455" s="858"/>
      <c r="AP455" s="860"/>
      <c r="AQ455" s="860"/>
      <c r="AR455" s="860"/>
      <c r="AS455" s="860"/>
      <c r="AT455" s="860"/>
      <c r="AU455" s="860"/>
      <c r="AV455" s="860"/>
      <c r="AW455" s="860"/>
      <c r="AX455" s="860"/>
      <c r="AY455">
        <f>COUNTA($C$455)</f>
        <v>0</v>
      </c>
    </row>
    <row r="456" spans="1:51" ht="30" hidden="1" customHeight="1" x14ac:dyDescent="0.2">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76"/>
      <c r="AM456" s="857"/>
      <c r="AN456" s="857"/>
      <c r="AO456" s="858"/>
      <c r="AP456" s="860"/>
      <c r="AQ456" s="860"/>
      <c r="AR456" s="860"/>
      <c r="AS456" s="860"/>
      <c r="AT456" s="860"/>
      <c r="AU456" s="860"/>
      <c r="AV456" s="860"/>
      <c r="AW456" s="860"/>
      <c r="AX456" s="860"/>
      <c r="AY456">
        <f>COUNTA($C$456)</f>
        <v>0</v>
      </c>
    </row>
    <row r="457" spans="1:51" ht="30" hidden="1" customHeight="1" x14ac:dyDescent="0.2">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76"/>
      <c r="AM457" s="857"/>
      <c r="AN457" s="857"/>
      <c r="AO457" s="858"/>
      <c r="AP457" s="860"/>
      <c r="AQ457" s="860"/>
      <c r="AR457" s="860"/>
      <c r="AS457" s="860"/>
      <c r="AT457" s="860"/>
      <c r="AU457" s="860"/>
      <c r="AV457" s="860"/>
      <c r="AW457" s="860"/>
      <c r="AX457" s="860"/>
      <c r="AY457">
        <f>COUNTA($C$457)</f>
        <v>0</v>
      </c>
    </row>
    <row r="458" spans="1:51" ht="30" hidden="1" customHeight="1" x14ac:dyDescent="0.2">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76"/>
      <c r="AM458" s="857"/>
      <c r="AN458" s="857"/>
      <c r="AO458" s="858"/>
      <c r="AP458" s="860"/>
      <c r="AQ458" s="860"/>
      <c r="AR458" s="860"/>
      <c r="AS458" s="860"/>
      <c r="AT458" s="860"/>
      <c r="AU458" s="860"/>
      <c r="AV458" s="860"/>
      <c r="AW458" s="860"/>
      <c r="AX458" s="860"/>
      <c r="AY458">
        <f>COUNTA($C$458)</f>
        <v>0</v>
      </c>
    </row>
    <row r="459" spans="1:51" ht="30" hidden="1" customHeight="1" x14ac:dyDescent="0.2">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76"/>
      <c r="AM459" s="857"/>
      <c r="AN459" s="857"/>
      <c r="AO459" s="858"/>
      <c r="AP459" s="860"/>
      <c r="AQ459" s="860"/>
      <c r="AR459" s="860"/>
      <c r="AS459" s="860"/>
      <c r="AT459" s="860"/>
      <c r="AU459" s="860"/>
      <c r="AV459" s="860"/>
      <c r="AW459" s="860"/>
      <c r="AX459" s="860"/>
      <c r="AY459">
        <f>COUNTA($C$459)</f>
        <v>0</v>
      </c>
    </row>
    <row r="460" spans="1:51" ht="30" hidden="1" customHeight="1" x14ac:dyDescent="0.2">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76"/>
      <c r="AM460" s="857"/>
      <c r="AN460" s="857"/>
      <c r="AO460" s="858"/>
      <c r="AP460" s="860"/>
      <c r="AQ460" s="860"/>
      <c r="AR460" s="860"/>
      <c r="AS460" s="860"/>
      <c r="AT460" s="860"/>
      <c r="AU460" s="860"/>
      <c r="AV460" s="860"/>
      <c r="AW460" s="860"/>
      <c r="AX460" s="860"/>
      <c r="AY460">
        <f>COUNTA($C$460)</f>
        <v>0</v>
      </c>
    </row>
    <row r="461" spans="1:51" ht="30" hidden="1" customHeight="1" x14ac:dyDescent="0.2">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76"/>
      <c r="AM461" s="857"/>
      <c r="AN461" s="857"/>
      <c r="AO461" s="858"/>
      <c r="AP461" s="860"/>
      <c r="AQ461" s="860"/>
      <c r="AR461" s="860"/>
      <c r="AS461" s="860"/>
      <c r="AT461" s="860"/>
      <c r="AU461" s="860"/>
      <c r="AV461" s="860"/>
      <c r="AW461" s="860"/>
      <c r="AX461" s="860"/>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49"/>
      <c r="B464" s="849"/>
      <c r="C464" s="849" t="s">
        <v>24</v>
      </c>
      <c r="D464" s="849"/>
      <c r="E464" s="849"/>
      <c r="F464" s="849"/>
      <c r="G464" s="849"/>
      <c r="H464" s="849"/>
      <c r="I464" s="849"/>
      <c r="J464" s="850" t="s">
        <v>197</v>
      </c>
      <c r="K464" s="138"/>
      <c r="L464" s="138"/>
      <c r="M464" s="138"/>
      <c r="N464" s="138"/>
      <c r="O464" s="138"/>
      <c r="P464" s="417" t="s">
        <v>25</v>
      </c>
      <c r="Q464" s="417"/>
      <c r="R464" s="417"/>
      <c r="S464" s="417"/>
      <c r="T464" s="417"/>
      <c r="U464" s="417"/>
      <c r="V464" s="417"/>
      <c r="W464" s="417"/>
      <c r="X464" s="417"/>
      <c r="Y464" s="851" t="s">
        <v>196</v>
      </c>
      <c r="Z464" s="852"/>
      <c r="AA464" s="852"/>
      <c r="AB464" s="852"/>
      <c r="AC464" s="850" t="s">
        <v>227</v>
      </c>
      <c r="AD464" s="850"/>
      <c r="AE464" s="850"/>
      <c r="AF464" s="850"/>
      <c r="AG464" s="850"/>
      <c r="AH464" s="851" t="s">
        <v>245</v>
      </c>
      <c r="AI464" s="849"/>
      <c r="AJ464" s="849"/>
      <c r="AK464" s="849"/>
      <c r="AL464" s="849" t="s">
        <v>19</v>
      </c>
      <c r="AM464" s="849"/>
      <c r="AN464" s="849"/>
      <c r="AO464" s="853"/>
      <c r="AP464" s="875" t="s">
        <v>198</v>
      </c>
      <c r="AQ464" s="875"/>
      <c r="AR464" s="875"/>
      <c r="AS464" s="875"/>
      <c r="AT464" s="875"/>
      <c r="AU464" s="875"/>
      <c r="AV464" s="875"/>
      <c r="AW464" s="875"/>
      <c r="AX464" s="875"/>
      <c r="AY464">
        <f>$AY$462</f>
        <v>1</v>
      </c>
    </row>
    <row r="465" spans="1:51" ht="47.5" customHeight="1" x14ac:dyDescent="0.2">
      <c r="A465" s="861">
        <v>1</v>
      </c>
      <c r="B465" s="861">
        <v>1</v>
      </c>
      <c r="C465" s="862" t="s">
        <v>682</v>
      </c>
      <c r="D465" s="863"/>
      <c r="E465" s="863"/>
      <c r="F465" s="863"/>
      <c r="G465" s="863"/>
      <c r="H465" s="863"/>
      <c r="I465" s="863"/>
      <c r="J465" s="864">
        <v>7010901005494</v>
      </c>
      <c r="K465" s="865"/>
      <c r="L465" s="865"/>
      <c r="M465" s="865"/>
      <c r="N465" s="865"/>
      <c r="O465" s="865"/>
      <c r="P465" s="866" t="s">
        <v>681</v>
      </c>
      <c r="Q465" s="867"/>
      <c r="R465" s="867"/>
      <c r="S465" s="867"/>
      <c r="T465" s="867"/>
      <c r="U465" s="867"/>
      <c r="V465" s="867"/>
      <c r="W465" s="867"/>
      <c r="X465" s="867"/>
      <c r="Y465" s="868">
        <v>1</v>
      </c>
      <c r="Z465" s="869"/>
      <c r="AA465" s="869"/>
      <c r="AB465" s="870"/>
      <c r="AC465" s="871" t="s">
        <v>75</v>
      </c>
      <c r="AD465" s="872"/>
      <c r="AE465" s="872"/>
      <c r="AF465" s="872"/>
      <c r="AG465" s="872"/>
      <c r="AH465" s="877" t="s">
        <v>280</v>
      </c>
      <c r="AI465" s="855"/>
      <c r="AJ465" s="855"/>
      <c r="AK465" s="855"/>
      <c r="AL465" s="877" t="s">
        <v>280</v>
      </c>
      <c r="AM465" s="855"/>
      <c r="AN465" s="855"/>
      <c r="AO465" s="855"/>
      <c r="AP465" s="859" t="s">
        <v>280</v>
      </c>
      <c r="AQ465" s="860"/>
      <c r="AR465" s="860"/>
      <c r="AS465" s="860"/>
      <c r="AT465" s="860"/>
      <c r="AU465" s="860"/>
      <c r="AV465" s="860"/>
      <c r="AW465" s="860"/>
      <c r="AX465" s="860"/>
      <c r="AY465">
        <f>$AY$462</f>
        <v>1</v>
      </c>
    </row>
    <row r="466" spans="1:51" ht="30" hidden="1" customHeight="1" x14ac:dyDescent="0.2">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4"/>
      <c r="AI466" s="855"/>
      <c r="AJ466" s="855"/>
      <c r="AK466" s="855"/>
      <c r="AL466" s="876"/>
      <c r="AM466" s="857"/>
      <c r="AN466" s="857"/>
      <c r="AO466" s="858"/>
      <c r="AP466" s="860"/>
      <c r="AQ466" s="860"/>
      <c r="AR466" s="860"/>
      <c r="AS466" s="860"/>
      <c r="AT466" s="860"/>
      <c r="AU466" s="860"/>
      <c r="AV466" s="860"/>
      <c r="AW466" s="860"/>
      <c r="AX466" s="860"/>
      <c r="AY466">
        <f>COUNTA($C$466)</f>
        <v>0</v>
      </c>
    </row>
    <row r="467" spans="1:51" ht="30" hidden="1" customHeight="1" x14ac:dyDescent="0.2">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76"/>
      <c r="AM467" s="857"/>
      <c r="AN467" s="857"/>
      <c r="AO467" s="858"/>
      <c r="AP467" s="860"/>
      <c r="AQ467" s="860"/>
      <c r="AR467" s="860"/>
      <c r="AS467" s="860"/>
      <c r="AT467" s="860"/>
      <c r="AU467" s="860"/>
      <c r="AV467" s="860"/>
      <c r="AW467" s="860"/>
      <c r="AX467" s="860"/>
      <c r="AY467">
        <f>COUNTA($C$467)</f>
        <v>0</v>
      </c>
    </row>
    <row r="468" spans="1:51" ht="30" hidden="1" customHeight="1" x14ac:dyDescent="0.2">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76"/>
      <c r="AM468" s="857"/>
      <c r="AN468" s="857"/>
      <c r="AO468" s="858"/>
      <c r="AP468" s="860"/>
      <c r="AQ468" s="860"/>
      <c r="AR468" s="860"/>
      <c r="AS468" s="860"/>
      <c r="AT468" s="860"/>
      <c r="AU468" s="860"/>
      <c r="AV468" s="860"/>
      <c r="AW468" s="860"/>
      <c r="AX468" s="860"/>
      <c r="AY468">
        <f>COUNTA($C$468)</f>
        <v>0</v>
      </c>
    </row>
    <row r="469" spans="1:51" ht="30" hidden="1" customHeight="1" x14ac:dyDescent="0.2">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76"/>
      <c r="AM469" s="857"/>
      <c r="AN469" s="857"/>
      <c r="AO469" s="858"/>
      <c r="AP469" s="860"/>
      <c r="AQ469" s="860"/>
      <c r="AR469" s="860"/>
      <c r="AS469" s="860"/>
      <c r="AT469" s="860"/>
      <c r="AU469" s="860"/>
      <c r="AV469" s="860"/>
      <c r="AW469" s="860"/>
      <c r="AX469" s="860"/>
      <c r="AY469">
        <f>COUNTA($C$469)</f>
        <v>0</v>
      </c>
    </row>
    <row r="470" spans="1:51" ht="30" hidden="1" customHeight="1" x14ac:dyDescent="0.2">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76"/>
      <c r="AM470" s="857"/>
      <c r="AN470" s="857"/>
      <c r="AO470" s="858"/>
      <c r="AP470" s="860"/>
      <c r="AQ470" s="860"/>
      <c r="AR470" s="860"/>
      <c r="AS470" s="860"/>
      <c r="AT470" s="860"/>
      <c r="AU470" s="860"/>
      <c r="AV470" s="860"/>
      <c r="AW470" s="860"/>
      <c r="AX470" s="860"/>
      <c r="AY470">
        <f>COUNTA($C$470)</f>
        <v>0</v>
      </c>
    </row>
    <row r="471" spans="1:51" ht="30" hidden="1" customHeight="1" x14ac:dyDescent="0.2">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76"/>
      <c r="AM471" s="857"/>
      <c r="AN471" s="857"/>
      <c r="AO471" s="858"/>
      <c r="AP471" s="860"/>
      <c r="AQ471" s="860"/>
      <c r="AR471" s="860"/>
      <c r="AS471" s="860"/>
      <c r="AT471" s="860"/>
      <c r="AU471" s="860"/>
      <c r="AV471" s="860"/>
      <c r="AW471" s="860"/>
      <c r="AX471" s="860"/>
      <c r="AY471">
        <f>COUNTA($C$471)</f>
        <v>0</v>
      </c>
    </row>
    <row r="472" spans="1:51" ht="30" hidden="1" customHeight="1" x14ac:dyDescent="0.2">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76"/>
      <c r="AM472" s="857"/>
      <c r="AN472" s="857"/>
      <c r="AO472" s="858"/>
      <c r="AP472" s="860"/>
      <c r="AQ472" s="860"/>
      <c r="AR472" s="860"/>
      <c r="AS472" s="860"/>
      <c r="AT472" s="860"/>
      <c r="AU472" s="860"/>
      <c r="AV472" s="860"/>
      <c r="AW472" s="860"/>
      <c r="AX472" s="860"/>
      <c r="AY472">
        <f>COUNTA($C$472)</f>
        <v>0</v>
      </c>
    </row>
    <row r="473" spans="1:51" ht="30" hidden="1" customHeight="1" x14ac:dyDescent="0.2">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76"/>
      <c r="AM473" s="857"/>
      <c r="AN473" s="857"/>
      <c r="AO473" s="858"/>
      <c r="AP473" s="860"/>
      <c r="AQ473" s="860"/>
      <c r="AR473" s="860"/>
      <c r="AS473" s="860"/>
      <c r="AT473" s="860"/>
      <c r="AU473" s="860"/>
      <c r="AV473" s="860"/>
      <c r="AW473" s="860"/>
      <c r="AX473" s="860"/>
      <c r="AY473">
        <f>COUNTA($C$473)</f>
        <v>0</v>
      </c>
    </row>
    <row r="474" spans="1:51" ht="30" hidden="1" customHeight="1" x14ac:dyDescent="0.2">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76"/>
      <c r="AM474" s="857"/>
      <c r="AN474" s="857"/>
      <c r="AO474" s="858"/>
      <c r="AP474" s="860"/>
      <c r="AQ474" s="860"/>
      <c r="AR474" s="860"/>
      <c r="AS474" s="860"/>
      <c r="AT474" s="860"/>
      <c r="AU474" s="860"/>
      <c r="AV474" s="860"/>
      <c r="AW474" s="860"/>
      <c r="AX474" s="860"/>
      <c r="AY474">
        <f>COUNTA($C$474)</f>
        <v>0</v>
      </c>
    </row>
    <row r="475" spans="1:51" ht="30" hidden="1" customHeight="1" x14ac:dyDescent="0.2">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76"/>
      <c r="AM475" s="857"/>
      <c r="AN475" s="857"/>
      <c r="AO475" s="858"/>
      <c r="AP475" s="860"/>
      <c r="AQ475" s="860"/>
      <c r="AR475" s="860"/>
      <c r="AS475" s="860"/>
      <c r="AT475" s="860"/>
      <c r="AU475" s="860"/>
      <c r="AV475" s="860"/>
      <c r="AW475" s="860"/>
      <c r="AX475" s="860"/>
      <c r="AY475">
        <f>COUNTA($C$475)</f>
        <v>0</v>
      </c>
    </row>
    <row r="476" spans="1:51" ht="30" hidden="1" customHeight="1" x14ac:dyDescent="0.2">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76"/>
      <c r="AM476" s="857"/>
      <c r="AN476" s="857"/>
      <c r="AO476" s="858"/>
      <c r="AP476" s="860"/>
      <c r="AQ476" s="860"/>
      <c r="AR476" s="860"/>
      <c r="AS476" s="860"/>
      <c r="AT476" s="860"/>
      <c r="AU476" s="860"/>
      <c r="AV476" s="860"/>
      <c r="AW476" s="860"/>
      <c r="AX476" s="860"/>
      <c r="AY476">
        <f>COUNTA($C$476)</f>
        <v>0</v>
      </c>
    </row>
    <row r="477" spans="1:51" ht="30" hidden="1" customHeight="1" x14ac:dyDescent="0.2">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76"/>
      <c r="AM477" s="857"/>
      <c r="AN477" s="857"/>
      <c r="AO477" s="858"/>
      <c r="AP477" s="860"/>
      <c r="AQ477" s="860"/>
      <c r="AR477" s="860"/>
      <c r="AS477" s="860"/>
      <c r="AT477" s="860"/>
      <c r="AU477" s="860"/>
      <c r="AV477" s="860"/>
      <c r="AW477" s="860"/>
      <c r="AX477" s="860"/>
      <c r="AY477">
        <f>COUNTA($C$477)</f>
        <v>0</v>
      </c>
    </row>
    <row r="478" spans="1:51" ht="30" hidden="1" customHeight="1" x14ac:dyDescent="0.2">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76"/>
      <c r="AM478" s="857"/>
      <c r="AN478" s="857"/>
      <c r="AO478" s="858"/>
      <c r="AP478" s="860"/>
      <c r="AQ478" s="860"/>
      <c r="AR478" s="860"/>
      <c r="AS478" s="860"/>
      <c r="AT478" s="860"/>
      <c r="AU478" s="860"/>
      <c r="AV478" s="860"/>
      <c r="AW478" s="860"/>
      <c r="AX478" s="860"/>
      <c r="AY478">
        <f>COUNTA($C$478)</f>
        <v>0</v>
      </c>
    </row>
    <row r="479" spans="1:51" ht="30" hidden="1" customHeight="1" x14ac:dyDescent="0.2">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76"/>
      <c r="AM479" s="857"/>
      <c r="AN479" s="857"/>
      <c r="AO479" s="858"/>
      <c r="AP479" s="860"/>
      <c r="AQ479" s="860"/>
      <c r="AR479" s="860"/>
      <c r="AS479" s="860"/>
      <c r="AT479" s="860"/>
      <c r="AU479" s="860"/>
      <c r="AV479" s="860"/>
      <c r="AW479" s="860"/>
      <c r="AX479" s="860"/>
      <c r="AY479">
        <f>COUNTA($C$479)</f>
        <v>0</v>
      </c>
    </row>
    <row r="480" spans="1:51" ht="30" hidden="1" customHeight="1" x14ac:dyDescent="0.2">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76"/>
      <c r="AM480" s="857"/>
      <c r="AN480" s="857"/>
      <c r="AO480" s="858"/>
      <c r="AP480" s="860"/>
      <c r="AQ480" s="860"/>
      <c r="AR480" s="860"/>
      <c r="AS480" s="860"/>
      <c r="AT480" s="860"/>
      <c r="AU480" s="860"/>
      <c r="AV480" s="860"/>
      <c r="AW480" s="860"/>
      <c r="AX480" s="860"/>
      <c r="AY480">
        <f>COUNTA($C$480)</f>
        <v>0</v>
      </c>
    </row>
    <row r="481" spans="1:51" s="16" customFormat="1" ht="30" hidden="1" customHeight="1" x14ac:dyDescent="0.2">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76"/>
      <c r="AM481" s="857"/>
      <c r="AN481" s="857"/>
      <c r="AO481" s="858"/>
      <c r="AP481" s="860"/>
      <c r="AQ481" s="860"/>
      <c r="AR481" s="860"/>
      <c r="AS481" s="860"/>
      <c r="AT481" s="860"/>
      <c r="AU481" s="860"/>
      <c r="AV481" s="860"/>
      <c r="AW481" s="860"/>
      <c r="AX481" s="860"/>
      <c r="AY481">
        <f>COUNTA($C$481)</f>
        <v>0</v>
      </c>
    </row>
    <row r="482" spans="1:51" ht="30" hidden="1" customHeight="1" x14ac:dyDescent="0.2">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76"/>
      <c r="AM482" s="857"/>
      <c r="AN482" s="857"/>
      <c r="AO482" s="858"/>
      <c r="AP482" s="860"/>
      <c r="AQ482" s="860"/>
      <c r="AR482" s="860"/>
      <c r="AS482" s="860"/>
      <c r="AT482" s="860"/>
      <c r="AU482" s="860"/>
      <c r="AV482" s="860"/>
      <c r="AW482" s="860"/>
      <c r="AX482" s="860"/>
      <c r="AY482">
        <f>COUNTA($C$482)</f>
        <v>0</v>
      </c>
    </row>
    <row r="483" spans="1:51" ht="30" hidden="1" customHeight="1" x14ac:dyDescent="0.2">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76"/>
      <c r="AM483" s="857"/>
      <c r="AN483" s="857"/>
      <c r="AO483" s="858"/>
      <c r="AP483" s="860"/>
      <c r="AQ483" s="860"/>
      <c r="AR483" s="860"/>
      <c r="AS483" s="860"/>
      <c r="AT483" s="860"/>
      <c r="AU483" s="860"/>
      <c r="AV483" s="860"/>
      <c r="AW483" s="860"/>
      <c r="AX483" s="860"/>
      <c r="AY483">
        <f>COUNTA($C$483)</f>
        <v>0</v>
      </c>
    </row>
    <row r="484" spans="1:51" ht="30" hidden="1" customHeight="1" x14ac:dyDescent="0.2">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76"/>
      <c r="AM484" s="857"/>
      <c r="AN484" s="857"/>
      <c r="AO484" s="858"/>
      <c r="AP484" s="860"/>
      <c r="AQ484" s="860"/>
      <c r="AR484" s="860"/>
      <c r="AS484" s="860"/>
      <c r="AT484" s="860"/>
      <c r="AU484" s="860"/>
      <c r="AV484" s="860"/>
      <c r="AW484" s="860"/>
      <c r="AX484" s="860"/>
      <c r="AY484">
        <f>COUNTA($C$484)</f>
        <v>0</v>
      </c>
    </row>
    <row r="485" spans="1:51" ht="30" hidden="1" customHeight="1" x14ac:dyDescent="0.2">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76"/>
      <c r="AM485" s="857"/>
      <c r="AN485" s="857"/>
      <c r="AO485" s="858"/>
      <c r="AP485" s="860"/>
      <c r="AQ485" s="860"/>
      <c r="AR485" s="860"/>
      <c r="AS485" s="860"/>
      <c r="AT485" s="860"/>
      <c r="AU485" s="860"/>
      <c r="AV485" s="860"/>
      <c r="AW485" s="860"/>
      <c r="AX485" s="860"/>
      <c r="AY485">
        <f>COUNTA($C$485)</f>
        <v>0</v>
      </c>
    </row>
    <row r="486" spans="1:51" ht="30" hidden="1" customHeight="1" x14ac:dyDescent="0.2">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76"/>
      <c r="AM486" s="857"/>
      <c r="AN486" s="857"/>
      <c r="AO486" s="858"/>
      <c r="AP486" s="860"/>
      <c r="AQ486" s="860"/>
      <c r="AR486" s="860"/>
      <c r="AS486" s="860"/>
      <c r="AT486" s="860"/>
      <c r="AU486" s="860"/>
      <c r="AV486" s="860"/>
      <c r="AW486" s="860"/>
      <c r="AX486" s="860"/>
      <c r="AY486">
        <f>COUNTA($C$486)</f>
        <v>0</v>
      </c>
    </row>
    <row r="487" spans="1:51" ht="30" hidden="1" customHeight="1" x14ac:dyDescent="0.2">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76"/>
      <c r="AM487" s="857"/>
      <c r="AN487" s="857"/>
      <c r="AO487" s="858"/>
      <c r="AP487" s="860"/>
      <c r="AQ487" s="860"/>
      <c r="AR487" s="860"/>
      <c r="AS487" s="860"/>
      <c r="AT487" s="860"/>
      <c r="AU487" s="860"/>
      <c r="AV487" s="860"/>
      <c r="AW487" s="860"/>
      <c r="AX487" s="860"/>
      <c r="AY487">
        <f>COUNTA($C$487)</f>
        <v>0</v>
      </c>
    </row>
    <row r="488" spans="1:51" ht="30" hidden="1" customHeight="1" x14ac:dyDescent="0.2">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76"/>
      <c r="AM488" s="857"/>
      <c r="AN488" s="857"/>
      <c r="AO488" s="858"/>
      <c r="AP488" s="860"/>
      <c r="AQ488" s="860"/>
      <c r="AR488" s="860"/>
      <c r="AS488" s="860"/>
      <c r="AT488" s="860"/>
      <c r="AU488" s="860"/>
      <c r="AV488" s="860"/>
      <c r="AW488" s="860"/>
      <c r="AX488" s="860"/>
      <c r="AY488">
        <f>COUNTA($C$488)</f>
        <v>0</v>
      </c>
    </row>
    <row r="489" spans="1:51" ht="30" hidden="1" customHeight="1" x14ac:dyDescent="0.2">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76"/>
      <c r="AM489" s="857"/>
      <c r="AN489" s="857"/>
      <c r="AO489" s="858"/>
      <c r="AP489" s="860"/>
      <c r="AQ489" s="860"/>
      <c r="AR489" s="860"/>
      <c r="AS489" s="860"/>
      <c r="AT489" s="860"/>
      <c r="AU489" s="860"/>
      <c r="AV489" s="860"/>
      <c r="AW489" s="860"/>
      <c r="AX489" s="860"/>
      <c r="AY489">
        <f>COUNTA($C$489)</f>
        <v>0</v>
      </c>
    </row>
    <row r="490" spans="1:51" ht="30" hidden="1" customHeight="1" x14ac:dyDescent="0.2">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76"/>
      <c r="AM490" s="857"/>
      <c r="AN490" s="857"/>
      <c r="AO490" s="858"/>
      <c r="AP490" s="860"/>
      <c r="AQ490" s="860"/>
      <c r="AR490" s="860"/>
      <c r="AS490" s="860"/>
      <c r="AT490" s="860"/>
      <c r="AU490" s="860"/>
      <c r="AV490" s="860"/>
      <c r="AW490" s="860"/>
      <c r="AX490" s="860"/>
      <c r="AY490">
        <f>COUNTA($C$490)</f>
        <v>0</v>
      </c>
    </row>
    <row r="491" spans="1:51" ht="30" hidden="1" customHeight="1" x14ac:dyDescent="0.2">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76"/>
      <c r="AM491" s="857"/>
      <c r="AN491" s="857"/>
      <c r="AO491" s="858"/>
      <c r="AP491" s="860"/>
      <c r="AQ491" s="860"/>
      <c r="AR491" s="860"/>
      <c r="AS491" s="860"/>
      <c r="AT491" s="860"/>
      <c r="AU491" s="860"/>
      <c r="AV491" s="860"/>
      <c r="AW491" s="860"/>
      <c r="AX491" s="860"/>
      <c r="AY491">
        <f>COUNTA($C$491)</f>
        <v>0</v>
      </c>
    </row>
    <row r="492" spans="1:51" ht="30" hidden="1" customHeight="1" x14ac:dyDescent="0.2">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76"/>
      <c r="AM492" s="857"/>
      <c r="AN492" s="857"/>
      <c r="AO492" s="858"/>
      <c r="AP492" s="860"/>
      <c r="AQ492" s="860"/>
      <c r="AR492" s="860"/>
      <c r="AS492" s="860"/>
      <c r="AT492" s="860"/>
      <c r="AU492" s="860"/>
      <c r="AV492" s="860"/>
      <c r="AW492" s="860"/>
      <c r="AX492" s="860"/>
      <c r="AY492">
        <f>COUNTA($C$492)</f>
        <v>0</v>
      </c>
    </row>
    <row r="493" spans="1:51" ht="30" hidden="1" customHeight="1" x14ac:dyDescent="0.2">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76"/>
      <c r="AM493" s="857"/>
      <c r="AN493" s="857"/>
      <c r="AO493" s="858"/>
      <c r="AP493" s="860"/>
      <c r="AQ493" s="860"/>
      <c r="AR493" s="860"/>
      <c r="AS493" s="860"/>
      <c r="AT493" s="860"/>
      <c r="AU493" s="860"/>
      <c r="AV493" s="860"/>
      <c r="AW493" s="860"/>
      <c r="AX493" s="860"/>
      <c r="AY493">
        <f>COUNTA($C$493)</f>
        <v>0</v>
      </c>
    </row>
    <row r="494" spans="1:51" ht="30" hidden="1" customHeight="1" x14ac:dyDescent="0.2">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76"/>
      <c r="AM494" s="857"/>
      <c r="AN494" s="857"/>
      <c r="AO494" s="858"/>
      <c r="AP494" s="860"/>
      <c r="AQ494" s="860"/>
      <c r="AR494" s="860"/>
      <c r="AS494" s="860"/>
      <c r="AT494" s="860"/>
      <c r="AU494" s="860"/>
      <c r="AV494" s="860"/>
      <c r="AW494" s="860"/>
      <c r="AX494" s="860"/>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49"/>
      <c r="B497" s="849"/>
      <c r="C497" s="849" t="s">
        <v>24</v>
      </c>
      <c r="D497" s="849"/>
      <c r="E497" s="849"/>
      <c r="F497" s="849"/>
      <c r="G497" s="849"/>
      <c r="H497" s="849"/>
      <c r="I497" s="849"/>
      <c r="J497" s="850" t="s">
        <v>197</v>
      </c>
      <c r="K497" s="138"/>
      <c r="L497" s="138"/>
      <c r="M497" s="138"/>
      <c r="N497" s="138"/>
      <c r="O497" s="138"/>
      <c r="P497" s="417" t="s">
        <v>25</v>
      </c>
      <c r="Q497" s="417"/>
      <c r="R497" s="417"/>
      <c r="S497" s="417"/>
      <c r="T497" s="417"/>
      <c r="U497" s="417"/>
      <c r="V497" s="417"/>
      <c r="W497" s="417"/>
      <c r="X497" s="417"/>
      <c r="Y497" s="851" t="s">
        <v>196</v>
      </c>
      <c r="Z497" s="852"/>
      <c r="AA497" s="852"/>
      <c r="AB497" s="852"/>
      <c r="AC497" s="850" t="s">
        <v>227</v>
      </c>
      <c r="AD497" s="850"/>
      <c r="AE497" s="850"/>
      <c r="AF497" s="850"/>
      <c r="AG497" s="850"/>
      <c r="AH497" s="851" t="s">
        <v>245</v>
      </c>
      <c r="AI497" s="849"/>
      <c r="AJ497" s="849"/>
      <c r="AK497" s="849"/>
      <c r="AL497" s="849" t="s">
        <v>19</v>
      </c>
      <c r="AM497" s="849"/>
      <c r="AN497" s="849"/>
      <c r="AO497" s="853"/>
      <c r="AP497" s="875" t="s">
        <v>198</v>
      </c>
      <c r="AQ497" s="875"/>
      <c r="AR497" s="875"/>
      <c r="AS497" s="875"/>
      <c r="AT497" s="875"/>
      <c r="AU497" s="875"/>
      <c r="AV497" s="875"/>
      <c r="AW497" s="875"/>
      <c r="AX497" s="875"/>
      <c r="AY497">
        <f>$AY$495</f>
        <v>1</v>
      </c>
    </row>
    <row r="498" spans="1:51" ht="36" customHeight="1" x14ac:dyDescent="0.2">
      <c r="A498" s="861">
        <v>1</v>
      </c>
      <c r="B498" s="861">
        <v>1</v>
      </c>
      <c r="C498" s="862" t="s">
        <v>683</v>
      </c>
      <c r="D498" s="863"/>
      <c r="E498" s="863"/>
      <c r="F498" s="863"/>
      <c r="G498" s="863"/>
      <c r="H498" s="863"/>
      <c r="I498" s="863"/>
      <c r="J498" s="864">
        <v>4010605000134</v>
      </c>
      <c r="K498" s="865"/>
      <c r="L498" s="865"/>
      <c r="M498" s="865"/>
      <c r="N498" s="865"/>
      <c r="O498" s="865"/>
      <c r="P498" s="866" t="s">
        <v>686</v>
      </c>
      <c r="Q498" s="867"/>
      <c r="R498" s="867"/>
      <c r="S498" s="867"/>
      <c r="T498" s="867"/>
      <c r="U498" s="867"/>
      <c r="V498" s="867"/>
      <c r="W498" s="867"/>
      <c r="X498" s="867"/>
      <c r="Y498" s="868">
        <v>4</v>
      </c>
      <c r="Z498" s="869"/>
      <c r="AA498" s="869"/>
      <c r="AB498" s="870"/>
      <c r="AC498" s="871" t="s">
        <v>75</v>
      </c>
      <c r="AD498" s="872"/>
      <c r="AE498" s="872"/>
      <c r="AF498" s="872"/>
      <c r="AG498" s="872"/>
      <c r="AH498" s="877" t="s">
        <v>280</v>
      </c>
      <c r="AI498" s="855"/>
      <c r="AJ498" s="855"/>
      <c r="AK498" s="855"/>
      <c r="AL498" s="877" t="s">
        <v>280</v>
      </c>
      <c r="AM498" s="855"/>
      <c r="AN498" s="855"/>
      <c r="AO498" s="855"/>
      <c r="AP498" s="859" t="s">
        <v>280</v>
      </c>
      <c r="AQ498" s="860"/>
      <c r="AR498" s="860"/>
      <c r="AS498" s="860"/>
      <c r="AT498" s="860"/>
      <c r="AU498" s="860"/>
      <c r="AV498" s="860"/>
      <c r="AW498" s="860"/>
      <c r="AX498" s="860"/>
      <c r="AY498">
        <f>$AY$495</f>
        <v>1</v>
      </c>
    </row>
    <row r="499" spans="1:51" ht="38.15" customHeight="1" x14ac:dyDescent="0.2">
      <c r="A499" s="861">
        <v>2</v>
      </c>
      <c r="B499" s="861">
        <v>1</v>
      </c>
      <c r="C499" s="862" t="s">
        <v>684</v>
      </c>
      <c r="D499" s="863"/>
      <c r="E499" s="863"/>
      <c r="F499" s="863"/>
      <c r="G499" s="863"/>
      <c r="H499" s="863"/>
      <c r="I499" s="863"/>
      <c r="J499" s="878" t="s">
        <v>687</v>
      </c>
      <c r="K499" s="865"/>
      <c r="L499" s="865"/>
      <c r="M499" s="865"/>
      <c r="N499" s="865"/>
      <c r="O499" s="865"/>
      <c r="P499" s="866" t="s">
        <v>685</v>
      </c>
      <c r="Q499" s="867"/>
      <c r="R499" s="867"/>
      <c r="S499" s="867"/>
      <c r="T499" s="867"/>
      <c r="U499" s="867"/>
      <c r="V499" s="867"/>
      <c r="W499" s="867"/>
      <c r="X499" s="867"/>
      <c r="Y499" s="868">
        <v>2</v>
      </c>
      <c r="Z499" s="869"/>
      <c r="AA499" s="869"/>
      <c r="AB499" s="870"/>
      <c r="AC499" s="871" t="s">
        <v>75</v>
      </c>
      <c r="AD499" s="872"/>
      <c r="AE499" s="872"/>
      <c r="AF499" s="872"/>
      <c r="AG499" s="872"/>
      <c r="AH499" s="877" t="s">
        <v>280</v>
      </c>
      <c r="AI499" s="855"/>
      <c r="AJ499" s="855"/>
      <c r="AK499" s="855"/>
      <c r="AL499" s="877" t="s">
        <v>280</v>
      </c>
      <c r="AM499" s="855"/>
      <c r="AN499" s="855"/>
      <c r="AO499" s="855"/>
      <c r="AP499" s="859" t="s">
        <v>280</v>
      </c>
      <c r="AQ499" s="860"/>
      <c r="AR499" s="860"/>
      <c r="AS499" s="860"/>
      <c r="AT499" s="860"/>
      <c r="AU499" s="860"/>
      <c r="AV499" s="860"/>
      <c r="AW499" s="860"/>
      <c r="AX499" s="860"/>
      <c r="AY499">
        <f>COUNTA($C$499)</f>
        <v>1</v>
      </c>
    </row>
    <row r="500" spans="1:51" ht="30" hidden="1" customHeight="1" x14ac:dyDescent="0.2">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76"/>
      <c r="AM500" s="857"/>
      <c r="AN500" s="857"/>
      <c r="AO500" s="858"/>
      <c r="AP500" s="860"/>
      <c r="AQ500" s="860"/>
      <c r="AR500" s="860"/>
      <c r="AS500" s="860"/>
      <c r="AT500" s="860"/>
      <c r="AU500" s="860"/>
      <c r="AV500" s="860"/>
      <c r="AW500" s="860"/>
      <c r="AX500" s="860"/>
      <c r="AY500">
        <f>COUNTA($C$500)</f>
        <v>0</v>
      </c>
    </row>
    <row r="501" spans="1:51" ht="30" hidden="1" customHeight="1" x14ac:dyDescent="0.2">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76"/>
      <c r="AM501" s="857"/>
      <c r="AN501" s="857"/>
      <c r="AO501" s="858"/>
      <c r="AP501" s="860"/>
      <c r="AQ501" s="860"/>
      <c r="AR501" s="860"/>
      <c r="AS501" s="860"/>
      <c r="AT501" s="860"/>
      <c r="AU501" s="860"/>
      <c r="AV501" s="860"/>
      <c r="AW501" s="860"/>
      <c r="AX501" s="860"/>
      <c r="AY501">
        <f>COUNTA($C$501)</f>
        <v>0</v>
      </c>
    </row>
    <row r="502" spans="1:51" ht="30" hidden="1" customHeight="1" x14ac:dyDescent="0.2">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76"/>
      <c r="AM502" s="857"/>
      <c r="AN502" s="857"/>
      <c r="AO502" s="858"/>
      <c r="AP502" s="860"/>
      <c r="AQ502" s="860"/>
      <c r="AR502" s="860"/>
      <c r="AS502" s="860"/>
      <c r="AT502" s="860"/>
      <c r="AU502" s="860"/>
      <c r="AV502" s="860"/>
      <c r="AW502" s="860"/>
      <c r="AX502" s="860"/>
      <c r="AY502">
        <f>COUNTA($C$502)</f>
        <v>0</v>
      </c>
    </row>
    <row r="503" spans="1:51" ht="30" hidden="1" customHeight="1" x14ac:dyDescent="0.2">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76"/>
      <c r="AM503" s="857"/>
      <c r="AN503" s="857"/>
      <c r="AO503" s="858"/>
      <c r="AP503" s="860"/>
      <c r="AQ503" s="860"/>
      <c r="AR503" s="860"/>
      <c r="AS503" s="860"/>
      <c r="AT503" s="860"/>
      <c r="AU503" s="860"/>
      <c r="AV503" s="860"/>
      <c r="AW503" s="860"/>
      <c r="AX503" s="860"/>
      <c r="AY503">
        <f>COUNTA($C$503)</f>
        <v>0</v>
      </c>
    </row>
    <row r="504" spans="1:51" ht="30" hidden="1" customHeight="1" x14ac:dyDescent="0.2">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76"/>
      <c r="AM504" s="857"/>
      <c r="AN504" s="857"/>
      <c r="AO504" s="858"/>
      <c r="AP504" s="860"/>
      <c r="AQ504" s="860"/>
      <c r="AR504" s="860"/>
      <c r="AS504" s="860"/>
      <c r="AT504" s="860"/>
      <c r="AU504" s="860"/>
      <c r="AV504" s="860"/>
      <c r="AW504" s="860"/>
      <c r="AX504" s="860"/>
      <c r="AY504">
        <f>COUNTA($C$504)</f>
        <v>0</v>
      </c>
    </row>
    <row r="505" spans="1:51" ht="30" hidden="1" customHeight="1" x14ac:dyDescent="0.2">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76"/>
      <c r="AM505" s="857"/>
      <c r="AN505" s="857"/>
      <c r="AO505" s="858"/>
      <c r="AP505" s="860"/>
      <c r="AQ505" s="860"/>
      <c r="AR505" s="860"/>
      <c r="AS505" s="860"/>
      <c r="AT505" s="860"/>
      <c r="AU505" s="860"/>
      <c r="AV505" s="860"/>
      <c r="AW505" s="860"/>
      <c r="AX505" s="860"/>
      <c r="AY505">
        <f>COUNTA($C$505)</f>
        <v>0</v>
      </c>
    </row>
    <row r="506" spans="1:51" ht="30" hidden="1" customHeight="1" x14ac:dyDescent="0.2">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76"/>
      <c r="AM506" s="857"/>
      <c r="AN506" s="857"/>
      <c r="AO506" s="858"/>
      <c r="AP506" s="860"/>
      <c r="AQ506" s="860"/>
      <c r="AR506" s="860"/>
      <c r="AS506" s="860"/>
      <c r="AT506" s="860"/>
      <c r="AU506" s="860"/>
      <c r="AV506" s="860"/>
      <c r="AW506" s="860"/>
      <c r="AX506" s="860"/>
      <c r="AY506">
        <f>COUNTA($C$506)</f>
        <v>0</v>
      </c>
    </row>
    <row r="507" spans="1:51" ht="30" hidden="1" customHeight="1" x14ac:dyDescent="0.2">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76"/>
      <c r="AM507" s="857"/>
      <c r="AN507" s="857"/>
      <c r="AO507" s="858"/>
      <c r="AP507" s="860"/>
      <c r="AQ507" s="860"/>
      <c r="AR507" s="860"/>
      <c r="AS507" s="860"/>
      <c r="AT507" s="860"/>
      <c r="AU507" s="860"/>
      <c r="AV507" s="860"/>
      <c r="AW507" s="860"/>
      <c r="AX507" s="860"/>
      <c r="AY507">
        <f>COUNTA($C$507)</f>
        <v>0</v>
      </c>
    </row>
    <row r="508" spans="1:51" ht="30" hidden="1" customHeight="1" x14ac:dyDescent="0.2">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76"/>
      <c r="AM508" s="857"/>
      <c r="AN508" s="857"/>
      <c r="AO508" s="858"/>
      <c r="AP508" s="860"/>
      <c r="AQ508" s="860"/>
      <c r="AR508" s="860"/>
      <c r="AS508" s="860"/>
      <c r="AT508" s="860"/>
      <c r="AU508" s="860"/>
      <c r="AV508" s="860"/>
      <c r="AW508" s="860"/>
      <c r="AX508" s="860"/>
      <c r="AY508">
        <f>COUNTA($C$508)</f>
        <v>0</v>
      </c>
    </row>
    <row r="509" spans="1:51" ht="30" hidden="1" customHeight="1" x14ac:dyDescent="0.2">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76"/>
      <c r="AM509" s="857"/>
      <c r="AN509" s="857"/>
      <c r="AO509" s="858"/>
      <c r="AP509" s="860"/>
      <c r="AQ509" s="860"/>
      <c r="AR509" s="860"/>
      <c r="AS509" s="860"/>
      <c r="AT509" s="860"/>
      <c r="AU509" s="860"/>
      <c r="AV509" s="860"/>
      <c r="AW509" s="860"/>
      <c r="AX509" s="860"/>
      <c r="AY509">
        <f>COUNTA($C$509)</f>
        <v>0</v>
      </c>
    </row>
    <row r="510" spans="1:51" ht="30" hidden="1" customHeight="1" x14ac:dyDescent="0.2">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76"/>
      <c r="AM510" s="857"/>
      <c r="AN510" s="857"/>
      <c r="AO510" s="858"/>
      <c r="AP510" s="860"/>
      <c r="AQ510" s="860"/>
      <c r="AR510" s="860"/>
      <c r="AS510" s="860"/>
      <c r="AT510" s="860"/>
      <c r="AU510" s="860"/>
      <c r="AV510" s="860"/>
      <c r="AW510" s="860"/>
      <c r="AX510" s="860"/>
      <c r="AY510">
        <f>COUNTA($C$510)</f>
        <v>0</v>
      </c>
    </row>
    <row r="511" spans="1:51" ht="30" hidden="1" customHeight="1" x14ac:dyDescent="0.2">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76"/>
      <c r="AM511" s="857"/>
      <c r="AN511" s="857"/>
      <c r="AO511" s="858"/>
      <c r="AP511" s="860"/>
      <c r="AQ511" s="860"/>
      <c r="AR511" s="860"/>
      <c r="AS511" s="860"/>
      <c r="AT511" s="860"/>
      <c r="AU511" s="860"/>
      <c r="AV511" s="860"/>
      <c r="AW511" s="860"/>
      <c r="AX511" s="860"/>
      <c r="AY511">
        <f>COUNTA($C$511)</f>
        <v>0</v>
      </c>
    </row>
    <row r="512" spans="1:51" ht="30" hidden="1" customHeight="1" x14ac:dyDescent="0.2">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76"/>
      <c r="AM512" s="857"/>
      <c r="AN512" s="857"/>
      <c r="AO512" s="858"/>
      <c r="AP512" s="860"/>
      <c r="AQ512" s="860"/>
      <c r="AR512" s="860"/>
      <c r="AS512" s="860"/>
      <c r="AT512" s="860"/>
      <c r="AU512" s="860"/>
      <c r="AV512" s="860"/>
      <c r="AW512" s="860"/>
      <c r="AX512" s="860"/>
      <c r="AY512">
        <f>COUNTA($C$512)</f>
        <v>0</v>
      </c>
    </row>
    <row r="513" spans="1:51" ht="30" hidden="1" customHeight="1" x14ac:dyDescent="0.2">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76"/>
      <c r="AM513" s="857"/>
      <c r="AN513" s="857"/>
      <c r="AO513" s="858"/>
      <c r="AP513" s="860"/>
      <c r="AQ513" s="860"/>
      <c r="AR513" s="860"/>
      <c r="AS513" s="860"/>
      <c r="AT513" s="860"/>
      <c r="AU513" s="860"/>
      <c r="AV513" s="860"/>
      <c r="AW513" s="860"/>
      <c r="AX513" s="860"/>
      <c r="AY513">
        <f>COUNTA($C$513)</f>
        <v>0</v>
      </c>
    </row>
    <row r="514" spans="1:51" s="16" customFormat="1" ht="30" hidden="1" customHeight="1" x14ac:dyDescent="0.2">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76"/>
      <c r="AM514" s="857"/>
      <c r="AN514" s="857"/>
      <c r="AO514" s="858"/>
      <c r="AP514" s="860"/>
      <c r="AQ514" s="860"/>
      <c r="AR514" s="860"/>
      <c r="AS514" s="860"/>
      <c r="AT514" s="860"/>
      <c r="AU514" s="860"/>
      <c r="AV514" s="860"/>
      <c r="AW514" s="860"/>
      <c r="AX514" s="860"/>
      <c r="AY514">
        <f>COUNTA($C$514)</f>
        <v>0</v>
      </c>
    </row>
    <row r="515" spans="1:51" ht="30" hidden="1" customHeight="1" x14ac:dyDescent="0.2">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76"/>
      <c r="AM515" s="857"/>
      <c r="AN515" s="857"/>
      <c r="AO515" s="858"/>
      <c r="AP515" s="860"/>
      <c r="AQ515" s="860"/>
      <c r="AR515" s="860"/>
      <c r="AS515" s="860"/>
      <c r="AT515" s="860"/>
      <c r="AU515" s="860"/>
      <c r="AV515" s="860"/>
      <c r="AW515" s="860"/>
      <c r="AX515" s="860"/>
      <c r="AY515">
        <f>COUNTA($C$515)</f>
        <v>0</v>
      </c>
    </row>
    <row r="516" spans="1:51" ht="30" hidden="1" customHeight="1" x14ac:dyDescent="0.2">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76"/>
      <c r="AM516" s="857"/>
      <c r="AN516" s="857"/>
      <c r="AO516" s="858"/>
      <c r="AP516" s="860"/>
      <c r="AQ516" s="860"/>
      <c r="AR516" s="860"/>
      <c r="AS516" s="860"/>
      <c r="AT516" s="860"/>
      <c r="AU516" s="860"/>
      <c r="AV516" s="860"/>
      <c r="AW516" s="860"/>
      <c r="AX516" s="860"/>
      <c r="AY516">
        <f>COUNTA($C$516)</f>
        <v>0</v>
      </c>
    </row>
    <row r="517" spans="1:51" ht="30" hidden="1" customHeight="1" x14ac:dyDescent="0.2">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76"/>
      <c r="AM517" s="857"/>
      <c r="AN517" s="857"/>
      <c r="AO517" s="858"/>
      <c r="AP517" s="860"/>
      <c r="AQ517" s="860"/>
      <c r="AR517" s="860"/>
      <c r="AS517" s="860"/>
      <c r="AT517" s="860"/>
      <c r="AU517" s="860"/>
      <c r="AV517" s="860"/>
      <c r="AW517" s="860"/>
      <c r="AX517" s="860"/>
      <c r="AY517">
        <f>COUNTA($C$517)</f>
        <v>0</v>
      </c>
    </row>
    <row r="518" spans="1:51" ht="30" hidden="1" customHeight="1" x14ac:dyDescent="0.2">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76"/>
      <c r="AM518" s="857"/>
      <c r="AN518" s="857"/>
      <c r="AO518" s="858"/>
      <c r="AP518" s="860"/>
      <c r="AQ518" s="860"/>
      <c r="AR518" s="860"/>
      <c r="AS518" s="860"/>
      <c r="AT518" s="860"/>
      <c r="AU518" s="860"/>
      <c r="AV518" s="860"/>
      <c r="AW518" s="860"/>
      <c r="AX518" s="860"/>
      <c r="AY518">
        <f>COUNTA($C$518)</f>
        <v>0</v>
      </c>
    </row>
    <row r="519" spans="1:51" ht="30" hidden="1" customHeight="1" x14ac:dyDescent="0.2">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76"/>
      <c r="AM519" s="857"/>
      <c r="AN519" s="857"/>
      <c r="AO519" s="858"/>
      <c r="AP519" s="860"/>
      <c r="AQ519" s="860"/>
      <c r="AR519" s="860"/>
      <c r="AS519" s="860"/>
      <c r="AT519" s="860"/>
      <c r="AU519" s="860"/>
      <c r="AV519" s="860"/>
      <c r="AW519" s="860"/>
      <c r="AX519" s="860"/>
      <c r="AY519">
        <f>COUNTA($C$519)</f>
        <v>0</v>
      </c>
    </row>
    <row r="520" spans="1:51" ht="30" hidden="1" customHeight="1" x14ac:dyDescent="0.2">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76"/>
      <c r="AM520" s="857"/>
      <c r="AN520" s="857"/>
      <c r="AO520" s="858"/>
      <c r="AP520" s="860"/>
      <c r="AQ520" s="860"/>
      <c r="AR520" s="860"/>
      <c r="AS520" s="860"/>
      <c r="AT520" s="860"/>
      <c r="AU520" s="860"/>
      <c r="AV520" s="860"/>
      <c r="AW520" s="860"/>
      <c r="AX520" s="860"/>
      <c r="AY520">
        <f>COUNTA($C$520)</f>
        <v>0</v>
      </c>
    </row>
    <row r="521" spans="1:51" ht="30" hidden="1" customHeight="1" x14ac:dyDescent="0.2">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76"/>
      <c r="AM521" s="857"/>
      <c r="AN521" s="857"/>
      <c r="AO521" s="858"/>
      <c r="AP521" s="860"/>
      <c r="AQ521" s="860"/>
      <c r="AR521" s="860"/>
      <c r="AS521" s="860"/>
      <c r="AT521" s="860"/>
      <c r="AU521" s="860"/>
      <c r="AV521" s="860"/>
      <c r="AW521" s="860"/>
      <c r="AX521" s="860"/>
      <c r="AY521">
        <f>COUNTA($C$521)</f>
        <v>0</v>
      </c>
    </row>
    <row r="522" spans="1:51" ht="30" hidden="1" customHeight="1" x14ac:dyDescent="0.2">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76"/>
      <c r="AM522" s="857"/>
      <c r="AN522" s="857"/>
      <c r="AO522" s="858"/>
      <c r="AP522" s="860"/>
      <c r="AQ522" s="860"/>
      <c r="AR522" s="860"/>
      <c r="AS522" s="860"/>
      <c r="AT522" s="860"/>
      <c r="AU522" s="860"/>
      <c r="AV522" s="860"/>
      <c r="AW522" s="860"/>
      <c r="AX522" s="860"/>
      <c r="AY522">
        <f>COUNTA($C$522)</f>
        <v>0</v>
      </c>
    </row>
    <row r="523" spans="1:51" ht="30" hidden="1" customHeight="1" x14ac:dyDescent="0.2">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76"/>
      <c r="AM523" s="857"/>
      <c r="AN523" s="857"/>
      <c r="AO523" s="858"/>
      <c r="AP523" s="860"/>
      <c r="AQ523" s="860"/>
      <c r="AR523" s="860"/>
      <c r="AS523" s="860"/>
      <c r="AT523" s="860"/>
      <c r="AU523" s="860"/>
      <c r="AV523" s="860"/>
      <c r="AW523" s="860"/>
      <c r="AX523" s="860"/>
      <c r="AY523">
        <f>COUNTA($C$523)</f>
        <v>0</v>
      </c>
    </row>
    <row r="524" spans="1:51" ht="30" hidden="1" customHeight="1" x14ac:dyDescent="0.2">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76"/>
      <c r="AM524" s="857"/>
      <c r="AN524" s="857"/>
      <c r="AO524" s="858"/>
      <c r="AP524" s="860"/>
      <c r="AQ524" s="860"/>
      <c r="AR524" s="860"/>
      <c r="AS524" s="860"/>
      <c r="AT524" s="860"/>
      <c r="AU524" s="860"/>
      <c r="AV524" s="860"/>
      <c r="AW524" s="860"/>
      <c r="AX524" s="860"/>
      <c r="AY524">
        <f>COUNTA($C$524)</f>
        <v>0</v>
      </c>
    </row>
    <row r="525" spans="1:51" ht="30" hidden="1" customHeight="1" x14ac:dyDescent="0.2">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76"/>
      <c r="AM525" s="857"/>
      <c r="AN525" s="857"/>
      <c r="AO525" s="858"/>
      <c r="AP525" s="860"/>
      <c r="AQ525" s="860"/>
      <c r="AR525" s="860"/>
      <c r="AS525" s="860"/>
      <c r="AT525" s="860"/>
      <c r="AU525" s="860"/>
      <c r="AV525" s="860"/>
      <c r="AW525" s="860"/>
      <c r="AX525" s="860"/>
      <c r="AY525">
        <f>COUNTA($C$525)</f>
        <v>0</v>
      </c>
    </row>
    <row r="526" spans="1:51" ht="30" hidden="1" customHeight="1" x14ac:dyDescent="0.2">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76"/>
      <c r="AM526" s="857"/>
      <c r="AN526" s="857"/>
      <c r="AO526" s="858"/>
      <c r="AP526" s="860"/>
      <c r="AQ526" s="860"/>
      <c r="AR526" s="860"/>
      <c r="AS526" s="860"/>
      <c r="AT526" s="860"/>
      <c r="AU526" s="860"/>
      <c r="AV526" s="860"/>
      <c r="AW526" s="860"/>
      <c r="AX526" s="860"/>
      <c r="AY526">
        <f>COUNTA($C$526)</f>
        <v>0</v>
      </c>
    </row>
    <row r="527" spans="1:51" ht="30" hidden="1" customHeight="1" x14ac:dyDescent="0.2">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76"/>
      <c r="AM527" s="857"/>
      <c r="AN527" s="857"/>
      <c r="AO527" s="858"/>
      <c r="AP527" s="860"/>
      <c r="AQ527" s="860"/>
      <c r="AR527" s="860"/>
      <c r="AS527" s="860"/>
      <c r="AT527" s="860"/>
      <c r="AU527" s="860"/>
      <c r="AV527" s="860"/>
      <c r="AW527" s="860"/>
      <c r="AX527" s="86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9"/>
      <c r="B530" s="849"/>
      <c r="C530" s="849" t="s">
        <v>24</v>
      </c>
      <c r="D530" s="849"/>
      <c r="E530" s="849"/>
      <c r="F530" s="849"/>
      <c r="G530" s="849"/>
      <c r="H530" s="849"/>
      <c r="I530" s="849"/>
      <c r="J530" s="850" t="s">
        <v>197</v>
      </c>
      <c r="K530" s="138"/>
      <c r="L530" s="138"/>
      <c r="M530" s="138"/>
      <c r="N530" s="138"/>
      <c r="O530" s="138"/>
      <c r="P530" s="417" t="s">
        <v>25</v>
      </c>
      <c r="Q530" s="417"/>
      <c r="R530" s="417"/>
      <c r="S530" s="417"/>
      <c r="T530" s="417"/>
      <c r="U530" s="417"/>
      <c r="V530" s="417"/>
      <c r="W530" s="417"/>
      <c r="X530" s="417"/>
      <c r="Y530" s="851" t="s">
        <v>196</v>
      </c>
      <c r="Z530" s="852"/>
      <c r="AA530" s="852"/>
      <c r="AB530" s="852"/>
      <c r="AC530" s="850" t="s">
        <v>227</v>
      </c>
      <c r="AD530" s="850"/>
      <c r="AE530" s="850"/>
      <c r="AF530" s="850"/>
      <c r="AG530" s="850"/>
      <c r="AH530" s="851" t="s">
        <v>245</v>
      </c>
      <c r="AI530" s="849"/>
      <c r="AJ530" s="849"/>
      <c r="AK530" s="849"/>
      <c r="AL530" s="849" t="s">
        <v>19</v>
      </c>
      <c r="AM530" s="849"/>
      <c r="AN530" s="849"/>
      <c r="AO530" s="853"/>
      <c r="AP530" s="875" t="s">
        <v>198</v>
      </c>
      <c r="AQ530" s="875"/>
      <c r="AR530" s="875"/>
      <c r="AS530" s="875"/>
      <c r="AT530" s="875"/>
      <c r="AU530" s="875"/>
      <c r="AV530" s="875"/>
      <c r="AW530" s="875"/>
      <c r="AX530" s="875"/>
      <c r="AY530">
        <f>$AY$528</f>
        <v>0</v>
      </c>
    </row>
    <row r="531" spans="1:51" ht="30" hidden="1" customHeight="1" x14ac:dyDescent="0.2">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4"/>
      <c r="AI531" s="855"/>
      <c r="AJ531" s="855"/>
      <c r="AK531" s="855"/>
      <c r="AL531" s="876"/>
      <c r="AM531" s="857"/>
      <c r="AN531" s="857"/>
      <c r="AO531" s="858"/>
      <c r="AP531" s="860"/>
      <c r="AQ531" s="860"/>
      <c r="AR531" s="860"/>
      <c r="AS531" s="860"/>
      <c r="AT531" s="860"/>
      <c r="AU531" s="860"/>
      <c r="AV531" s="860"/>
      <c r="AW531" s="860"/>
      <c r="AX531" s="860"/>
      <c r="AY531">
        <f>$AY$528</f>
        <v>0</v>
      </c>
    </row>
    <row r="532" spans="1:51" ht="30" hidden="1" customHeight="1" x14ac:dyDescent="0.2">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4"/>
      <c r="AI532" s="855"/>
      <c r="AJ532" s="855"/>
      <c r="AK532" s="855"/>
      <c r="AL532" s="876"/>
      <c r="AM532" s="857"/>
      <c r="AN532" s="857"/>
      <c r="AO532" s="858"/>
      <c r="AP532" s="860"/>
      <c r="AQ532" s="860"/>
      <c r="AR532" s="860"/>
      <c r="AS532" s="860"/>
      <c r="AT532" s="860"/>
      <c r="AU532" s="860"/>
      <c r="AV532" s="860"/>
      <c r="AW532" s="860"/>
      <c r="AX532" s="860"/>
      <c r="AY532">
        <f>COUNTA($C$532)</f>
        <v>0</v>
      </c>
    </row>
    <row r="533" spans="1:51" ht="30" hidden="1" customHeight="1" x14ac:dyDescent="0.2">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76"/>
      <c r="AM533" s="857"/>
      <c r="AN533" s="857"/>
      <c r="AO533" s="858"/>
      <c r="AP533" s="860"/>
      <c r="AQ533" s="860"/>
      <c r="AR533" s="860"/>
      <c r="AS533" s="860"/>
      <c r="AT533" s="860"/>
      <c r="AU533" s="860"/>
      <c r="AV533" s="860"/>
      <c r="AW533" s="860"/>
      <c r="AX533" s="860"/>
      <c r="AY533">
        <f>COUNTA($C$533)</f>
        <v>0</v>
      </c>
    </row>
    <row r="534" spans="1:51" ht="30" hidden="1" customHeight="1" x14ac:dyDescent="0.2">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76"/>
      <c r="AM534" s="857"/>
      <c r="AN534" s="857"/>
      <c r="AO534" s="858"/>
      <c r="AP534" s="860"/>
      <c r="AQ534" s="860"/>
      <c r="AR534" s="860"/>
      <c r="AS534" s="860"/>
      <c r="AT534" s="860"/>
      <c r="AU534" s="860"/>
      <c r="AV534" s="860"/>
      <c r="AW534" s="860"/>
      <c r="AX534" s="860"/>
      <c r="AY534">
        <f>COUNTA($C$534)</f>
        <v>0</v>
      </c>
    </row>
    <row r="535" spans="1:51" ht="30" hidden="1" customHeight="1" x14ac:dyDescent="0.2">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76"/>
      <c r="AM535" s="857"/>
      <c r="AN535" s="857"/>
      <c r="AO535" s="858"/>
      <c r="AP535" s="860"/>
      <c r="AQ535" s="860"/>
      <c r="AR535" s="860"/>
      <c r="AS535" s="860"/>
      <c r="AT535" s="860"/>
      <c r="AU535" s="860"/>
      <c r="AV535" s="860"/>
      <c r="AW535" s="860"/>
      <c r="AX535" s="860"/>
      <c r="AY535">
        <f>COUNTA($C$535)</f>
        <v>0</v>
      </c>
    </row>
    <row r="536" spans="1:51" ht="30" hidden="1" customHeight="1" x14ac:dyDescent="0.2">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76"/>
      <c r="AM536" s="857"/>
      <c r="AN536" s="857"/>
      <c r="AO536" s="858"/>
      <c r="AP536" s="860"/>
      <c r="AQ536" s="860"/>
      <c r="AR536" s="860"/>
      <c r="AS536" s="860"/>
      <c r="AT536" s="860"/>
      <c r="AU536" s="860"/>
      <c r="AV536" s="860"/>
      <c r="AW536" s="860"/>
      <c r="AX536" s="860"/>
      <c r="AY536">
        <f>COUNTA($C$536)</f>
        <v>0</v>
      </c>
    </row>
    <row r="537" spans="1:51" ht="30" hidden="1" customHeight="1" x14ac:dyDescent="0.2">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76"/>
      <c r="AM537" s="857"/>
      <c r="AN537" s="857"/>
      <c r="AO537" s="858"/>
      <c r="AP537" s="860"/>
      <c r="AQ537" s="860"/>
      <c r="AR537" s="860"/>
      <c r="AS537" s="860"/>
      <c r="AT537" s="860"/>
      <c r="AU537" s="860"/>
      <c r="AV537" s="860"/>
      <c r="AW537" s="860"/>
      <c r="AX537" s="860"/>
      <c r="AY537">
        <f>COUNTA($C$537)</f>
        <v>0</v>
      </c>
    </row>
    <row r="538" spans="1:51" ht="30" hidden="1" customHeight="1" x14ac:dyDescent="0.2">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76"/>
      <c r="AM538" s="857"/>
      <c r="AN538" s="857"/>
      <c r="AO538" s="858"/>
      <c r="AP538" s="860"/>
      <c r="AQ538" s="860"/>
      <c r="AR538" s="860"/>
      <c r="AS538" s="860"/>
      <c r="AT538" s="860"/>
      <c r="AU538" s="860"/>
      <c r="AV538" s="860"/>
      <c r="AW538" s="860"/>
      <c r="AX538" s="860"/>
      <c r="AY538">
        <f>COUNTA($C$538)</f>
        <v>0</v>
      </c>
    </row>
    <row r="539" spans="1:51" ht="30" hidden="1" customHeight="1" x14ac:dyDescent="0.2">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76"/>
      <c r="AM539" s="857"/>
      <c r="AN539" s="857"/>
      <c r="AO539" s="858"/>
      <c r="AP539" s="860"/>
      <c r="AQ539" s="860"/>
      <c r="AR539" s="860"/>
      <c r="AS539" s="860"/>
      <c r="AT539" s="860"/>
      <c r="AU539" s="860"/>
      <c r="AV539" s="860"/>
      <c r="AW539" s="860"/>
      <c r="AX539" s="860"/>
      <c r="AY539">
        <f>COUNTA($C$539)</f>
        <v>0</v>
      </c>
    </row>
    <row r="540" spans="1:51" ht="30" hidden="1" customHeight="1" x14ac:dyDescent="0.2">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76"/>
      <c r="AM540" s="857"/>
      <c r="AN540" s="857"/>
      <c r="AO540" s="858"/>
      <c r="AP540" s="860"/>
      <c r="AQ540" s="860"/>
      <c r="AR540" s="860"/>
      <c r="AS540" s="860"/>
      <c r="AT540" s="860"/>
      <c r="AU540" s="860"/>
      <c r="AV540" s="860"/>
      <c r="AW540" s="860"/>
      <c r="AX540" s="860"/>
      <c r="AY540">
        <f>COUNTA($C$540)</f>
        <v>0</v>
      </c>
    </row>
    <row r="541" spans="1:51" ht="30" hidden="1" customHeight="1" x14ac:dyDescent="0.2">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76"/>
      <c r="AM541" s="857"/>
      <c r="AN541" s="857"/>
      <c r="AO541" s="858"/>
      <c r="AP541" s="860"/>
      <c r="AQ541" s="860"/>
      <c r="AR541" s="860"/>
      <c r="AS541" s="860"/>
      <c r="AT541" s="860"/>
      <c r="AU541" s="860"/>
      <c r="AV541" s="860"/>
      <c r="AW541" s="860"/>
      <c r="AX541" s="860"/>
      <c r="AY541">
        <f>COUNTA($C$541)</f>
        <v>0</v>
      </c>
    </row>
    <row r="542" spans="1:51" ht="30" hidden="1" customHeight="1" x14ac:dyDescent="0.2">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76"/>
      <c r="AM542" s="857"/>
      <c r="AN542" s="857"/>
      <c r="AO542" s="858"/>
      <c r="AP542" s="860"/>
      <c r="AQ542" s="860"/>
      <c r="AR542" s="860"/>
      <c r="AS542" s="860"/>
      <c r="AT542" s="860"/>
      <c r="AU542" s="860"/>
      <c r="AV542" s="860"/>
      <c r="AW542" s="860"/>
      <c r="AX542" s="860"/>
      <c r="AY542">
        <f>COUNTA($C$542)</f>
        <v>0</v>
      </c>
    </row>
    <row r="543" spans="1:51" ht="30" hidden="1" customHeight="1" x14ac:dyDescent="0.2">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76"/>
      <c r="AM543" s="857"/>
      <c r="AN543" s="857"/>
      <c r="AO543" s="858"/>
      <c r="AP543" s="860"/>
      <c r="AQ543" s="860"/>
      <c r="AR543" s="860"/>
      <c r="AS543" s="860"/>
      <c r="AT543" s="860"/>
      <c r="AU543" s="860"/>
      <c r="AV543" s="860"/>
      <c r="AW543" s="860"/>
      <c r="AX543" s="860"/>
      <c r="AY543">
        <f>COUNTA($C$543)</f>
        <v>0</v>
      </c>
    </row>
    <row r="544" spans="1:51" ht="30" hidden="1" customHeight="1" x14ac:dyDescent="0.2">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76"/>
      <c r="AM544" s="857"/>
      <c r="AN544" s="857"/>
      <c r="AO544" s="858"/>
      <c r="AP544" s="860"/>
      <c r="AQ544" s="860"/>
      <c r="AR544" s="860"/>
      <c r="AS544" s="860"/>
      <c r="AT544" s="860"/>
      <c r="AU544" s="860"/>
      <c r="AV544" s="860"/>
      <c r="AW544" s="860"/>
      <c r="AX544" s="860"/>
      <c r="AY544">
        <f>COUNTA($C$544)</f>
        <v>0</v>
      </c>
    </row>
    <row r="545" spans="1:51" ht="30" hidden="1" customHeight="1" x14ac:dyDescent="0.2">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76"/>
      <c r="AM545" s="857"/>
      <c r="AN545" s="857"/>
      <c r="AO545" s="858"/>
      <c r="AP545" s="860"/>
      <c r="AQ545" s="860"/>
      <c r="AR545" s="860"/>
      <c r="AS545" s="860"/>
      <c r="AT545" s="860"/>
      <c r="AU545" s="860"/>
      <c r="AV545" s="860"/>
      <c r="AW545" s="860"/>
      <c r="AX545" s="860"/>
      <c r="AY545">
        <f>COUNTA($C$545)</f>
        <v>0</v>
      </c>
    </row>
    <row r="546" spans="1:51" ht="30" hidden="1" customHeight="1" x14ac:dyDescent="0.2">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76"/>
      <c r="AM546" s="857"/>
      <c r="AN546" s="857"/>
      <c r="AO546" s="858"/>
      <c r="AP546" s="860"/>
      <c r="AQ546" s="860"/>
      <c r="AR546" s="860"/>
      <c r="AS546" s="860"/>
      <c r="AT546" s="860"/>
      <c r="AU546" s="860"/>
      <c r="AV546" s="860"/>
      <c r="AW546" s="860"/>
      <c r="AX546" s="860"/>
      <c r="AY546">
        <f>COUNTA($C$546)</f>
        <v>0</v>
      </c>
    </row>
    <row r="547" spans="1:51" s="16" customFormat="1" ht="30" hidden="1" customHeight="1" x14ac:dyDescent="0.2">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76"/>
      <c r="AM547" s="857"/>
      <c r="AN547" s="857"/>
      <c r="AO547" s="858"/>
      <c r="AP547" s="860"/>
      <c r="AQ547" s="860"/>
      <c r="AR547" s="860"/>
      <c r="AS547" s="860"/>
      <c r="AT547" s="860"/>
      <c r="AU547" s="860"/>
      <c r="AV547" s="860"/>
      <c r="AW547" s="860"/>
      <c r="AX547" s="860"/>
      <c r="AY547">
        <f>COUNTA($C$547)</f>
        <v>0</v>
      </c>
    </row>
    <row r="548" spans="1:51" ht="30" hidden="1" customHeight="1" x14ac:dyDescent="0.2">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76"/>
      <c r="AM548" s="857"/>
      <c r="AN548" s="857"/>
      <c r="AO548" s="858"/>
      <c r="AP548" s="860"/>
      <c r="AQ548" s="860"/>
      <c r="AR548" s="860"/>
      <c r="AS548" s="860"/>
      <c r="AT548" s="860"/>
      <c r="AU548" s="860"/>
      <c r="AV548" s="860"/>
      <c r="AW548" s="860"/>
      <c r="AX548" s="860"/>
      <c r="AY548">
        <f>COUNTA($C$548)</f>
        <v>0</v>
      </c>
    </row>
    <row r="549" spans="1:51" ht="30" hidden="1" customHeight="1" x14ac:dyDescent="0.2">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76"/>
      <c r="AM549" s="857"/>
      <c r="AN549" s="857"/>
      <c r="AO549" s="858"/>
      <c r="AP549" s="860"/>
      <c r="AQ549" s="860"/>
      <c r="AR549" s="860"/>
      <c r="AS549" s="860"/>
      <c r="AT549" s="860"/>
      <c r="AU549" s="860"/>
      <c r="AV549" s="860"/>
      <c r="AW549" s="860"/>
      <c r="AX549" s="860"/>
      <c r="AY549">
        <f>COUNTA($C$549)</f>
        <v>0</v>
      </c>
    </row>
    <row r="550" spans="1:51" ht="30" hidden="1" customHeight="1" x14ac:dyDescent="0.2">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76"/>
      <c r="AM550" s="857"/>
      <c r="AN550" s="857"/>
      <c r="AO550" s="858"/>
      <c r="AP550" s="860"/>
      <c r="AQ550" s="860"/>
      <c r="AR550" s="860"/>
      <c r="AS550" s="860"/>
      <c r="AT550" s="860"/>
      <c r="AU550" s="860"/>
      <c r="AV550" s="860"/>
      <c r="AW550" s="860"/>
      <c r="AX550" s="860"/>
      <c r="AY550">
        <f>COUNTA($C$550)</f>
        <v>0</v>
      </c>
    </row>
    <row r="551" spans="1:51" ht="30" hidden="1" customHeight="1" x14ac:dyDescent="0.2">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76"/>
      <c r="AM551" s="857"/>
      <c r="AN551" s="857"/>
      <c r="AO551" s="858"/>
      <c r="AP551" s="860"/>
      <c r="AQ551" s="860"/>
      <c r="AR551" s="860"/>
      <c r="AS551" s="860"/>
      <c r="AT551" s="860"/>
      <c r="AU551" s="860"/>
      <c r="AV551" s="860"/>
      <c r="AW551" s="860"/>
      <c r="AX551" s="860"/>
      <c r="AY551">
        <f>COUNTA($C$551)</f>
        <v>0</v>
      </c>
    </row>
    <row r="552" spans="1:51" ht="30" hidden="1" customHeight="1" x14ac:dyDescent="0.2">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76"/>
      <c r="AM552" s="857"/>
      <c r="AN552" s="857"/>
      <c r="AO552" s="858"/>
      <c r="AP552" s="860"/>
      <c r="AQ552" s="860"/>
      <c r="AR552" s="860"/>
      <c r="AS552" s="860"/>
      <c r="AT552" s="860"/>
      <c r="AU552" s="860"/>
      <c r="AV552" s="860"/>
      <c r="AW552" s="860"/>
      <c r="AX552" s="860"/>
      <c r="AY552">
        <f>COUNTA($C$552)</f>
        <v>0</v>
      </c>
    </row>
    <row r="553" spans="1:51" ht="30" hidden="1" customHeight="1" x14ac:dyDescent="0.2">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76"/>
      <c r="AM553" s="857"/>
      <c r="AN553" s="857"/>
      <c r="AO553" s="858"/>
      <c r="AP553" s="860"/>
      <c r="AQ553" s="860"/>
      <c r="AR553" s="860"/>
      <c r="AS553" s="860"/>
      <c r="AT553" s="860"/>
      <c r="AU553" s="860"/>
      <c r="AV553" s="860"/>
      <c r="AW553" s="860"/>
      <c r="AX553" s="860"/>
      <c r="AY553">
        <f>COUNTA($C$553)</f>
        <v>0</v>
      </c>
    </row>
    <row r="554" spans="1:51" ht="30" hidden="1" customHeight="1" x14ac:dyDescent="0.2">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76"/>
      <c r="AM554" s="857"/>
      <c r="AN554" s="857"/>
      <c r="AO554" s="858"/>
      <c r="AP554" s="860"/>
      <c r="AQ554" s="860"/>
      <c r="AR554" s="860"/>
      <c r="AS554" s="860"/>
      <c r="AT554" s="860"/>
      <c r="AU554" s="860"/>
      <c r="AV554" s="860"/>
      <c r="AW554" s="860"/>
      <c r="AX554" s="860"/>
      <c r="AY554">
        <f>COUNTA($C$554)</f>
        <v>0</v>
      </c>
    </row>
    <row r="555" spans="1:51" ht="30" hidden="1" customHeight="1" x14ac:dyDescent="0.2">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76"/>
      <c r="AM555" s="857"/>
      <c r="AN555" s="857"/>
      <c r="AO555" s="858"/>
      <c r="AP555" s="860"/>
      <c r="AQ555" s="860"/>
      <c r="AR555" s="860"/>
      <c r="AS555" s="860"/>
      <c r="AT555" s="860"/>
      <c r="AU555" s="860"/>
      <c r="AV555" s="860"/>
      <c r="AW555" s="860"/>
      <c r="AX555" s="860"/>
      <c r="AY555">
        <f>COUNTA($C$555)</f>
        <v>0</v>
      </c>
    </row>
    <row r="556" spans="1:51" ht="30" hidden="1" customHeight="1" x14ac:dyDescent="0.2">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76"/>
      <c r="AM556" s="857"/>
      <c r="AN556" s="857"/>
      <c r="AO556" s="858"/>
      <c r="AP556" s="860"/>
      <c r="AQ556" s="860"/>
      <c r="AR556" s="860"/>
      <c r="AS556" s="860"/>
      <c r="AT556" s="860"/>
      <c r="AU556" s="860"/>
      <c r="AV556" s="860"/>
      <c r="AW556" s="860"/>
      <c r="AX556" s="860"/>
      <c r="AY556">
        <f>COUNTA($C$556)</f>
        <v>0</v>
      </c>
    </row>
    <row r="557" spans="1:51" ht="30" hidden="1" customHeight="1" x14ac:dyDescent="0.2">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76"/>
      <c r="AM557" s="857"/>
      <c r="AN557" s="857"/>
      <c r="AO557" s="858"/>
      <c r="AP557" s="860"/>
      <c r="AQ557" s="860"/>
      <c r="AR557" s="860"/>
      <c r="AS557" s="860"/>
      <c r="AT557" s="860"/>
      <c r="AU557" s="860"/>
      <c r="AV557" s="860"/>
      <c r="AW557" s="860"/>
      <c r="AX557" s="860"/>
      <c r="AY557">
        <f>COUNTA($C$557)</f>
        <v>0</v>
      </c>
    </row>
    <row r="558" spans="1:51" ht="30" hidden="1" customHeight="1" x14ac:dyDescent="0.2">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76"/>
      <c r="AM558" s="857"/>
      <c r="AN558" s="857"/>
      <c r="AO558" s="858"/>
      <c r="AP558" s="860"/>
      <c r="AQ558" s="860"/>
      <c r="AR558" s="860"/>
      <c r="AS558" s="860"/>
      <c r="AT558" s="860"/>
      <c r="AU558" s="860"/>
      <c r="AV558" s="860"/>
      <c r="AW558" s="860"/>
      <c r="AX558" s="860"/>
      <c r="AY558">
        <f>COUNTA($C$558)</f>
        <v>0</v>
      </c>
    </row>
    <row r="559" spans="1:51" ht="30" hidden="1" customHeight="1" x14ac:dyDescent="0.2">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76"/>
      <c r="AM559" s="857"/>
      <c r="AN559" s="857"/>
      <c r="AO559" s="858"/>
      <c r="AP559" s="860"/>
      <c r="AQ559" s="860"/>
      <c r="AR559" s="860"/>
      <c r="AS559" s="860"/>
      <c r="AT559" s="860"/>
      <c r="AU559" s="860"/>
      <c r="AV559" s="860"/>
      <c r="AW559" s="860"/>
      <c r="AX559" s="860"/>
      <c r="AY559">
        <f>COUNTA($C$559)</f>
        <v>0</v>
      </c>
    </row>
    <row r="560" spans="1:51" ht="30" hidden="1" customHeight="1" x14ac:dyDescent="0.2">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76"/>
      <c r="AM560" s="857"/>
      <c r="AN560" s="857"/>
      <c r="AO560" s="858"/>
      <c r="AP560" s="860"/>
      <c r="AQ560" s="860"/>
      <c r="AR560" s="860"/>
      <c r="AS560" s="860"/>
      <c r="AT560" s="860"/>
      <c r="AU560" s="860"/>
      <c r="AV560" s="860"/>
      <c r="AW560" s="860"/>
      <c r="AX560" s="86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9"/>
      <c r="B563" s="849"/>
      <c r="C563" s="849" t="s">
        <v>24</v>
      </c>
      <c r="D563" s="849"/>
      <c r="E563" s="849"/>
      <c r="F563" s="849"/>
      <c r="G563" s="849"/>
      <c r="H563" s="849"/>
      <c r="I563" s="849"/>
      <c r="J563" s="850" t="s">
        <v>197</v>
      </c>
      <c r="K563" s="138"/>
      <c r="L563" s="138"/>
      <c r="M563" s="138"/>
      <c r="N563" s="138"/>
      <c r="O563" s="138"/>
      <c r="P563" s="417" t="s">
        <v>25</v>
      </c>
      <c r="Q563" s="417"/>
      <c r="R563" s="417"/>
      <c r="S563" s="417"/>
      <c r="T563" s="417"/>
      <c r="U563" s="417"/>
      <c r="V563" s="417"/>
      <c r="W563" s="417"/>
      <c r="X563" s="417"/>
      <c r="Y563" s="851" t="s">
        <v>196</v>
      </c>
      <c r="Z563" s="852"/>
      <c r="AA563" s="852"/>
      <c r="AB563" s="852"/>
      <c r="AC563" s="850" t="s">
        <v>227</v>
      </c>
      <c r="AD563" s="850"/>
      <c r="AE563" s="850"/>
      <c r="AF563" s="850"/>
      <c r="AG563" s="850"/>
      <c r="AH563" s="851" t="s">
        <v>245</v>
      </c>
      <c r="AI563" s="849"/>
      <c r="AJ563" s="849"/>
      <c r="AK563" s="849"/>
      <c r="AL563" s="849" t="s">
        <v>19</v>
      </c>
      <c r="AM563" s="849"/>
      <c r="AN563" s="849"/>
      <c r="AO563" s="853"/>
      <c r="AP563" s="875" t="s">
        <v>198</v>
      </c>
      <c r="AQ563" s="875"/>
      <c r="AR563" s="875"/>
      <c r="AS563" s="875"/>
      <c r="AT563" s="875"/>
      <c r="AU563" s="875"/>
      <c r="AV563" s="875"/>
      <c r="AW563" s="875"/>
      <c r="AX563" s="875"/>
      <c r="AY563">
        <f>$AY$561</f>
        <v>0</v>
      </c>
    </row>
    <row r="564" spans="1:51" ht="30" hidden="1" customHeight="1" x14ac:dyDescent="0.2">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4"/>
      <c r="AI564" s="855"/>
      <c r="AJ564" s="855"/>
      <c r="AK564" s="855"/>
      <c r="AL564" s="876"/>
      <c r="AM564" s="857"/>
      <c r="AN564" s="857"/>
      <c r="AO564" s="858"/>
      <c r="AP564" s="860"/>
      <c r="AQ564" s="860"/>
      <c r="AR564" s="860"/>
      <c r="AS564" s="860"/>
      <c r="AT564" s="860"/>
      <c r="AU564" s="860"/>
      <c r="AV564" s="860"/>
      <c r="AW564" s="860"/>
      <c r="AX564" s="860"/>
      <c r="AY564">
        <f>$AY$561</f>
        <v>0</v>
      </c>
    </row>
    <row r="565" spans="1:51" ht="30" hidden="1" customHeight="1" x14ac:dyDescent="0.2">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4"/>
      <c r="AI565" s="855"/>
      <c r="AJ565" s="855"/>
      <c r="AK565" s="855"/>
      <c r="AL565" s="876"/>
      <c r="AM565" s="857"/>
      <c r="AN565" s="857"/>
      <c r="AO565" s="858"/>
      <c r="AP565" s="860"/>
      <c r="AQ565" s="860"/>
      <c r="AR565" s="860"/>
      <c r="AS565" s="860"/>
      <c r="AT565" s="860"/>
      <c r="AU565" s="860"/>
      <c r="AV565" s="860"/>
      <c r="AW565" s="860"/>
      <c r="AX565" s="860"/>
      <c r="AY565">
        <f>COUNTA($C$565)</f>
        <v>0</v>
      </c>
    </row>
    <row r="566" spans="1:51" ht="30" hidden="1" customHeight="1" x14ac:dyDescent="0.2">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76"/>
      <c r="AM566" s="857"/>
      <c r="AN566" s="857"/>
      <c r="AO566" s="858"/>
      <c r="AP566" s="860"/>
      <c r="AQ566" s="860"/>
      <c r="AR566" s="860"/>
      <c r="AS566" s="860"/>
      <c r="AT566" s="860"/>
      <c r="AU566" s="860"/>
      <c r="AV566" s="860"/>
      <c r="AW566" s="860"/>
      <c r="AX566" s="860"/>
      <c r="AY566">
        <f>COUNTA($C$566)</f>
        <v>0</v>
      </c>
    </row>
    <row r="567" spans="1:51" ht="30" hidden="1" customHeight="1" x14ac:dyDescent="0.2">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76"/>
      <c r="AM567" s="857"/>
      <c r="AN567" s="857"/>
      <c r="AO567" s="858"/>
      <c r="AP567" s="860"/>
      <c r="AQ567" s="860"/>
      <c r="AR567" s="860"/>
      <c r="AS567" s="860"/>
      <c r="AT567" s="860"/>
      <c r="AU567" s="860"/>
      <c r="AV567" s="860"/>
      <c r="AW567" s="860"/>
      <c r="AX567" s="860"/>
      <c r="AY567">
        <f>COUNTA($C$567)</f>
        <v>0</v>
      </c>
    </row>
    <row r="568" spans="1:51" ht="30" hidden="1" customHeight="1" x14ac:dyDescent="0.2">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76"/>
      <c r="AM568" s="857"/>
      <c r="AN568" s="857"/>
      <c r="AO568" s="858"/>
      <c r="AP568" s="860"/>
      <c r="AQ568" s="860"/>
      <c r="AR568" s="860"/>
      <c r="AS568" s="860"/>
      <c r="AT568" s="860"/>
      <c r="AU568" s="860"/>
      <c r="AV568" s="860"/>
      <c r="AW568" s="860"/>
      <c r="AX568" s="860"/>
      <c r="AY568">
        <f>COUNTA($C$568)</f>
        <v>0</v>
      </c>
    </row>
    <row r="569" spans="1:51" ht="30" hidden="1" customHeight="1" x14ac:dyDescent="0.2">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76"/>
      <c r="AM569" s="857"/>
      <c r="AN569" s="857"/>
      <c r="AO569" s="858"/>
      <c r="AP569" s="860"/>
      <c r="AQ569" s="860"/>
      <c r="AR569" s="860"/>
      <c r="AS569" s="860"/>
      <c r="AT569" s="860"/>
      <c r="AU569" s="860"/>
      <c r="AV569" s="860"/>
      <c r="AW569" s="860"/>
      <c r="AX569" s="860"/>
      <c r="AY569">
        <f>COUNTA($C$569)</f>
        <v>0</v>
      </c>
    </row>
    <row r="570" spans="1:51" ht="30" hidden="1" customHeight="1" x14ac:dyDescent="0.2">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76"/>
      <c r="AM570" s="857"/>
      <c r="AN570" s="857"/>
      <c r="AO570" s="858"/>
      <c r="AP570" s="860"/>
      <c r="AQ570" s="860"/>
      <c r="AR570" s="860"/>
      <c r="AS570" s="860"/>
      <c r="AT570" s="860"/>
      <c r="AU570" s="860"/>
      <c r="AV570" s="860"/>
      <c r="AW570" s="860"/>
      <c r="AX570" s="860"/>
      <c r="AY570">
        <f>COUNTA($C$570)</f>
        <v>0</v>
      </c>
    </row>
    <row r="571" spans="1:51" ht="30" hidden="1" customHeight="1" x14ac:dyDescent="0.2">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76"/>
      <c r="AM571" s="857"/>
      <c r="AN571" s="857"/>
      <c r="AO571" s="858"/>
      <c r="AP571" s="860"/>
      <c r="AQ571" s="860"/>
      <c r="AR571" s="860"/>
      <c r="AS571" s="860"/>
      <c r="AT571" s="860"/>
      <c r="AU571" s="860"/>
      <c r="AV571" s="860"/>
      <c r="AW571" s="860"/>
      <c r="AX571" s="860"/>
      <c r="AY571">
        <f>COUNTA($C$571)</f>
        <v>0</v>
      </c>
    </row>
    <row r="572" spans="1:51" ht="30" hidden="1" customHeight="1" x14ac:dyDescent="0.2">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76"/>
      <c r="AM572" s="857"/>
      <c r="AN572" s="857"/>
      <c r="AO572" s="858"/>
      <c r="AP572" s="860"/>
      <c r="AQ572" s="860"/>
      <c r="AR572" s="860"/>
      <c r="AS572" s="860"/>
      <c r="AT572" s="860"/>
      <c r="AU572" s="860"/>
      <c r="AV572" s="860"/>
      <c r="AW572" s="860"/>
      <c r="AX572" s="860"/>
      <c r="AY572">
        <f>COUNTA($C$572)</f>
        <v>0</v>
      </c>
    </row>
    <row r="573" spans="1:51" ht="30" hidden="1" customHeight="1" x14ac:dyDescent="0.2">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76"/>
      <c r="AM573" s="857"/>
      <c r="AN573" s="857"/>
      <c r="AO573" s="858"/>
      <c r="AP573" s="860"/>
      <c r="AQ573" s="860"/>
      <c r="AR573" s="860"/>
      <c r="AS573" s="860"/>
      <c r="AT573" s="860"/>
      <c r="AU573" s="860"/>
      <c r="AV573" s="860"/>
      <c r="AW573" s="860"/>
      <c r="AX573" s="860"/>
      <c r="AY573">
        <f>COUNTA($C$573)</f>
        <v>0</v>
      </c>
    </row>
    <row r="574" spans="1:51" ht="30" hidden="1" customHeight="1" x14ac:dyDescent="0.2">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76"/>
      <c r="AM574" s="857"/>
      <c r="AN574" s="857"/>
      <c r="AO574" s="858"/>
      <c r="AP574" s="860"/>
      <c r="AQ574" s="860"/>
      <c r="AR574" s="860"/>
      <c r="AS574" s="860"/>
      <c r="AT574" s="860"/>
      <c r="AU574" s="860"/>
      <c r="AV574" s="860"/>
      <c r="AW574" s="860"/>
      <c r="AX574" s="860"/>
      <c r="AY574">
        <f>COUNTA($C$574)</f>
        <v>0</v>
      </c>
    </row>
    <row r="575" spans="1:51" ht="30" hidden="1" customHeight="1" x14ac:dyDescent="0.2">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76"/>
      <c r="AM575" s="857"/>
      <c r="AN575" s="857"/>
      <c r="AO575" s="858"/>
      <c r="AP575" s="860"/>
      <c r="AQ575" s="860"/>
      <c r="AR575" s="860"/>
      <c r="AS575" s="860"/>
      <c r="AT575" s="860"/>
      <c r="AU575" s="860"/>
      <c r="AV575" s="860"/>
      <c r="AW575" s="860"/>
      <c r="AX575" s="860"/>
      <c r="AY575">
        <f>COUNTA($C$575)</f>
        <v>0</v>
      </c>
    </row>
    <row r="576" spans="1:51" ht="30" hidden="1" customHeight="1" x14ac:dyDescent="0.2">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76"/>
      <c r="AM576" s="857"/>
      <c r="AN576" s="857"/>
      <c r="AO576" s="858"/>
      <c r="AP576" s="860"/>
      <c r="AQ576" s="860"/>
      <c r="AR576" s="860"/>
      <c r="AS576" s="860"/>
      <c r="AT576" s="860"/>
      <c r="AU576" s="860"/>
      <c r="AV576" s="860"/>
      <c r="AW576" s="860"/>
      <c r="AX576" s="860"/>
      <c r="AY576">
        <f>COUNTA($C$576)</f>
        <v>0</v>
      </c>
    </row>
    <row r="577" spans="1:51" ht="30" hidden="1" customHeight="1" x14ac:dyDescent="0.2">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76"/>
      <c r="AM577" s="857"/>
      <c r="AN577" s="857"/>
      <c r="AO577" s="858"/>
      <c r="AP577" s="860"/>
      <c r="AQ577" s="860"/>
      <c r="AR577" s="860"/>
      <c r="AS577" s="860"/>
      <c r="AT577" s="860"/>
      <c r="AU577" s="860"/>
      <c r="AV577" s="860"/>
      <c r="AW577" s="860"/>
      <c r="AX577" s="860"/>
      <c r="AY577">
        <f>COUNTA($C$577)</f>
        <v>0</v>
      </c>
    </row>
    <row r="578" spans="1:51" ht="30" hidden="1" customHeight="1" x14ac:dyDescent="0.2">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76"/>
      <c r="AM578" s="857"/>
      <c r="AN578" s="857"/>
      <c r="AO578" s="858"/>
      <c r="AP578" s="860"/>
      <c r="AQ578" s="860"/>
      <c r="AR578" s="860"/>
      <c r="AS578" s="860"/>
      <c r="AT578" s="860"/>
      <c r="AU578" s="860"/>
      <c r="AV578" s="860"/>
      <c r="AW578" s="860"/>
      <c r="AX578" s="860"/>
      <c r="AY578">
        <f>COUNTA($C$578)</f>
        <v>0</v>
      </c>
    </row>
    <row r="579" spans="1:51" ht="30" hidden="1" customHeight="1" x14ac:dyDescent="0.2">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76"/>
      <c r="AM579" s="857"/>
      <c r="AN579" s="857"/>
      <c r="AO579" s="858"/>
      <c r="AP579" s="860"/>
      <c r="AQ579" s="860"/>
      <c r="AR579" s="860"/>
      <c r="AS579" s="860"/>
      <c r="AT579" s="860"/>
      <c r="AU579" s="860"/>
      <c r="AV579" s="860"/>
      <c r="AW579" s="860"/>
      <c r="AX579" s="860"/>
      <c r="AY579">
        <f>COUNTA($C$579)</f>
        <v>0</v>
      </c>
    </row>
    <row r="580" spans="1:51" s="16" customFormat="1" ht="30" hidden="1" customHeight="1" x14ac:dyDescent="0.2">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76"/>
      <c r="AM580" s="857"/>
      <c r="AN580" s="857"/>
      <c r="AO580" s="858"/>
      <c r="AP580" s="860"/>
      <c r="AQ580" s="860"/>
      <c r="AR580" s="860"/>
      <c r="AS580" s="860"/>
      <c r="AT580" s="860"/>
      <c r="AU580" s="860"/>
      <c r="AV580" s="860"/>
      <c r="AW580" s="860"/>
      <c r="AX580" s="860"/>
      <c r="AY580">
        <f>COUNTA($C$580)</f>
        <v>0</v>
      </c>
    </row>
    <row r="581" spans="1:51" ht="30" hidden="1" customHeight="1" x14ac:dyDescent="0.2">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76"/>
      <c r="AM581" s="857"/>
      <c r="AN581" s="857"/>
      <c r="AO581" s="858"/>
      <c r="AP581" s="860"/>
      <c r="AQ581" s="860"/>
      <c r="AR581" s="860"/>
      <c r="AS581" s="860"/>
      <c r="AT581" s="860"/>
      <c r="AU581" s="860"/>
      <c r="AV581" s="860"/>
      <c r="AW581" s="860"/>
      <c r="AX581" s="860"/>
      <c r="AY581">
        <f>COUNTA($C$581)</f>
        <v>0</v>
      </c>
    </row>
    <row r="582" spans="1:51" ht="30" hidden="1" customHeight="1" x14ac:dyDescent="0.2">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76"/>
      <c r="AM582" s="857"/>
      <c r="AN582" s="857"/>
      <c r="AO582" s="858"/>
      <c r="AP582" s="860"/>
      <c r="AQ582" s="860"/>
      <c r="AR582" s="860"/>
      <c r="AS582" s="860"/>
      <c r="AT582" s="860"/>
      <c r="AU582" s="860"/>
      <c r="AV582" s="860"/>
      <c r="AW582" s="860"/>
      <c r="AX582" s="860"/>
      <c r="AY582">
        <f>COUNTA($C$582)</f>
        <v>0</v>
      </c>
    </row>
    <row r="583" spans="1:51" ht="30" hidden="1" customHeight="1" x14ac:dyDescent="0.2">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76"/>
      <c r="AM583" s="857"/>
      <c r="AN583" s="857"/>
      <c r="AO583" s="858"/>
      <c r="AP583" s="860"/>
      <c r="AQ583" s="860"/>
      <c r="AR583" s="860"/>
      <c r="AS583" s="860"/>
      <c r="AT583" s="860"/>
      <c r="AU583" s="860"/>
      <c r="AV583" s="860"/>
      <c r="AW583" s="860"/>
      <c r="AX583" s="860"/>
      <c r="AY583">
        <f>COUNTA($C$583)</f>
        <v>0</v>
      </c>
    </row>
    <row r="584" spans="1:51" ht="30" hidden="1" customHeight="1" x14ac:dyDescent="0.2">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76"/>
      <c r="AM584" s="857"/>
      <c r="AN584" s="857"/>
      <c r="AO584" s="858"/>
      <c r="AP584" s="860"/>
      <c r="AQ584" s="860"/>
      <c r="AR584" s="860"/>
      <c r="AS584" s="860"/>
      <c r="AT584" s="860"/>
      <c r="AU584" s="860"/>
      <c r="AV584" s="860"/>
      <c r="AW584" s="860"/>
      <c r="AX584" s="860"/>
      <c r="AY584">
        <f>COUNTA($C$584)</f>
        <v>0</v>
      </c>
    </row>
    <row r="585" spans="1:51" ht="30" hidden="1" customHeight="1" x14ac:dyDescent="0.2">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76"/>
      <c r="AM585" s="857"/>
      <c r="AN585" s="857"/>
      <c r="AO585" s="858"/>
      <c r="AP585" s="860"/>
      <c r="AQ585" s="860"/>
      <c r="AR585" s="860"/>
      <c r="AS585" s="860"/>
      <c r="AT585" s="860"/>
      <c r="AU585" s="860"/>
      <c r="AV585" s="860"/>
      <c r="AW585" s="860"/>
      <c r="AX585" s="860"/>
      <c r="AY585">
        <f>COUNTA($C$585)</f>
        <v>0</v>
      </c>
    </row>
    <row r="586" spans="1:51" ht="30" hidden="1" customHeight="1" x14ac:dyDescent="0.2">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76"/>
      <c r="AM586" s="857"/>
      <c r="AN586" s="857"/>
      <c r="AO586" s="858"/>
      <c r="AP586" s="860"/>
      <c r="AQ586" s="860"/>
      <c r="AR586" s="860"/>
      <c r="AS586" s="860"/>
      <c r="AT586" s="860"/>
      <c r="AU586" s="860"/>
      <c r="AV586" s="860"/>
      <c r="AW586" s="860"/>
      <c r="AX586" s="860"/>
      <c r="AY586">
        <f>COUNTA($C$586)</f>
        <v>0</v>
      </c>
    </row>
    <row r="587" spans="1:51" ht="30" hidden="1" customHeight="1" x14ac:dyDescent="0.2">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76"/>
      <c r="AM587" s="857"/>
      <c r="AN587" s="857"/>
      <c r="AO587" s="858"/>
      <c r="AP587" s="860"/>
      <c r="AQ587" s="860"/>
      <c r="AR587" s="860"/>
      <c r="AS587" s="860"/>
      <c r="AT587" s="860"/>
      <c r="AU587" s="860"/>
      <c r="AV587" s="860"/>
      <c r="AW587" s="860"/>
      <c r="AX587" s="860"/>
      <c r="AY587">
        <f>COUNTA($C$587)</f>
        <v>0</v>
      </c>
    </row>
    <row r="588" spans="1:51" ht="30" hidden="1" customHeight="1" x14ac:dyDescent="0.2">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76"/>
      <c r="AM588" s="857"/>
      <c r="AN588" s="857"/>
      <c r="AO588" s="858"/>
      <c r="AP588" s="860"/>
      <c r="AQ588" s="860"/>
      <c r="AR588" s="860"/>
      <c r="AS588" s="860"/>
      <c r="AT588" s="860"/>
      <c r="AU588" s="860"/>
      <c r="AV588" s="860"/>
      <c r="AW588" s="860"/>
      <c r="AX588" s="860"/>
      <c r="AY588">
        <f>COUNTA($C$588)</f>
        <v>0</v>
      </c>
    </row>
    <row r="589" spans="1:51" ht="30" hidden="1" customHeight="1" x14ac:dyDescent="0.2">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76"/>
      <c r="AM589" s="857"/>
      <c r="AN589" s="857"/>
      <c r="AO589" s="858"/>
      <c r="AP589" s="860"/>
      <c r="AQ589" s="860"/>
      <c r="AR589" s="860"/>
      <c r="AS589" s="860"/>
      <c r="AT589" s="860"/>
      <c r="AU589" s="860"/>
      <c r="AV589" s="860"/>
      <c r="AW589" s="860"/>
      <c r="AX589" s="860"/>
      <c r="AY589">
        <f>COUNTA($C$589)</f>
        <v>0</v>
      </c>
    </row>
    <row r="590" spans="1:51" ht="30" hidden="1" customHeight="1" x14ac:dyDescent="0.2">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76"/>
      <c r="AM590" s="857"/>
      <c r="AN590" s="857"/>
      <c r="AO590" s="858"/>
      <c r="AP590" s="860"/>
      <c r="AQ590" s="860"/>
      <c r="AR590" s="860"/>
      <c r="AS590" s="860"/>
      <c r="AT590" s="860"/>
      <c r="AU590" s="860"/>
      <c r="AV590" s="860"/>
      <c r="AW590" s="860"/>
      <c r="AX590" s="860"/>
      <c r="AY590">
        <f>COUNTA($C$590)</f>
        <v>0</v>
      </c>
    </row>
    <row r="591" spans="1:51" ht="30" hidden="1" customHeight="1" x14ac:dyDescent="0.2">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76"/>
      <c r="AM591" s="857"/>
      <c r="AN591" s="857"/>
      <c r="AO591" s="858"/>
      <c r="AP591" s="860"/>
      <c r="AQ591" s="860"/>
      <c r="AR591" s="860"/>
      <c r="AS591" s="860"/>
      <c r="AT591" s="860"/>
      <c r="AU591" s="860"/>
      <c r="AV591" s="860"/>
      <c r="AW591" s="860"/>
      <c r="AX591" s="860"/>
      <c r="AY591">
        <f>COUNTA($C$591)</f>
        <v>0</v>
      </c>
    </row>
    <row r="592" spans="1:51" ht="30" hidden="1" customHeight="1" x14ac:dyDescent="0.2">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76"/>
      <c r="AM592" s="857"/>
      <c r="AN592" s="857"/>
      <c r="AO592" s="858"/>
      <c r="AP592" s="860"/>
      <c r="AQ592" s="860"/>
      <c r="AR592" s="860"/>
      <c r="AS592" s="860"/>
      <c r="AT592" s="860"/>
      <c r="AU592" s="860"/>
      <c r="AV592" s="860"/>
      <c r="AW592" s="860"/>
      <c r="AX592" s="860"/>
      <c r="AY592">
        <f>COUNTA($C$592)</f>
        <v>0</v>
      </c>
    </row>
    <row r="593" spans="1:51" ht="30" hidden="1" customHeight="1" x14ac:dyDescent="0.2">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76"/>
      <c r="AM593" s="857"/>
      <c r="AN593" s="857"/>
      <c r="AO593" s="858"/>
      <c r="AP593" s="860"/>
      <c r="AQ593" s="860"/>
      <c r="AR593" s="860"/>
      <c r="AS593" s="860"/>
      <c r="AT593" s="860"/>
      <c r="AU593" s="860"/>
      <c r="AV593" s="860"/>
      <c r="AW593" s="860"/>
      <c r="AX593" s="86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9"/>
      <c r="B596" s="849"/>
      <c r="C596" s="849" t="s">
        <v>24</v>
      </c>
      <c r="D596" s="849"/>
      <c r="E596" s="849"/>
      <c r="F596" s="849"/>
      <c r="G596" s="849"/>
      <c r="H596" s="849"/>
      <c r="I596" s="849"/>
      <c r="J596" s="850" t="s">
        <v>197</v>
      </c>
      <c r="K596" s="138"/>
      <c r="L596" s="138"/>
      <c r="M596" s="138"/>
      <c r="N596" s="138"/>
      <c r="O596" s="138"/>
      <c r="P596" s="417" t="s">
        <v>25</v>
      </c>
      <c r="Q596" s="417"/>
      <c r="R596" s="417"/>
      <c r="S596" s="417"/>
      <c r="T596" s="417"/>
      <c r="U596" s="417"/>
      <c r="V596" s="417"/>
      <c r="W596" s="417"/>
      <c r="X596" s="417"/>
      <c r="Y596" s="851" t="s">
        <v>196</v>
      </c>
      <c r="Z596" s="852"/>
      <c r="AA596" s="852"/>
      <c r="AB596" s="852"/>
      <c r="AC596" s="850" t="s">
        <v>227</v>
      </c>
      <c r="AD596" s="850"/>
      <c r="AE596" s="850"/>
      <c r="AF596" s="850"/>
      <c r="AG596" s="850"/>
      <c r="AH596" s="851" t="s">
        <v>245</v>
      </c>
      <c r="AI596" s="849"/>
      <c r="AJ596" s="849"/>
      <c r="AK596" s="849"/>
      <c r="AL596" s="849" t="s">
        <v>19</v>
      </c>
      <c r="AM596" s="849"/>
      <c r="AN596" s="849"/>
      <c r="AO596" s="853"/>
      <c r="AP596" s="875" t="s">
        <v>198</v>
      </c>
      <c r="AQ596" s="875"/>
      <c r="AR596" s="875"/>
      <c r="AS596" s="875"/>
      <c r="AT596" s="875"/>
      <c r="AU596" s="875"/>
      <c r="AV596" s="875"/>
      <c r="AW596" s="875"/>
      <c r="AX596" s="875"/>
      <c r="AY596">
        <f>$AY$594</f>
        <v>0</v>
      </c>
    </row>
    <row r="597" spans="1:51" ht="30" hidden="1" customHeight="1" x14ac:dyDescent="0.2">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4"/>
      <c r="AI597" s="855"/>
      <c r="AJ597" s="855"/>
      <c r="AK597" s="855"/>
      <c r="AL597" s="876"/>
      <c r="AM597" s="857"/>
      <c r="AN597" s="857"/>
      <c r="AO597" s="858"/>
      <c r="AP597" s="860"/>
      <c r="AQ597" s="860"/>
      <c r="AR597" s="860"/>
      <c r="AS597" s="860"/>
      <c r="AT597" s="860"/>
      <c r="AU597" s="860"/>
      <c r="AV597" s="860"/>
      <c r="AW597" s="860"/>
      <c r="AX597" s="860"/>
      <c r="AY597">
        <f>$AY$594</f>
        <v>0</v>
      </c>
    </row>
    <row r="598" spans="1:51" ht="30" hidden="1" customHeight="1" x14ac:dyDescent="0.2">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4"/>
      <c r="AI598" s="855"/>
      <c r="AJ598" s="855"/>
      <c r="AK598" s="855"/>
      <c r="AL598" s="876"/>
      <c r="AM598" s="857"/>
      <c r="AN598" s="857"/>
      <c r="AO598" s="858"/>
      <c r="AP598" s="860"/>
      <c r="AQ598" s="860"/>
      <c r="AR598" s="860"/>
      <c r="AS598" s="860"/>
      <c r="AT598" s="860"/>
      <c r="AU598" s="860"/>
      <c r="AV598" s="860"/>
      <c r="AW598" s="860"/>
      <c r="AX598" s="860"/>
      <c r="AY598">
        <f>COUNTA($C$598)</f>
        <v>0</v>
      </c>
    </row>
    <row r="599" spans="1:51" ht="30" hidden="1" customHeight="1" x14ac:dyDescent="0.2">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76"/>
      <c r="AM599" s="857"/>
      <c r="AN599" s="857"/>
      <c r="AO599" s="858"/>
      <c r="AP599" s="860"/>
      <c r="AQ599" s="860"/>
      <c r="AR599" s="860"/>
      <c r="AS599" s="860"/>
      <c r="AT599" s="860"/>
      <c r="AU599" s="860"/>
      <c r="AV599" s="860"/>
      <c r="AW599" s="860"/>
      <c r="AX599" s="860"/>
      <c r="AY599">
        <f>COUNTA($C$599)</f>
        <v>0</v>
      </c>
    </row>
    <row r="600" spans="1:51" ht="30" hidden="1" customHeight="1" x14ac:dyDescent="0.2">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76"/>
      <c r="AM600" s="857"/>
      <c r="AN600" s="857"/>
      <c r="AO600" s="858"/>
      <c r="AP600" s="860"/>
      <c r="AQ600" s="860"/>
      <c r="AR600" s="860"/>
      <c r="AS600" s="860"/>
      <c r="AT600" s="860"/>
      <c r="AU600" s="860"/>
      <c r="AV600" s="860"/>
      <c r="AW600" s="860"/>
      <c r="AX600" s="860"/>
      <c r="AY600">
        <f>COUNTA($C$600)</f>
        <v>0</v>
      </c>
    </row>
    <row r="601" spans="1:51" ht="30" hidden="1" customHeight="1" x14ac:dyDescent="0.2">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76"/>
      <c r="AM601" s="857"/>
      <c r="AN601" s="857"/>
      <c r="AO601" s="858"/>
      <c r="AP601" s="860"/>
      <c r="AQ601" s="860"/>
      <c r="AR601" s="860"/>
      <c r="AS601" s="860"/>
      <c r="AT601" s="860"/>
      <c r="AU601" s="860"/>
      <c r="AV601" s="860"/>
      <c r="AW601" s="860"/>
      <c r="AX601" s="860"/>
      <c r="AY601">
        <f>COUNTA($C$601)</f>
        <v>0</v>
      </c>
    </row>
    <row r="602" spans="1:51" ht="30" hidden="1" customHeight="1" x14ac:dyDescent="0.2">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76"/>
      <c r="AM602" s="857"/>
      <c r="AN602" s="857"/>
      <c r="AO602" s="858"/>
      <c r="AP602" s="860"/>
      <c r="AQ602" s="860"/>
      <c r="AR602" s="860"/>
      <c r="AS602" s="860"/>
      <c r="AT602" s="860"/>
      <c r="AU602" s="860"/>
      <c r="AV602" s="860"/>
      <c r="AW602" s="860"/>
      <c r="AX602" s="860"/>
      <c r="AY602">
        <f>COUNTA($C$602)</f>
        <v>0</v>
      </c>
    </row>
    <row r="603" spans="1:51" ht="30" hidden="1" customHeight="1" x14ac:dyDescent="0.2">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76"/>
      <c r="AM603" s="857"/>
      <c r="AN603" s="857"/>
      <c r="AO603" s="858"/>
      <c r="AP603" s="860"/>
      <c r="AQ603" s="860"/>
      <c r="AR603" s="860"/>
      <c r="AS603" s="860"/>
      <c r="AT603" s="860"/>
      <c r="AU603" s="860"/>
      <c r="AV603" s="860"/>
      <c r="AW603" s="860"/>
      <c r="AX603" s="860"/>
      <c r="AY603">
        <f>COUNTA($C$603)</f>
        <v>0</v>
      </c>
    </row>
    <row r="604" spans="1:51" ht="30" hidden="1" customHeight="1" x14ac:dyDescent="0.2">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76"/>
      <c r="AM604" s="857"/>
      <c r="AN604" s="857"/>
      <c r="AO604" s="858"/>
      <c r="AP604" s="860"/>
      <c r="AQ604" s="860"/>
      <c r="AR604" s="860"/>
      <c r="AS604" s="860"/>
      <c r="AT604" s="860"/>
      <c r="AU604" s="860"/>
      <c r="AV604" s="860"/>
      <c r="AW604" s="860"/>
      <c r="AX604" s="860"/>
      <c r="AY604">
        <f>COUNTA($C$604)</f>
        <v>0</v>
      </c>
    </row>
    <row r="605" spans="1:51" ht="30" hidden="1" customHeight="1" x14ac:dyDescent="0.2">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76"/>
      <c r="AM605" s="857"/>
      <c r="AN605" s="857"/>
      <c r="AO605" s="858"/>
      <c r="AP605" s="860"/>
      <c r="AQ605" s="860"/>
      <c r="AR605" s="860"/>
      <c r="AS605" s="860"/>
      <c r="AT605" s="860"/>
      <c r="AU605" s="860"/>
      <c r="AV605" s="860"/>
      <c r="AW605" s="860"/>
      <c r="AX605" s="860"/>
      <c r="AY605">
        <f>COUNTA($C$605)</f>
        <v>0</v>
      </c>
    </row>
    <row r="606" spans="1:51" ht="30" hidden="1" customHeight="1" x14ac:dyDescent="0.2">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76"/>
      <c r="AM606" s="857"/>
      <c r="AN606" s="857"/>
      <c r="AO606" s="858"/>
      <c r="AP606" s="860"/>
      <c r="AQ606" s="860"/>
      <c r="AR606" s="860"/>
      <c r="AS606" s="860"/>
      <c r="AT606" s="860"/>
      <c r="AU606" s="860"/>
      <c r="AV606" s="860"/>
      <c r="AW606" s="860"/>
      <c r="AX606" s="860"/>
      <c r="AY606">
        <f>COUNTA($C$606)</f>
        <v>0</v>
      </c>
    </row>
    <row r="607" spans="1:51" ht="30" hidden="1" customHeight="1" x14ac:dyDescent="0.2">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76"/>
      <c r="AM607" s="857"/>
      <c r="AN607" s="857"/>
      <c r="AO607" s="858"/>
      <c r="AP607" s="860"/>
      <c r="AQ607" s="860"/>
      <c r="AR607" s="860"/>
      <c r="AS607" s="860"/>
      <c r="AT607" s="860"/>
      <c r="AU607" s="860"/>
      <c r="AV607" s="860"/>
      <c r="AW607" s="860"/>
      <c r="AX607" s="860"/>
      <c r="AY607">
        <f>COUNTA($C$607)</f>
        <v>0</v>
      </c>
    </row>
    <row r="608" spans="1:51" ht="30" hidden="1" customHeight="1" x14ac:dyDescent="0.2">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76"/>
      <c r="AM608" s="857"/>
      <c r="AN608" s="857"/>
      <c r="AO608" s="858"/>
      <c r="AP608" s="860"/>
      <c r="AQ608" s="860"/>
      <c r="AR608" s="860"/>
      <c r="AS608" s="860"/>
      <c r="AT608" s="860"/>
      <c r="AU608" s="860"/>
      <c r="AV608" s="860"/>
      <c r="AW608" s="860"/>
      <c r="AX608" s="860"/>
      <c r="AY608">
        <f>COUNTA($C$608)</f>
        <v>0</v>
      </c>
    </row>
    <row r="609" spans="1:51" ht="30" hidden="1" customHeight="1" x14ac:dyDescent="0.2">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76"/>
      <c r="AM609" s="857"/>
      <c r="AN609" s="857"/>
      <c r="AO609" s="858"/>
      <c r="AP609" s="860"/>
      <c r="AQ609" s="860"/>
      <c r="AR609" s="860"/>
      <c r="AS609" s="860"/>
      <c r="AT609" s="860"/>
      <c r="AU609" s="860"/>
      <c r="AV609" s="860"/>
      <c r="AW609" s="860"/>
      <c r="AX609" s="860"/>
      <c r="AY609">
        <f>COUNTA($C$609)</f>
        <v>0</v>
      </c>
    </row>
    <row r="610" spans="1:51" ht="30" hidden="1" customHeight="1" x14ac:dyDescent="0.2">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76"/>
      <c r="AM610" s="857"/>
      <c r="AN610" s="857"/>
      <c r="AO610" s="858"/>
      <c r="AP610" s="860"/>
      <c r="AQ610" s="860"/>
      <c r="AR610" s="860"/>
      <c r="AS610" s="860"/>
      <c r="AT610" s="860"/>
      <c r="AU610" s="860"/>
      <c r="AV610" s="860"/>
      <c r="AW610" s="860"/>
      <c r="AX610" s="860"/>
      <c r="AY610">
        <f>COUNTA($C$610)</f>
        <v>0</v>
      </c>
    </row>
    <row r="611" spans="1:51" ht="30" hidden="1" customHeight="1" x14ac:dyDescent="0.2">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76"/>
      <c r="AM611" s="857"/>
      <c r="AN611" s="857"/>
      <c r="AO611" s="858"/>
      <c r="AP611" s="860"/>
      <c r="AQ611" s="860"/>
      <c r="AR611" s="860"/>
      <c r="AS611" s="860"/>
      <c r="AT611" s="860"/>
      <c r="AU611" s="860"/>
      <c r="AV611" s="860"/>
      <c r="AW611" s="860"/>
      <c r="AX611" s="860"/>
      <c r="AY611">
        <f>COUNTA($C$611)</f>
        <v>0</v>
      </c>
    </row>
    <row r="612" spans="1:51" ht="30" hidden="1" customHeight="1" x14ac:dyDescent="0.2">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76"/>
      <c r="AM612" s="857"/>
      <c r="AN612" s="857"/>
      <c r="AO612" s="858"/>
      <c r="AP612" s="860"/>
      <c r="AQ612" s="860"/>
      <c r="AR612" s="860"/>
      <c r="AS612" s="860"/>
      <c r="AT612" s="860"/>
      <c r="AU612" s="860"/>
      <c r="AV612" s="860"/>
      <c r="AW612" s="860"/>
      <c r="AX612" s="860"/>
      <c r="AY612">
        <f>COUNTA($C$612)</f>
        <v>0</v>
      </c>
    </row>
    <row r="613" spans="1:51" s="16" customFormat="1" ht="30" hidden="1" customHeight="1" x14ac:dyDescent="0.2">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76"/>
      <c r="AM613" s="857"/>
      <c r="AN613" s="857"/>
      <c r="AO613" s="858"/>
      <c r="AP613" s="860"/>
      <c r="AQ613" s="860"/>
      <c r="AR613" s="860"/>
      <c r="AS613" s="860"/>
      <c r="AT613" s="860"/>
      <c r="AU613" s="860"/>
      <c r="AV613" s="860"/>
      <c r="AW613" s="860"/>
      <c r="AX613" s="860"/>
      <c r="AY613">
        <f>COUNTA($C$613)</f>
        <v>0</v>
      </c>
    </row>
    <row r="614" spans="1:51" ht="30" hidden="1" customHeight="1" x14ac:dyDescent="0.2">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76"/>
      <c r="AM614" s="857"/>
      <c r="AN614" s="857"/>
      <c r="AO614" s="858"/>
      <c r="AP614" s="860"/>
      <c r="AQ614" s="860"/>
      <c r="AR614" s="860"/>
      <c r="AS614" s="860"/>
      <c r="AT614" s="860"/>
      <c r="AU614" s="860"/>
      <c r="AV614" s="860"/>
      <c r="AW614" s="860"/>
      <c r="AX614" s="860"/>
      <c r="AY614">
        <f>COUNTA($C$614)</f>
        <v>0</v>
      </c>
    </row>
    <row r="615" spans="1:51" ht="30" hidden="1" customHeight="1" x14ac:dyDescent="0.2">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76"/>
      <c r="AM615" s="857"/>
      <c r="AN615" s="857"/>
      <c r="AO615" s="858"/>
      <c r="AP615" s="860"/>
      <c r="AQ615" s="860"/>
      <c r="AR615" s="860"/>
      <c r="AS615" s="860"/>
      <c r="AT615" s="860"/>
      <c r="AU615" s="860"/>
      <c r="AV615" s="860"/>
      <c r="AW615" s="860"/>
      <c r="AX615" s="860"/>
      <c r="AY615">
        <f>COUNTA($C$615)</f>
        <v>0</v>
      </c>
    </row>
    <row r="616" spans="1:51" ht="30" hidden="1" customHeight="1" x14ac:dyDescent="0.2">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76"/>
      <c r="AM616" s="857"/>
      <c r="AN616" s="857"/>
      <c r="AO616" s="858"/>
      <c r="AP616" s="860"/>
      <c r="AQ616" s="860"/>
      <c r="AR616" s="860"/>
      <c r="AS616" s="860"/>
      <c r="AT616" s="860"/>
      <c r="AU616" s="860"/>
      <c r="AV616" s="860"/>
      <c r="AW616" s="860"/>
      <c r="AX616" s="860"/>
      <c r="AY616">
        <f>COUNTA($C$616)</f>
        <v>0</v>
      </c>
    </row>
    <row r="617" spans="1:51" ht="30" hidden="1" customHeight="1" x14ac:dyDescent="0.2">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76"/>
      <c r="AM617" s="857"/>
      <c r="AN617" s="857"/>
      <c r="AO617" s="858"/>
      <c r="AP617" s="860"/>
      <c r="AQ617" s="860"/>
      <c r="AR617" s="860"/>
      <c r="AS617" s="860"/>
      <c r="AT617" s="860"/>
      <c r="AU617" s="860"/>
      <c r="AV617" s="860"/>
      <c r="AW617" s="860"/>
      <c r="AX617" s="860"/>
      <c r="AY617">
        <f>COUNTA($C$617)</f>
        <v>0</v>
      </c>
    </row>
    <row r="618" spans="1:51" ht="30" hidden="1" customHeight="1" x14ac:dyDescent="0.2">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76"/>
      <c r="AM618" s="857"/>
      <c r="AN618" s="857"/>
      <c r="AO618" s="858"/>
      <c r="AP618" s="860"/>
      <c r="AQ618" s="860"/>
      <c r="AR618" s="860"/>
      <c r="AS618" s="860"/>
      <c r="AT618" s="860"/>
      <c r="AU618" s="860"/>
      <c r="AV618" s="860"/>
      <c r="AW618" s="860"/>
      <c r="AX618" s="860"/>
      <c r="AY618">
        <f>COUNTA($C$618)</f>
        <v>0</v>
      </c>
    </row>
    <row r="619" spans="1:51" ht="30" hidden="1" customHeight="1" x14ac:dyDescent="0.2">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76"/>
      <c r="AM619" s="857"/>
      <c r="AN619" s="857"/>
      <c r="AO619" s="858"/>
      <c r="AP619" s="860"/>
      <c r="AQ619" s="860"/>
      <c r="AR619" s="860"/>
      <c r="AS619" s="860"/>
      <c r="AT619" s="860"/>
      <c r="AU619" s="860"/>
      <c r="AV619" s="860"/>
      <c r="AW619" s="860"/>
      <c r="AX619" s="860"/>
      <c r="AY619">
        <f>COUNTA($C$619)</f>
        <v>0</v>
      </c>
    </row>
    <row r="620" spans="1:51" ht="30" hidden="1" customHeight="1" x14ac:dyDescent="0.2">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76"/>
      <c r="AM620" s="857"/>
      <c r="AN620" s="857"/>
      <c r="AO620" s="858"/>
      <c r="AP620" s="860"/>
      <c r="AQ620" s="860"/>
      <c r="AR620" s="860"/>
      <c r="AS620" s="860"/>
      <c r="AT620" s="860"/>
      <c r="AU620" s="860"/>
      <c r="AV620" s="860"/>
      <c r="AW620" s="860"/>
      <c r="AX620" s="860"/>
      <c r="AY620">
        <f>COUNTA($C$620)</f>
        <v>0</v>
      </c>
    </row>
    <row r="621" spans="1:51" ht="30" hidden="1" customHeight="1" x14ac:dyDescent="0.2">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76"/>
      <c r="AM621" s="857"/>
      <c r="AN621" s="857"/>
      <c r="AO621" s="858"/>
      <c r="AP621" s="860"/>
      <c r="AQ621" s="860"/>
      <c r="AR621" s="860"/>
      <c r="AS621" s="860"/>
      <c r="AT621" s="860"/>
      <c r="AU621" s="860"/>
      <c r="AV621" s="860"/>
      <c r="AW621" s="860"/>
      <c r="AX621" s="860"/>
      <c r="AY621">
        <f>COUNTA($C$621)</f>
        <v>0</v>
      </c>
    </row>
    <row r="622" spans="1:51" ht="30" hidden="1" customHeight="1" x14ac:dyDescent="0.2">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76"/>
      <c r="AM622" s="857"/>
      <c r="AN622" s="857"/>
      <c r="AO622" s="858"/>
      <c r="AP622" s="860"/>
      <c r="AQ622" s="860"/>
      <c r="AR622" s="860"/>
      <c r="AS622" s="860"/>
      <c r="AT622" s="860"/>
      <c r="AU622" s="860"/>
      <c r="AV622" s="860"/>
      <c r="AW622" s="860"/>
      <c r="AX622" s="860"/>
      <c r="AY622">
        <f>COUNTA($C$622)</f>
        <v>0</v>
      </c>
    </row>
    <row r="623" spans="1:51" ht="30" hidden="1" customHeight="1" x14ac:dyDescent="0.2">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76"/>
      <c r="AM623" s="857"/>
      <c r="AN623" s="857"/>
      <c r="AO623" s="858"/>
      <c r="AP623" s="860"/>
      <c r="AQ623" s="860"/>
      <c r="AR623" s="860"/>
      <c r="AS623" s="860"/>
      <c r="AT623" s="860"/>
      <c r="AU623" s="860"/>
      <c r="AV623" s="860"/>
      <c r="AW623" s="860"/>
      <c r="AX623" s="860"/>
      <c r="AY623">
        <f>COUNTA($C$623)</f>
        <v>0</v>
      </c>
    </row>
    <row r="624" spans="1:51" ht="30" hidden="1" customHeight="1" x14ac:dyDescent="0.2">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76"/>
      <c r="AM624" s="857"/>
      <c r="AN624" s="857"/>
      <c r="AO624" s="858"/>
      <c r="AP624" s="860"/>
      <c r="AQ624" s="860"/>
      <c r="AR624" s="860"/>
      <c r="AS624" s="860"/>
      <c r="AT624" s="860"/>
      <c r="AU624" s="860"/>
      <c r="AV624" s="860"/>
      <c r="AW624" s="860"/>
      <c r="AX624" s="860"/>
      <c r="AY624">
        <f>COUNTA($C$624)</f>
        <v>0</v>
      </c>
    </row>
    <row r="625" spans="1:51" ht="30" hidden="1" customHeight="1" x14ac:dyDescent="0.2">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76"/>
      <c r="AM625" s="857"/>
      <c r="AN625" s="857"/>
      <c r="AO625" s="858"/>
      <c r="AP625" s="860"/>
      <c r="AQ625" s="860"/>
      <c r="AR625" s="860"/>
      <c r="AS625" s="860"/>
      <c r="AT625" s="860"/>
      <c r="AU625" s="860"/>
      <c r="AV625" s="860"/>
      <c r="AW625" s="860"/>
      <c r="AX625" s="860"/>
      <c r="AY625">
        <f>COUNTA($C$625)</f>
        <v>0</v>
      </c>
    </row>
    <row r="626" spans="1:51" ht="30" hidden="1" customHeight="1" x14ac:dyDescent="0.2">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76"/>
      <c r="AM626" s="857"/>
      <c r="AN626" s="857"/>
      <c r="AO626" s="858"/>
      <c r="AP626" s="860"/>
      <c r="AQ626" s="860"/>
      <c r="AR626" s="860"/>
      <c r="AS626" s="860"/>
      <c r="AT626" s="860"/>
      <c r="AU626" s="860"/>
      <c r="AV626" s="860"/>
      <c r="AW626" s="860"/>
      <c r="AX626" s="860"/>
      <c r="AY626">
        <f>COUNTA($C$626)</f>
        <v>0</v>
      </c>
    </row>
    <row r="627" spans="1:51" ht="24.75" hidden="1" customHeight="1" x14ac:dyDescent="0.2">
      <c r="A627" s="879" t="s">
        <v>574</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229</v>
      </c>
      <c r="AM627" s="883"/>
      <c r="AN627" s="883"/>
      <c r="AO627" s="61"/>
      <c r="AP627" s="56"/>
      <c r="AQ627" s="56"/>
      <c r="AR627" s="56"/>
      <c r="AS627" s="56"/>
      <c r="AT627" s="56"/>
      <c r="AU627" s="56"/>
      <c r="AV627" s="56"/>
      <c r="AW627" s="56"/>
      <c r="AX627" s="57"/>
      <c r="AY627">
        <f>COUNTIF($AO$627,"☑")</f>
        <v>0</v>
      </c>
    </row>
    <row r="628" spans="1:51" ht="10"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4"/>
      <c r="B630" s="884"/>
      <c r="C630" s="850" t="s">
        <v>192</v>
      </c>
      <c r="D630" s="885"/>
      <c r="E630" s="850" t="s">
        <v>191</v>
      </c>
      <c r="F630" s="885"/>
      <c r="G630" s="885"/>
      <c r="H630" s="885"/>
      <c r="I630" s="885"/>
      <c r="J630" s="850" t="s">
        <v>197</v>
      </c>
      <c r="K630" s="850"/>
      <c r="L630" s="850"/>
      <c r="M630" s="850"/>
      <c r="N630" s="850"/>
      <c r="O630" s="850"/>
      <c r="P630" s="850" t="s">
        <v>25</v>
      </c>
      <c r="Q630" s="850"/>
      <c r="R630" s="850"/>
      <c r="S630" s="850"/>
      <c r="T630" s="850"/>
      <c r="U630" s="850"/>
      <c r="V630" s="850"/>
      <c r="W630" s="850"/>
      <c r="X630" s="850"/>
      <c r="Y630" s="850" t="s">
        <v>199</v>
      </c>
      <c r="Z630" s="885"/>
      <c r="AA630" s="885"/>
      <c r="AB630" s="885"/>
      <c r="AC630" s="850" t="s">
        <v>180</v>
      </c>
      <c r="AD630" s="850"/>
      <c r="AE630" s="850"/>
      <c r="AF630" s="850"/>
      <c r="AG630" s="850"/>
      <c r="AH630" s="850" t="s">
        <v>187</v>
      </c>
      <c r="AI630" s="885"/>
      <c r="AJ630" s="885"/>
      <c r="AK630" s="885"/>
      <c r="AL630" s="885" t="s">
        <v>19</v>
      </c>
      <c r="AM630" s="885"/>
      <c r="AN630" s="885"/>
      <c r="AO630" s="884"/>
      <c r="AP630" s="875" t="s">
        <v>223</v>
      </c>
      <c r="AQ630" s="875"/>
      <c r="AR630" s="875"/>
      <c r="AS630" s="875"/>
      <c r="AT630" s="875"/>
      <c r="AU630" s="875"/>
      <c r="AV630" s="875"/>
      <c r="AW630" s="875"/>
      <c r="AX630" s="875"/>
    </row>
    <row r="631" spans="1:51" ht="30" customHeight="1" x14ac:dyDescent="0.2">
      <c r="A631" s="861">
        <v>1</v>
      </c>
      <c r="B631" s="861">
        <v>1</v>
      </c>
      <c r="C631" s="886"/>
      <c r="D631" s="886"/>
      <c r="E631" s="650" t="s">
        <v>280</v>
      </c>
      <c r="F631" s="887"/>
      <c r="G631" s="887"/>
      <c r="H631" s="887"/>
      <c r="I631" s="887"/>
      <c r="J631" s="864" t="s">
        <v>280</v>
      </c>
      <c r="K631" s="865"/>
      <c r="L631" s="865"/>
      <c r="M631" s="865"/>
      <c r="N631" s="865"/>
      <c r="O631" s="865"/>
      <c r="P631" s="866" t="s">
        <v>280</v>
      </c>
      <c r="Q631" s="867"/>
      <c r="R631" s="867"/>
      <c r="S631" s="867"/>
      <c r="T631" s="867"/>
      <c r="U631" s="867"/>
      <c r="V631" s="867"/>
      <c r="W631" s="867"/>
      <c r="X631" s="867"/>
      <c r="Y631" s="868" t="s">
        <v>280</v>
      </c>
      <c r="Z631" s="869"/>
      <c r="AA631" s="869"/>
      <c r="AB631" s="870"/>
      <c r="AC631" s="871"/>
      <c r="AD631" s="872"/>
      <c r="AE631" s="872"/>
      <c r="AF631" s="872"/>
      <c r="AG631" s="872"/>
      <c r="AH631" s="873" t="s">
        <v>280</v>
      </c>
      <c r="AI631" s="874"/>
      <c r="AJ631" s="874"/>
      <c r="AK631" s="874"/>
      <c r="AL631" s="876" t="s">
        <v>280</v>
      </c>
      <c r="AM631" s="857"/>
      <c r="AN631" s="857"/>
      <c r="AO631" s="858"/>
      <c r="AP631" s="860" t="s">
        <v>280</v>
      </c>
      <c r="AQ631" s="860"/>
      <c r="AR631" s="860"/>
      <c r="AS631" s="860"/>
      <c r="AT631" s="860"/>
      <c r="AU631" s="860"/>
      <c r="AV631" s="860"/>
      <c r="AW631" s="860"/>
      <c r="AX631" s="860"/>
    </row>
    <row r="632" spans="1:51" ht="30" customHeight="1" x14ac:dyDescent="0.2">
      <c r="A632" s="861">
        <v>2</v>
      </c>
      <c r="B632" s="861">
        <v>1</v>
      </c>
      <c r="C632" s="886"/>
      <c r="D632" s="886"/>
      <c r="E632" s="887"/>
      <c r="F632" s="887"/>
      <c r="G632" s="887"/>
      <c r="H632" s="887"/>
      <c r="I632" s="887"/>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76"/>
      <c r="AM632" s="857"/>
      <c r="AN632" s="857"/>
      <c r="AO632" s="858"/>
      <c r="AP632" s="860"/>
      <c r="AQ632" s="860"/>
      <c r="AR632" s="860"/>
      <c r="AS632" s="860"/>
      <c r="AT632" s="860"/>
      <c r="AU632" s="860"/>
      <c r="AV632" s="860"/>
      <c r="AW632" s="860"/>
      <c r="AX632" s="860"/>
      <c r="AY632">
        <f>COUNTA($E$632)</f>
        <v>0</v>
      </c>
    </row>
    <row r="633" spans="1:51" ht="30" customHeight="1" x14ac:dyDescent="0.2">
      <c r="A633" s="861">
        <v>3</v>
      </c>
      <c r="B633" s="861">
        <v>1</v>
      </c>
      <c r="C633" s="886"/>
      <c r="D633" s="886"/>
      <c r="E633" s="887"/>
      <c r="F633" s="887"/>
      <c r="G633" s="887"/>
      <c r="H633" s="887"/>
      <c r="I633" s="887"/>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76"/>
      <c r="AM633" s="857"/>
      <c r="AN633" s="857"/>
      <c r="AO633" s="858"/>
      <c r="AP633" s="860"/>
      <c r="AQ633" s="860"/>
      <c r="AR633" s="860"/>
      <c r="AS633" s="860"/>
      <c r="AT633" s="860"/>
      <c r="AU633" s="860"/>
      <c r="AV633" s="860"/>
      <c r="AW633" s="860"/>
      <c r="AX633" s="860"/>
      <c r="AY633">
        <f>COUNTA($E$633)</f>
        <v>0</v>
      </c>
    </row>
    <row r="634" spans="1:51" ht="30" customHeight="1" x14ac:dyDescent="0.2">
      <c r="A634" s="861">
        <v>4</v>
      </c>
      <c r="B634" s="861">
        <v>1</v>
      </c>
      <c r="C634" s="886"/>
      <c r="D634" s="886"/>
      <c r="E634" s="887"/>
      <c r="F634" s="887"/>
      <c r="G634" s="887"/>
      <c r="H634" s="887"/>
      <c r="I634" s="887"/>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76"/>
      <c r="AM634" s="857"/>
      <c r="AN634" s="857"/>
      <c r="AO634" s="858"/>
      <c r="AP634" s="860"/>
      <c r="AQ634" s="860"/>
      <c r="AR634" s="860"/>
      <c r="AS634" s="860"/>
      <c r="AT634" s="860"/>
      <c r="AU634" s="860"/>
      <c r="AV634" s="860"/>
      <c r="AW634" s="860"/>
      <c r="AX634" s="860"/>
      <c r="AY634">
        <f>COUNTA($E$634)</f>
        <v>0</v>
      </c>
    </row>
    <row r="635" spans="1:51" ht="30" customHeight="1" x14ac:dyDescent="0.2">
      <c r="A635" s="861">
        <v>5</v>
      </c>
      <c r="B635" s="861">
        <v>1</v>
      </c>
      <c r="C635" s="886"/>
      <c r="D635" s="886"/>
      <c r="E635" s="887"/>
      <c r="F635" s="887"/>
      <c r="G635" s="887"/>
      <c r="H635" s="887"/>
      <c r="I635" s="887"/>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76"/>
      <c r="AM635" s="857"/>
      <c r="AN635" s="857"/>
      <c r="AO635" s="858"/>
      <c r="AP635" s="860"/>
      <c r="AQ635" s="860"/>
      <c r="AR635" s="860"/>
      <c r="AS635" s="860"/>
      <c r="AT635" s="860"/>
      <c r="AU635" s="860"/>
      <c r="AV635" s="860"/>
      <c r="AW635" s="860"/>
      <c r="AX635" s="860"/>
      <c r="AY635">
        <f>COUNTA($E$635)</f>
        <v>0</v>
      </c>
    </row>
    <row r="636" spans="1:51" ht="30" customHeight="1" x14ac:dyDescent="0.2">
      <c r="A636" s="861">
        <v>6</v>
      </c>
      <c r="B636" s="861">
        <v>1</v>
      </c>
      <c r="C636" s="886"/>
      <c r="D636" s="886"/>
      <c r="E636" s="887"/>
      <c r="F636" s="887"/>
      <c r="G636" s="887"/>
      <c r="H636" s="887"/>
      <c r="I636" s="887"/>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76"/>
      <c r="AM636" s="857"/>
      <c r="AN636" s="857"/>
      <c r="AO636" s="858"/>
      <c r="AP636" s="860"/>
      <c r="AQ636" s="860"/>
      <c r="AR636" s="860"/>
      <c r="AS636" s="860"/>
      <c r="AT636" s="860"/>
      <c r="AU636" s="860"/>
      <c r="AV636" s="860"/>
      <c r="AW636" s="860"/>
      <c r="AX636" s="860"/>
      <c r="AY636">
        <f>COUNTA($E$636)</f>
        <v>0</v>
      </c>
    </row>
    <row r="637" spans="1:51" ht="30" customHeight="1" x14ac:dyDescent="0.2">
      <c r="A637" s="861">
        <v>7</v>
      </c>
      <c r="B637" s="861">
        <v>1</v>
      </c>
      <c r="C637" s="886"/>
      <c r="D637" s="886"/>
      <c r="E637" s="887"/>
      <c r="F637" s="887"/>
      <c r="G637" s="887"/>
      <c r="H637" s="887"/>
      <c r="I637" s="887"/>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76"/>
      <c r="AM637" s="857"/>
      <c r="AN637" s="857"/>
      <c r="AO637" s="858"/>
      <c r="AP637" s="860"/>
      <c r="AQ637" s="860"/>
      <c r="AR637" s="860"/>
      <c r="AS637" s="860"/>
      <c r="AT637" s="860"/>
      <c r="AU637" s="860"/>
      <c r="AV637" s="860"/>
      <c r="AW637" s="860"/>
      <c r="AX637" s="860"/>
      <c r="AY637">
        <f>COUNTA($E$637)</f>
        <v>0</v>
      </c>
    </row>
    <row r="638" spans="1:51" ht="30" customHeight="1" x14ac:dyDescent="0.2">
      <c r="A638" s="861">
        <v>8</v>
      </c>
      <c r="B638" s="861">
        <v>1</v>
      </c>
      <c r="C638" s="886"/>
      <c r="D638" s="886"/>
      <c r="E638" s="887"/>
      <c r="F638" s="887"/>
      <c r="G638" s="887"/>
      <c r="H638" s="887"/>
      <c r="I638" s="887"/>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76"/>
      <c r="AM638" s="857"/>
      <c r="AN638" s="857"/>
      <c r="AO638" s="858"/>
      <c r="AP638" s="860"/>
      <c r="AQ638" s="860"/>
      <c r="AR638" s="860"/>
      <c r="AS638" s="860"/>
      <c r="AT638" s="860"/>
      <c r="AU638" s="860"/>
      <c r="AV638" s="860"/>
      <c r="AW638" s="860"/>
      <c r="AX638" s="860"/>
      <c r="AY638">
        <f>COUNTA($E$638)</f>
        <v>0</v>
      </c>
    </row>
    <row r="639" spans="1:51" ht="30" customHeight="1" x14ac:dyDescent="0.2">
      <c r="A639" s="861">
        <v>9</v>
      </c>
      <c r="B639" s="861">
        <v>1</v>
      </c>
      <c r="C639" s="886"/>
      <c r="D639" s="886"/>
      <c r="E639" s="887"/>
      <c r="F639" s="887"/>
      <c r="G639" s="887"/>
      <c r="H639" s="887"/>
      <c r="I639" s="887"/>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76"/>
      <c r="AM639" s="857"/>
      <c r="AN639" s="857"/>
      <c r="AO639" s="858"/>
      <c r="AP639" s="860"/>
      <c r="AQ639" s="860"/>
      <c r="AR639" s="860"/>
      <c r="AS639" s="860"/>
      <c r="AT639" s="860"/>
      <c r="AU639" s="860"/>
      <c r="AV639" s="860"/>
      <c r="AW639" s="860"/>
      <c r="AX639" s="860"/>
      <c r="AY639">
        <f>COUNTA($E$639)</f>
        <v>0</v>
      </c>
    </row>
    <row r="640" spans="1:51" ht="30" customHeight="1" x14ac:dyDescent="0.2">
      <c r="A640" s="861">
        <v>10</v>
      </c>
      <c r="B640" s="861">
        <v>1</v>
      </c>
      <c r="C640" s="886"/>
      <c r="D640" s="886"/>
      <c r="E640" s="887"/>
      <c r="F640" s="887"/>
      <c r="G640" s="887"/>
      <c r="H640" s="887"/>
      <c r="I640" s="887"/>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76"/>
      <c r="AM640" s="857"/>
      <c r="AN640" s="857"/>
      <c r="AO640" s="858"/>
      <c r="AP640" s="860"/>
      <c r="AQ640" s="860"/>
      <c r="AR640" s="860"/>
      <c r="AS640" s="860"/>
      <c r="AT640" s="860"/>
      <c r="AU640" s="860"/>
      <c r="AV640" s="860"/>
      <c r="AW640" s="860"/>
      <c r="AX640" s="860"/>
      <c r="AY640">
        <f>COUNTA($E$640)</f>
        <v>0</v>
      </c>
    </row>
    <row r="641" spans="1:51" ht="30" customHeight="1" x14ac:dyDescent="0.2">
      <c r="A641" s="861">
        <v>11</v>
      </c>
      <c r="B641" s="861">
        <v>1</v>
      </c>
      <c r="C641" s="886"/>
      <c r="D641" s="886"/>
      <c r="E641" s="887"/>
      <c r="F641" s="887"/>
      <c r="G641" s="887"/>
      <c r="H641" s="887"/>
      <c r="I641" s="887"/>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76"/>
      <c r="AM641" s="857"/>
      <c r="AN641" s="857"/>
      <c r="AO641" s="858"/>
      <c r="AP641" s="860"/>
      <c r="AQ641" s="860"/>
      <c r="AR641" s="860"/>
      <c r="AS641" s="860"/>
      <c r="AT641" s="860"/>
      <c r="AU641" s="860"/>
      <c r="AV641" s="860"/>
      <c r="AW641" s="860"/>
      <c r="AX641" s="860"/>
      <c r="AY641">
        <f>COUNTA($E$641)</f>
        <v>0</v>
      </c>
    </row>
    <row r="642" spans="1:51" ht="30" customHeight="1" x14ac:dyDescent="0.2">
      <c r="A642" s="861">
        <v>12</v>
      </c>
      <c r="B642" s="861">
        <v>1</v>
      </c>
      <c r="C642" s="886"/>
      <c r="D642" s="886"/>
      <c r="E642" s="887"/>
      <c r="F642" s="887"/>
      <c r="G642" s="887"/>
      <c r="H642" s="887"/>
      <c r="I642" s="887"/>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76"/>
      <c r="AM642" s="857"/>
      <c r="AN642" s="857"/>
      <c r="AO642" s="858"/>
      <c r="AP642" s="860"/>
      <c r="AQ642" s="860"/>
      <c r="AR642" s="860"/>
      <c r="AS642" s="860"/>
      <c r="AT642" s="860"/>
      <c r="AU642" s="860"/>
      <c r="AV642" s="860"/>
      <c r="AW642" s="860"/>
      <c r="AX642" s="860"/>
      <c r="AY642">
        <f>COUNTA($E$642)</f>
        <v>0</v>
      </c>
    </row>
    <row r="643" spans="1:51" ht="30" customHeight="1" x14ac:dyDescent="0.2">
      <c r="A643" s="861">
        <v>13</v>
      </c>
      <c r="B643" s="861">
        <v>1</v>
      </c>
      <c r="C643" s="886"/>
      <c r="D643" s="886"/>
      <c r="E643" s="887"/>
      <c r="F643" s="887"/>
      <c r="G643" s="887"/>
      <c r="H643" s="887"/>
      <c r="I643" s="887"/>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76"/>
      <c r="AM643" s="857"/>
      <c r="AN643" s="857"/>
      <c r="AO643" s="858"/>
      <c r="AP643" s="860"/>
      <c r="AQ643" s="860"/>
      <c r="AR643" s="860"/>
      <c r="AS643" s="860"/>
      <c r="AT643" s="860"/>
      <c r="AU643" s="860"/>
      <c r="AV643" s="860"/>
      <c r="AW643" s="860"/>
      <c r="AX643" s="860"/>
      <c r="AY643">
        <f>COUNTA($E$643)</f>
        <v>0</v>
      </c>
    </row>
    <row r="644" spans="1:51" ht="30" customHeight="1" x14ac:dyDescent="0.2">
      <c r="A644" s="861">
        <v>14</v>
      </c>
      <c r="B644" s="861">
        <v>1</v>
      </c>
      <c r="C644" s="886"/>
      <c r="D644" s="886"/>
      <c r="E644" s="887"/>
      <c r="F644" s="887"/>
      <c r="G644" s="887"/>
      <c r="H644" s="887"/>
      <c r="I644" s="887"/>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76"/>
      <c r="AM644" s="857"/>
      <c r="AN644" s="857"/>
      <c r="AO644" s="858"/>
      <c r="AP644" s="860"/>
      <c r="AQ644" s="860"/>
      <c r="AR644" s="860"/>
      <c r="AS644" s="860"/>
      <c r="AT644" s="860"/>
      <c r="AU644" s="860"/>
      <c r="AV644" s="860"/>
      <c r="AW644" s="860"/>
      <c r="AX644" s="860"/>
      <c r="AY644">
        <f>COUNTA($E$644)</f>
        <v>0</v>
      </c>
    </row>
    <row r="645" spans="1:51" ht="30" customHeight="1" x14ac:dyDescent="0.2">
      <c r="A645" s="861">
        <v>15</v>
      </c>
      <c r="B645" s="861">
        <v>1</v>
      </c>
      <c r="C645" s="886"/>
      <c r="D645" s="886"/>
      <c r="E645" s="887"/>
      <c r="F645" s="887"/>
      <c r="G645" s="887"/>
      <c r="H645" s="887"/>
      <c r="I645" s="887"/>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76"/>
      <c r="AM645" s="857"/>
      <c r="AN645" s="857"/>
      <c r="AO645" s="858"/>
      <c r="AP645" s="860"/>
      <c r="AQ645" s="860"/>
      <c r="AR645" s="860"/>
      <c r="AS645" s="860"/>
      <c r="AT645" s="860"/>
      <c r="AU645" s="860"/>
      <c r="AV645" s="860"/>
      <c r="AW645" s="860"/>
      <c r="AX645" s="860"/>
      <c r="AY645">
        <f>COUNTA($E$645)</f>
        <v>0</v>
      </c>
    </row>
    <row r="646" spans="1:51" ht="30" customHeight="1" x14ac:dyDescent="0.2">
      <c r="A646" s="861">
        <v>16</v>
      </c>
      <c r="B646" s="861">
        <v>1</v>
      </c>
      <c r="C646" s="886"/>
      <c r="D646" s="886"/>
      <c r="E646" s="887"/>
      <c r="F646" s="887"/>
      <c r="G646" s="887"/>
      <c r="H646" s="887"/>
      <c r="I646" s="887"/>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76"/>
      <c r="AM646" s="857"/>
      <c r="AN646" s="857"/>
      <c r="AO646" s="858"/>
      <c r="AP646" s="860"/>
      <c r="AQ646" s="860"/>
      <c r="AR646" s="860"/>
      <c r="AS646" s="860"/>
      <c r="AT646" s="860"/>
      <c r="AU646" s="860"/>
      <c r="AV646" s="860"/>
      <c r="AW646" s="860"/>
      <c r="AX646" s="860"/>
      <c r="AY646">
        <f>COUNTA($E$646)</f>
        <v>0</v>
      </c>
    </row>
    <row r="647" spans="1:51" ht="30" customHeight="1" x14ac:dyDescent="0.2">
      <c r="A647" s="861">
        <v>17</v>
      </c>
      <c r="B647" s="861">
        <v>1</v>
      </c>
      <c r="C647" s="886"/>
      <c r="D647" s="886"/>
      <c r="E647" s="887"/>
      <c r="F647" s="887"/>
      <c r="G647" s="887"/>
      <c r="H647" s="887"/>
      <c r="I647" s="887"/>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76"/>
      <c r="AM647" s="857"/>
      <c r="AN647" s="857"/>
      <c r="AO647" s="858"/>
      <c r="AP647" s="860"/>
      <c r="AQ647" s="860"/>
      <c r="AR647" s="860"/>
      <c r="AS647" s="860"/>
      <c r="AT647" s="860"/>
      <c r="AU647" s="860"/>
      <c r="AV647" s="860"/>
      <c r="AW647" s="860"/>
      <c r="AX647" s="860"/>
      <c r="AY647">
        <f>COUNTA($E$647)</f>
        <v>0</v>
      </c>
    </row>
    <row r="648" spans="1:51" ht="30" customHeight="1" x14ac:dyDescent="0.2">
      <c r="A648" s="861">
        <v>18</v>
      </c>
      <c r="B648" s="861">
        <v>1</v>
      </c>
      <c r="C648" s="886"/>
      <c r="D648" s="886"/>
      <c r="E648" s="650"/>
      <c r="F648" s="887"/>
      <c r="G648" s="887"/>
      <c r="H648" s="887"/>
      <c r="I648" s="887"/>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76"/>
      <c r="AM648" s="857"/>
      <c r="AN648" s="857"/>
      <c r="AO648" s="858"/>
      <c r="AP648" s="860"/>
      <c r="AQ648" s="860"/>
      <c r="AR648" s="860"/>
      <c r="AS648" s="860"/>
      <c r="AT648" s="860"/>
      <c r="AU648" s="860"/>
      <c r="AV648" s="860"/>
      <c r="AW648" s="860"/>
      <c r="AX648" s="860"/>
      <c r="AY648">
        <f>COUNTA($E$648)</f>
        <v>0</v>
      </c>
    </row>
    <row r="649" spans="1:51" ht="30" customHeight="1" x14ac:dyDescent="0.2">
      <c r="A649" s="861">
        <v>19</v>
      </c>
      <c r="B649" s="861">
        <v>1</v>
      </c>
      <c r="C649" s="886"/>
      <c r="D649" s="886"/>
      <c r="E649" s="887"/>
      <c r="F649" s="887"/>
      <c r="G649" s="887"/>
      <c r="H649" s="887"/>
      <c r="I649" s="887"/>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76"/>
      <c r="AM649" s="857"/>
      <c r="AN649" s="857"/>
      <c r="AO649" s="858"/>
      <c r="AP649" s="860"/>
      <c r="AQ649" s="860"/>
      <c r="AR649" s="860"/>
      <c r="AS649" s="860"/>
      <c r="AT649" s="860"/>
      <c r="AU649" s="860"/>
      <c r="AV649" s="860"/>
      <c r="AW649" s="860"/>
      <c r="AX649" s="860"/>
      <c r="AY649">
        <f>COUNTA($E$649)</f>
        <v>0</v>
      </c>
    </row>
    <row r="650" spans="1:51" ht="30" customHeight="1" x14ac:dyDescent="0.2">
      <c r="A650" s="861">
        <v>20</v>
      </c>
      <c r="B650" s="861">
        <v>1</v>
      </c>
      <c r="C650" s="886"/>
      <c r="D650" s="886"/>
      <c r="E650" s="887"/>
      <c r="F650" s="887"/>
      <c r="G650" s="887"/>
      <c r="H650" s="887"/>
      <c r="I650" s="887"/>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76"/>
      <c r="AM650" s="857"/>
      <c r="AN650" s="857"/>
      <c r="AO650" s="858"/>
      <c r="AP650" s="860"/>
      <c r="AQ650" s="860"/>
      <c r="AR650" s="860"/>
      <c r="AS650" s="860"/>
      <c r="AT650" s="860"/>
      <c r="AU650" s="860"/>
      <c r="AV650" s="860"/>
      <c r="AW650" s="860"/>
      <c r="AX650" s="860"/>
      <c r="AY650">
        <f>COUNTA($E$650)</f>
        <v>0</v>
      </c>
    </row>
    <row r="651" spans="1:51" ht="30" customHeight="1" x14ac:dyDescent="0.2">
      <c r="A651" s="861">
        <v>21</v>
      </c>
      <c r="B651" s="861">
        <v>1</v>
      </c>
      <c r="C651" s="886"/>
      <c r="D651" s="886"/>
      <c r="E651" s="887"/>
      <c r="F651" s="887"/>
      <c r="G651" s="887"/>
      <c r="H651" s="887"/>
      <c r="I651" s="887"/>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76"/>
      <c r="AM651" s="857"/>
      <c r="AN651" s="857"/>
      <c r="AO651" s="858"/>
      <c r="AP651" s="860"/>
      <c r="AQ651" s="860"/>
      <c r="AR651" s="860"/>
      <c r="AS651" s="860"/>
      <c r="AT651" s="860"/>
      <c r="AU651" s="860"/>
      <c r="AV651" s="860"/>
      <c r="AW651" s="860"/>
      <c r="AX651" s="860"/>
      <c r="AY651">
        <f>COUNTA($E$651)</f>
        <v>0</v>
      </c>
    </row>
    <row r="652" spans="1:51" ht="30" customHeight="1" x14ac:dyDescent="0.2">
      <c r="A652" s="861">
        <v>22</v>
      </c>
      <c r="B652" s="861">
        <v>1</v>
      </c>
      <c r="C652" s="886"/>
      <c r="D652" s="886"/>
      <c r="E652" s="887"/>
      <c r="F652" s="887"/>
      <c r="G652" s="887"/>
      <c r="H652" s="887"/>
      <c r="I652" s="887"/>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76"/>
      <c r="AM652" s="857"/>
      <c r="AN652" s="857"/>
      <c r="AO652" s="858"/>
      <c r="AP652" s="860"/>
      <c r="AQ652" s="860"/>
      <c r="AR652" s="860"/>
      <c r="AS652" s="860"/>
      <c r="AT652" s="860"/>
      <c r="AU652" s="860"/>
      <c r="AV652" s="860"/>
      <c r="AW652" s="860"/>
      <c r="AX652" s="860"/>
      <c r="AY652">
        <f>COUNTA($E$652)</f>
        <v>0</v>
      </c>
    </row>
    <row r="653" spans="1:51" ht="30" customHeight="1" x14ac:dyDescent="0.2">
      <c r="A653" s="861">
        <v>23</v>
      </c>
      <c r="B653" s="861">
        <v>1</v>
      </c>
      <c r="C653" s="886"/>
      <c r="D653" s="886"/>
      <c r="E653" s="887"/>
      <c r="F653" s="887"/>
      <c r="G653" s="887"/>
      <c r="H653" s="887"/>
      <c r="I653" s="887"/>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76"/>
      <c r="AM653" s="857"/>
      <c r="AN653" s="857"/>
      <c r="AO653" s="858"/>
      <c r="AP653" s="860"/>
      <c r="AQ653" s="860"/>
      <c r="AR653" s="860"/>
      <c r="AS653" s="860"/>
      <c r="AT653" s="860"/>
      <c r="AU653" s="860"/>
      <c r="AV653" s="860"/>
      <c r="AW653" s="860"/>
      <c r="AX653" s="860"/>
      <c r="AY653">
        <f>COUNTA($E$653)</f>
        <v>0</v>
      </c>
    </row>
    <row r="654" spans="1:51" ht="30" customHeight="1" x14ac:dyDescent="0.2">
      <c r="A654" s="861">
        <v>24</v>
      </c>
      <c r="B654" s="861">
        <v>1</v>
      </c>
      <c r="C654" s="886"/>
      <c r="D654" s="886"/>
      <c r="E654" s="887"/>
      <c r="F654" s="887"/>
      <c r="G654" s="887"/>
      <c r="H654" s="887"/>
      <c r="I654" s="887"/>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76"/>
      <c r="AM654" s="857"/>
      <c r="AN654" s="857"/>
      <c r="AO654" s="858"/>
      <c r="AP654" s="860"/>
      <c r="AQ654" s="860"/>
      <c r="AR654" s="860"/>
      <c r="AS654" s="860"/>
      <c r="AT654" s="860"/>
      <c r="AU654" s="860"/>
      <c r="AV654" s="860"/>
      <c r="AW654" s="860"/>
      <c r="AX654" s="860"/>
      <c r="AY654">
        <f>COUNTA($E$654)</f>
        <v>0</v>
      </c>
    </row>
    <row r="655" spans="1:51" ht="30" customHeight="1" x14ac:dyDescent="0.2">
      <c r="A655" s="861">
        <v>25</v>
      </c>
      <c r="B655" s="861">
        <v>1</v>
      </c>
      <c r="C655" s="886"/>
      <c r="D655" s="886"/>
      <c r="E655" s="887"/>
      <c r="F655" s="887"/>
      <c r="G655" s="887"/>
      <c r="H655" s="887"/>
      <c r="I655" s="887"/>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76"/>
      <c r="AM655" s="857"/>
      <c r="AN655" s="857"/>
      <c r="AO655" s="858"/>
      <c r="AP655" s="860"/>
      <c r="AQ655" s="860"/>
      <c r="AR655" s="860"/>
      <c r="AS655" s="860"/>
      <c r="AT655" s="860"/>
      <c r="AU655" s="860"/>
      <c r="AV655" s="860"/>
      <c r="AW655" s="860"/>
      <c r="AX655" s="860"/>
      <c r="AY655">
        <f>COUNTA($E$655)</f>
        <v>0</v>
      </c>
    </row>
    <row r="656" spans="1:51" ht="30" customHeight="1" x14ac:dyDescent="0.2">
      <c r="A656" s="861">
        <v>26</v>
      </c>
      <c r="B656" s="861">
        <v>1</v>
      </c>
      <c r="C656" s="886"/>
      <c r="D656" s="886"/>
      <c r="E656" s="887"/>
      <c r="F656" s="887"/>
      <c r="G656" s="887"/>
      <c r="H656" s="887"/>
      <c r="I656" s="887"/>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76"/>
      <c r="AM656" s="857"/>
      <c r="AN656" s="857"/>
      <c r="AO656" s="858"/>
      <c r="AP656" s="860"/>
      <c r="AQ656" s="860"/>
      <c r="AR656" s="860"/>
      <c r="AS656" s="860"/>
      <c r="AT656" s="860"/>
      <c r="AU656" s="860"/>
      <c r="AV656" s="860"/>
      <c r="AW656" s="860"/>
      <c r="AX656" s="860"/>
      <c r="AY656">
        <f>COUNTA($E$656)</f>
        <v>0</v>
      </c>
    </row>
    <row r="657" spans="1:51" ht="30" customHeight="1" x14ac:dyDescent="0.2">
      <c r="A657" s="861">
        <v>27</v>
      </c>
      <c r="B657" s="861">
        <v>1</v>
      </c>
      <c r="C657" s="886"/>
      <c r="D657" s="886"/>
      <c r="E657" s="887"/>
      <c r="F657" s="887"/>
      <c r="G657" s="887"/>
      <c r="H657" s="887"/>
      <c r="I657" s="887"/>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76"/>
      <c r="AM657" s="857"/>
      <c r="AN657" s="857"/>
      <c r="AO657" s="858"/>
      <c r="AP657" s="860"/>
      <c r="AQ657" s="860"/>
      <c r="AR657" s="860"/>
      <c r="AS657" s="860"/>
      <c r="AT657" s="860"/>
      <c r="AU657" s="860"/>
      <c r="AV657" s="860"/>
      <c r="AW657" s="860"/>
      <c r="AX657" s="860"/>
      <c r="AY657">
        <f>COUNTA($E$657)</f>
        <v>0</v>
      </c>
    </row>
    <row r="658" spans="1:51" ht="30" customHeight="1" x14ac:dyDescent="0.2">
      <c r="A658" s="861">
        <v>28</v>
      </c>
      <c r="B658" s="861">
        <v>1</v>
      </c>
      <c r="C658" s="886"/>
      <c r="D658" s="886"/>
      <c r="E658" s="887"/>
      <c r="F658" s="887"/>
      <c r="G658" s="887"/>
      <c r="H658" s="887"/>
      <c r="I658" s="887"/>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76"/>
      <c r="AM658" s="857"/>
      <c r="AN658" s="857"/>
      <c r="AO658" s="858"/>
      <c r="AP658" s="860"/>
      <c r="AQ658" s="860"/>
      <c r="AR658" s="860"/>
      <c r="AS658" s="860"/>
      <c r="AT658" s="860"/>
      <c r="AU658" s="860"/>
      <c r="AV658" s="860"/>
      <c r="AW658" s="860"/>
      <c r="AX658" s="860"/>
      <c r="AY658">
        <f>COUNTA($E$658)</f>
        <v>0</v>
      </c>
    </row>
    <row r="659" spans="1:51" ht="30" customHeight="1" x14ac:dyDescent="0.2">
      <c r="A659" s="861">
        <v>29</v>
      </c>
      <c r="B659" s="861">
        <v>1</v>
      </c>
      <c r="C659" s="886"/>
      <c r="D659" s="886"/>
      <c r="E659" s="887"/>
      <c r="F659" s="887"/>
      <c r="G659" s="887"/>
      <c r="H659" s="887"/>
      <c r="I659" s="887"/>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76"/>
      <c r="AM659" s="857"/>
      <c r="AN659" s="857"/>
      <c r="AO659" s="858"/>
      <c r="AP659" s="860"/>
      <c r="AQ659" s="860"/>
      <c r="AR659" s="860"/>
      <c r="AS659" s="860"/>
      <c r="AT659" s="860"/>
      <c r="AU659" s="860"/>
      <c r="AV659" s="860"/>
      <c r="AW659" s="860"/>
      <c r="AX659" s="860"/>
      <c r="AY659">
        <f>COUNTA($E$659)</f>
        <v>0</v>
      </c>
    </row>
    <row r="660" spans="1:51" ht="30" customHeight="1" x14ac:dyDescent="0.2">
      <c r="A660" s="861">
        <v>30</v>
      </c>
      <c r="B660" s="861">
        <v>1</v>
      </c>
      <c r="C660" s="886"/>
      <c r="D660" s="886"/>
      <c r="E660" s="887"/>
      <c r="F660" s="887"/>
      <c r="G660" s="887"/>
      <c r="H660" s="887"/>
      <c r="I660" s="887"/>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76"/>
      <c r="AM660" s="857"/>
      <c r="AN660" s="857"/>
      <c r="AO660" s="858"/>
      <c r="AP660" s="860"/>
      <c r="AQ660" s="860"/>
      <c r="AR660" s="860"/>
      <c r="AS660" s="860"/>
      <c r="AT660" s="860"/>
      <c r="AU660" s="860"/>
      <c r="AV660" s="860"/>
      <c r="AW660" s="860"/>
      <c r="AX660" s="86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35">
      <formula>IF(RIGHT(TEXT(P14,"0.#"),1)=".",FALSE,TRUE)</formula>
    </cfRule>
    <cfRule type="expression" dxfId="798" priority="936">
      <formula>IF(RIGHT(TEXT(P14,"0.#"),1)=".",TRUE,FALSE)</formula>
    </cfRule>
  </conditionalFormatting>
  <conditionalFormatting sqref="P18:AX18">
    <cfRule type="expression" dxfId="797" priority="933">
      <formula>IF(RIGHT(TEXT(P18,"0.#"),1)=".",FALSE,TRUE)</formula>
    </cfRule>
    <cfRule type="expression" dxfId="796" priority="934">
      <formula>IF(RIGHT(TEXT(P18,"0.#"),1)=".",TRUE,FALSE)</formula>
    </cfRule>
  </conditionalFormatting>
  <conditionalFormatting sqref="Y311">
    <cfRule type="expression" dxfId="795" priority="931">
      <formula>IF(RIGHT(TEXT(Y311,"0.#"),1)=".",FALSE,TRUE)</formula>
    </cfRule>
    <cfRule type="expression" dxfId="794" priority="932">
      <formula>IF(RIGHT(TEXT(Y311,"0.#"),1)=".",TRUE,FALSE)</formula>
    </cfRule>
  </conditionalFormatting>
  <conditionalFormatting sqref="Y320">
    <cfRule type="expression" dxfId="793" priority="929">
      <formula>IF(RIGHT(TEXT(Y320,"0.#"),1)=".",FALSE,TRUE)</formula>
    </cfRule>
    <cfRule type="expression" dxfId="792" priority="930">
      <formula>IF(RIGHT(TEXT(Y320,"0.#"),1)=".",TRUE,FALSE)</formula>
    </cfRule>
  </conditionalFormatting>
  <conditionalFormatting sqref="Y351:Y358 Y349 Y338:Y345 Y336 Y325:Y332 Y323">
    <cfRule type="expression" dxfId="791" priority="909">
      <formula>IF(RIGHT(TEXT(Y323,"0.#"),1)=".",FALSE,TRUE)</formula>
    </cfRule>
    <cfRule type="expression" dxfId="790" priority="910">
      <formula>IF(RIGHT(TEXT(Y323,"0.#"),1)=".",TRUE,FALSE)</formula>
    </cfRule>
  </conditionalFormatting>
  <conditionalFormatting sqref="P16:AQ17 P15:AX15 P13:AX13">
    <cfRule type="expression" dxfId="789" priority="927">
      <formula>IF(RIGHT(TEXT(P13,"0.#"),1)=".",FALSE,TRUE)</formula>
    </cfRule>
    <cfRule type="expression" dxfId="788" priority="928">
      <formula>IF(RIGHT(TEXT(P13,"0.#"),1)=".",TRUE,FALSE)</formula>
    </cfRule>
  </conditionalFormatting>
  <conditionalFormatting sqref="P19:AJ19">
    <cfRule type="expression" dxfId="787" priority="925">
      <formula>IF(RIGHT(TEXT(P19,"0.#"),1)=".",FALSE,TRUE)</formula>
    </cfRule>
    <cfRule type="expression" dxfId="786" priority="926">
      <formula>IF(RIGHT(TEXT(P19,"0.#"),1)=".",TRUE,FALSE)</formula>
    </cfRule>
  </conditionalFormatting>
  <conditionalFormatting sqref="AE32 AQ32">
    <cfRule type="expression" dxfId="785" priority="923">
      <formula>IF(RIGHT(TEXT(AE32,"0.#"),1)=".",FALSE,TRUE)</formula>
    </cfRule>
    <cfRule type="expression" dxfId="784" priority="924">
      <formula>IF(RIGHT(TEXT(AE32,"0.#"),1)=".",TRUE,FALSE)</formula>
    </cfRule>
  </conditionalFormatting>
  <conditionalFormatting sqref="Y310 Y312:Y319">
    <cfRule type="expression" dxfId="783" priority="921">
      <formula>IF(RIGHT(TEXT(Y310,"0.#"),1)=".",FALSE,TRUE)</formula>
    </cfRule>
    <cfRule type="expression" dxfId="782" priority="922">
      <formula>IF(RIGHT(TEXT(Y310,"0.#"),1)=".",TRUE,FALSE)</formula>
    </cfRule>
  </conditionalFormatting>
  <conditionalFormatting sqref="AU311">
    <cfRule type="expression" dxfId="781" priority="919">
      <formula>IF(RIGHT(TEXT(AU311,"0.#"),1)=".",FALSE,TRUE)</formula>
    </cfRule>
    <cfRule type="expression" dxfId="780" priority="920">
      <formula>IF(RIGHT(TEXT(AU311,"0.#"),1)=".",TRUE,FALSE)</formula>
    </cfRule>
  </conditionalFormatting>
  <conditionalFormatting sqref="AU320">
    <cfRule type="expression" dxfId="779" priority="917">
      <formula>IF(RIGHT(TEXT(AU320,"0.#"),1)=".",FALSE,TRUE)</formula>
    </cfRule>
    <cfRule type="expression" dxfId="778" priority="918">
      <formula>IF(RIGHT(TEXT(AU320,"0.#"),1)=".",TRUE,FALSE)</formula>
    </cfRule>
  </conditionalFormatting>
  <conditionalFormatting sqref="AU312:AU319 AU310">
    <cfRule type="expression" dxfId="777" priority="915">
      <formula>IF(RIGHT(TEXT(AU310,"0.#"),1)=".",FALSE,TRUE)</formula>
    </cfRule>
    <cfRule type="expression" dxfId="776" priority="916">
      <formula>IF(RIGHT(TEXT(AU310,"0.#"),1)=".",TRUE,FALSE)</formula>
    </cfRule>
  </conditionalFormatting>
  <conditionalFormatting sqref="Y350 Y337 Y324">
    <cfRule type="expression" dxfId="775" priority="913">
      <formula>IF(RIGHT(TEXT(Y324,"0.#"),1)=".",FALSE,TRUE)</formula>
    </cfRule>
    <cfRule type="expression" dxfId="774" priority="914">
      <formula>IF(RIGHT(TEXT(Y324,"0.#"),1)=".",TRUE,FALSE)</formula>
    </cfRule>
  </conditionalFormatting>
  <conditionalFormatting sqref="Y359 Y346 Y333">
    <cfRule type="expression" dxfId="773" priority="911">
      <formula>IF(RIGHT(TEXT(Y333,"0.#"),1)=".",FALSE,TRUE)</formula>
    </cfRule>
    <cfRule type="expression" dxfId="772" priority="912">
      <formula>IF(RIGHT(TEXT(Y333,"0.#"),1)=".",TRUE,FALSE)</formula>
    </cfRule>
  </conditionalFormatting>
  <conditionalFormatting sqref="AU350 AU337 AU324">
    <cfRule type="expression" dxfId="771" priority="907">
      <formula>IF(RIGHT(TEXT(AU324,"0.#"),1)=".",FALSE,TRUE)</formula>
    </cfRule>
    <cfRule type="expression" dxfId="770" priority="908">
      <formula>IF(RIGHT(TEXT(AU324,"0.#"),1)=".",TRUE,FALSE)</formula>
    </cfRule>
  </conditionalFormatting>
  <conditionalFormatting sqref="AU359 AU346 AU333">
    <cfRule type="expression" dxfId="769" priority="905">
      <formula>IF(RIGHT(TEXT(AU333,"0.#"),1)=".",FALSE,TRUE)</formula>
    </cfRule>
    <cfRule type="expression" dxfId="768" priority="906">
      <formula>IF(RIGHT(TEXT(AU333,"0.#"),1)=".",TRUE,FALSE)</formula>
    </cfRule>
  </conditionalFormatting>
  <conditionalFormatting sqref="AU351:AU358 AU349 AU338:AU345 AU336 AU325:AU332 AU323">
    <cfRule type="expression" dxfId="767" priority="903">
      <formula>IF(RIGHT(TEXT(AU323,"0.#"),1)=".",FALSE,TRUE)</formula>
    </cfRule>
    <cfRule type="expression" dxfId="766" priority="904">
      <formula>IF(RIGHT(TEXT(AU323,"0.#"),1)=".",TRUE,FALSE)</formula>
    </cfRule>
  </conditionalFormatting>
  <conditionalFormatting sqref="AI32">
    <cfRule type="expression" dxfId="765" priority="901">
      <formula>IF(RIGHT(TEXT(AI32,"0.#"),1)=".",FALSE,TRUE)</formula>
    </cfRule>
    <cfRule type="expression" dxfId="764" priority="902">
      <formula>IF(RIGHT(TEXT(AI32,"0.#"),1)=".",TRUE,FALSE)</formula>
    </cfRule>
  </conditionalFormatting>
  <conditionalFormatting sqref="AM32">
    <cfRule type="expression" dxfId="763" priority="899">
      <formula>IF(RIGHT(TEXT(AM32,"0.#"),1)=".",FALSE,TRUE)</formula>
    </cfRule>
    <cfRule type="expression" dxfId="762" priority="900">
      <formula>IF(RIGHT(TEXT(AM32,"0.#"),1)=".",TRUE,FALSE)</formula>
    </cfRule>
  </conditionalFormatting>
  <conditionalFormatting sqref="AE33">
    <cfRule type="expression" dxfId="761" priority="897">
      <formula>IF(RIGHT(TEXT(AE33,"0.#"),1)=".",FALSE,TRUE)</formula>
    </cfRule>
    <cfRule type="expression" dxfId="760" priority="898">
      <formula>IF(RIGHT(TEXT(AE33,"0.#"),1)=".",TRUE,FALSE)</formula>
    </cfRule>
  </conditionalFormatting>
  <conditionalFormatting sqref="AI33">
    <cfRule type="expression" dxfId="759" priority="895">
      <formula>IF(RIGHT(TEXT(AI33,"0.#"),1)=".",FALSE,TRUE)</formula>
    </cfRule>
    <cfRule type="expression" dxfId="758" priority="896">
      <formula>IF(RIGHT(TEXT(AI33,"0.#"),1)=".",TRUE,FALSE)</formula>
    </cfRule>
  </conditionalFormatting>
  <conditionalFormatting sqref="AM33">
    <cfRule type="expression" dxfId="757" priority="893">
      <formula>IF(RIGHT(TEXT(AM33,"0.#"),1)=".",FALSE,TRUE)</formula>
    </cfRule>
    <cfRule type="expression" dxfId="756" priority="894">
      <formula>IF(RIGHT(TEXT(AM33,"0.#"),1)=".",TRUE,FALSE)</formula>
    </cfRule>
  </conditionalFormatting>
  <conditionalFormatting sqref="AQ33">
    <cfRule type="expression" dxfId="755" priority="891">
      <formula>IF(RIGHT(TEXT(AQ33,"0.#"),1)=".",FALSE,TRUE)</formula>
    </cfRule>
    <cfRule type="expression" dxfId="754" priority="892">
      <formula>IF(RIGHT(TEXT(AQ33,"0.#"),1)=".",TRUE,FALSE)</formula>
    </cfRule>
  </conditionalFormatting>
  <conditionalFormatting sqref="AE210">
    <cfRule type="expression" dxfId="753" priority="889">
      <formula>IF(RIGHT(TEXT(AE210,"0.#"),1)=".",FALSE,TRUE)</formula>
    </cfRule>
    <cfRule type="expression" dxfId="752" priority="890">
      <formula>IF(RIGHT(TEXT(AE210,"0.#"),1)=".",TRUE,FALSE)</formula>
    </cfRule>
  </conditionalFormatting>
  <conditionalFormatting sqref="AE211">
    <cfRule type="expression" dxfId="751" priority="887">
      <formula>IF(RIGHT(TEXT(AE211,"0.#"),1)=".",FALSE,TRUE)</formula>
    </cfRule>
    <cfRule type="expression" dxfId="750" priority="888">
      <formula>IF(RIGHT(TEXT(AE211,"0.#"),1)=".",TRUE,FALSE)</formula>
    </cfRule>
  </conditionalFormatting>
  <conditionalFormatting sqref="AE212">
    <cfRule type="expression" dxfId="749" priority="885">
      <formula>IF(RIGHT(TEXT(AE212,"0.#"),1)=".",FALSE,TRUE)</formula>
    </cfRule>
    <cfRule type="expression" dxfId="748" priority="886">
      <formula>IF(RIGHT(TEXT(AE212,"0.#"),1)=".",TRUE,FALSE)</formula>
    </cfRule>
  </conditionalFormatting>
  <conditionalFormatting sqref="AI212">
    <cfRule type="expression" dxfId="747" priority="883">
      <formula>IF(RIGHT(TEXT(AI212,"0.#"),1)=".",FALSE,TRUE)</formula>
    </cfRule>
    <cfRule type="expression" dxfId="746" priority="884">
      <formula>IF(RIGHT(TEXT(AI212,"0.#"),1)=".",TRUE,FALSE)</formula>
    </cfRule>
  </conditionalFormatting>
  <conditionalFormatting sqref="AI211">
    <cfRule type="expression" dxfId="745" priority="881">
      <formula>IF(RIGHT(TEXT(AI211,"0.#"),1)=".",FALSE,TRUE)</formula>
    </cfRule>
    <cfRule type="expression" dxfId="744" priority="882">
      <formula>IF(RIGHT(TEXT(AI211,"0.#"),1)=".",TRUE,FALSE)</formula>
    </cfRule>
  </conditionalFormatting>
  <conditionalFormatting sqref="AI210">
    <cfRule type="expression" dxfId="743" priority="879">
      <formula>IF(RIGHT(TEXT(AI210,"0.#"),1)=".",FALSE,TRUE)</formula>
    </cfRule>
    <cfRule type="expression" dxfId="742" priority="880">
      <formula>IF(RIGHT(TEXT(AI210,"0.#"),1)=".",TRUE,FALSE)</formula>
    </cfRule>
  </conditionalFormatting>
  <conditionalFormatting sqref="AM210">
    <cfRule type="expression" dxfId="741" priority="877">
      <formula>IF(RIGHT(TEXT(AM210,"0.#"),1)=".",FALSE,TRUE)</formula>
    </cfRule>
    <cfRule type="expression" dxfId="740" priority="878">
      <formula>IF(RIGHT(TEXT(AM210,"0.#"),1)=".",TRUE,FALSE)</formula>
    </cfRule>
  </conditionalFormatting>
  <conditionalFormatting sqref="AM211">
    <cfRule type="expression" dxfId="739" priority="875">
      <formula>IF(RIGHT(TEXT(AM211,"0.#"),1)=".",FALSE,TRUE)</formula>
    </cfRule>
    <cfRule type="expression" dxfId="738" priority="876">
      <formula>IF(RIGHT(TEXT(AM211,"0.#"),1)=".",TRUE,FALSE)</formula>
    </cfRule>
  </conditionalFormatting>
  <conditionalFormatting sqref="AM212">
    <cfRule type="expression" dxfId="737" priority="873">
      <formula>IF(RIGHT(TEXT(AM212,"0.#"),1)=".",FALSE,TRUE)</formula>
    </cfRule>
    <cfRule type="expression" dxfId="736" priority="874">
      <formula>IF(RIGHT(TEXT(AM212,"0.#"),1)=".",TRUE,FALSE)</formula>
    </cfRule>
  </conditionalFormatting>
  <conditionalFormatting sqref="AL368:AO395">
    <cfRule type="expression" dxfId="735" priority="869">
      <formula>IF(AND(AL368&gt;=0, RIGHT(TEXT(AL368,"0.#"),1)&lt;&gt;"."),TRUE,FALSE)</formula>
    </cfRule>
    <cfRule type="expression" dxfId="734" priority="870">
      <formula>IF(AND(AL368&gt;=0, RIGHT(TEXT(AL368,"0.#"),1)="."),TRUE,FALSE)</formula>
    </cfRule>
    <cfRule type="expression" dxfId="733" priority="871">
      <formula>IF(AND(AL368&lt;0, RIGHT(TEXT(AL368,"0.#"),1)&lt;&gt;"."),TRUE,FALSE)</formula>
    </cfRule>
    <cfRule type="expression" dxfId="732" priority="872">
      <formula>IF(AND(AL368&lt;0, RIGHT(TEXT(AL368,"0.#"),1)="."),TRUE,FALSE)</formula>
    </cfRule>
  </conditionalFormatting>
  <conditionalFormatting sqref="AQ210:AQ212">
    <cfRule type="expression" dxfId="731" priority="867">
      <formula>IF(RIGHT(TEXT(AQ210,"0.#"),1)=".",FALSE,TRUE)</formula>
    </cfRule>
    <cfRule type="expression" dxfId="730" priority="868">
      <formula>IF(RIGHT(TEXT(AQ210,"0.#"),1)=".",TRUE,FALSE)</formula>
    </cfRule>
  </conditionalFormatting>
  <conditionalFormatting sqref="AU210:AU212">
    <cfRule type="expression" dxfId="729" priority="865">
      <formula>IF(RIGHT(TEXT(AU210,"0.#"),1)=".",FALSE,TRUE)</formula>
    </cfRule>
    <cfRule type="expression" dxfId="728" priority="866">
      <formula>IF(RIGHT(TEXT(AU210,"0.#"),1)=".",TRUE,FALSE)</formula>
    </cfRule>
  </conditionalFormatting>
  <conditionalFormatting sqref="Y368:Y395">
    <cfRule type="expression" dxfId="727" priority="863">
      <formula>IF(RIGHT(TEXT(Y368,"0.#"),1)=".",FALSE,TRUE)</formula>
    </cfRule>
    <cfRule type="expression" dxfId="726" priority="864">
      <formula>IF(RIGHT(TEXT(Y368,"0.#"),1)=".",TRUE,FALSE)</formula>
    </cfRule>
  </conditionalFormatting>
  <conditionalFormatting sqref="AL631:AO660">
    <cfRule type="expression" dxfId="725" priority="859">
      <formula>IF(AND(AL631&gt;=0, RIGHT(TEXT(AL631,"0.#"),1)&lt;&gt;"."),TRUE,FALSE)</formula>
    </cfRule>
    <cfRule type="expression" dxfId="724" priority="860">
      <formula>IF(AND(AL631&gt;=0, RIGHT(TEXT(AL631,"0.#"),1)="."),TRUE,FALSE)</formula>
    </cfRule>
    <cfRule type="expression" dxfId="723" priority="861">
      <formula>IF(AND(AL631&lt;0, RIGHT(TEXT(AL631,"0.#"),1)&lt;&gt;"."),TRUE,FALSE)</formula>
    </cfRule>
    <cfRule type="expression" dxfId="722" priority="862">
      <formula>IF(AND(AL631&lt;0, RIGHT(TEXT(AL631,"0.#"),1)="."),TRUE,FALSE)</formula>
    </cfRule>
  </conditionalFormatting>
  <conditionalFormatting sqref="Y631:Y660">
    <cfRule type="expression" dxfId="721" priority="857">
      <formula>IF(RIGHT(TEXT(Y631,"0.#"),1)=".",FALSE,TRUE)</formula>
    </cfRule>
    <cfRule type="expression" dxfId="720" priority="858">
      <formula>IF(RIGHT(TEXT(Y631,"0.#"),1)=".",TRUE,FALSE)</formula>
    </cfRule>
  </conditionalFormatting>
  <conditionalFormatting sqref="AL366:AO367">
    <cfRule type="expression" dxfId="719" priority="853">
      <formula>IF(AND(AL366&gt;=0, RIGHT(TEXT(AL366,"0.#"),1)&lt;&gt;"."),TRUE,FALSE)</formula>
    </cfRule>
    <cfRule type="expression" dxfId="718" priority="854">
      <formula>IF(AND(AL366&gt;=0, RIGHT(TEXT(AL366,"0.#"),1)="."),TRUE,FALSE)</formula>
    </cfRule>
    <cfRule type="expression" dxfId="717" priority="855">
      <formula>IF(AND(AL366&lt;0, RIGHT(TEXT(AL366,"0.#"),1)&lt;&gt;"."),TRUE,FALSE)</formula>
    </cfRule>
    <cfRule type="expression" dxfId="716" priority="856">
      <formula>IF(AND(AL366&lt;0, RIGHT(TEXT(AL366,"0.#"),1)="."),TRUE,FALSE)</formula>
    </cfRule>
  </conditionalFormatting>
  <conditionalFormatting sqref="Y366:Y367">
    <cfRule type="expression" dxfId="715" priority="851">
      <formula>IF(RIGHT(TEXT(Y366,"0.#"),1)=".",FALSE,TRUE)</formula>
    </cfRule>
    <cfRule type="expression" dxfId="714" priority="852">
      <formula>IF(RIGHT(TEXT(Y366,"0.#"),1)=".",TRUE,FALSE)</formula>
    </cfRule>
  </conditionalFormatting>
  <conditionalFormatting sqref="Y401:Y428">
    <cfRule type="expression" dxfId="713" priority="789">
      <formula>IF(RIGHT(TEXT(Y401,"0.#"),1)=".",FALSE,TRUE)</formula>
    </cfRule>
    <cfRule type="expression" dxfId="712" priority="790">
      <formula>IF(RIGHT(TEXT(Y401,"0.#"),1)=".",TRUE,FALSE)</formula>
    </cfRule>
  </conditionalFormatting>
  <conditionalFormatting sqref="Y399:Y400">
    <cfRule type="expression" dxfId="711" priority="783">
      <formula>IF(RIGHT(TEXT(Y399,"0.#"),1)=".",FALSE,TRUE)</formula>
    </cfRule>
    <cfRule type="expression" dxfId="710" priority="784">
      <formula>IF(RIGHT(TEXT(Y399,"0.#"),1)=".",TRUE,FALSE)</formula>
    </cfRule>
  </conditionalFormatting>
  <conditionalFormatting sqref="Y434:Y461">
    <cfRule type="expression" dxfId="709" priority="777">
      <formula>IF(RIGHT(TEXT(Y434,"0.#"),1)=".",FALSE,TRUE)</formula>
    </cfRule>
    <cfRule type="expression" dxfId="708" priority="778">
      <formula>IF(RIGHT(TEXT(Y434,"0.#"),1)=".",TRUE,FALSE)</formula>
    </cfRule>
  </conditionalFormatting>
  <conditionalFormatting sqref="Y432:Y433">
    <cfRule type="expression" dxfId="707" priority="771">
      <formula>IF(RIGHT(TEXT(Y432,"0.#"),1)=".",FALSE,TRUE)</formula>
    </cfRule>
    <cfRule type="expression" dxfId="706" priority="772">
      <formula>IF(RIGHT(TEXT(Y432,"0.#"),1)=".",TRUE,FALSE)</formula>
    </cfRule>
  </conditionalFormatting>
  <conditionalFormatting sqref="Y467:Y494">
    <cfRule type="expression" dxfId="705" priority="765">
      <formula>IF(RIGHT(TEXT(Y467,"0.#"),1)=".",FALSE,TRUE)</formula>
    </cfRule>
    <cfRule type="expression" dxfId="704" priority="766">
      <formula>IF(RIGHT(TEXT(Y467,"0.#"),1)=".",TRUE,FALSE)</formula>
    </cfRule>
  </conditionalFormatting>
  <conditionalFormatting sqref="Y465:Y466">
    <cfRule type="expression" dxfId="703" priority="759">
      <formula>IF(RIGHT(TEXT(Y465,"0.#"),1)=".",FALSE,TRUE)</formula>
    </cfRule>
    <cfRule type="expression" dxfId="702" priority="760">
      <formula>IF(RIGHT(TEXT(Y465,"0.#"),1)=".",TRUE,FALSE)</formula>
    </cfRule>
  </conditionalFormatting>
  <conditionalFormatting sqref="Y500:Y527">
    <cfRule type="expression" dxfId="701" priority="753">
      <formula>IF(RIGHT(TEXT(Y500,"0.#"),1)=".",FALSE,TRUE)</formula>
    </cfRule>
    <cfRule type="expression" dxfId="700" priority="754">
      <formula>IF(RIGHT(TEXT(Y500,"0.#"),1)=".",TRUE,FALSE)</formula>
    </cfRule>
  </conditionalFormatting>
  <conditionalFormatting sqref="Y498:Y499">
    <cfRule type="expression" dxfId="699" priority="747">
      <formula>IF(RIGHT(TEXT(Y498,"0.#"),1)=".",FALSE,TRUE)</formula>
    </cfRule>
    <cfRule type="expression" dxfId="698" priority="748">
      <formula>IF(RIGHT(TEXT(Y498,"0.#"),1)=".",TRUE,FALSE)</formula>
    </cfRule>
  </conditionalFormatting>
  <conditionalFormatting sqref="Y533:Y560">
    <cfRule type="expression" dxfId="697" priority="741">
      <formula>IF(RIGHT(TEXT(Y533,"0.#"),1)=".",FALSE,TRUE)</formula>
    </cfRule>
    <cfRule type="expression" dxfId="696" priority="742">
      <formula>IF(RIGHT(TEXT(Y533,"0.#"),1)=".",TRUE,FALSE)</formula>
    </cfRule>
  </conditionalFormatting>
  <conditionalFormatting sqref="W23">
    <cfRule type="expression" dxfId="695" priority="849">
      <formula>IF(RIGHT(TEXT(W23,"0.#"),1)=".",FALSE,TRUE)</formula>
    </cfRule>
    <cfRule type="expression" dxfId="694" priority="850">
      <formula>IF(RIGHT(TEXT(W23,"0.#"),1)=".",TRUE,FALSE)</formula>
    </cfRule>
  </conditionalFormatting>
  <conditionalFormatting sqref="W24:W27">
    <cfRule type="expression" dxfId="693" priority="847">
      <formula>IF(RIGHT(TEXT(W24,"0.#"),1)=".",FALSE,TRUE)</formula>
    </cfRule>
    <cfRule type="expression" dxfId="692" priority="848">
      <formula>IF(RIGHT(TEXT(W24,"0.#"),1)=".",TRUE,FALSE)</formula>
    </cfRule>
  </conditionalFormatting>
  <conditionalFormatting sqref="W28">
    <cfRule type="expression" dxfId="691" priority="845">
      <formula>IF(RIGHT(TEXT(W28,"0.#"),1)=".",FALSE,TRUE)</formula>
    </cfRule>
    <cfRule type="expression" dxfId="690" priority="846">
      <formula>IF(RIGHT(TEXT(W28,"0.#"),1)=".",TRUE,FALSE)</formula>
    </cfRule>
  </conditionalFormatting>
  <conditionalFormatting sqref="P23">
    <cfRule type="expression" dxfId="689" priority="843">
      <formula>IF(RIGHT(TEXT(P23,"0.#"),1)=".",FALSE,TRUE)</formula>
    </cfRule>
    <cfRule type="expression" dxfId="688" priority="844">
      <formula>IF(RIGHT(TEXT(P23,"0.#"),1)=".",TRUE,FALSE)</formula>
    </cfRule>
  </conditionalFormatting>
  <conditionalFormatting sqref="P24:P27">
    <cfRule type="expression" dxfId="687" priority="841">
      <formula>IF(RIGHT(TEXT(P24,"0.#"),1)=".",FALSE,TRUE)</formula>
    </cfRule>
    <cfRule type="expression" dxfId="686" priority="842">
      <formula>IF(RIGHT(TEXT(P24,"0.#"),1)=".",TRUE,FALSE)</formula>
    </cfRule>
  </conditionalFormatting>
  <conditionalFormatting sqref="P28">
    <cfRule type="expression" dxfId="685" priority="839">
      <formula>IF(RIGHT(TEXT(P28,"0.#"),1)=".",FALSE,TRUE)</formula>
    </cfRule>
    <cfRule type="expression" dxfId="684" priority="840">
      <formula>IF(RIGHT(TEXT(P28,"0.#"),1)=".",TRUE,FALSE)</formula>
    </cfRule>
  </conditionalFormatting>
  <conditionalFormatting sqref="AE202">
    <cfRule type="expression" dxfId="683" priority="837">
      <formula>IF(RIGHT(TEXT(AE202,"0.#"),1)=".",FALSE,TRUE)</formula>
    </cfRule>
    <cfRule type="expression" dxfId="682" priority="838">
      <formula>IF(RIGHT(TEXT(AE202,"0.#"),1)=".",TRUE,FALSE)</formula>
    </cfRule>
  </conditionalFormatting>
  <conditionalFormatting sqref="AE203">
    <cfRule type="expression" dxfId="681" priority="835">
      <formula>IF(RIGHT(TEXT(AE203,"0.#"),1)=".",FALSE,TRUE)</formula>
    </cfRule>
    <cfRule type="expression" dxfId="680" priority="836">
      <formula>IF(RIGHT(TEXT(AE203,"0.#"),1)=".",TRUE,FALSE)</formula>
    </cfRule>
  </conditionalFormatting>
  <conditionalFormatting sqref="AE204">
    <cfRule type="expression" dxfId="679" priority="833">
      <formula>IF(RIGHT(TEXT(AE204,"0.#"),1)=".",FALSE,TRUE)</formula>
    </cfRule>
    <cfRule type="expression" dxfId="678" priority="834">
      <formula>IF(RIGHT(TEXT(AE204,"0.#"),1)=".",TRUE,FALSE)</formula>
    </cfRule>
  </conditionalFormatting>
  <conditionalFormatting sqref="AI204">
    <cfRule type="expression" dxfId="677" priority="831">
      <formula>IF(RIGHT(TEXT(AI204,"0.#"),1)=".",FALSE,TRUE)</formula>
    </cfRule>
    <cfRule type="expression" dxfId="676" priority="832">
      <formula>IF(RIGHT(TEXT(AI204,"0.#"),1)=".",TRUE,FALSE)</formula>
    </cfRule>
  </conditionalFormatting>
  <conditionalFormatting sqref="AI203">
    <cfRule type="expression" dxfId="675" priority="829">
      <formula>IF(RIGHT(TEXT(AI203,"0.#"),1)=".",FALSE,TRUE)</formula>
    </cfRule>
    <cfRule type="expression" dxfId="674" priority="830">
      <formula>IF(RIGHT(TEXT(AI203,"0.#"),1)=".",TRUE,FALSE)</formula>
    </cfRule>
  </conditionalFormatting>
  <conditionalFormatting sqref="AI202">
    <cfRule type="expression" dxfId="673" priority="827">
      <formula>IF(RIGHT(TEXT(AI202,"0.#"),1)=".",FALSE,TRUE)</formula>
    </cfRule>
    <cfRule type="expression" dxfId="672" priority="828">
      <formula>IF(RIGHT(TEXT(AI202,"0.#"),1)=".",TRUE,FALSE)</formula>
    </cfRule>
  </conditionalFormatting>
  <conditionalFormatting sqref="AM202">
    <cfRule type="expression" dxfId="671" priority="825">
      <formula>IF(RIGHT(TEXT(AM202,"0.#"),1)=".",FALSE,TRUE)</formula>
    </cfRule>
    <cfRule type="expression" dxfId="670" priority="826">
      <formula>IF(RIGHT(TEXT(AM202,"0.#"),1)=".",TRUE,FALSE)</formula>
    </cfRule>
  </conditionalFormatting>
  <conditionalFormatting sqref="AM203">
    <cfRule type="expression" dxfId="669" priority="823">
      <formula>IF(RIGHT(TEXT(AM203,"0.#"),1)=".",FALSE,TRUE)</formula>
    </cfRule>
    <cfRule type="expression" dxfId="668" priority="824">
      <formula>IF(RIGHT(TEXT(AM203,"0.#"),1)=".",TRUE,FALSE)</formula>
    </cfRule>
  </conditionalFormatting>
  <conditionalFormatting sqref="AM204">
    <cfRule type="expression" dxfId="667" priority="821">
      <formula>IF(RIGHT(TEXT(AM204,"0.#"),1)=".",FALSE,TRUE)</formula>
    </cfRule>
    <cfRule type="expression" dxfId="666" priority="822">
      <formula>IF(RIGHT(TEXT(AM204,"0.#"),1)=".",TRUE,FALSE)</formula>
    </cfRule>
  </conditionalFormatting>
  <conditionalFormatting sqref="AQ202:AQ204">
    <cfRule type="expression" dxfId="665" priority="819">
      <formula>IF(RIGHT(TEXT(AQ202,"0.#"),1)=".",FALSE,TRUE)</formula>
    </cfRule>
    <cfRule type="expression" dxfId="664" priority="820">
      <formula>IF(RIGHT(TEXT(AQ202,"0.#"),1)=".",TRUE,FALSE)</formula>
    </cfRule>
  </conditionalFormatting>
  <conditionalFormatting sqref="AU202:AU204">
    <cfRule type="expression" dxfId="663" priority="817">
      <formula>IF(RIGHT(TEXT(AU202,"0.#"),1)=".",FALSE,TRUE)</formula>
    </cfRule>
    <cfRule type="expression" dxfId="662" priority="818">
      <formula>IF(RIGHT(TEXT(AU202,"0.#"),1)=".",TRUE,FALSE)</formula>
    </cfRule>
  </conditionalFormatting>
  <conditionalFormatting sqref="AE205">
    <cfRule type="expression" dxfId="661" priority="815">
      <formula>IF(RIGHT(TEXT(AE205,"0.#"),1)=".",FALSE,TRUE)</formula>
    </cfRule>
    <cfRule type="expression" dxfId="660" priority="816">
      <formula>IF(RIGHT(TEXT(AE205,"0.#"),1)=".",TRUE,FALSE)</formula>
    </cfRule>
  </conditionalFormatting>
  <conditionalFormatting sqref="AE206">
    <cfRule type="expression" dxfId="659" priority="813">
      <formula>IF(RIGHT(TEXT(AE206,"0.#"),1)=".",FALSE,TRUE)</formula>
    </cfRule>
    <cfRule type="expression" dxfId="658" priority="814">
      <formula>IF(RIGHT(TEXT(AE206,"0.#"),1)=".",TRUE,FALSE)</formula>
    </cfRule>
  </conditionalFormatting>
  <conditionalFormatting sqref="AE207">
    <cfRule type="expression" dxfId="657" priority="811">
      <formula>IF(RIGHT(TEXT(AE207,"0.#"),1)=".",FALSE,TRUE)</formula>
    </cfRule>
    <cfRule type="expression" dxfId="656" priority="812">
      <formula>IF(RIGHT(TEXT(AE207,"0.#"),1)=".",TRUE,FALSE)</formula>
    </cfRule>
  </conditionalFormatting>
  <conditionalFormatting sqref="AI207">
    <cfRule type="expression" dxfId="655" priority="809">
      <formula>IF(RIGHT(TEXT(AI207,"0.#"),1)=".",FALSE,TRUE)</formula>
    </cfRule>
    <cfRule type="expression" dxfId="654" priority="810">
      <formula>IF(RIGHT(TEXT(AI207,"0.#"),1)=".",TRUE,FALSE)</formula>
    </cfRule>
  </conditionalFormatting>
  <conditionalFormatting sqref="AI206">
    <cfRule type="expression" dxfId="653" priority="807">
      <formula>IF(RIGHT(TEXT(AI206,"0.#"),1)=".",FALSE,TRUE)</formula>
    </cfRule>
    <cfRule type="expression" dxfId="652" priority="808">
      <formula>IF(RIGHT(TEXT(AI206,"0.#"),1)=".",TRUE,FALSE)</formula>
    </cfRule>
  </conditionalFormatting>
  <conditionalFormatting sqref="AI205">
    <cfRule type="expression" dxfId="651" priority="805">
      <formula>IF(RIGHT(TEXT(AI205,"0.#"),1)=".",FALSE,TRUE)</formula>
    </cfRule>
    <cfRule type="expression" dxfId="650" priority="806">
      <formula>IF(RIGHT(TEXT(AI205,"0.#"),1)=".",TRUE,FALSE)</formula>
    </cfRule>
  </conditionalFormatting>
  <conditionalFormatting sqref="AM205">
    <cfRule type="expression" dxfId="649" priority="803">
      <formula>IF(RIGHT(TEXT(AM205,"0.#"),1)=".",FALSE,TRUE)</formula>
    </cfRule>
    <cfRule type="expression" dxfId="648" priority="804">
      <formula>IF(RIGHT(TEXT(AM205,"0.#"),1)=".",TRUE,FALSE)</formula>
    </cfRule>
  </conditionalFormatting>
  <conditionalFormatting sqref="AM206">
    <cfRule type="expression" dxfId="647" priority="801">
      <formula>IF(RIGHT(TEXT(AM206,"0.#"),1)=".",FALSE,TRUE)</formula>
    </cfRule>
    <cfRule type="expression" dxfId="646" priority="802">
      <formula>IF(RIGHT(TEXT(AM206,"0.#"),1)=".",TRUE,FALSE)</formula>
    </cfRule>
  </conditionalFormatting>
  <conditionalFormatting sqref="AM207">
    <cfRule type="expression" dxfId="645" priority="799">
      <formula>IF(RIGHT(TEXT(AM207,"0.#"),1)=".",FALSE,TRUE)</formula>
    </cfRule>
    <cfRule type="expression" dxfId="644" priority="800">
      <formula>IF(RIGHT(TEXT(AM207,"0.#"),1)=".",TRUE,FALSE)</formula>
    </cfRule>
  </conditionalFormatting>
  <conditionalFormatting sqref="AQ205:AQ207">
    <cfRule type="expression" dxfId="643" priority="797">
      <formula>IF(RIGHT(TEXT(AQ205,"0.#"),1)=".",FALSE,TRUE)</formula>
    </cfRule>
    <cfRule type="expression" dxfId="642" priority="798">
      <formula>IF(RIGHT(TEXT(AQ205,"0.#"),1)=".",TRUE,FALSE)</formula>
    </cfRule>
  </conditionalFormatting>
  <conditionalFormatting sqref="AU205:AU207">
    <cfRule type="expression" dxfId="641" priority="795">
      <formula>IF(RIGHT(TEXT(AU205,"0.#"),1)=".",FALSE,TRUE)</formula>
    </cfRule>
    <cfRule type="expression" dxfId="640" priority="796">
      <formula>IF(RIGHT(TEXT(AU205,"0.#"),1)=".",TRUE,FALSE)</formula>
    </cfRule>
  </conditionalFormatting>
  <conditionalFormatting sqref="AL401:AO428">
    <cfRule type="expression" dxfId="639" priority="791">
      <formula>IF(AND(AL401&gt;=0, RIGHT(TEXT(AL401,"0.#"),1)&lt;&gt;"."),TRUE,FALSE)</formula>
    </cfRule>
    <cfRule type="expression" dxfId="638" priority="792">
      <formula>IF(AND(AL401&gt;=0, RIGHT(TEXT(AL401,"0.#"),1)="."),TRUE,FALSE)</formula>
    </cfRule>
    <cfRule type="expression" dxfId="637" priority="793">
      <formula>IF(AND(AL401&lt;0, RIGHT(TEXT(AL401,"0.#"),1)&lt;&gt;"."),TRUE,FALSE)</formula>
    </cfRule>
    <cfRule type="expression" dxfId="636" priority="794">
      <formula>IF(AND(AL401&lt;0, RIGHT(TEXT(AL401,"0.#"),1)="."),TRUE,FALSE)</formula>
    </cfRule>
  </conditionalFormatting>
  <conditionalFormatting sqref="AL399:AO400">
    <cfRule type="expression" dxfId="635" priority="785">
      <formula>IF(AND(AL399&gt;=0, RIGHT(TEXT(AL399,"0.#"),1)&lt;&gt;"."),TRUE,FALSE)</formula>
    </cfRule>
    <cfRule type="expression" dxfId="634" priority="786">
      <formula>IF(AND(AL399&gt;=0, RIGHT(TEXT(AL399,"0.#"),1)="."),TRUE,FALSE)</formula>
    </cfRule>
    <cfRule type="expression" dxfId="633" priority="787">
      <formula>IF(AND(AL399&lt;0, RIGHT(TEXT(AL399,"0.#"),1)&lt;&gt;"."),TRUE,FALSE)</formula>
    </cfRule>
    <cfRule type="expression" dxfId="632" priority="788">
      <formula>IF(AND(AL399&lt;0, RIGHT(TEXT(AL399,"0.#"),1)="."),TRUE,FALSE)</formula>
    </cfRule>
  </conditionalFormatting>
  <conditionalFormatting sqref="AL435:AO461">
    <cfRule type="expression" dxfId="631" priority="779">
      <formula>IF(AND(AL435&gt;=0, RIGHT(TEXT(AL435,"0.#"),1)&lt;&gt;"."),TRUE,FALSE)</formula>
    </cfRule>
    <cfRule type="expression" dxfId="630" priority="780">
      <formula>IF(AND(AL435&gt;=0, RIGHT(TEXT(AL435,"0.#"),1)="."),TRUE,FALSE)</formula>
    </cfRule>
    <cfRule type="expression" dxfId="629" priority="781">
      <formula>IF(AND(AL435&lt;0, RIGHT(TEXT(AL435,"0.#"),1)&lt;&gt;"."),TRUE,FALSE)</formula>
    </cfRule>
    <cfRule type="expression" dxfId="628" priority="782">
      <formula>IF(AND(AL435&lt;0, RIGHT(TEXT(AL435,"0.#"),1)="."),TRUE,FALSE)</formula>
    </cfRule>
  </conditionalFormatting>
  <conditionalFormatting sqref="AL432:AO434">
    <cfRule type="expression" dxfId="627" priority="773">
      <formula>IF(AND(AL432&gt;=0, RIGHT(TEXT(AL432,"0.#"),1)&lt;&gt;"."),TRUE,FALSE)</formula>
    </cfRule>
    <cfRule type="expression" dxfId="626" priority="774">
      <formula>IF(AND(AL432&gt;=0, RIGHT(TEXT(AL432,"0.#"),1)="."),TRUE,FALSE)</formula>
    </cfRule>
    <cfRule type="expression" dxfId="625" priority="775">
      <formula>IF(AND(AL432&lt;0, RIGHT(TEXT(AL432,"0.#"),1)&lt;&gt;"."),TRUE,FALSE)</formula>
    </cfRule>
    <cfRule type="expression" dxfId="624" priority="776">
      <formula>IF(AND(AL432&lt;0, RIGHT(TEXT(AL432,"0.#"),1)="."),TRUE,FALSE)</formula>
    </cfRule>
  </conditionalFormatting>
  <conditionalFormatting sqref="AL467:AO494">
    <cfRule type="expression" dxfId="623" priority="767">
      <formula>IF(AND(AL467&gt;=0, RIGHT(TEXT(AL467,"0.#"),1)&lt;&gt;"."),TRUE,FALSE)</formula>
    </cfRule>
    <cfRule type="expression" dxfId="622" priority="768">
      <formula>IF(AND(AL467&gt;=0, RIGHT(TEXT(AL467,"0.#"),1)="."),TRUE,FALSE)</formula>
    </cfRule>
    <cfRule type="expression" dxfId="621" priority="769">
      <formula>IF(AND(AL467&lt;0, RIGHT(TEXT(AL467,"0.#"),1)&lt;&gt;"."),TRUE,FALSE)</formula>
    </cfRule>
    <cfRule type="expression" dxfId="620" priority="770">
      <formula>IF(AND(AL467&lt;0, RIGHT(TEXT(AL467,"0.#"),1)="."),TRUE,FALSE)</formula>
    </cfRule>
  </conditionalFormatting>
  <conditionalFormatting sqref="AL466:AO466">
    <cfRule type="expression" dxfId="619" priority="761">
      <formula>IF(AND(AL466&gt;=0, RIGHT(TEXT(AL466,"0.#"),1)&lt;&gt;"."),TRUE,FALSE)</formula>
    </cfRule>
    <cfRule type="expression" dxfId="618" priority="762">
      <formula>IF(AND(AL466&gt;=0, RIGHT(TEXT(AL466,"0.#"),1)="."),TRUE,FALSE)</formula>
    </cfRule>
    <cfRule type="expression" dxfId="617" priority="763">
      <formula>IF(AND(AL466&lt;0, RIGHT(TEXT(AL466,"0.#"),1)&lt;&gt;"."),TRUE,FALSE)</formula>
    </cfRule>
    <cfRule type="expression" dxfId="616" priority="764">
      <formula>IF(AND(AL466&lt;0, RIGHT(TEXT(AL466,"0.#"),1)="."),TRUE,FALSE)</formula>
    </cfRule>
  </conditionalFormatting>
  <conditionalFormatting sqref="AL500:AO527">
    <cfRule type="expression" dxfId="615" priority="755">
      <formula>IF(AND(AL500&gt;=0, RIGHT(TEXT(AL500,"0.#"),1)&lt;&gt;"."),TRUE,FALSE)</formula>
    </cfRule>
    <cfRule type="expression" dxfId="614" priority="756">
      <formula>IF(AND(AL500&gt;=0, RIGHT(TEXT(AL500,"0.#"),1)="."),TRUE,FALSE)</formula>
    </cfRule>
    <cfRule type="expression" dxfId="613" priority="757">
      <formula>IF(AND(AL500&lt;0, RIGHT(TEXT(AL500,"0.#"),1)&lt;&gt;"."),TRUE,FALSE)</formula>
    </cfRule>
    <cfRule type="expression" dxfId="612" priority="758">
      <formula>IF(AND(AL500&lt;0, RIGHT(TEXT(AL500,"0.#"),1)="."),TRUE,FALSE)</formula>
    </cfRule>
  </conditionalFormatting>
  <conditionalFormatting sqref="AL533:AO560">
    <cfRule type="expression" dxfId="611" priority="743">
      <formula>IF(AND(AL533&gt;=0, RIGHT(TEXT(AL533,"0.#"),1)&lt;&gt;"."),TRUE,FALSE)</formula>
    </cfRule>
    <cfRule type="expression" dxfId="610" priority="744">
      <formula>IF(AND(AL533&gt;=0, RIGHT(TEXT(AL533,"0.#"),1)="."),TRUE,FALSE)</formula>
    </cfRule>
    <cfRule type="expression" dxfId="609" priority="745">
      <formula>IF(AND(AL533&lt;0, RIGHT(TEXT(AL533,"0.#"),1)&lt;&gt;"."),TRUE,FALSE)</formula>
    </cfRule>
    <cfRule type="expression" dxfId="608" priority="746">
      <formula>IF(AND(AL533&lt;0, RIGHT(TEXT(AL533,"0.#"),1)="."),TRUE,FALSE)</formula>
    </cfRule>
  </conditionalFormatting>
  <conditionalFormatting sqref="AL531:AO532">
    <cfRule type="expression" dxfId="607" priority="737">
      <formula>IF(AND(AL531&gt;=0, RIGHT(TEXT(AL531,"0.#"),1)&lt;&gt;"."),TRUE,FALSE)</formula>
    </cfRule>
    <cfRule type="expression" dxfId="606" priority="738">
      <formula>IF(AND(AL531&gt;=0, RIGHT(TEXT(AL531,"0.#"),1)="."),TRUE,FALSE)</formula>
    </cfRule>
    <cfRule type="expression" dxfId="605" priority="739">
      <formula>IF(AND(AL531&lt;0, RIGHT(TEXT(AL531,"0.#"),1)&lt;&gt;"."),TRUE,FALSE)</formula>
    </cfRule>
    <cfRule type="expression" dxfId="604" priority="740">
      <formula>IF(AND(AL531&lt;0, RIGHT(TEXT(AL531,"0.#"),1)="."),TRUE,FALSE)</formula>
    </cfRule>
  </conditionalFormatting>
  <conditionalFormatting sqref="Y531:Y532">
    <cfRule type="expression" dxfId="603" priority="735">
      <formula>IF(RIGHT(TEXT(Y531,"0.#"),1)=".",FALSE,TRUE)</formula>
    </cfRule>
    <cfRule type="expression" dxfId="602" priority="736">
      <formula>IF(RIGHT(TEXT(Y531,"0.#"),1)=".",TRUE,FALSE)</formula>
    </cfRule>
  </conditionalFormatting>
  <conditionalFormatting sqref="AL566:AO593">
    <cfRule type="expression" dxfId="601" priority="731">
      <formula>IF(AND(AL566&gt;=0, RIGHT(TEXT(AL566,"0.#"),1)&lt;&gt;"."),TRUE,FALSE)</formula>
    </cfRule>
    <cfRule type="expression" dxfId="600" priority="732">
      <formula>IF(AND(AL566&gt;=0, RIGHT(TEXT(AL566,"0.#"),1)="."),TRUE,FALSE)</formula>
    </cfRule>
    <cfRule type="expression" dxfId="599" priority="733">
      <formula>IF(AND(AL566&lt;0, RIGHT(TEXT(AL566,"0.#"),1)&lt;&gt;"."),TRUE,FALSE)</formula>
    </cfRule>
    <cfRule type="expression" dxfId="598" priority="734">
      <formula>IF(AND(AL566&lt;0, RIGHT(TEXT(AL566,"0.#"),1)="."),TRUE,FALSE)</formula>
    </cfRule>
  </conditionalFormatting>
  <conditionalFormatting sqref="Y566:Y593">
    <cfRule type="expression" dxfId="597" priority="729">
      <formula>IF(RIGHT(TEXT(Y566,"0.#"),1)=".",FALSE,TRUE)</formula>
    </cfRule>
    <cfRule type="expression" dxfId="596" priority="730">
      <formula>IF(RIGHT(TEXT(Y566,"0.#"),1)=".",TRUE,FALSE)</formula>
    </cfRule>
  </conditionalFormatting>
  <conditionalFormatting sqref="AL564:AO565">
    <cfRule type="expression" dxfId="595" priority="725">
      <formula>IF(AND(AL564&gt;=0, RIGHT(TEXT(AL564,"0.#"),1)&lt;&gt;"."),TRUE,FALSE)</formula>
    </cfRule>
    <cfRule type="expression" dxfId="594" priority="726">
      <formula>IF(AND(AL564&gt;=0, RIGHT(TEXT(AL564,"0.#"),1)="."),TRUE,FALSE)</formula>
    </cfRule>
    <cfRule type="expression" dxfId="593" priority="727">
      <formula>IF(AND(AL564&lt;0, RIGHT(TEXT(AL564,"0.#"),1)&lt;&gt;"."),TRUE,FALSE)</formula>
    </cfRule>
    <cfRule type="expression" dxfId="592" priority="728">
      <formula>IF(AND(AL564&lt;0, RIGHT(TEXT(AL564,"0.#"),1)="."),TRUE,FALSE)</formula>
    </cfRule>
  </conditionalFormatting>
  <conditionalFormatting sqref="Y564:Y565">
    <cfRule type="expression" dxfId="591" priority="723">
      <formula>IF(RIGHT(TEXT(Y564,"0.#"),1)=".",FALSE,TRUE)</formula>
    </cfRule>
    <cfRule type="expression" dxfId="590" priority="724">
      <formula>IF(RIGHT(TEXT(Y564,"0.#"),1)=".",TRUE,FALSE)</formula>
    </cfRule>
  </conditionalFormatting>
  <conditionalFormatting sqref="AL599:AO626">
    <cfRule type="expression" dxfId="589" priority="719">
      <formula>IF(AND(AL599&gt;=0, RIGHT(TEXT(AL599,"0.#"),1)&lt;&gt;"."),TRUE,FALSE)</formula>
    </cfRule>
    <cfRule type="expression" dxfId="588" priority="720">
      <formula>IF(AND(AL599&gt;=0, RIGHT(TEXT(AL599,"0.#"),1)="."),TRUE,FALSE)</formula>
    </cfRule>
    <cfRule type="expression" dxfId="587" priority="721">
      <formula>IF(AND(AL599&lt;0, RIGHT(TEXT(AL599,"0.#"),1)&lt;&gt;"."),TRUE,FALSE)</formula>
    </cfRule>
    <cfRule type="expression" dxfId="586" priority="722">
      <formula>IF(AND(AL599&lt;0, RIGHT(TEXT(AL599,"0.#"),1)="."),TRUE,FALSE)</formula>
    </cfRule>
  </conditionalFormatting>
  <conditionalFormatting sqref="Y599:Y626">
    <cfRule type="expression" dxfId="585" priority="717">
      <formula>IF(RIGHT(TEXT(Y599,"0.#"),1)=".",FALSE,TRUE)</formula>
    </cfRule>
    <cfRule type="expression" dxfId="584" priority="718">
      <formula>IF(RIGHT(TEXT(Y599,"0.#"),1)=".",TRUE,FALSE)</formula>
    </cfRule>
  </conditionalFormatting>
  <conditionalFormatting sqref="AL597:AO598">
    <cfRule type="expression" dxfId="583" priority="713">
      <formula>IF(AND(AL597&gt;=0, RIGHT(TEXT(AL597,"0.#"),1)&lt;&gt;"."),TRUE,FALSE)</formula>
    </cfRule>
    <cfRule type="expression" dxfId="582" priority="714">
      <formula>IF(AND(AL597&gt;=0, RIGHT(TEXT(AL597,"0.#"),1)="."),TRUE,FALSE)</formula>
    </cfRule>
    <cfRule type="expression" dxfId="581" priority="715">
      <formula>IF(AND(AL597&lt;0, RIGHT(TEXT(AL597,"0.#"),1)&lt;&gt;"."),TRUE,FALSE)</formula>
    </cfRule>
    <cfRule type="expression" dxfId="580" priority="716">
      <formula>IF(AND(AL597&lt;0, RIGHT(TEXT(AL597,"0.#"),1)="."),TRUE,FALSE)</formula>
    </cfRule>
  </conditionalFormatting>
  <conditionalFormatting sqref="Y597:Y598">
    <cfRule type="expression" dxfId="579" priority="711">
      <formula>IF(RIGHT(TEXT(Y597,"0.#"),1)=".",FALSE,TRUE)</formula>
    </cfRule>
    <cfRule type="expression" dxfId="578" priority="712">
      <formula>IF(RIGHT(TEXT(Y597,"0.#"),1)=".",TRUE,FALSE)</formula>
    </cfRule>
  </conditionalFormatting>
  <conditionalFormatting sqref="AU33">
    <cfRule type="expression" dxfId="577" priority="707">
      <formula>IF(RIGHT(TEXT(AU33,"0.#"),1)=".",FALSE,TRUE)</formula>
    </cfRule>
    <cfRule type="expression" dxfId="576" priority="708">
      <formula>IF(RIGHT(TEXT(AU33,"0.#"),1)=".",TRUE,FALSE)</formula>
    </cfRule>
  </conditionalFormatting>
  <conditionalFormatting sqref="AU32">
    <cfRule type="expression" dxfId="575" priority="709">
      <formula>IF(RIGHT(TEXT(AU32,"0.#"),1)=".",FALSE,TRUE)</formula>
    </cfRule>
    <cfRule type="expression" dxfId="574" priority="710">
      <formula>IF(RIGHT(TEXT(AU32,"0.#"),1)=".",TRUE,FALSE)</formula>
    </cfRule>
  </conditionalFormatting>
  <conditionalFormatting sqref="P29:AC29">
    <cfRule type="expression" dxfId="573" priority="705">
      <formula>IF(RIGHT(TEXT(P29,"0.#"),1)=".",FALSE,TRUE)</formula>
    </cfRule>
    <cfRule type="expression" dxfId="572" priority="706">
      <formula>IF(RIGHT(TEXT(P29,"0.#"),1)=".",TRUE,FALSE)</formula>
    </cfRule>
  </conditionalFormatting>
  <conditionalFormatting sqref="AM41">
    <cfRule type="expression" dxfId="571" priority="687">
      <formula>IF(RIGHT(TEXT(AM41,"0.#"),1)=".",FALSE,TRUE)</formula>
    </cfRule>
    <cfRule type="expression" dxfId="570" priority="688">
      <formula>IF(RIGHT(TEXT(AM41,"0.#"),1)=".",TRUE,FALSE)</formula>
    </cfRule>
  </conditionalFormatting>
  <conditionalFormatting sqref="AM40">
    <cfRule type="expression" dxfId="569" priority="689">
      <formula>IF(RIGHT(TEXT(AM40,"0.#"),1)=".",FALSE,TRUE)</formula>
    </cfRule>
    <cfRule type="expression" dxfId="568" priority="690">
      <formula>IF(RIGHT(TEXT(AM40,"0.#"),1)=".",TRUE,FALSE)</formula>
    </cfRule>
  </conditionalFormatting>
  <conditionalFormatting sqref="AE39">
    <cfRule type="expression" dxfId="567" priority="703">
      <formula>IF(RIGHT(TEXT(AE39,"0.#"),1)=".",FALSE,TRUE)</formula>
    </cfRule>
    <cfRule type="expression" dxfId="566" priority="704">
      <formula>IF(RIGHT(TEXT(AE39,"0.#"),1)=".",TRUE,FALSE)</formula>
    </cfRule>
  </conditionalFormatting>
  <conditionalFormatting sqref="AQ39:AQ41">
    <cfRule type="expression" dxfId="565" priority="685">
      <formula>IF(RIGHT(TEXT(AQ39,"0.#"),1)=".",FALSE,TRUE)</formula>
    </cfRule>
    <cfRule type="expression" dxfId="564" priority="686">
      <formula>IF(RIGHT(TEXT(AQ39,"0.#"),1)=".",TRUE,FALSE)</formula>
    </cfRule>
  </conditionalFormatting>
  <conditionalFormatting sqref="AU39:AU41">
    <cfRule type="expression" dxfId="563" priority="683">
      <formula>IF(RIGHT(TEXT(AU39,"0.#"),1)=".",FALSE,TRUE)</formula>
    </cfRule>
    <cfRule type="expression" dxfId="562" priority="684">
      <formula>IF(RIGHT(TEXT(AU39,"0.#"),1)=".",TRUE,FALSE)</formula>
    </cfRule>
  </conditionalFormatting>
  <conditionalFormatting sqref="AI41">
    <cfRule type="expression" dxfId="561" priority="697">
      <formula>IF(RIGHT(TEXT(AI41,"0.#"),1)=".",FALSE,TRUE)</formula>
    </cfRule>
    <cfRule type="expression" dxfId="560" priority="698">
      <formula>IF(RIGHT(TEXT(AI41,"0.#"),1)=".",TRUE,FALSE)</formula>
    </cfRule>
  </conditionalFormatting>
  <conditionalFormatting sqref="AE40">
    <cfRule type="expression" dxfId="559" priority="701">
      <formula>IF(RIGHT(TEXT(AE40,"0.#"),1)=".",FALSE,TRUE)</formula>
    </cfRule>
    <cfRule type="expression" dxfId="558" priority="702">
      <formula>IF(RIGHT(TEXT(AE40,"0.#"),1)=".",TRUE,FALSE)</formula>
    </cfRule>
  </conditionalFormatting>
  <conditionalFormatting sqref="AE41">
    <cfRule type="expression" dxfId="557" priority="699">
      <formula>IF(RIGHT(TEXT(AE41,"0.#"),1)=".",FALSE,TRUE)</formula>
    </cfRule>
    <cfRule type="expression" dxfId="556" priority="700">
      <formula>IF(RIGHT(TEXT(AE41,"0.#"),1)=".",TRUE,FALSE)</formula>
    </cfRule>
  </conditionalFormatting>
  <conditionalFormatting sqref="AM39">
    <cfRule type="expression" dxfId="555" priority="691">
      <formula>IF(RIGHT(TEXT(AM39,"0.#"),1)=".",FALSE,TRUE)</formula>
    </cfRule>
    <cfRule type="expression" dxfId="554" priority="692">
      <formula>IF(RIGHT(TEXT(AM39,"0.#"),1)=".",TRUE,FALSE)</formula>
    </cfRule>
  </conditionalFormatting>
  <conditionalFormatting sqref="AI39">
    <cfRule type="expression" dxfId="553" priority="693">
      <formula>IF(RIGHT(TEXT(AI39,"0.#"),1)=".",FALSE,TRUE)</formula>
    </cfRule>
    <cfRule type="expression" dxfId="552" priority="694">
      <formula>IF(RIGHT(TEXT(AI39,"0.#"),1)=".",TRUE,FALSE)</formula>
    </cfRule>
  </conditionalFormatting>
  <conditionalFormatting sqref="AI40">
    <cfRule type="expression" dxfId="551" priority="695">
      <formula>IF(RIGHT(TEXT(AI40,"0.#"),1)=".",FALSE,TRUE)</formula>
    </cfRule>
    <cfRule type="expression" dxfId="550" priority="696">
      <formula>IF(RIGHT(TEXT(AI40,"0.#"),1)=".",TRUE,FALSE)</formula>
    </cfRule>
  </conditionalFormatting>
  <conditionalFormatting sqref="AM69">
    <cfRule type="expression" dxfId="549" priority="655">
      <formula>IF(RIGHT(TEXT(AM69,"0.#"),1)=".",FALSE,TRUE)</formula>
    </cfRule>
    <cfRule type="expression" dxfId="548" priority="656">
      <formula>IF(RIGHT(TEXT(AM69,"0.#"),1)=".",TRUE,FALSE)</formula>
    </cfRule>
  </conditionalFormatting>
  <conditionalFormatting sqref="AE70 AM70">
    <cfRule type="expression" dxfId="547" priority="653">
      <formula>IF(RIGHT(TEXT(AE70,"0.#"),1)=".",FALSE,TRUE)</formula>
    </cfRule>
    <cfRule type="expression" dxfId="546" priority="654">
      <formula>IF(RIGHT(TEXT(AE70,"0.#"),1)=".",TRUE,FALSE)</formula>
    </cfRule>
  </conditionalFormatting>
  <conditionalFormatting sqref="AI70">
    <cfRule type="expression" dxfId="545" priority="651">
      <formula>IF(RIGHT(TEXT(AI70,"0.#"),1)=".",FALSE,TRUE)</formula>
    </cfRule>
    <cfRule type="expression" dxfId="544" priority="652">
      <formula>IF(RIGHT(TEXT(AI70,"0.#"),1)=".",TRUE,FALSE)</formula>
    </cfRule>
  </conditionalFormatting>
  <conditionalFormatting sqref="AQ70">
    <cfRule type="expression" dxfId="543" priority="649">
      <formula>IF(RIGHT(TEXT(AQ70,"0.#"),1)=".",FALSE,TRUE)</formula>
    </cfRule>
    <cfRule type="expression" dxfId="542" priority="650">
      <formula>IF(RIGHT(TEXT(AQ70,"0.#"),1)=".",TRUE,FALSE)</formula>
    </cfRule>
  </conditionalFormatting>
  <conditionalFormatting sqref="AE69 AQ69">
    <cfRule type="expression" dxfId="541" priority="659">
      <formula>IF(RIGHT(TEXT(AE69,"0.#"),1)=".",FALSE,TRUE)</formula>
    </cfRule>
    <cfRule type="expression" dxfId="540" priority="660">
      <formula>IF(RIGHT(TEXT(AE69,"0.#"),1)=".",TRUE,FALSE)</formula>
    </cfRule>
  </conditionalFormatting>
  <conditionalFormatting sqref="AI69">
    <cfRule type="expression" dxfId="539" priority="657">
      <formula>IF(RIGHT(TEXT(AI69,"0.#"),1)=".",FALSE,TRUE)</formula>
    </cfRule>
    <cfRule type="expression" dxfId="538" priority="658">
      <formula>IF(RIGHT(TEXT(AI69,"0.#"),1)=".",TRUE,FALSE)</formula>
    </cfRule>
  </conditionalFormatting>
  <conditionalFormatting sqref="AE66 AQ66">
    <cfRule type="expression" dxfId="537" priority="647">
      <formula>IF(RIGHT(TEXT(AE66,"0.#"),1)=".",FALSE,TRUE)</formula>
    </cfRule>
    <cfRule type="expression" dxfId="536" priority="648">
      <formula>IF(RIGHT(TEXT(AE66,"0.#"),1)=".",TRUE,FALSE)</formula>
    </cfRule>
  </conditionalFormatting>
  <conditionalFormatting sqref="AI66">
    <cfRule type="expression" dxfId="535" priority="645">
      <formula>IF(RIGHT(TEXT(AI66,"0.#"),1)=".",FALSE,TRUE)</formula>
    </cfRule>
    <cfRule type="expression" dxfId="534" priority="646">
      <formula>IF(RIGHT(TEXT(AI66,"0.#"),1)=".",TRUE,FALSE)</formula>
    </cfRule>
  </conditionalFormatting>
  <conditionalFormatting sqref="AM66">
    <cfRule type="expression" dxfId="533" priority="643">
      <formula>IF(RIGHT(TEXT(AM66,"0.#"),1)=".",FALSE,TRUE)</formula>
    </cfRule>
    <cfRule type="expression" dxfId="532" priority="644">
      <formula>IF(RIGHT(TEXT(AM66,"0.#"),1)=".",TRUE,FALSE)</formula>
    </cfRule>
  </conditionalFormatting>
  <conditionalFormatting sqref="AE67">
    <cfRule type="expression" dxfId="531" priority="641">
      <formula>IF(RIGHT(TEXT(AE67,"0.#"),1)=".",FALSE,TRUE)</formula>
    </cfRule>
    <cfRule type="expression" dxfId="530" priority="642">
      <formula>IF(RIGHT(TEXT(AE67,"0.#"),1)=".",TRUE,FALSE)</formula>
    </cfRule>
  </conditionalFormatting>
  <conditionalFormatting sqref="AI67">
    <cfRule type="expression" dxfId="529" priority="639">
      <formula>IF(RIGHT(TEXT(AI67,"0.#"),1)=".",FALSE,TRUE)</formula>
    </cfRule>
    <cfRule type="expression" dxfId="528" priority="640">
      <formula>IF(RIGHT(TEXT(AI67,"0.#"),1)=".",TRUE,FALSE)</formula>
    </cfRule>
  </conditionalFormatting>
  <conditionalFormatting sqref="AM67">
    <cfRule type="expression" dxfId="527" priority="637">
      <formula>IF(RIGHT(TEXT(AM67,"0.#"),1)=".",FALSE,TRUE)</formula>
    </cfRule>
    <cfRule type="expression" dxfId="526" priority="638">
      <formula>IF(RIGHT(TEXT(AM67,"0.#"),1)=".",TRUE,FALSE)</formula>
    </cfRule>
  </conditionalFormatting>
  <conditionalFormatting sqref="AQ67">
    <cfRule type="expression" dxfId="525" priority="635">
      <formula>IF(RIGHT(TEXT(AQ67,"0.#"),1)=".",FALSE,TRUE)</formula>
    </cfRule>
    <cfRule type="expression" dxfId="524" priority="636">
      <formula>IF(RIGHT(TEXT(AQ67,"0.#"),1)=".",TRUE,FALSE)</formula>
    </cfRule>
  </conditionalFormatting>
  <conditionalFormatting sqref="AU66">
    <cfRule type="expression" dxfId="523" priority="633">
      <formula>IF(RIGHT(TEXT(AU66,"0.#"),1)=".",FALSE,TRUE)</formula>
    </cfRule>
    <cfRule type="expression" dxfId="522" priority="634">
      <formula>IF(RIGHT(TEXT(AU66,"0.#"),1)=".",TRUE,FALSE)</formula>
    </cfRule>
  </conditionalFormatting>
  <conditionalFormatting sqref="AU67">
    <cfRule type="expression" dxfId="521" priority="631">
      <formula>IF(RIGHT(TEXT(AU67,"0.#"),1)=".",FALSE,TRUE)</formula>
    </cfRule>
    <cfRule type="expression" dxfId="520" priority="632">
      <formula>IF(RIGHT(TEXT(AU67,"0.#"),1)=".",TRUE,FALSE)</formula>
    </cfRule>
  </conditionalFormatting>
  <conditionalFormatting sqref="AM35">
    <cfRule type="expression" dxfId="519" priority="571">
      <formula>IF(RIGHT(TEXT(AM35,"0.#"),1)=".",FALSE,TRUE)</formula>
    </cfRule>
    <cfRule type="expression" dxfId="518" priority="572">
      <formula>IF(RIGHT(TEXT(AM35,"0.#"),1)=".",TRUE,FALSE)</formula>
    </cfRule>
  </conditionalFormatting>
  <conditionalFormatting sqref="AE36 AM36">
    <cfRule type="expression" dxfId="517" priority="569">
      <formula>IF(RIGHT(TEXT(AE36,"0.#"),1)=".",FALSE,TRUE)</formula>
    </cfRule>
    <cfRule type="expression" dxfId="516" priority="570">
      <formula>IF(RIGHT(TEXT(AE36,"0.#"),1)=".",TRUE,FALSE)</formula>
    </cfRule>
  </conditionalFormatting>
  <conditionalFormatting sqref="AI36">
    <cfRule type="expression" dxfId="515" priority="567">
      <formula>IF(RIGHT(TEXT(AI36,"0.#"),1)=".",FALSE,TRUE)</formula>
    </cfRule>
    <cfRule type="expression" dxfId="514" priority="568">
      <formula>IF(RIGHT(TEXT(AI36,"0.#"),1)=".",TRUE,FALSE)</formula>
    </cfRule>
  </conditionalFormatting>
  <conditionalFormatting sqref="AQ36">
    <cfRule type="expression" dxfId="513" priority="565">
      <formula>IF(RIGHT(TEXT(AQ36,"0.#"),1)=".",FALSE,TRUE)</formula>
    </cfRule>
    <cfRule type="expression" dxfId="512" priority="566">
      <formula>IF(RIGHT(TEXT(AQ36,"0.#"),1)=".",TRUE,FALSE)</formula>
    </cfRule>
  </conditionalFormatting>
  <conditionalFormatting sqref="AE35 AQ35">
    <cfRule type="expression" dxfId="511" priority="575">
      <formula>IF(RIGHT(TEXT(AE35,"0.#"),1)=".",FALSE,TRUE)</formula>
    </cfRule>
    <cfRule type="expression" dxfId="510" priority="576">
      <formula>IF(RIGHT(TEXT(AE35,"0.#"),1)=".",TRUE,FALSE)</formula>
    </cfRule>
  </conditionalFormatting>
  <conditionalFormatting sqref="AI35">
    <cfRule type="expression" dxfId="509" priority="573">
      <formula>IF(RIGHT(TEXT(AI35,"0.#"),1)=".",FALSE,TRUE)</formula>
    </cfRule>
    <cfRule type="expression" dxfId="508" priority="574">
      <formula>IF(RIGHT(TEXT(AI35,"0.#"),1)=".",TRUE,FALSE)</formula>
    </cfRule>
  </conditionalFormatting>
  <conditionalFormatting sqref="AM137">
    <cfRule type="expression" dxfId="507" priority="547">
      <formula>IF(RIGHT(TEXT(AM137,"0.#"),1)=".",FALSE,TRUE)</formula>
    </cfRule>
    <cfRule type="expression" dxfId="506" priority="548">
      <formula>IF(RIGHT(TEXT(AM137,"0.#"),1)=".",TRUE,FALSE)</formula>
    </cfRule>
  </conditionalFormatting>
  <conditionalFormatting sqref="AE138 AM138">
    <cfRule type="expression" dxfId="505" priority="545">
      <formula>IF(RIGHT(TEXT(AE138,"0.#"),1)=".",FALSE,TRUE)</formula>
    </cfRule>
    <cfRule type="expression" dxfId="504" priority="546">
      <formula>IF(RIGHT(TEXT(AE138,"0.#"),1)=".",TRUE,FALSE)</formula>
    </cfRule>
  </conditionalFormatting>
  <conditionalFormatting sqref="AI138">
    <cfRule type="expression" dxfId="503" priority="543">
      <formula>IF(RIGHT(TEXT(AI138,"0.#"),1)=".",FALSE,TRUE)</formula>
    </cfRule>
    <cfRule type="expression" dxfId="502" priority="544">
      <formula>IF(RIGHT(TEXT(AI138,"0.#"),1)=".",TRUE,FALSE)</formula>
    </cfRule>
  </conditionalFormatting>
  <conditionalFormatting sqref="AQ138">
    <cfRule type="expression" dxfId="501" priority="541">
      <formula>IF(RIGHT(TEXT(AQ138,"0.#"),1)=".",FALSE,TRUE)</formula>
    </cfRule>
    <cfRule type="expression" dxfId="500" priority="542">
      <formula>IF(RIGHT(TEXT(AQ138,"0.#"),1)=".",TRUE,FALSE)</formula>
    </cfRule>
  </conditionalFormatting>
  <conditionalFormatting sqref="AE137 AQ137">
    <cfRule type="expression" dxfId="499" priority="551">
      <formula>IF(RIGHT(TEXT(AE137,"0.#"),1)=".",FALSE,TRUE)</formula>
    </cfRule>
    <cfRule type="expression" dxfId="498" priority="552">
      <formula>IF(RIGHT(TEXT(AE137,"0.#"),1)=".",TRUE,FALSE)</formula>
    </cfRule>
  </conditionalFormatting>
  <conditionalFormatting sqref="AI137">
    <cfRule type="expression" dxfId="497" priority="549">
      <formula>IF(RIGHT(TEXT(AI137,"0.#"),1)=".",FALSE,TRUE)</formula>
    </cfRule>
    <cfRule type="expression" dxfId="496" priority="550">
      <formula>IF(RIGHT(TEXT(AI137,"0.#"),1)=".",TRUE,FALSE)</formula>
    </cfRule>
  </conditionalFormatting>
  <conditionalFormatting sqref="AM171">
    <cfRule type="expression" dxfId="495" priority="535">
      <formula>IF(RIGHT(TEXT(AM171,"0.#"),1)=".",FALSE,TRUE)</formula>
    </cfRule>
    <cfRule type="expression" dxfId="494" priority="536">
      <formula>IF(RIGHT(TEXT(AM171,"0.#"),1)=".",TRUE,FALSE)</formula>
    </cfRule>
  </conditionalFormatting>
  <conditionalFormatting sqref="AE172 AM172">
    <cfRule type="expression" dxfId="493" priority="533">
      <formula>IF(RIGHT(TEXT(AE172,"0.#"),1)=".",FALSE,TRUE)</formula>
    </cfRule>
    <cfRule type="expression" dxfId="492" priority="534">
      <formula>IF(RIGHT(TEXT(AE172,"0.#"),1)=".",TRUE,FALSE)</formula>
    </cfRule>
  </conditionalFormatting>
  <conditionalFormatting sqref="AI172">
    <cfRule type="expression" dxfId="491" priority="531">
      <formula>IF(RIGHT(TEXT(AI172,"0.#"),1)=".",FALSE,TRUE)</formula>
    </cfRule>
    <cfRule type="expression" dxfId="490" priority="532">
      <formula>IF(RIGHT(TEXT(AI172,"0.#"),1)=".",TRUE,FALSE)</formula>
    </cfRule>
  </conditionalFormatting>
  <conditionalFormatting sqref="AQ172">
    <cfRule type="expression" dxfId="489" priority="529">
      <formula>IF(RIGHT(TEXT(AQ172,"0.#"),1)=".",FALSE,TRUE)</formula>
    </cfRule>
    <cfRule type="expression" dxfId="488" priority="530">
      <formula>IF(RIGHT(TEXT(AQ172,"0.#"),1)=".",TRUE,FALSE)</formula>
    </cfRule>
  </conditionalFormatting>
  <conditionalFormatting sqref="AE171 AQ171">
    <cfRule type="expression" dxfId="487" priority="539">
      <formula>IF(RIGHT(TEXT(AE171,"0.#"),1)=".",FALSE,TRUE)</formula>
    </cfRule>
    <cfRule type="expression" dxfId="486" priority="540">
      <formula>IF(RIGHT(TEXT(AE171,"0.#"),1)=".",TRUE,FALSE)</formula>
    </cfRule>
  </conditionalFormatting>
  <conditionalFormatting sqref="AI171">
    <cfRule type="expression" dxfId="485" priority="537">
      <formula>IF(RIGHT(TEXT(AI171,"0.#"),1)=".",FALSE,TRUE)</formula>
    </cfRule>
    <cfRule type="expression" dxfId="484" priority="538">
      <formula>IF(RIGHT(TEXT(AI171,"0.#"),1)=".",TRUE,FALSE)</formula>
    </cfRule>
  </conditionalFormatting>
  <conditionalFormatting sqref="AE73">
    <cfRule type="expression" dxfId="483" priority="527">
      <formula>IF(RIGHT(TEXT(AE73,"0.#"),1)=".",FALSE,TRUE)</formula>
    </cfRule>
    <cfRule type="expression" dxfId="482" priority="528">
      <formula>IF(RIGHT(TEXT(AE73,"0.#"),1)=".",TRUE,FALSE)</formula>
    </cfRule>
  </conditionalFormatting>
  <conditionalFormatting sqref="AM75">
    <cfRule type="expression" dxfId="481" priority="511">
      <formula>IF(RIGHT(TEXT(AM75,"0.#"),1)=".",FALSE,TRUE)</formula>
    </cfRule>
    <cfRule type="expression" dxfId="480" priority="512">
      <formula>IF(RIGHT(TEXT(AM75,"0.#"),1)=".",TRUE,FALSE)</formula>
    </cfRule>
  </conditionalFormatting>
  <conditionalFormatting sqref="AE74">
    <cfRule type="expression" dxfId="479" priority="525">
      <formula>IF(RIGHT(TEXT(AE74,"0.#"),1)=".",FALSE,TRUE)</formula>
    </cfRule>
    <cfRule type="expression" dxfId="478" priority="526">
      <formula>IF(RIGHT(TEXT(AE74,"0.#"),1)=".",TRUE,FALSE)</formula>
    </cfRule>
  </conditionalFormatting>
  <conditionalFormatting sqref="AE75">
    <cfRule type="expression" dxfId="477" priority="523">
      <formula>IF(RIGHT(TEXT(AE75,"0.#"),1)=".",FALSE,TRUE)</formula>
    </cfRule>
    <cfRule type="expression" dxfId="476" priority="524">
      <formula>IF(RIGHT(TEXT(AE75,"0.#"),1)=".",TRUE,FALSE)</formula>
    </cfRule>
  </conditionalFormatting>
  <conditionalFormatting sqref="AI75">
    <cfRule type="expression" dxfId="475" priority="521">
      <formula>IF(RIGHT(TEXT(AI75,"0.#"),1)=".",FALSE,TRUE)</formula>
    </cfRule>
    <cfRule type="expression" dxfId="474" priority="522">
      <formula>IF(RIGHT(TEXT(AI75,"0.#"),1)=".",TRUE,FALSE)</formula>
    </cfRule>
  </conditionalFormatting>
  <conditionalFormatting sqref="AI74">
    <cfRule type="expression" dxfId="473" priority="519">
      <formula>IF(RIGHT(TEXT(AI74,"0.#"),1)=".",FALSE,TRUE)</formula>
    </cfRule>
    <cfRule type="expression" dxfId="472" priority="520">
      <formula>IF(RIGHT(TEXT(AI74,"0.#"),1)=".",TRUE,FALSE)</formula>
    </cfRule>
  </conditionalFormatting>
  <conditionalFormatting sqref="AI73">
    <cfRule type="expression" dxfId="471" priority="517">
      <formula>IF(RIGHT(TEXT(AI73,"0.#"),1)=".",FALSE,TRUE)</formula>
    </cfRule>
    <cfRule type="expression" dxfId="470" priority="518">
      <formula>IF(RIGHT(TEXT(AI73,"0.#"),1)=".",TRUE,FALSE)</formula>
    </cfRule>
  </conditionalFormatting>
  <conditionalFormatting sqref="AM73">
    <cfRule type="expression" dxfId="469" priority="515">
      <formula>IF(RIGHT(TEXT(AM73,"0.#"),1)=".",FALSE,TRUE)</formula>
    </cfRule>
    <cfRule type="expression" dxfId="468" priority="516">
      <formula>IF(RIGHT(TEXT(AM73,"0.#"),1)=".",TRUE,FALSE)</formula>
    </cfRule>
  </conditionalFormatting>
  <conditionalFormatting sqref="AM74">
    <cfRule type="expression" dxfId="467" priority="513">
      <formula>IF(RIGHT(TEXT(AM74,"0.#"),1)=".",FALSE,TRUE)</formula>
    </cfRule>
    <cfRule type="expression" dxfId="466" priority="514">
      <formula>IF(RIGHT(TEXT(AM74,"0.#"),1)=".",TRUE,FALSE)</formula>
    </cfRule>
  </conditionalFormatting>
  <conditionalFormatting sqref="AQ73:AQ75">
    <cfRule type="expression" dxfId="465" priority="509">
      <formula>IF(RIGHT(TEXT(AQ73,"0.#"),1)=".",FALSE,TRUE)</formula>
    </cfRule>
    <cfRule type="expression" dxfId="464" priority="510">
      <formula>IF(RIGHT(TEXT(AQ73,"0.#"),1)=".",TRUE,FALSE)</formula>
    </cfRule>
  </conditionalFormatting>
  <conditionalFormatting sqref="AU73:AU75">
    <cfRule type="expression" dxfId="463" priority="507">
      <formula>IF(RIGHT(TEXT(AU73,"0.#"),1)=".",FALSE,TRUE)</formula>
    </cfRule>
    <cfRule type="expression" dxfId="462" priority="508">
      <formula>IF(RIGHT(TEXT(AU73,"0.#"),1)=".",TRUE,FALSE)</formula>
    </cfRule>
  </conditionalFormatting>
  <conditionalFormatting sqref="AE107">
    <cfRule type="expression" dxfId="461" priority="505">
      <formula>IF(RIGHT(TEXT(AE107,"0.#"),1)=".",FALSE,TRUE)</formula>
    </cfRule>
    <cfRule type="expression" dxfId="460" priority="506">
      <formula>IF(RIGHT(TEXT(AE107,"0.#"),1)=".",TRUE,FALSE)</formula>
    </cfRule>
  </conditionalFormatting>
  <conditionalFormatting sqref="AM109">
    <cfRule type="expression" dxfId="459" priority="489">
      <formula>IF(RIGHT(TEXT(AM109,"0.#"),1)=".",FALSE,TRUE)</formula>
    </cfRule>
    <cfRule type="expression" dxfId="458" priority="490">
      <formula>IF(RIGHT(TEXT(AM109,"0.#"),1)=".",TRUE,FALSE)</formula>
    </cfRule>
  </conditionalFormatting>
  <conditionalFormatting sqref="AE108">
    <cfRule type="expression" dxfId="457" priority="503">
      <formula>IF(RIGHT(TEXT(AE108,"0.#"),1)=".",FALSE,TRUE)</formula>
    </cfRule>
    <cfRule type="expression" dxfId="456" priority="504">
      <formula>IF(RIGHT(TEXT(AE108,"0.#"),1)=".",TRUE,FALSE)</formula>
    </cfRule>
  </conditionalFormatting>
  <conditionalFormatting sqref="AE109">
    <cfRule type="expression" dxfId="455" priority="501">
      <formula>IF(RIGHT(TEXT(AE109,"0.#"),1)=".",FALSE,TRUE)</formula>
    </cfRule>
    <cfRule type="expression" dxfId="454" priority="502">
      <formula>IF(RIGHT(TEXT(AE109,"0.#"),1)=".",TRUE,FALSE)</formula>
    </cfRule>
  </conditionalFormatting>
  <conditionalFormatting sqref="AI109">
    <cfRule type="expression" dxfId="453" priority="499">
      <formula>IF(RIGHT(TEXT(AI109,"0.#"),1)=".",FALSE,TRUE)</formula>
    </cfRule>
    <cfRule type="expression" dxfId="452" priority="500">
      <formula>IF(RIGHT(TEXT(AI109,"0.#"),1)=".",TRUE,FALSE)</formula>
    </cfRule>
  </conditionalFormatting>
  <conditionalFormatting sqref="AI108">
    <cfRule type="expression" dxfId="451" priority="497">
      <formula>IF(RIGHT(TEXT(AI108,"0.#"),1)=".",FALSE,TRUE)</formula>
    </cfRule>
    <cfRule type="expression" dxfId="450" priority="498">
      <formula>IF(RIGHT(TEXT(AI108,"0.#"),1)=".",TRUE,FALSE)</formula>
    </cfRule>
  </conditionalFormatting>
  <conditionalFormatting sqref="AI107">
    <cfRule type="expression" dxfId="449" priority="495">
      <formula>IF(RIGHT(TEXT(AI107,"0.#"),1)=".",FALSE,TRUE)</formula>
    </cfRule>
    <cfRule type="expression" dxfId="448" priority="496">
      <formula>IF(RIGHT(TEXT(AI107,"0.#"),1)=".",TRUE,FALSE)</formula>
    </cfRule>
  </conditionalFormatting>
  <conditionalFormatting sqref="AM107">
    <cfRule type="expression" dxfId="447" priority="493">
      <formula>IF(RIGHT(TEXT(AM107,"0.#"),1)=".",FALSE,TRUE)</formula>
    </cfRule>
    <cfRule type="expression" dxfId="446" priority="494">
      <formula>IF(RIGHT(TEXT(AM107,"0.#"),1)=".",TRUE,FALSE)</formula>
    </cfRule>
  </conditionalFormatting>
  <conditionalFormatting sqref="AM108">
    <cfRule type="expression" dxfId="445" priority="491">
      <formula>IF(RIGHT(TEXT(AM108,"0.#"),1)=".",FALSE,TRUE)</formula>
    </cfRule>
    <cfRule type="expression" dxfId="444" priority="492">
      <formula>IF(RIGHT(TEXT(AM108,"0.#"),1)=".",TRUE,FALSE)</formula>
    </cfRule>
  </conditionalFormatting>
  <conditionalFormatting sqref="AQ107:AQ109">
    <cfRule type="expression" dxfId="443" priority="487">
      <formula>IF(RIGHT(TEXT(AQ107,"0.#"),1)=".",FALSE,TRUE)</formula>
    </cfRule>
    <cfRule type="expression" dxfId="442" priority="488">
      <formula>IF(RIGHT(TEXT(AQ107,"0.#"),1)=".",TRUE,FALSE)</formula>
    </cfRule>
  </conditionalFormatting>
  <conditionalFormatting sqref="AU107:AU109">
    <cfRule type="expression" dxfId="441" priority="485">
      <formula>IF(RIGHT(TEXT(AU107,"0.#"),1)=".",FALSE,TRUE)</formula>
    </cfRule>
    <cfRule type="expression" dxfId="440" priority="486">
      <formula>IF(RIGHT(TEXT(AU107,"0.#"),1)=".",TRUE,FALSE)</formula>
    </cfRule>
  </conditionalFormatting>
  <conditionalFormatting sqref="AE141">
    <cfRule type="expression" dxfId="439" priority="483">
      <formula>IF(RIGHT(TEXT(AE141,"0.#"),1)=".",FALSE,TRUE)</formula>
    </cfRule>
    <cfRule type="expression" dxfId="438" priority="484">
      <formula>IF(RIGHT(TEXT(AE141,"0.#"),1)=".",TRUE,FALSE)</formula>
    </cfRule>
  </conditionalFormatting>
  <conditionalFormatting sqref="AM143">
    <cfRule type="expression" dxfId="437" priority="467">
      <formula>IF(RIGHT(TEXT(AM143,"0.#"),1)=".",FALSE,TRUE)</formula>
    </cfRule>
    <cfRule type="expression" dxfId="436" priority="468">
      <formula>IF(RIGHT(TEXT(AM143,"0.#"),1)=".",TRUE,FALSE)</formula>
    </cfRule>
  </conditionalFormatting>
  <conditionalFormatting sqref="AE142">
    <cfRule type="expression" dxfId="435" priority="481">
      <formula>IF(RIGHT(TEXT(AE142,"0.#"),1)=".",FALSE,TRUE)</formula>
    </cfRule>
    <cfRule type="expression" dxfId="434" priority="482">
      <formula>IF(RIGHT(TEXT(AE142,"0.#"),1)=".",TRUE,FALSE)</formula>
    </cfRule>
  </conditionalFormatting>
  <conditionalFormatting sqref="AE143">
    <cfRule type="expression" dxfId="433" priority="479">
      <formula>IF(RIGHT(TEXT(AE143,"0.#"),1)=".",FALSE,TRUE)</formula>
    </cfRule>
    <cfRule type="expression" dxfId="432" priority="480">
      <formula>IF(RIGHT(TEXT(AE143,"0.#"),1)=".",TRUE,FALSE)</formula>
    </cfRule>
  </conditionalFormatting>
  <conditionalFormatting sqref="AI143">
    <cfRule type="expression" dxfId="431" priority="477">
      <formula>IF(RIGHT(TEXT(AI143,"0.#"),1)=".",FALSE,TRUE)</formula>
    </cfRule>
    <cfRule type="expression" dxfId="430" priority="478">
      <formula>IF(RIGHT(TEXT(AI143,"0.#"),1)=".",TRUE,FALSE)</formula>
    </cfRule>
  </conditionalFormatting>
  <conditionalFormatting sqref="AI142">
    <cfRule type="expression" dxfId="429" priority="475">
      <formula>IF(RIGHT(TEXT(AI142,"0.#"),1)=".",FALSE,TRUE)</formula>
    </cfRule>
    <cfRule type="expression" dxfId="428" priority="476">
      <formula>IF(RIGHT(TEXT(AI142,"0.#"),1)=".",TRUE,FALSE)</formula>
    </cfRule>
  </conditionalFormatting>
  <conditionalFormatting sqref="AI141">
    <cfRule type="expression" dxfId="427" priority="473">
      <formula>IF(RIGHT(TEXT(AI141,"0.#"),1)=".",FALSE,TRUE)</formula>
    </cfRule>
    <cfRule type="expression" dxfId="426" priority="474">
      <formula>IF(RIGHT(TEXT(AI141,"0.#"),1)=".",TRUE,FALSE)</formula>
    </cfRule>
  </conditionalFormatting>
  <conditionalFormatting sqref="AM141">
    <cfRule type="expression" dxfId="425" priority="471">
      <formula>IF(RIGHT(TEXT(AM141,"0.#"),1)=".",FALSE,TRUE)</formula>
    </cfRule>
    <cfRule type="expression" dxfId="424" priority="472">
      <formula>IF(RIGHT(TEXT(AM141,"0.#"),1)=".",TRUE,FALSE)</formula>
    </cfRule>
  </conditionalFormatting>
  <conditionalFormatting sqref="AM142">
    <cfRule type="expression" dxfId="423" priority="469">
      <formula>IF(RIGHT(TEXT(AM142,"0.#"),1)=".",FALSE,TRUE)</formula>
    </cfRule>
    <cfRule type="expression" dxfId="422" priority="470">
      <formula>IF(RIGHT(TEXT(AM142,"0.#"),1)=".",TRUE,FALSE)</formula>
    </cfRule>
  </conditionalFormatting>
  <conditionalFormatting sqref="AQ141:AQ143">
    <cfRule type="expression" dxfId="421" priority="465">
      <formula>IF(RIGHT(TEXT(AQ141,"0.#"),1)=".",FALSE,TRUE)</formula>
    </cfRule>
    <cfRule type="expression" dxfId="420" priority="466">
      <formula>IF(RIGHT(TEXT(AQ141,"0.#"),1)=".",TRUE,FALSE)</formula>
    </cfRule>
  </conditionalFormatting>
  <conditionalFormatting sqref="AU141:AU143">
    <cfRule type="expression" dxfId="419" priority="463">
      <formula>IF(RIGHT(TEXT(AU141,"0.#"),1)=".",FALSE,TRUE)</formula>
    </cfRule>
    <cfRule type="expression" dxfId="418" priority="464">
      <formula>IF(RIGHT(TEXT(AU141,"0.#"),1)=".",TRUE,FALSE)</formula>
    </cfRule>
  </conditionalFormatting>
  <conditionalFormatting sqref="AE175">
    <cfRule type="expression" dxfId="417" priority="461">
      <formula>IF(RIGHT(TEXT(AE175,"0.#"),1)=".",FALSE,TRUE)</formula>
    </cfRule>
    <cfRule type="expression" dxfId="416" priority="462">
      <formula>IF(RIGHT(TEXT(AE175,"0.#"),1)=".",TRUE,FALSE)</formula>
    </cfRule>
  </conditionalFormatting>
  <conditionalFormatting sqref="AM177">
    <cfRule type="expression" dxfId="415" priority="445">
      <formula>IF(RIGHT(TEXT(AM177,"0.#"),1)=".",FALSE,TRUE)</formula>
    </cfRule>
    <cfRule type="expression" dxfId="414" priority="446">
      <formula>IF(RIGHT(TEXT(AM177,"0.#"),1)=".",TRUE,FALSE)</formula>
    </cfRule>
  </conditionalFormatting>
  <conditionalFormatting sqref="AE176">
    <cfRule type="expression" dxfId="413" priority="459">
      <formula>IF(RIGHT(TEXT(AE176,"0.#"),1)=".",FALSE,TRUE)</formula>
    </cfRule>
    <cfRule type="expression" dxfId="412" priority="460">
      <formula>IF(RIGHT(TEXT(AE176,"0.#"),1)=".",TRUE,FALSE)</formula>
    </cfRule>
  </conditionalFormatting>
  <conditionalFormatting sqref="AE177">
    <cfRule type="expression" dxfId="411" priority="457">
      <formula>IF(RIGHT(TEXT(AE177,"0.#"),1)=".",FALSE,TRUE)</formula>
    </cfRule>
    <cfRule type="expression" dxfId="410" priority="458">
      <formula>IF(RIGHT(TEXT(AE177,"0.#"),1)=".",TRUE,FALSE)</formula>
    </cfRule>
  </conditionalFormatting>
  <conditionalFormatting sqref="AI177">
    <cfRule type="expression" dxfId="409" priority="455">
      <formula>IF(RIGHT(TEXT(AI177,"0.#"),1)=".",FALSE,TRUE)</formula>
    </cfRule>
    <cfRule type="expression" dxfId="408" priority="456">
      <formula>IF(RIGHT(TEXT(AI177,"0.#"),1)=".",TRUE,FALSE)</formula>
    </cfRule>
  </conditionalFormatting>
  <conditionalFormatting sqref="AI176">
    <cfRule type="expression" dxfId="407" priority="453">
      <formula>IF(RIGHT(TEXT(AI176,"0.#"),1)=".",FALSE,TRUE)</formula>
    </cfRule>
    <cfRule type="expression" dxfId="406" priority="454">
      <formula>IF(RIGHT(TEXT(AI176,"0.#"),1)=".",TRUE,FALSE)</formula>
    </cfRule>
  </conditionalFormatting>
  <conditionalFormatting sqref="AI175">
    <cfRule type="expression" dxfId="405" priority="451">
      <formula>IF(RIGHT(TEXT(AI175,"0.#"),1)=".",FALSE,TRUE)</formula>
    </cfRule>
    <cfRule type="expression" dxfId="404" priority="452">
      <formula>IF(RIGHT(TEXT(AI175,"0.#"),1)=".",TRUE,FALSE)</formula>
    </cfRule>
  </conditionalFormatting>
  <conditionalFormatting sqref="AM175">
    <cfRule type="expression" dxfId="403" priority="449">
      <formula>IF(RIGHT(TEXT(AM175,"0.#"),1)=".",FALSE,TRUE)</formula>
    </cfRule>
    <cfRule type="expression" dxfId="402" priority="450">
      <formula>IF(RIGHT(TEXT(AM175,"0.#"),1)=".",TRUE,FALSE)</formula>
    </cfRule>
  </conditionalFormatting>
  <conditionalFormatting sqref="AM176">
    <cfRule type="expression" dxfId="401" priority="447">
      <formula>IF(RIGHT(TEXT(AM176,"0.#"),1)=".",FALSE,TRUE)</formula>
    </cfRule>
    <cfRule type="expression" dxfId="400" priority="448">
      <formula>IF(RIGHT(TEXT(AM176,"0.#"),1)=".",TRUE,FALSE)</formula>
    </cfRule>
  </conditionalFormatting>
  <conditionalFormatting sqref="AQ175:AQ177">
    <cfRule type="expression" dxfId="399" priority="443">
      <formula>IF(RIGHT(TEXT(AQ175,"0.#"),1)=".",FALSE,TRUE)</formula>
    </cfRule>
    <cfRule type="expression" dxfId="398" priority="444">
      <formula>IF(RIGHT(TEXT(AQ175,"0.#"),1)=".",TRUE,FALSE)</formula>
    </cfRule>
  </conditionalFormatting>
  <conditionalFormatting sqref="AU175:AU177">
    <cfRule type="expression" dxfId="397" priority="441">
      <formula>IF(RIGHT(TEXT(AU175,"0.#"),1)=".",FALSE,TRUE)</formula>
    </cfRule>
    <cfRule type="expression" dxfId="396" priority="442">
      <formula>IF(RIGHT(TEXT(AU175,"0.#"),1)=".",TRUE,FALSE)</formula>
    </cfRule>
  </conditionalFormatting>
  <conditionalFormatting sqref="AE61">
    <cfRule type="expression" dxfId="395" priority="395">
      <formula>IF(RIGHT(TEXT(AE61,"0.#"),1)=".",FALSE,TRUE)</formula>
    </cfRule>
    <cfRule type="expression" dxfId="394" priority="396">
      <formula>IF(RIGHT(TEXT(AE61,"0.#"),1)=".",TRUE,FALSE)</formula>
    </cfRule>
  </conditionalFormatting>
  <conditionalFormatting sqref="AE62">
    <cfRule type="expression" dxfId="393" priority="393">
      <formula>IF(RIGHT(TEXT(AE62,"0.#"),1)=".",FALSE,TRUE)</formula>
    </cfRule>
    <cfRule type="expression" dxfId="392" priority="394">
      <formula>IF(RIGHT(TEXT(AE62,"0.#"),1)=".",TRUE,FALSE)</formula>
    </cfRule>
  </conditionalFormatting>
  <conditionalFormatting sqref="AM61">
    <cfRule type="expression" dxfId="391" priority="383">
      <formula>IF(RIGHT(TEXT(AM61,"0.#"),1)=".",FALSE,TRUE)</formula>
    </cfRule>
    <cfRule type="expression" dxfId="390" priority="384">
      <formula>IF(RIGHT(TEXT(AM61,"0.#"),1)=".",TRUE,FALSE)</formula>
    </cfRule>
  </conditionalFormatting>
  <conditionalFormatting sqref="AE63">
    <cfRule type="expression" dxfId="389" priority="391">
      <formula>IF(RIGHT(TEXT(AE63,"0.#"),1)=".",FALSE,TRUE)</formula>
    </cfRule>
    <cfRule type="expression" dxfId="388" priority="392">
      <formula>IF(RIGHT(TEXT(AE63,"0.#"),1)=".",TRUE,FALSE)</formula>
    </cfRule>
  </conditionalFormatting>
  <conditionalFormatting sqref="AI63">
    <cfRule type="expression" dxfId="387" priority="389">
      <formula>IF(RIGHT(TEXT(AI63,"0.#"),1)=".",FALSE,TRUE)</formula>
    </cfRule>
    <cfRule type="expression" dxfId="386" priority="390">
      <formula>IF(RIGHT(TEXT(AI63,"0.#"),1)=".",TRUE,FALSE)</formula>
    </cfRule>
  </conditionalFormatting>
  <conditionalFormatting sqref="AI62">
    <cfRule type="expression" dxfId="385" priority="387">
      <formula>IF(RIGHT(TEXT(AI62,"0.#"),1)=".",FALSE,TRUE)</formula>
    </cfRule>
    <cfRule type="expression" dxfId="384" priority="388">
      <formula>IF(RIGHT(TEXT(AI62,"0.#"),1)=".",TRUE,FALSE)</formula>
    </cfRule>
  </conditionalFormatting>
  <conditionalFormatting sqref="AI61">
    <cfRule type="expression" dxfId="383" priority="385">
      <formula>IF(RIGHT(TEXT(AI61,"0.#"),1)=".",FALSE,TRUE)</formula>
    </cfRule>
    <cfRule type="expression" dxfId="382" priority="386">
      <formula>IF(RIGHT(TEXT(AI61,"0.#"),1)=".",TRUE,FALSE)</formula>
    </cfRule>
  </conditionalFormatting>
  <conditionalFormatting sqref="AM62">
    <cfRule type="expression" dxfId="381" priority="381">
      <formula>IF(RIGHT(TEXT(AM62,"0.#"),1)=".",FALSE,TRUE)</formula>
    </cfRule>
    <cfRule type="expression" dxfId="380" priority="382">
      <formula>IF(RIGHT(TEXT(AM62,"0.#"),1)=".",TRUE,FALSE)</formula>
    </cfRule>
  </conditionalFormatting>
  <conditionalFormatting sqref="AM63">
    <cfRule type="expression" dxfId="379" priority="379">
      <formula>IF(RIGHT(TEXT(AM63,"0.#"),1)=".",FALSE,TRUE)</formula>
    </cfRule>
    <cfRule type="expression" dxfId="378" priority="380">
      <formula>IF(RIGHT(TEXT(AM63,"0.#"),1)=".",TRUE,FALSE)</formula>
    </cfRule>
  </conditionalFormatting>
  <conditionalFormatting sqref="AQ61:AQ63">
    <cfRule type="expression" dxfId="377" priority="377">
      <formula>IF(RIGHT(TEXT(AQ61,"0.#"),1)=".",FALSE,TRUE)</formula>
    </cfRule>
    <cfRule type="expression" dxfId="376" priority="378">
      <formula>IF(RIGHT(TEXT(AQ61,"0.#"),1)=".",TRUE,FALSE)</formula>
    </cfRule>
  </conditionalFormatting>
  <conditionalFormatting sqref="AU61:AU63">
    <cfRule type="expression" dxfId="375" priority="375">
      <formula>IF(RIGHT(TEXT(AU61,"0.#"),1)=".",FALSE,TRUE)</formula>
    </cfRule>
    <cfRule type="expression" dxfId="374" priority="376">
      <formula>IF(RIGHT(TEXT(AU61,"0.#"),1)=".",TRUE,FALSE)</formula>
    </cfRule>
  </conditionalFormatting>
  <conditionalFormatting sqref="AE95">
    <cfRule type="expression" dxfId="373" priority="373">
      <formula>IF(RIGHT(TEXT(AE95,"0.#"),1)=".",FALSE,TRUE)</formula>
    </cfRule>
    <cfRule type="expression" dxfId="372" priority="374">
      <formula>IF(RIGHT(TEXT(AE95,"0.#"),1)=".",TRUE,FALSE)</formula>
    </cfRule>
  </conditionalFormatting>
  <conditionalFormatting sqref="AE96">
    <cfRule type="expression" dxfId="371" priority="371">
      <formula>IF(RIGHT(TEXT(AE96,"0.#"),1)=".",FALSE,TRUE)</formula>
    </cfRule>
    <cfRule type="expression" dxfId="370" priority="372">
      <formula>IF(RIGHT(TEXT(AE96,"0.#"),1)=".",TRUE,FALSE)</formula>
    </cfRule>
  </conditionalFormatting>
  <conditionalFormatting sqref="AM95">
    <cfRule type="expression" dxfId="369" priority="361">
      <formula>IF(RIGHT(TEXT(AM95,"0.#"),1)=".",FALSE,TRUE)</formula>
    </cfRule>
    <cfRule type="expression" dxfId="368" priority="362">
      <formula>IF(RIGHT(TEXT(AM95,"0.#"),1)=".",TRUE,FALSE)</formula>
    </cfRule>
  </conditionalFormatting>
  <conditionalFormatting sqref="AE97">
    <cfRule type="expression" dxfId="367" priority="369">
      <formula>IF(RIGHT(TEXT(AE97,"0.#"),1)=".",FALSE,TRUE)</formula>
    </cfRule>
    <cfRule type="expression" dxfId="366" priority="370">
      <formula>IF(RIGHT(TEXT(AE97,"0.#"),1)=".",TRUE,FALSE)</formula>
    </cfRule>
  </conditionalFormatting>
  <conditionalFormatting sqref="AI97">
    <cfRule type="expression" dxfId="365" priority="367">
      <formula>IF(RIGHT(TEXT(AI97,"0.#"),1)=".",FALSE,TRUE)</formula>
    </cfRule>
    <cfRule type="expression" dxfId="364" priority="368">
      <formula>IF(RIGHT(TEXT(AI97,"0.#"),1)=".",TRUE,FALSE)</formula>
    </cfRule>
  </conditionalFormatting>
  <conditionalFormatting sqref="AI96">
    <cfRule type="expression" dxfId="363" priority="365">
      <formula>IF(RIGHT(TEXT(AI96,"0.#"),1)=".",FALSE,TRUE)</formula>
    </cfRule>
    <cfRule type="expression" dxfId="362" priority="366">
      <formula>IF(RIGHT(TEXT(AI96,"0.#"),1)=".",TRUE,FALSE)</formula>
    </cfRule>
  </conditionalFormatting>
  <conditionalFormatting sqref="AI95">
    <cfRule type="expression" dxfId="361" priority="363">
      <formula>IF(RIGHT(TEXT(AI95,"0.#"),1)=".",FALSE,TRUE)</formula>
    </cfRule>
    <cfRule type="expression" dxfId="360" priority="364">
      <formula>IF(RIGHT(TEXT(AI95,"0.#"),1)=".",TRUE,FALSE)</formula>
    </cfRule>
  </conditionalFormatting>
  <conditionalFormatting sqref="AM96">
    <cfRule type="expression" dxfId="359" priority="359">
      <formula>IF(RIGHT(TEXT(AM96,"0.#"),1)=".",FALSE,TRUE)</formula>
    </cfRule>
    <cfRule type="expression" dxfId="358" priority="360">
      <formula>IF(RIGHT(TEXT(AM96,"0.#"),1)=".",TRUE,FALSE)</formula>
    </cfRule>
  </conditionalFormatting>
  <conditionalFormatting sqref="AM97">
    <cfRule type="expression" dxfId="357" priority="357">
      <formula>IF(RIGHT(TEXT(AM97,"0.#"),1)=".",FALSE,TRUE)</formula>
    </cfRule>
    <cfRule type="expression" dxfId="356" priority="358">
      <formula>IF(RIGHT(TEXT(AM97,"0.#"),1)=".",TRUE,FALSE)</formula>
    </cfRule>
  </conditionalFormatting>
  <conditionalFormatting sqref="AQ95:AQ97">
    <cfRule type="expression" dxfId="355" priority="355">
      <formula>IF(RIGHT(TEXT(AQ95,"0.#"),1)=".",FALSE,TRUE)</formula>
    </cfRule>
    <cfRule type="expression" dxfId="354" priority="356">
      <formula>IF(RIGHT(TEXT(AQ95,"0.#"),1)=".",TRUE,FALSE)</formula>
    </cfRule>
  </conditionalFormatting>
  <conditionalFormatting sqref="AU95:AU97">
    <cfRule type="expression" dxfId="353" priority="353">
      <formula>IF(RIGHT(TEXT(AU95,"0.#"),1)=".",FALSE,TRUE)</formula>
    </cfRule>
    <cfRule type="expression" dxfId="352" priority="354">
      <formula>IF(RIGHT(TEXT(AU95,"0.#"),1)=".",TRUE,FALSE)</formula>
    </cfRule>
  </conditionalFormatting>
  <conditionalFormatting sqref="AE129">
    <cfRule type="expression" dxfId="351" priority="351">
      <formula>IF(RIGHT(TEXT(AE129,"0.#"),1)=".",FALSE,TRUE)</formula>
    </cfRule>
    <cfRule type="expression" dxfId="350" priority="352">
      <formula>IF(RIGHT(TEXT(AE129,"0.#"),1)=".",TRUE,FALSE)</formula>
    </cfRule>
  </conditionalFormatting>
  <conditionalFormatting sqref="AE130">
    <cfRule type="expression" dxfId="349" priority="349">
      <formula>IF(RIGHT(TEXT(AE130,"0.#"),1)=".",FALSE,TRUE)</formula>
    </cfRule>
    <cfRule type="expression" dxfId="348" priority="350">
      <formula>IF(RIGHT(TEXT(AE130,"0.#"),1)=".",TRUE,FALSE)</formula>
    </cfRule>
  </conditionalFormatting>
  <conditionalFormatting sqref="AM129">
    <cfRule type="expression" dxfId="347" priority="339">
      <formula>IF(RIGHT(TEXT(AM129,"0.#"),1)=".",FALSE,TRUE)</formula>
    </cfRule>
    <cfRule type="expression" dxfId="346" priority="340">
      <formula>IF(RIGHT(TEXT(AM129,"0.#"),1)=".",TRUE,FALSE)</formula>
    </cfRule>
  </conditionalFormatting>
  <conditionalFormatting sqref="AE131">
    <cfRule type="expression" dxfId="345" priority="347">
      <formula>IF(RIGHT(TEXT(AE131,"0.#"),1)=".",FALSE,TRUE)</formula>
    </cfRule>
    <cfRule type="expression" dxfId="344" priority="348">
      <formula>IF(RIGHT(TEXT(AE131,"0.#"),1)=".",TRUE,FALSE)</formula>
    </cfRule>
  </conditionalFormatting>
  <conditionalFormatting sqref="AI131">
    <cfRule type="expression" dxfId="343" priority="345">
      <formula>IF(RIGHT(TEXT(AI131,"0.#"),1)=".",FALSE,TRUE)</formula>
    </cfRule>
    <cfRule type="expression" dxfId="342" priority="346">
      <formula>IF(RIGHT(TEXT(AI131,"0.#"),1)=".",TRUE,FALSE)</formula>
    </cfRule>
  </conditionalFormatting>
  <conditionalFormatting sqref="AI130">
    <cfRule type="expression" dxfId="341" priority="343">
      <formula>IF(RIGHT(TEXT(AI130,"0.#"),1)=".",FALSE,TRUE)</formula>
    </cfRule>
    <cfRule type="expression" dxfId="340" priority="344">
      <formula>IF(RIGHT(TEXT(AI130,"0.#"),1)=".",TRUE,FALSE)</formula>
    </cfRule>
  </conditionalFormatting>
  <conditionalFormatting sqref="AI129">
    <cfRule type="expression" dxfId="339" priority="341">
      <formula>IF(RIGHT(TEXT(AI129,"0.#"),1)=".",FALSE,TRUE)</formula>
    </cfRule>
    <cfRule type="expression" dxfId="338" priority="342">
      <formula>IF(RIGHT(TEXT(AI129,"0.#"),1)=".",TRUE,FALSE)</formula>
    </cfRule>
  </conditionalFormatting>
  <conditionalFormatting sqref="AM130">
    <cfRule type="expression" dxfId="337" priority="337">
      <formula>IF(RIGHT(TEXT(AM130,"0.#"),1)=".",FALSE,TRUE)</formula>
    </cfRule>
    <cfRule type="expression" dxfId="336" priority="338">
      <formula>IF(RIGHT(TEXT(AM130,"0.#"),1)=".",TRUE,FALSE)</formula>
    </cfRule>
  </conditionalFormatting>
  <conditionalFormatting sqref="AM131">
    <cfRule type="expression" dxfId="335" priority="335">
      <formula>IF(RIGHT(TEXT(AM131,"0.#"),1)=".",FALSE,TRUE)</formula>
    </cfRule>
    <cfRule type="expression" dxfId="334" priority="336">
      <formula>IF(RIGHT(TEXT(AM131,"0.#"),1)=".",TRUE,FALSE)</formula>
    </cfRule>
  </conditionalFormatting>
  <conditionalFormatting sqref="AQ129:AQ131">
    <cfRule type="expression" dxfId="333" priority="333">
      <formula>IF(RIGHT(TEXT(AQ129,"0.#"),1)=".",FALSE,TRUE)</formula>
    </cfRule>
    <cfRule type="expression" dxfId="332" priority="334">
      <formula>IF(RIGHT(TEXT(AQ129,"0.#"),1)=".",TRUE,FALSE)</formula>
    </cfRule>
  </conditionalFormatting>
  <conditionalFormatting sqref="AU129:AU131">
    <cfRule type="expression" dxfId="331" priority="331">
      <formula>IF(RIGHT(TEXT(AU129,"0.#"),1)=".",FALSE,TRUE)</formula>
    </cfRule>
    <cfRule type="expression" dxfId="330" priority="332">
      <formula>IF(RIGHT(TEXT(AU129,"0.#"),1)=".",TRUE,FALSE)</formula>
    </cfRule>
  </conditionalFormatting>
  <conditionalFormatting sqref="AE163">
    <cfRule type="expression" dxfId="329" priority="329">
      <formula>IF(RIGHT(TEXT(AE163,"0.#"),1)=".",FALSE,TRUE)</formula>
    </cfRule>
    <cfRule type="expression" dxfId="328" priority="330">
      <formula>IF(RIGHT(TEXT(AE163,"0.#"),1)=".",TRUE,FALSE)</formula>
    </cfRule>
  </conditionalFormatting>
  <conditionalFormatting sqref="AE164">
    <cfRule type="expression" dxfId="327" priority="327">
      <formula>IF(RIGHT(TEXT(AE164,"0.#"),1)=".",FALSE,TRUE)</formula>
    </cfRule>
    <cfRule type="expression" dxfId="326" priority="328">
      <formula>IF(RIGHT(TEXT(AE164,"0.#"),1)=".",TRUE,FALSE)</formula>
    </cfRule>
  </conditionalFormatting>
  <conditionalFormatting sqref="AM163">
    <cfRule type="expression" dxfId="325" priority="317">
      <formula>IF(RIGHT(TEXT(AM163,"0.#"),1)=".",FALSE,TRUE)</formula>
    </cfRule>
    <cfRule type="expression" dxfId="324" priority="318">
      <formula>IF(RIGHT(TEXT(AM163,"0.#"),1)=".",TRUE,FALSE)</formula>
    </cfRule>
  </conditionalFormatting>
  <conditionalFormatting sqref="AE165">
    <cfRule type="expression" dxfId="323" priority="325">
      <formula>IF(RIGHT(TEXT(AE165,"0.#"),1)=".",FALSE,TRUE)</formula>
    </cfRule>
    <cfRule type="expression" dxfId="322" priority="326">
      <formula>IF(RIGHT(TEXT(AE165,"0.#"),1)=".",TRUE,FALSE)</formula>
    </cfRule>
  </conditionalFormatting>
  <conditionalFormatting sqref="AI165">
    <cfRule type="expression" dxfId="321" priority="323">
      <formula>IF(RIGHT(TEXT(AI165,"0.#"),1)=".",FALSE,TRUE)</formula>
    </cfRule>
    <cfRule type="expression" dxfId="320" priority="324">
      <formula>IF(RIGHT(TEXT(AI165,"0.#"),1)=".",TRUE,FALSE)</formula>
    </cfRule>
  </conditionalFormatting>
  <conditionalFormatting sqref="AI164">
    <cfRule type="expression" dxfId="319" priority="321">
      <formula>IF(RIGHT(TEXT(AI164,"0.#"),1)=".",FALSE,TRUE)</formula>
    </cfRule>
    <cfRule type="expression" dxfId="318" priority="322">
      <formula>IF(RIGHT(TEXT(AI164,"0.#"),1)=".",TRUE,FALSE)</formula>
    </cfRule>
  </conditionalFormatting>
  <conditionalFormatting sqref="AI163">
    <cfRule type="expression" dxfId="317" priority="319">
      <formula>IF(RIGHT(TEXT(AI163,"0.#"),1)=".",FALSE,TRUE)</formula>
    </cfRule>
    <cfRule type="expression" dxfId="316" priority="320">
      <formula>IF(RIGHT(TEXT(AI163,"0.#"),1)=".",TRUE,FALSE)</formula>
    </cfRule>
  </conditionalFormatting>
  <conditionalFormatting sqref="AM164">
    <cfRule type="expression" dxfId="315" priority="315">
      <formula>IF(RIGHT(TEXT(AM164,"0.#"),1)=".",FALSE,TRUE)</formula>
    </cfRule>
    <cfRule type="expression" dxfId="314" priority="316">
      <formula>IF(RIGHT(TEXT(AM164,"0.#"),1)=".",TRUE,FALSE)</formula>
    </cfRule>
  </conditionalFormatting>
  <conditionalFormatting sqref="AM165">
    <cfRule type="expression" dxfId="313" priority="313">
      <formula>IF(RIGHT(TEXT(AM165,"0.#"),1)=".",FALSE,TRUE)</formula>
    </cfRule>
    <cfRule type="expression" dxfId="312" priority="314">
      <formula>IF(RIGHT(TEXT(AM165,"0.#"),1)=".",TRUE,FALSE)</formula>
    </cfRule>
  </conditionalFormatting>
  <conditionalFormatting sqref="AQ163:AQ165">
    <cfRule type="expression" dxfId="311" priority="311">
      <formula>IF(RIGHT(TEXT(AQ163,"0.#"),1)=".",FALSE,TRUE)</formula>
    </cfRule>
    <cfRule type="expression" dxfId="310" priority="312">
      <formula>IF(RIGHT(TEXT(AQ163,"0.#"),1)=".",TRUE,FALSE)</formula>
    </cfRule>
  </conditionalFormatting>
  <conditionalFormatting sqref="AU163:AU165">
    <cfRule type="expression" dxfId="309" priority="309">
      <formula>IF(RIGHT(TEXT(AU163,"0.#"),1)=".",FALSE,TRUE)</formula>
    </cfRule>
    <cfRule type="expression" dxfId="308" priority="310">
      <formula>IF(RIGHT(TEXT(AU163,"0.#"),1)=".",TRUE,FALSE)</formula>
    </cfRule>
  </conditionalFormatting>
  <conditionalFormatting sqref="AE197">
    <cfRule type="expression" dxfId="307" priority="307">
      <formula>IF(RIGHT(TEXT(AE197,"0.#"),1)=".",FALSE,TRUE)</formula>
    </cfRule>
    <cfRule type="expression" dxfId="306" priority="308">
      <formula>IF(RIGHT(TEXT(AE197,"0.#"),1)=".",TRUE,FALSE)</formula>
    </cfRule>
  </conditionalFormatting>
  <conditionalFormatting sqref="AE198">
    <cfRule type="expression" dxfId="305" priority="305">
      <formula>IF(RIGHT(TEXT(AE198,"0.#"),1)=".",FALSE,TRUE)</formula>
    </cfRule>
    <cfRule type="expression" dxfId="304" priority="306">
      <formula>IF(RIGHT(TEXT(AE198,"0.#"),1)=".",TRUE,FALSE)</formula>
    </cfRule>
  </conditionalFormatting>
  <conditionalFormatting sqref="AM197">
    <cfRule type="expression" dxfId="303" priority="295">
      <formula>IF(RIGHT(TEXT(AM197,"0.#"),1)=".",FALSE,TRUE)</formula>
    </cfRule>
    <cfRule type="expression" dxfId="302" priority="296">
      <formula>IF(RIGHT(TEXT(AM197,"0.#"),1)=".",TRUE,FALSE)</formula>
    </cfRule>
  </conditionalFormatting>
  <conditionalFormatting sqref="AE199">
    <cfRule type="expression" dxfId="301" priority="303">
      <formula>IF(RIGHT(TEXT(AE199,"0.#"),1)=".",FALSE,TRUE)</formula>
    </cfRule>
    <cfRule type="expression" dxfId="300" priority="304">
      <formula>IF(RIGHT(TEXT(AE199,"0.#"),1)=".",TRUE,FALSE)</formula>
    </cfRule>
  </conditionalFormatting>
  <conditionalFormatting sqref="AI199">
    <cfRule type="expression" dxfId="299" priority="301">
      <formula>IF(RIGHT(TEXT(AI199,"0.#"),1)=".",FALSE,TRUE)</formula>
    </cfRule>
    <cfRule type="expression" dxfId="298" priority="302">
      <formula>IF(RIGHT(TEXT(AI199,"0.#"),1)=".",TRUE,FALSE)</formula>
    </cfRule>
  </conditionalFormatting>
  <conditionalFormatting sqref="AI198">
    <cfRule type="expression" dxfId="297" priority="299">
      <formula>IF(RIGHT(TEXT(AI198,"0.#"),1)=".",FALSE,TRUE)</formula>
    </cfRule>
    <cfRule type="expression" dxfId="296" priority="300">
      <formula>IF(RIGHT(TEXT(AI198,"0.#"),1)=".",TRUE,FALSE)</formula>
    </cfRule>
  </conditionalFormatting>
  <conditionalFormatting sqref="AI197">
    <cfRule type="expression" dxfId="295" priority="297">
      <formula>IF(RIGHT(TEXT(AI197,"0.#"),1)=".",FALSE,TRUE)</formula>
    </cfRule>
    <cfRule type="expression" dxfId="294" priority="298">
      <formula>IF(RIGHT(TEXT(AI197,"0.#"),1)=".",TRUE,FALSE)</formula>
    </cfRule>
  </conditionalFormatting>
  <conditionalFormatting sqref="AM198">
    <cfRule type="expression" dxfId="293" priority="293">
      <formula>IF(RIGHT(TEXT(AM198,"0.#"),1)=".",FALSE,TRUE)</formula>
    </cfRule>
    <cfRule type="expression" dxfId="292" priority="294">
      <formula>IF(RIGHT(TEXT(AM198,"0.#"),1)=".",TRUE,FALSE)</formula>
    </cfRule>
  </conditionalFormatting>
  <conditionalFormatting sqref="AM199">
    <cfRule type="expression" dxfId="291" priority="291">
      <formula>IF(RIGHT(TEXT(AM199,"0.#"),1)=".",FALSE,TRUE)</formula>
    </cfRule>
    <cfRule type="expression" dxfId="290" priority="292">
      <formula>IF(RIGHT(TEXT(AM199,"0.#"),1)=".",TRUE,FALSE)</formula>
    </cfRule>
  </conditionalFormatting>
  <conditionalFormatting sqref="AQ197:AQ199">
    <cfRule type="expression" dxfId="289" priority="289">
      <formula>IF(RIGHT(TEXT(AQ197,"0.#"),1)=".",FALSE,TRUE)</formula>
    </cfRule>
    <cfRule type="expression" dxfId="288" priority="290">
      <formula>IF(RIGHT(TEXT(AQ197,"0.#"),1)=".",TRUE,FALSE)</formula>
    </cfRule>
  </conditionalFormatting>
  <conditionalFormatting sqref="AU197:AU199">
    <cfRule type="expression" dxfId="287" priority="287">
      <formula>IF(RIGHT(TEXT(AU197,"0.#"),1)=".",FALSE,TRUE)</formula>
    </cfRule>
    <cfRule type="expression" dxfId="286" priority="288">
      <formula>IF(RIGHT(TEXT(AU197,"0.#"),1)=".",TRUE,FALSE)</formula>
    </cfRule>
  </conditionalFormatting>
  <conditionalFormatting sqref="AE134 AQ134">
    <cfRule type="expression" dxfId="285" priority="285">
      <formula>IF(RIGHT(TEXT(AE134,"0.#"),1)=".",FALSE,TRUE)</formula>
    </cfRule>
    <cfRule type="expression" dxfId="284" priority="286">
      <formula>IF(RIGHT(TEXT(AE134,"0.#"),1)=".",TRUE,FALSE)</formula>
    </cfRule>
  </conditionalFormatting>
  <conditionalFormatting sqref="AI134">
    <cfRule type="expression" dxfId="283" priority="283">
      <formula>IF(RIGHT(TEXT(AI134,"0.#"),1)=".",FALSE,TRUE)</formula>
    </cfRule>
    <cfRule type="expression" dxfId="282" priority="284">
      <formula>IF(RIGHT(TEXT(AI134,"0.#"),1)=".",TRUE,FALSE)</formula>
    </cfRule>
  </conditionalFormatting>
  <conditionalFormatting sqref="AM134">
    <cfRule type="expression" dxfId="281" priority="281">
      <formula>IF(RIGHT(TEXT(AM134,"0.#"),1)=".",FALSE,TRUE)</formula>
    </cfRule>
    <cfRule type="expression" dxfId="280" priority="282">
      <formula>IF(RIGHT(TEXT(AM134,"0.#"),1)=".",TRUE,FALSE)</formula>
    </cfRule>
  </conditionalFormatting>
  <conditionalFormatting sqref="AE135">
    <cfRule type="expression" dxfId="279" priority="279">
      <formula>IF(RIGHT(TEXT(AE135,"0.#"),1)=".",FALSE,TRUE)</formula>
    </cfRule>
    <cfRule type="expression" dxfId="278" priority="280">
      <formula>IF(RIGHT(TEXT(AE135,"0.#"),1)=".",TRUE,FALSE)</formula>
    </cfRule>
  </conditionalFormatting>
  <conditionalFormatting sqref="AI135">
    <cfRule type="expression" dxfId="277" priority="277">
      <formula>IF(RIGHT(TEXT(AI135,"0.#"),1)=".",FALSE,TRUE)</formula>
    </cfRule>
    <cfRule type="expression" dxfId="276" priority="278">
      <formula>IF(RIGHT(TEXT(AI135,"0.#"),1)=".",TRUE,FALSE)</formula>
    </cfRule>
  </conditionalFormatting>
  <conditionalFormatting sqref="AM135">
    <cfRule type="expression" dxfId="275" priority="275">
      <formula>IF(RIGHT(TEXT(AM135,"0.#"),1)=".",FALSE,TRUE)</formula>
    </cfRule>
    <cfRule type="expression" dxfId="274" priority="276">
      <formula>IF(RIGHT(TEXT(AM135,"0.#"),1)=".",TRUE,FALSE)</formula>
    </cfRule>
  </conditionalFormatting>
  <conditionalFormatting sqref="AQ135">
    <cfRule type="expression" dxfId="273" priority="273">
      <formula>IF(RIGHT(TEXT(AQ135,"0.#"),1)=".",FALSE,TRUE)</formula>
    </cfRule>
    <cfRule type="expression" dxfId="272" priority="274">
      <formula>IF(RIGHT(TEXT(AQ135,"0.#"),1)=".",TRUE,FALSE)</formula>
    </cfRule>
  </conditionalFormatting>
  <conditionalFormatting sqref="AU134">
    <cfRule type="expression" dxfId="271" priority="271">
      <formula>IF(RIGHT(TEXT(AU134,"0.#"),1)=".",FALSE,TRUE)</formula>
    </cfRule>
    <cfRule type="expression" dxfId="270" priority="272">
      <formula>IF(RIGHT(TEXT(AU134,"0.#"),1)=".",TRUE,FALSE)</formula>
    </cfRule>
  </conditionalFormatting>
  <conditionalFormatting sqref="AU135">
    <cfRule type="expression" dxfId="269" priority="269">
      <formula>IF(RIGHT(TEXT(AU135,"0.#"),1)=".",FALSE,TRUE)</formula>
    </cfRule>
    <cfRule type="expression" dxfId="268" priority="270">
      <formula>IF(RIGHT(TEXT(AU135,"0.#"),1)=".",TRUE,FALSE)</formula>
    </cfRule>
  </conditionalFormatting>
  <conditionalFormatting sqref="AE168 AQ168">
    <cfRule type="expression" dxfId="267" priority="267">
      <formula>IF(RIGHT(TEXT(AE168,"0.#"),1)=".",FALSE,TRUE)</formula>
    </cfRule>
    <cfRule type="expression" dxfId="266" priority="268">
      <formula>IF(RIGHT(TEXT(AE168,"0.#"),1)=".",TRUE,FALSE)</formula>
    </cfRule>
  </conditionalFormatting>
  <conditionalFormatting sqref="AI168">
    <cfRule type="expression" dxfId="265" priority="265">
      <formula>IF(RIGHT(TEXT(AI168,"0.#"),1)=".",FALSE,TRUE)</formula>
    </cfRule>
    <cfRule type="expression" dxfId="264" priority="266">
      <formula>IF(RIGHT(TEXT(AI168,"0.#"),1)=".",TRUE,FALSE)</formula>
    </cfRule>
  </conditionalFormatting>
  <conditionalFormatting sqref="AM168">
    <cfRule type="expression" dxfId="263" priority="263">
      <formula>IF(RIGHT(TEXT(AM168,"0.#"),1)=".",FALSE,TRUE)</formula>
    </cfRule>
    <cfRule type="expression" dxfId="262" priority="264">
      <formula>IF(RIGHT(TEXT(AM168,"0.#"),1)=".",TRUE,FALSE)</formula>
    </cfRule>
  </conditionalFormatting>
  <conditionalFormatting sqref="AE169">
    <cfRule type="expression" dxfId="261" priority="261">
      <formula>IF(RIGHT(TEXT(AE169,"0.#"),1)=".",FALSE,TRUE)</formula>
    </cfRule>
    <cfRule type="expression" dxfId="260" priority="262">
      <formula>IF(RIGHT(TEXT(AE169,"0.#"),1)=".",TRUE,FALSE)</formula>
    </cfRule>
  </conditionalFormatting>
  <conditionalFormatting sqref="AI169">
    <cfRule type="expression" dxfId="259" priority="259">
      <formula>IF(RIGHT(TEXT(AI169,"0.#"),1)=".",FALSE,TRUE)</formula>
    </cfRule>
    <cfRule type="expression" dxfId="258" priority="260">
      <formula>IF(RIGHT(TEXT(AI169,"0.#"),1)=".",TRUE,FALSE)</formula>
    </cfRule>
  </conditionalFormatting>
  <conditionalFormatting sqref="AM169">
    <cfRule type="expression" dxfId="257" priority="257">
      <formula>IF(RIGHT(TEXT(AM169,"0.#"),1)=".",FALSE,TRUE)</formula>
    </cfRule>
    <cfRule type="expression" dxfId="256" priority="258">
      <formula>IF(RIGHT(TEXT(AM169,"0.#"),1)=".",TRUE,FALSE)</formula>
    </cfRule>
  </conditionalFormatting>
  <conditionalFormatting sqref="AQ169">
    <cfRule type="expression" dxfId="255" priority="255">
      <formula>IF(RIGHT(TEXT(AQ169,"0.#"),1)=".",FALSE,TRUE)</formula>
    </cfRule>
    <cfRule type="expression" dxfId="254" priority="256">
      <formula>IF(RIGHT(TEXT(AQ169,"0.#"),1)=".",TRUE,FALSE)</formula>
    </cfRule>
  </conditionalFormatting>
  <conditionalFormatting sqref="AU168">
    <cfRule type="expression" dxfId="253" priority="253">
      <formula>IF(RIGHT(TEXT(AU168,"0.#"),1)=".",FALSE,TRUE)</formula>
    </cfRule>
    <cfRule type="expression" dxfId="252" priority="254">
      <formula>IF(RIGHT(TEXT(AU168,"0.#"),1)=".",TRUE,FALSE)</formula>
    </cfRule>
  </conditionalFormatting>
  <conditionalFormatting sqref="AU169">
    <cfRule type="expression" dxfId="251" priority="251">
      <formula>IF(RIGHT(TEXT(AU169,"0.#"),1)=".",FALSE,TRUE)</formula>
    </cfRule>
    <cfRule type="expression" dxfId="250" priority="252">
      <formula>IF(RIGHT(TEXT(AU169,"0.#"),1)=".",TRUE,FALSE)</formula>
    </cfRule>
  </conditionalFormatting>
  <conditionalFormatting sqref="AE90">
    <cfRule type="expression" dxfId="249" priority="249">
      <formula>IF(RIGHT(TEXT(AE90,"0.#"),1)=".",FALSE,TRUE)</formula>
    </cfRule>
    <cfRule type="expression" dxfId="248" priority="250">
      <formula>IF(RIGHT(TEXT(AE90,"0.#"),1)=".",TRUE,FALSE)</formula>
    </cfRule>
  </conditionalFormatting>
  <conditionalFormatting sqref="AE91">
    <cfRule type="expression" dxfId="247" priority="247">
      <formula>IF(RIGHT(TEXT(AE91,"0.#"),1)=".",FALSE,TRUE)</formula>
    </cfRule>
    <cfRule type="expression" dxfId="246" priority="248">
      <formula>IF(RIGHT(TEXT(AE91,"0.#"),1)=".",TRUE,FALSE)</formula>
    </cfRule>
  </conditionalFormatting>
  <conditionalFormatting sqref="AM90">
    <cfRule type="expression" dxfId="245" priority="237">
      <formula>IF(RIGHT(TEXT(AM90,"0.#"),1)=".",FALSE,TRUE)</formula>
    </cfRule>
    <cfRule type="expression" dxfId="244" priority="238">
      <formula>IF(RIGHT(TEXT(AM90,"0.#"),1)=".",TRUE,FALSE)</formula>
    </cfRule>
  </conditionalFormatting>
  <conditionalFormatting sqref="AE92">
    <cfRule type="expression" dxfId="243" priority="245">
      <formula>IF(RIGHT(TEXT(AE92,"0.#"),1)=".",FALSE,TRUE)</formula>
    </cfRule>
    <cfRule type="expression" dxfId="242" priority="246">
      <formula>IF(RIGHT(TEXT(AE92,"0.#"),1)=".",TRUE,FALSE)</formula>
    </cfRule>
  </conditionalFormatting>
  <conditionalFormatting sqref="AI92">
    <cfRule type="expression" dxfId="241" priority="243">
      <formula>IF(RIGHT(TEXT(AI92,"0.#"),1)=".",FALSE,TRUE)</formula>
    </cfRule>
    <cfRule type="expression" dxfId="240" priority="244">
      <formula>IF(RIGHT(TEXT(AI92,"0.#"),1)=".",TRUE,FALSE)</formula>
    </cfRule>
  </conditionalFormatting>
  <conditionalFormatting sqref="AI91">
    <cfRule type="expression" dxfId="239" priority="241">
      <formula>IF(RIGHT(TEXT(AI91,"0.#"),1)=".",FALSE,TRUE)</formula>
    </cfRule>
    <cfRule type="expression" dxfId="238" priority="242">
      <formula>IF(RIGHT(TEXT(AI91,"0.#"),1)=".",TRUE,FALSE)</formula>
    </cfRule>
  </conditionalFormatting>
  <conditionalFormatting sqref="AI90">
    <cfRule type="expression" dxfId="237" priority="239">
      <formula>IF(RIGHT(TEXT(AI90,"0.#"),1)=".",FALSE,TRUE)</formula>
    </cfRule>
    <cfRule type="expression" dxfId="236" priority="240">
      <formula>IF(RIGHT(TEXT(AI90,"0.#"),1)=".",TRUE,FALSE)</formula>
    </cfRule>
  </conditionalFormatting>
  <conditionalFormatting sqref="AM91">
    <cfRule type="expression" dxfId="235" priority="235">
      <formula>IF(RIGHT(TEXT(AM91,"0.#"),1)=".",FALSE,TRUE)</formula>
    </cfRule>
    <cfRule type="expression" dxfId="234" priority="236">
      <formula>IF(RIGHT(TEXT(AM91,"0.#"),1)=".",TRUE,FALSE)</formula>
    </cfRule>
  </conditionalFormatting>
  <conditionalFormatting sqref="AM92">
    <cfRule type="expression" dxfId="233" priority="233">
      <formula>IF(RIGHT(TEXT(AM92,"0.#"),1)=".",FALSE,TRUE)</formula>
    </cfRule>
    <cfRule type="expression" dxfId="232" priority="234">
      <formula>IF(RIGHT(TEXT(AM92,"0.#"),1)=".",TRUE,FALSE)</formula>
    </cfRule>
  </conditionalFormatting>
  <conditionalFormatting sqref="AQ90:AQ92">
    <cfRule type="expression" dxfId="231" priority="231">
      <formula>IF(RIGHT(TEXT(AQ90,"0.#"),1)=".",FALSE,TRUE)</formula>
    </cfRule>
    <cfRule type="expression" dxfId="230" priority="232">
      <formula>IF(RIGHT(TEXT(AQ90,"0.#"),1)=".",TRUE,FALSE)</formula>
    </cfRule>
  </conditionalFormatting>
  <conditionalFormatting sqref="AU90:AU92">
    <cfRule type="expression" dxfId="229" priority="229">
      <formula>IF(RIGHT(TEXT(AU90,"0.#"),1)=".",FALSE,TRUE)</formula>
    </cfRule>
    <cfRule type="expression" dxfId="228" priority="230">
      <formula>IF(RIGHT(TEXT(AU90,"0.#"),1)=".",TRUE,FALSE)</formula>
    </cfRule>
  </conditionalFormatting>
  <conditionalFormatting sqref="AE85">
    <cfRule type="expression" dxfId="227" priority="227">
      <formula>IF(RIGHT(TEXT(AE85,"0.#"),1)=".",FALSE,TRUE)</formula>
    </cfRule>
    <cfRule type="expression" dxfId="226" priority="228">
      <formula>IF(RIGHT(TEXT(AE85,"0.#"),1)=".",TRUE,FALSE)</formula>
    </cfRule>
  </conditionalFormatting>
  <conditionalFormatting sqref="AE86">
    <cfRule type="expression" dxfId="225" priority="225">
      <formula>IF(RIGHT(TEXT(AE86,"0.#"),1)=".",FALSE,TRUE)</formula>
    </cfRule>
    <cfRule type="expression" dxfId="224" priority="226">
      <formula>IF(RIGHT(TEXT(AE86,"0.#"),1)=".",TRUE,FALSE)</formula>
    </cfRule>
  </conditionalFormatting>
  <conditionalFormatting sqref="AM85">
    <cfRule type="expression" dxfId="223" priority="215">
      <formula>IF(RIGHT(TEXT(AM85,"0.#"),1)=".",FALSE,TRUE)</formula>
    </cfRule>
    <cfRule type="expression" dxfId="222" priority="216">
      <formula>IF(RIGHT(TEXT(AM85,"0.#"),1)=".",TRUE,FALSE)</formula>
    </cfRule>
  </conditionalFormatting>
  <conditionalFormatting sqref="AE87">
    <cfRule type="expression" dxfId="221" priority="223">
      <formula>IF(RIGHT(TEXT(AE87,"0.#"),1)=".",FALSE,TRUE)</formula>
    </cfRule>
    <cfRule type="expression" dxfId="220" priority="224">
      <formula>IF(RIGHT(TEXT(AE87,"0.#"),1)=".",TRUE,FALSE)</formula>
    </cfRule>
  </conditionalFormatting>
  <conditionalFormatting sqref="AI87">
    <cfRule type="expression" dxfId="219" priority="221">
      <formula>IF(RIGHT(TEXT(AI87,"0.#"),1)=".",FALSE,TRUE)</formula>
    </cfRule>
    <cfRule type="expression" dxfId="218" priority="222">
      <formula>IF(RIGHT(TEXT(AI87,"0.#"),1)=".",TRUE,FALSE)</formula>
    </cfRule>
  </conditionalFormatting>
  <conditionalFormatting sqref="AI86">
    <cfRule type="expression" dxfId="217" priority="219">
      <formula>IF(RIGHT(TEXT(AI86,"0.#"),1)=".",FALSE,TRUE)</formula>
    </cfRule>
    <cfRule type="expression" dxfId="216" priority="220">
      <formula>IF(RIGHT(TEXT(AI86,"0.#"),1)=".",TRUE,FALSE)</formula>
    </cfRule>
  </conditionalFormatting>
  <conditionalFormatting sqref="AI85">
    <cfRule type="expression" dxfId="215" priority="217">
      <formula>IF(RIGHT(TEXT(AI85,"0.#"),1)=".",FALSE,TRUE)</formula>
    </cfRule>
    <cfRule type="expression" dxfId="214" priority="218">
      <formula>IF(RIGHT(TEXT(AI85,"0.#"),1)=".",TRUE,FALSE)</formula>
    </cfRule>
  </conditionalFormatting>
  <conditionalFormatting sqref="AM86">
    <cfRule type="expression" dxfId="213" priority="213">
      <formula>IF(RIGHT(TEXT(AM86,"0.#"),1)=".",FALSE,TRUE)</formula>
    </cfRule>
    <cfRule type="expression" dxfId="212" priority="214">
      <formula>IF(RIGHT(TEXT(AM86,"0.#"),1)=".",TRUE,FALSE)</formula>
    </cfRule>
  </conditionalFormatting>
  <conditionalFormatting sqref="AM87">
    <cfRule type="expression" dxfId="211" priority="211">
      <formula>IF(RIGHT(TEXT(AM87,"0.#"),1)=".",FALSE,TRUE)</formula>
    </cfRule>
    <cfRule type="expression" dxfId="210" priority="212">
      <formula>IF(RIGHT(TEXT(AM87,"0.#"),1)=".",TRUE,FALSE)</formula>
    </cfRule>
  </conditionalFormatting>
  <conditionalFormatting sqref="AQ85:AQ87">
    <cfRule type="expression" dxfId="209" priority="209">
      <formula>IF(RIGHT(TEXT(AQ85,"0.#"),1)=".",FALSE,TRUE)</formula>
    </cfRule>
    <cfRule type="expression" dxfId="208" priority="210">
      <formula>IF(RIGHT(TEXT(AQ85,"0.#"),1)=".",TRUE,FALSE)</formula>
    </cfRule>
  </conditionalFormatting>
  <conditionalFormatting sqref="AU85:AU87">
    <cfRule type="expression" dxfId="207" priority="207">
      <formula>IF(RIGHT(TEXT(AU85,"0.#"),1)=".",FALSE,TRUE)</formula>
    </cfRule>
    <cfRule type="expression" dxfId="206" priority="208">
      <formula>IF(RIGHT(TEXT(AU85,"0.#"),1)=".",TRUE,FALSE)</formula>
    </cfRule>
  </conditionalFormatting>
  <conditionalFormatting sqref="AE124">
    <cfRule type="expression" dxfId="205" priority="205">
      <formula>IF(RIGHT(TEXT(AE124,"0.#"),1)=".",FALSE,TRUE)</formula>
    </cfRule>
    <cfRule type="expression" dxfId="204" priority="206">
      <formula>IF(RIGHT(TEXT(AE124,"0.#"),1)=".",TRUE,FALSE)</formula>
    </cfRule>
  </conditionalFormatting>
  <conditionalFormatting sqref="AE125">
    <cfRule type="expression" dxfId="203" priority="203">
      <formula>IF(RIGHT(TEXT(AE125,"0.#"),1)=".",FALSE,TRUE)</formula>
    </cfRule>
    <cfRule type="expression" dxfId="202" priority="204">
      <formula>IF(RIGHT(TEXT(AE125,"0.#"),1)=".",TRUE,FALSE)</formula>
    </cfRule>
  </conditionalFormatting>
  <conditionalFormatting sqref="AM124">
    <cfRule type="expression" dxfId="201" priority="193">
      <formula>IF(RIGHT(TEXT(AM124,"0.#"),1)=".",FALSE,TRUE)</formula>
    </cfRule>
    <cfRule type="expression" dxfId="200" priority="194">
      <formula>IF(RIGHT(TEXT(AM124,"0.#"),1)=".",TRUE,FALSE)</formula>
    </cfRule>
  </conditionalFormatting>
  <conditionalFormatting sqref="AE126">
    <cfRule type="expression" dxfId="199" priority="201">
      <formula>IF(RIGHT(TEXT(AE126,"0.#"),1)=".",FALSE,TRUE)</formula>
    </cfRule>
    <cfRule type="expression" dxfId="198" priority="202">
      <formula>IF(RIGHT(TEXT(AE126,"0.#"),1)=".",TRUE,FALSE)</formula>
    </cfRule>
  </conditionalFormatting>
  <conditionalFormatting sqref="AI126">
    <cfRule type="expression" dxfId="197" priority="199">
      <formula>IF(RIGHT(TEXT(AI126,"0.#"),1)=".",FALSE,TRUE)</formula>
    </cfRule>
    <cfRule type="expression" dxfId="196" priority="200">
      <formula>IF(RIGHT(TEXT(AI126,"0.#"),1)=".",TRUE,FALSE)</formula>
    </cfRule>
  </conditionalFormatting>
  <conditionalFormatting sqref="AI125">
    <cfRule type="expression" dxfId="195" priority="197">
      <formula>IF(RIGHT(TEXT(AI125,"0.#"),1)=".",FALSE,TRUE)</formula>
    </cfRule>
    <cfRule type="expression" dxfId="194" priority="198">
      <formula>IF(RIGHT(TEXT(AI125,"0.#"),1)=".",TRUE,FALSE)</formula>
    </cfRule>
  </conditionalFormatting>
  <conditionalFormatting sqref="AI124">
    <cfRule type="expression" dxfId="193" priority="195">
      <formula>IF(RIGHT(TEXT(AI124,"0.#"),1)=".",FALSE,TRUE)</formula>
    </cfRule>
    <cfRule type="expression" dxfId="192" priority="196">
      <formula>IF(RIGHT(TEXT(AI124,"0.#"),1)=".",TRUE,FALSE)</formula>
    </cfRule>
  </conditionalFormatting>
  <conditionalFormatting sqref="AM125">
    <cfRule type="expression" dxfId="191" priority="191">
      <formula>IF(RIGHT(TEXT(AM125,"0.#"),1)=".",FALSE,TRUE)</formula>
    </cfRule>
    <cfRule type="expression" dxfId="190" priority="192">
      <formula>IF(RIGHT(TEXT(AM125,"0.#"),1)=".",TRUE,FALSE)</formula>
    </cfRule>
  </conditionalFormatting>
  <conditionalFormatting sqref="AM126">
    <cfRule type="expression" dxfId="189" priority="189">
      <formula>IF(RIGHT(TEXT(AM126,"0.#"),1)=".",FALSE,TRUE)</formula>
    </cfRule>
    <cfRule type="expression" dxfId="188" priority="190">
      <formula>IF(RIGHT(TEXT(AM126,"0.#"),1)=".",TRUE,FALSE)</formula>
    </cfRule>
  </conditionalFormatting>
  <conditionalFormatting sqref="AQ124:AQ126">
    <cfRule type="expression" dxfId="187" priority="187">
      <formula>IF(RIGHT(TEXT(AQ124,"0.#"),1)=".",FALSE,TRUE)</formula>
    </cfRule>
    <cfRule type="expression" dxfId="186" priority="188">
      <formula>IF(RIGHT(TEXT(AQ124,"0.#"),1)=".",TRUE,FALSE)</formula>
    </cfRule>
  </conditionalFormatting>
  <conditionalFormatting sqref="AU124:AU126">
    <cfRule type="expression" dxfId="185" priority="185">
      <formula>IF(RIGHT(TEXT(AU124,"0.#"),1)=".",FALSE,TRUE)</formula>
    </cfRule>
    <cfRule type="expression" dxfId="184" priority="186">
      <formula>IF(RIGHT(TEXT(AU124,"0.#"),1)=".",TRUE,FALSE)</formula>
    </cfRule>
  </conditionalFormatting>
  <conditionalFormatting sqref="AE119">
    <cfRule type="expression" dxfId="183" priority="183">
      <formula>IF(RIGHT(TEXT(AE119,"0.#"),1)=".",FALSE,TRUE)</formula>
    </cfRule>
    <cfRule type="expression" dxfId="182" priority="184">
      <formula>IF(RIGHT(TEXT(AE119,"0.#"),1)=".",TRUE,FALSE)</formula>
    </cfRule>
  </conditionalFormatting>
  <conditionalFormatting sqref="AE120">
    <cfRule type="expression" dxfId="181" priority="181">
      <formula>IF(RIGHT(TEXT(AE120,"0.#"),1)=".",FALSE,TRUE)</formula>
    </cfRule>
    <cfRule type="expression" dxfId="180" priority="182">
      <formula>IF(RIGHT(TEXT(AE120,"0.#"),1)=".",TRUE,FALSE)</formula>
    </cfRule>
  </conditionalFormatting>
  <conditionalFormatting sqref="AM119">
    <cfRule type="expression" dxfId="179" priority="171">
      <formula>IF(RIGHT(TEXT(AM119,"0.#"),1)=".",FALSE,TRUE)</formula>
    </cfRule>
    <cfRule type="expression" dxfId="178" priority="172">
      <formula>IF(RIGHT(TEXT(AM119,"0.#"),1)=".",TRUE,FALSE)</formula>
    </cfRule>
  </conditionalFormatting>
  <conditionalFormatting sqref="AE121">
    <cfRule type="expression" dxfId="177" priority="179">
      <formula>IF(RIGHT(TEXT(AE121,"0.#"),1)=".",FALSE,TRUE)</formula>
    </cfRule>
    <cfRule type="expression" dxfId="176" priority="180">
      <formula>IF(RIGHT(TEXT(AE121,"0.#"),1)=".",TRUE,FALSE)</formula>
    </cfRule>
  </conditionalFormatting>
  <conditionalFormatting sqref="AI121">
    <cfRule type="expression" dxfId="175" priority="177">
      <formula>IF(RIGHT(TEXT(AI121,"0.#"),1)=".",FALSE,TRUE)</formula>
    </cfRule>
    <cfRule type="expression" dxfId="174" priority="178">
      <formula>IF(RIGHT(TEXT(AI121,"0.#"),1)=".",TRUE,FALSE)</formula>
    </cfRule>
  </conditionalFormatting>
  <conditionalFormatting sqref="AI120">
    <cfRule type="expression" dxfId="173" priority="175">
      <formula>IF(RIGHT(TEXT(AI120,"0.#"),1)=".",FALSE,TRUE)</formula>
    </cfRule>
    <cfRule type="expression" dxfId="172" priority="176">
      <formula>IF(RIGHT(TEXT(AI120,"0.#"),1)=".",TRUE,FALSE)</formula>
    </cfRule>
  </conditionalFormatting>
  <conditionalFormatting sqref="AI119">
    <cfRule type="expression" dxfId="171" priority="173">
      <formula>IF(RIGHT(TEXT(AI119,"0.#"),1)=".",FALSE,TRUE)</formula>
    </cfRule>
    <cfRule type="expression" dxfId="170" priority="174">
      <formula>IF(RIGHT(TEXT(AI119,"0.#"),1)=".",TRUE,FALSE)</formula>
    </cfRule>
  </conditionalFormatting>
  <conditionalFormatting sqref="AM120">
    <cfRule type="expression" dxfId="169" priority="169">
      <formula>IF(RIGHT(TEXT(AM120,"0.#"),1)=".",FALSE,TRUE)</formula>
    </cfRule>
    <cfRule type="expression" dxfId="168" priority="170">
      <formula>IF(RIGHT(TEXT(AM120,"0.#"),1)=".",TRUE,FALSE)</formula>
    </cfRule>
  </conditionalFormatting>
  <conditionalFormatting sqref="AM121">
    <cfRule type="expression" dxfId="167" priority="167">
      <formula>IF(RIGHT(TEXT(AM121,"0.#"),1)=".",FALSE,TRUE)</formula>
    </cfRule>
    <cfRule type="expression" dxfId="166" priority="168">
      <formula>IF(RIGHT(TEXT(AM121,"0.#"),1)=".",TRUE,FALSE)</formula>
    </cfRule>
  </conditionalFormatting>
  <conditionalFormatting sqref="AQ119:AQ121">
    <cfRule type="expression" dxfId="165" priority="165">
      <formula>IF(RIGHT(TEXT(AQ119,"0.#"),1)=".",FALSE,TRUE)</formula>
    </cfRule>
    <cfRule type="expression" dxfId="164" priority="166">
      <formula>IF(RIGHT(TEXT(AQ119,"0.#"),1)=".",TRUE,FALSE)</formula>
    </cfRule>
  </conditionalFormatting>
  <conditionalFormatting sqref="AU119:AU121">
    <cfRule type="expression" dxfId="163" priority="163">
      <formula>IF(RIGHT(TEXT(AU119,"0.#"),1)=".",FALSE,TRUE)</formula>
    </cfRule>
    <cfRule type="expression" dxfId="162" priority="164">
      <formula>IF(RIGHT(TEXT(AU119,"0.#"),1)=".",TRUE,FALSE)</formula>
    </cfRule>
  </conditionalFormatting>
  <conditionalFormatting sqref="AE158">
    <cfRule type="expression" dxfId="161" priority="161">
      <formula>IF(RIGHT(TEXT(AE158,"0.#"),1)=".",FALSE,TRUE)</formula>
    </cfRule>
    <cfRule type="expression" dxfId="160" priority="162">
      <formula>IF(RIGHT(TEXT(AE158,"0.#"),1)=".",TRUE,FALSE)</formula>
    </cfRule>
  </conditionalFormatting>
  <conditionalFormatting sqref="AE159">
    <cfRule type="expression" dxfId="159" priority="159">
      <formula>IF(RIGHT(TEXT(AE159,"0.#"),1)=".",FALSE,TRUE)</formula>
    </cfRule>
    <cfRule type="expression" dxfId="158" priority="160">
      <formula>IF(RIGHT(TEXT(AE159,"0.#"),1)=".",TRUE,FALSE)</formula>
    </cfRule>
  </conditionalFormatting>
  <conditionalFormatting sqref="AM158">
    <cfRule type="expression" dxfId="157" priority="149">
      <formula>IF(RIGHT(TEXT(AM158,"0.#"),1)=".",FALSE,TRUE)</formula>
    </cfRule>
    <cfRule type="expression" dxfId="156" priority="150">
      <formula>IF(RIGHT(TEXT(AM158,"0.#"),1)=".",TRUE,FALSE)</formula>
    </cfRule>
  </conditionalFormatting>
  <conditionalFormatting sqref="AE160">
    <cfRule type="expression" dxfId="155" priority="157">
      <formula>IF(RIGHT(TEXT(AE160,"0.#"),1)=".",FALSE,TRUE)</formula>
    </cfRule>
    <cfRule type="expression" dxfId="154" priority="158">
      <formula>IF(RIGHT(TEXT(AE160,"0.#"),1)=".",TRUE,FALSE)</formula>
    </cfRule>
  </conditionalFormatting>
  <conditionalFormatting sqref="AI160">
    <cfRule type="expression" dxfId="153" priority="155">
      <formula>IF(RIGHT(TEXT(AI160,"0.#"),1)=".",FALSE,TRUE)</formula>
    </cfRule>
    <cfRule type="expression" dxfId="152" priority="156">
      <formula>IF(RIGHT(TEXT(AI160,"0.#"),1)=".",TRUE,FALSE)</formula>
    </cfRule>
  </conditionalFormatting>
  <conditionalFormatting sqref="AI159">
    <cfRule type="expression" dxfId="151" priority="153">
      <formula>IF(RIGHT(TEXT(AI159,"0.#"),1)=".",FALSE,TRUE)</formula>
    </cfRule>
    <cfRule type="expression" dxfId="150" priority="154">
      <formula>IF(RIGHT(TEXT(AI159,"0.#"),1)=".",TRUE,FALSE)</formula>
    </cfRule>
  </conditionalFormatting>
  <conditionalFormatting sqref="AI158">
    <cfRule type="expression" dxfId="149" priority="151">
      <formula>IF(RIGHT(TEXT(AI158,"0.#"),1)=".",FALSE,TRUE)</formula>
    </cfRule>
    <cfRule type="expression" dxfId="148" priority="152">
      <formula>IF(RIGHT(TEXT(AI158,"0.#"),1)=".",TRUE,FALSE)</formula>
    </cfRule>
  </conditionalFormatting>
  <conditionalFormatting sqref="AM159">
    <cfRule type="expression" dxfId="147" priority="147">
      <formula>IF(RIGHT(TEXT(AM159,"0.#"),1)=".",FALSE,TRUE)</formula>
    </cfRule>
    <cfRule type="expression" dxfId="146" priority="148">
      <formula>IF(RIGHT(TEXT(AM159,"0.#"),1)=".",TRUE,FALSE)</formula>
    </cfRule>
  </conditionalFormatting>
  <conditionalFormatting sqref="AM160">
    <cfRule type="expression" dxfId="145" priority="145">
      <formula>IF(RIGHT(TEXT(AM160,"0.#"),1)=".",FALSE,TRUE)</formula>
    </cfRule>
    <cfRule type="expression" dxfId="144" priority="146">
      <formula>IF(RIGHT(TEXT(AM160,"0.#"),1)=".",TRUE,FALSE)</formula>
    </cfRule>
  </conditionalFormatting>
  <conditionalFormatting sqref="AQ158:AQ160">
    <cfRule type="expression" dxfId="143" priority="143">
      <formula>IF(RIGHT(TEXT(AQ158,"0.#"),1)=".",FALSE,TRUE)</formula>
    </cfRule>
    <cfRule type="expression" dxfId="142" priority="144">
      <formula>IF(RIGHT(TEXT(AQ158,"0.#"),1)=".",TRUE,FALSE)</formula>
    </cfRule>
  </conditionalFormatting>
  <conditionalFormatting sqref="AU158:AU160">
    <cfRule type="expression" dxfId="141" priority="141">
      <formula>IF(RIGHT(TEXT(AU158,"0.#"),1)=".",FALSE,TRUE)</formula>
    </cfRule>
    <cfRule type="expression" dxfId="140" priority="142">
      <formula>IF(RIGHT(TEXT(AU158,"0.#"),1)=".",TRUE,FALSE)</formula>
    </cfRule>
  </conditionalFormatting>
  <conditionalFormatting sqref="AE153">
    <cfRule type="expression" dxfId="139" priority="139">
      <formula>IF(RIGHT(TEXT(AE153,"0.#"),1)=".",FALSE,TRUE)</formula>
    </cfRule>
    <cfRule type="expression" dxfId="138" priority="140">
      <formula>IF(RIGHT(TEXT(AE153,"0.#"),1)=".",TRUE,FALSE)</formula>
    </cfRule>
  </conditionalFormatting>
  <conditionalFormatting sqref="AE154">
    <cfRule type="expression" dxfId="137" priority="137">
      <formula>IF(RIGHT(TEXT(AE154,"0.#"),1)=".",FALSE,TRUE)</formula>
    </cfRule>
    <cfRule type="expression" dxfId="136" priority="138">
      <formula>IF(RIGHT(TEXT(AE154,"0.#"),1)=".",TRUE,FALSE)</formula>
    </cfRule>
  </conditionalFormatting>
  <conditionalFormatting sqref="AM153">
    <cfRule type="expression" dxfId="135" priority="127">
      <formula>IF(RIGHT(TEXT(AM153,"0.#"),1)=".",FALSE,TRUE)</formula>
    </cfRule>
    <cfRule type="expression" dxfId="134" priority="128">
      <formula>IF(RIGHT(TEXT(AM153,"0.#"),1)=".",TRUE,FALSE)</formula>
    </cfRule>
  </conditionalFormatting>
  <conditionalFormatting sqref="AE155">
    <cfRule type="expression" dxfId="133" priority="135">
      <formula>IF(RIGHT(TEXT(AE155,"0.#"),1)=".",FALSE,TRUE)</formula>
    </cfRule>
    <cfRule type="expression" dxfId="132" priority="136">
      <formula>IF(RIGHT(TEXT(AE155,"0.#"),1)=".",TRUE,FALSE)</formula>
    </cfRule>
  </conditionalFormatting>
  <conditionalFormatting sqref="AI155">
    <cfRule type="expression" dxfId="131" priority="133">
      <formula>IF(RIGHT(TEXT(AI155,"0.#"),1)=".",FALSE,TRUE)</formula>
    </cfRule>
    <cfRule type="expression" dxfId="130" priority="134">
      <formula>IF(RIGHT(TEXT(AI155,"0.#"),1)=".",TRUE,FALSE)</formula>
    </cfRule>
  </conditionalFormatting>
  <conditionalFormatting sqref="AI154">
    <cfRule type="expression" dxfId="129" priority="131">
      <formula>IF(RIGHT(TEXT(AI154,"0.#"),1)=".",FALSE,TRUE)</formula>
    </cfRule>
    <cfRule type="expression" dxfId="128" priority="132">
      <formula>IF(RIGHT(TEXT(AI154,"0.#"),1)=".",TRUE,FALSE)</formula>
    </cfRule>
  </conditionalFormatting>
  <conditionalFormatting sqref="AI153">
    <cfRule type="expression" dxfId="127" priority="129">
      <formula>IF(RIGHT(TEXT(AI153,"0.#"),1)=".",FALSE,TRUE)</formula>
    </cfRule>
    <cfRule type="expression" dxfId="126" priority="130">
      <formula>IF(RIGHT(TEXT(AI153,"0.#"),1)=".",TRUE,FALSE)</formula>
    </cfRule>
  </conditionalFormatting>
  <conditionalFormatting sqref="AM154">
    <cfRule type="expression" dxfId="125" priority="125">
      <formula>IF(RIGHT(TEXT(AM154,"0.#"),1)=".",FALSE,TRUE)</formula>
    </cfRule>
    <cfRule type="expression" dxfId="124" priority="126">
      <formula>IF(RIGHT(TEXT(AM154,"0.#"),1)=".",TRUE,FALSE)</formula>
    </cfRule>
  </conditionalFormatting>
  <conditionalFormatting sqref="AM155">
    <cfRule type="expression" dxfId="123" priority="123">
      <formula>IF(RIGHT(TEXT(AM155,"0.#"),1)=".",FALSE,TRUE)</formula>
    </cfRule>
    <cfRule type="expression" dxfId="122" priority="124">
      <formula>IF(RIGHT(TEXT(AM155,"0.#"),1)=".",TRUE,FALSE)</formula>
    </cfRule>
  </conditionalFormatting>
  <conditionalFormatting sqref="AQ153:AQ155">
    <cfRule type="expression" dxfId="121" priority="121">
      <formula>IF(RIGHT(TEXT(AQ153,"0.#"),1)=".",FALSE,TRUE)</formula>
    </cfRule>
    <cfRule type="expression" dxfId="120" priority="122">
      <formula>IF(RIGHT(TEXT(AQ153,"0.#"),1)=".",TRUE,FALSE)</formula>
    </cfRule>
  </conditionalFormatting>
  <conditionalFormatting sqref="AU153:AU155">
    <cfRule type="expression" dxfId="119" priority="119">
      <formula>IF(RIGHT(TEXT(AU153,"0.#"),1)=".",FALSE,TRUE)</formula>
    </cfRule>
    <cfRule type="expression" dxfId="118" priority="120">
      <formula>IF(RIGHT(TEXT(AU153,"0.#"),1)=".",TRUE,FALSE)</formula>
    </cfRule>
  </conditionalFormatting>
  <conditionalFormatting sqref="AE192">
    <cfRule type="expression" dxfId="117" priority="117">
      <formula>IF(RIGHT(TEXT(AE192,"0.#"),1)=".",FALSE,TRUE)</formula>
    </cfRule>
    <cfRule type="expression" dxfId="116" priority="118">
      <formula>IF(RIGHT(TEXT(AE192,"0.#"),1)=".",TRUE,FALSE)</formula>
    </cfRule>
  </conditionalFormatting>
  <conditionalFormatting sqref="AE193">
    <cfRule type="expression" dxfId="115" priority="115">
      <formula>IF(RIGHT(TEXT(AE193,"0.#"),1)=".",FALSE,TRUE)</formula>
    </cfRule>
    <cfRule type="expression" dxfId="114" priority="116">
      <formula>IF(RIGHT(TEXT(AE193,"0.#"),1)=".",TRUE,FALSE)</formula>
    </cfRule>
  </conditionalFormatting>
  <conditionalFormatting sqref="AM192">
    <cfRule type="expression" dxfId="113" priority="105">
      <formula>IF(RIGHT(TEXT(AM192,"0.#"),1)=".",FALSE,TRUE)</formula>
    </cfRule>
    <cfRule type="expression" dxfId="112" priority="106">
      <formula>IF(RIGHT(TEXT(AM192,"0.#"),1)=".",TRUE,FALSE)</formula>
    </cfRule>
  </conditionalFormatting>
  <conditionalFormatting sqref="AE194">
    <cfRule type="expression" dxfId="111" priority="113">
      <formula>IF(RIGHT(TEXT(AE194,"0.#"),1)=".",FALSE,TRUE)</formula>
    </cfRule>
    <cfRule type="expression" dxfId="110" priority="114">
      <formula>IF(RIGHT(TEXT(AE194,"0.#"),1)=".",TRUE,FALSE)</formula>
    </cfRule>
  </conditionalFormatting>
  <conditionalFormatting sqref="AI194">
    <cfRule type="expression" dxfId="109" priority="111">
      <formula>IF(RIGHT(TEXT(AI194,"0.#"),1)=".",FALSE,TRUE)</formula>
    </cfRule>
    <cfRule type="expression" dxfId="108" priority="112">
      <formula>IF(RIGHT(TEXT(AI194,"0.#"),1)=".",TRUE,FALSE)</formula>
    </cfRule>
  </conditionalFormatting>
  <conditionalFormatting sqref="AI193">
    <cfRule type="expression" dxfId="107" priority="109">
      <formula>IF(RIGHT(TEXT(AI193,"0.#"),1)=".",FALSE,TRUE)</formula>
    </cfRule>
    <cfRule type="expression" dxfId="106" priority="110">
      <formula>IF(RIGHT(TEXT(AI193,"0.#"),1)=".",TRUE,FALSE)</formula>
    </cfRule>
  </conditionalFormatting>
  <conditionalFormatting sqref="AI192">
    <cfRule type="expression" dxfId="105" priority="107">
      <formula>IF(RIGHT(TEXT(AI192,"0.#"),1)=".",FALSE,TRUE)</formula>
    </cfRule>
    <cfRule type="expression" dxfId="104" priority="108">
      <formula>IF(RIGHT(TEXT(AI192,"0.#"),1)=".",TRUE,FALSE)</formula>
    </cfRule>
  </conditionalFormatting>
  <conditionalFormatting sqref="AM193">
    <cfRule type="expression" dxfId="103" priority="103">
      <formula>IF(RIGHT(TEXT(AM193,"0.#"),1)=".",FALSE,TRUE)</formula>
    </cfRule>
    <cfRule type="expression" dxfId="102" priority="104">
      <formula>IF(RIGHT(TEXT(AM193,"0.#"),1)=".",TRUE,FALSE)</formula>
    </cfRule>
  </conditionalFormatting>
  <conditionalFormatting sqref="AM194">
    <cfRule type="expression" dxfId="101" priority="101">
      <formula>IF(RIGHT(TEXT(AM194,"0.#"),1)=".",FALSE,TRUE)</formula>
    </cfRule>
    <cfRule type="expression" dxfId="100" priority="102">
      <formula>IF(RIGHT(TEXT(AM194,"0.#"),1)=".",TRUE,FALSE)</formula>
    </cfRule>
  </conditionalFormatting>
  <conditionalFormatting sqref="AQ192:AQ194">
    <cfRule type="expression" dxfId="99" priority="99">
      <formula>IF(RIGHT(TEXT(AQ192,"0.#"),1)=".",FALSE,TRUE)</formula>
    </cfRule>
    <cfRule type="expression" dxfId="98" priority="100">
      <formula>IF(RIGHT(TEXT(AQ192,"0.#"),1)=".",TRUE,FALSE)</formula>
    </cfRule>
  </conditionalFormatting>
  <conditionalFormatting sqref="AU192:AU194">
    <cfRule type="expression" dxfId="97" priority="97">
      <formula>IF(RIGHT(TEXT(AU192,"0.#"),1)=".",FALSE,TRUE)</formula>
    </cfRule>
    <cfRule type="expression" dxfId="96" priority="98">
      <formula>IF(RIGHT(TEXT(AU192,"0.#"),1)=".",TRUE,FALSE)</formula>
    </cfRule>
  </conditionalFormatting>
  <conditionalFormatting sqref="AE187">
    <cfRule type="expression" dxfId="95" priority="95">
      <formula>IF(RIGHT(TEXT(AE187,"0.#"),1)=".",FALSE,TRUE)</formula>
    </cfRule>
    <cfRule type="expression" dxfId="94" priority="96">
      <formula>IF(RIGHT(TEXT(AE187,"0.#"),1)=".",TRUE,FALSE)</formula>
    </cfRule>
  </conditionalFormatting>
  <conditionalFormatting sqref="AE188">
    <cfRule type="expression" dxfId="93" priority="93">
      <formula>IF(RIGHT(TEXT(AE188,"0.#"),1)=".",FALSE,TRUE)</formula>
    </cfRule>
    <cfRule type="expression" dxfId="92" priority="94">
      <formula>IF(RIGHT(TEXT(AE188,"0.#"),1)=".",TRUE,FALSE)</formula>
    </cfRule>
  </conditionalFormatting>
  <conditionalFormatting sqref="AM187">
    <cfRule type="expression" dxfId="91" priority="83">
      <formula>IF(RIGHT(TEXT(AM187,"0.#"),1)=".",FALSE,TRUE)</formula>
    </cfRule>
    <cfRule type="expression" dxfId="90" priority="84">
      <formula>IF(RIGHT(TEXT(AM187,"0.#"),1)=".",TRUE,FALSE)</formula>
    </cfRule>
  </conditionalFormatting>
  <conditionalFormatting sqref="AE189">
    <cfRule type="expression" dxfId="89" priority="91">
      <formula>IF(RIGHT(TEXT(AE189,"0.#"),1)=".",FALSE,TRUE)</formula>
    </cfRule>
    <cfRule type="expression" dxfId="88" priority="92">
      <formula>IF(RIGHT(TEXT(AE189,"0.#"),1)=".",TRUE,FALSE)</formula>
    </cfRule>
  </conditionalFormatting>
  <conditionalFormatting sqref="AI189">
    <cfRule type="expression" dxfId="87" priority="89">
      <formula>IF(RIGHT(TEXT(AI189,"0.#"),1)=".",FALSE,TRUE)</formula>
    </cfRule>
    <cfRule type="expression" dxfId="86" priority="90">
      <formula>IF(RIGHT(TEXT(AI189,"0.#"),1)=".",TRUE,FALSE)</formula>
    </cfRule>
  </conditionalFormatting>
  <conditionalFormatting sqref="AI188">
    <cfRule type="expression" dxfId="85" priority="87">
      <formula>IF(RIGHT(TEXT(AI188,"0.#"),1)=".",FALSE,TRUE)</formula>
    </cfRule>
    <cfRule type="expression" dxfId="84" priority="88">
      <formula>IF(RIGHT(TEXT(AI188,"0.#"),1)=".",TRUE,FALSE)</formula>
    </cfRule>
  </conditionalFormatting>
  <conditionalFormatting sqref="AI187">
    <cfRule type="expression" dxfId="83" priority="85">
      <formula>IF(RIGHT(TEXT(AI187,"0.#"),1)=".",FALSE,TRUE)</formula>
    </cfRule>
    <cfRule type="expression" dxfId="82" priority="86">
      <formula>IF(RIGHT(TEXT(AI187,"0.#"),1)=".",TRUE,FALSE)</formula>
    </cfRule>
  </conditionalFormatting>
  <conditionalFormatting sqref="AM188">
    <cfRule type="expression" dxfId="81" priority="81">
      <formula>IF(RIGHT(TEXT(AM188,"0.#"),1)=".",FALSE,TRUE)</formula>
    </cfRule>
    <cfRule type="expression" dxfId="80" priority="82">
      <formula>IF(RIGHT(TEXT(AM188,"0.#"),1)=".",TRUE,FALSE)</formula>
    </cfRule>
  </conditionalFormatting>
  <conditionalFormatting sqref="AM189">
    <cfRule type="expression" dxfId="79" priority="79">
      <formula>IF(RIGHT(TEXT(AM189,"0.#"),1)=".",FALSE,TRUE)</formula>
    </cfRule>
    <cfRule type="expression" dxfId="78" priority="80">
      <formula>IF(RIGHT(TEXT(AM189,"0.#"),1)=".",TRUE,FALSE)</formula>
    </cfRule>
  </conditionalFormatting>
  <conditionalFormatting sqref="AQ187:AQ189">
    <cfRule type="expression" dxfId="77" priority="77">
      <formula>IF(RIGHT(TEXT(AQ187,"0.#"),1)=".",FALSE,TRUE)</formula>
    </cfRule>
    <cfRule type="expression" dxfId="76" priority="78">
      <formula>IF(RIGHT(TEXT(AQ187,"0.#"),1)=".",TRUE,FALSE)</formula>
    </cfRule>
  </conditionalFormatting>
  <conditionalFormatting sqref="AU187:AU189">
    <cfRule type="expression" dxfId="75" priority="75">
      <formula>IF(RIGHT(TEXT(AU187,"0.#"),1)=".",FALSE,TRUE)</formula>
    </cfRule>
    <cfRule type="expression" dxfId="74" priority="76">
      <formula>IF(RIGHT(TEXT(AU187,"0.#"),1)=".",TRUE,FALSE)</formula>
    </cfRule>
  </conditionalFormatting>
  <conditionalFormatting sqref="AE56">
    <cfRule type="expression" dxfId="73" priority="73">
      <formula>IF(RIGHT(TEXT(AE56,"0.#"),1)=".",FALSE,TRUE)</formula>
    </cfRule>
    <cfRule type="expression" dxfId="72" priority="74">
      <formula>IF(RIGHT(TEXT(AE56,"0.#"),1)=".",TRUE,FALSE)</formula>
    </cfRule>
  </conditionalFormatting>
  <conditionalFormatting sqref="AE57">
    <cfRule type="expression" dxfId="71" priority="71">
      <formula>IF(RIGHT(TEXT(AE57,"0.#"),1)=".",FALSE,TRUE)</formula>
    </cfRule>
    <cfRule type="expression" dxfId="70" priority="72">
      <formula>IF(RIGHT(TEXT(AE57,"0.#"),1)=".",TRUE,FALSE)</formula>
    </cfRule>
  </conditionalFormatting>
  <conditionalFormatting sqref="AM56">
    <cfRule type="expression" dxfId="69" priority="61">
      <formula>IF(RIGHT(TEXT(AM56,"0.#"),1)=".",FALSE,TRUE)</formula>
    </cfRule>
    <cfRule type="expression" dxfId="68" priority="62">
      <formula>IF(RIGHT(TEXT(AM56,"0.#"),1)=".",TRUE,FALSE)</formula>
    </cfRule>
  </conditionalFormatting>
  <conditionalFormatting sqref="AE58">
    <cfRule type="expression" dxfId="67" priority="69">
      <formula>IF(RIGHT(TEXT(AE58,"0.#"),1)=".",FALSE,TRUE)</formula>
    </cfRule>
    <cfRule type="expression" dxfId="66" priority="70">
      <formula>IF(RIGHT(TEXT(AE58,"0.#"),1)=".",TRUE,FALSE)</formula>
    </cfRule>
  </conditionalFormatting>
  <conditionalFormatting sqref="AI58">
    <cfRule type="expression" dxfId="65" priority="67">
      <formula>IF(RIGHT(TEXT(AI58,"0.#"),1)=".",FALSE,TRUE)</formula>
    </cfRule>
    <cfRule type="expression" dxfId="64" priority="68">
      <formula>IF(RIGHT(TEXT(AI58,"0.#"),1)=".",TRUE,FALSE)</formula>
    </cfRule>
  </conditionalFormatting>
  <conditionalFormatting sqref="AI57">
    <cfRule type="expression" dxfId="63" priority="65">
      <formula>IF(RIGHT(TEXT(AI57,"0.#"),1)=".",FALSE,TRUE)</formula>
    </cfRule>
    <cfRule type="expression" dxfId="62" priority="66">
      <formula>IF(RIGHT(TEXT(AI57,"0.#"),1)=".",TRUE,FALSE)</formula>
    </cfRule>
  </conditionalFormatting>
  <conditionalFormatting sqref="AI56">
    <cfRule type="expression" dxfId="61" priority="63">
      <formula>IF(RIGHT(TEXT(AI56,"0.#"),1)=".",FALSE,TRUE)</formula>
    </cfRule>
    <cfRule type="expression" dxfId="60" priority="64">
      <formula>IF(RIGHT(TEXT(AI56,"0.#"),1)=".",TRUE,FALSE)</formula>
    </cfRule>
  </conditionalFormatting>
  <conditionalFormatting sqref="AM57">
    <cfRule type="expression" dxfId="59" priority="59">
      <formula>IF(RIGHT(TEXT(AM57,"0.#"),1)=".",FALSE,TRUE)</formula>
    </cfRule>
    <cfRule type="expression" dxfId="58" priority="60">
      <formula>IF(RIGHT(TEXT(AM57,"0.#"),1)=".",TRUE,FALSE)</formula>
    </cfRule>
  </conditionalFormatting>
  <conditionalFormatting sqref="AM58">
    <cfRule type="expression" dxfId="57" priority="57">
      <formula>IF(RIGHT(TEXT(AM58,"0.#"),1)=".",FALSE,TRUE)</formula>
    </cfRule>
    <cfRule type="expression" dxfId="56" priority="58">
      <formula>IF(RIGHT(TEXT(AM58,"0.#"),1)=".",TRUE,FALSE)</formula>
    </cfRule>
  </conditionalFormatting>
  <conditionalFormatting sqref="AQ56:AQ58">
    <cfRule type="expression" dxfId="55" priority="55">
      <formula>IF(RIGHT(TEXT(AQ56,"0.#"),1)=".",FALSE,TRUE)</formula>
    </cfRule>
    <cfRule type="expression" dxfId="54" priority="56">
      <formula>IF(RIGHT(TEXT(AQ56,"0.#"),1)=".",TRUE,FALSE)</formula>
    </cfRule>
  </conditionalFormatting>
  <conditionalFormatting sqref="AU56:AU58">
    <cfRule type="expression" dxfId="53" priority="53">
      <formula>IF(RIGHT(TEXT(AU56,"0.#"),1)=".",FALSE,TRUE)</formula>
    </cfRule>
    <cfRule type="expression" dxfId="52" priority="54">
      <formula>IF(RIGHT(TEXT(AU56,"0.#"),1)=".",TRUE,FALSE)</formula>
    </cfRule>
  </conditionalFormatting>
  <conditionalFormatting sqref="AE51">
    <cfRule type="expression" dxfId="51" priority="51">
      <formula>IF(RIGHT(TEXT(AE51,"0.#"),1)=".",FALSE,TRUE)</formula>
    </cfRule>
    <cfRule type="expression" dxfId="50" priority="52">
      <formula>IF(RIGHT(TEXT(AE51,"0.#"),1)=".",TRUE,FALSE)</formula>
    </cfRule>
  </conditionalFormatting>
  <conditionalFormatting sqref="AE52">
    <cfRule type="expression" dxfId="49" priority="49">
      <formula>IF(RIGHT(TEXT(AE52,"0.#"),1)=".",FALSE,TRUE)</formula>
    </cfRule>
    <cfRule type="expression" dxfId="48" priority="50">
      <formula>IF(RIGHT(TEXT(AE52,"0.#"),1)=".",TRUE,FALSE)</formula>
    </cfRule>
  </conditionalFormatting>
  <conditionalFormatting sqref="AM51">
    <cfRule type="expression" dxfId="47" priority="39">
      <formula>IF(RIGHT(TEXT(AM51,"0.#"),1)=".",FALSE,TRUE)</formula>
    </cfRule>
    <cfRule type="expression" dxfId="46" priority="40">
      <formula>IF(RIGHT(TEXT(AM51,"0.#"),1)=".",TRUE,FALSE)</formula>
    </cfRule>
  </conditionalFormatting>
  <conditionalFormatting sqref="AE53">
    <cfRule type="expression" dxfId="45" priority="47">
      <formula>IF(RIGHT(TEXT(AE53,"0.#"),1)=".",FALSE,TRUE)</formula>
    </cfRule>
    <cfRule type="expression" dxfId="44" priority="48">
      <formula>IF(RIGHT(TEXT(AE53,"0.#"),1)=".",TRUE,FALSE)</formula>
    </cfRule>
  </conditionalFormatting>
  <conditionalFormatting sqref="AI53">
    <cfRule type="expression" dxfId="43" priority="45">
      <formula>IF(RIGHT(TEXT(AI53,"0.#"),1)=".",FALSE,TRUE)</formula>
    </cfRule>
    <cfRule type="expression" dxfId="42" priority="46">
      <formula>IF(RIGHT(TEXT(AI53,"0.#"),1)=".",TRUE,FALSE)</formula>
    </cfRule>
  </conditionalFormatting>
  <conditionalFormatting sqref="AI52">
    <cfRule type="expression" dxfId="41" priority="43">
      <formula>IF(RIGHT(TEXT(AI52,"0.#"),1)=".",FALSE,TRUE)</formula>
    </cfRule>
    <cfRule type="expression" dxfId="40" priority="44">
      <formula>IF(RIGHT(TEXT(AI52,"0.#"),1)=".",TRUE,FALSE)</formula>
    </cfRule>
  </conditionalFormatting>
  <conditionalFormatting sqref="AI51">
    <cfRule type="expression" dxfId="39" priority="41">
      <formula>IF(RIGHT(TEXT(AI51,"0.#"),1)=".",FALSE,TRUE)</formula>
    </cfRule>
    <cfRule type="expression" dxfId="38" priority="42">
      <formula>IF(RIGHT(TEXT(AI51,"0.#"),1)=".",TRUE,FALSE)</formula>
    </cfRule>
  </conditionalFormatting>
  <conditionalFormatting sqref="AM52">
    <cfRule type="expression" dxfId="37" priority="37">
      <formula>IF(RIGHT(TEXT(AM52,"0.#"),1)=".",FALSE,TRUE)</formula>
    </cfRule>
    <cfRule type="expression" dxfId="36" priority="38">
      <formula>IF(RIGHT(TEXT(AM52,"0.#"),1)=".",TRUE,FALSE)</formula>
    </cfRule>
  </conditionalFormatting>
  <conditionalFormatting sqref="AM53">
    <cfRule type="expression" dxfId="35" priority="35">
      <formula>IF(RIGHT(TEXT(AM53,"0.#"),1)=".",FALSE,TRUE)</formula>
    </cfRule>
    <cfRule type="expression" dxfId="34" priority="36">
      <formula>IF(RIGHT(TEXT(AM53,"0.#"),1)=".",TRUE,FALSE)</formula>
    </cfRule>
  </conditionalFormatting>
  <conditionalFormatting sqref="AQ51:AQ53">
    <cfRule type="expression" dxfId="33" priority="33">
      <formula>IF(RIGHT(TEXT(AQ51,"0.#"),1)=".",FALSE,TRUE)</formula>
    </cfRule>
    <cfRule type="expression" dxfId="32" priority="34">
      <formula>IF(RIGHT(TEXT(AQ51,"0.#"),1)=".",TRUE,FALSE)</formula>
    </cfRule>
  </conditionalFormatting>
  <conditionalFormatting sqref="AU51:AU53">
    <cfRule type="expression" dxfId="31" priority="31">
      <formula>IF(RIGHT(TEXT(AU51,"0.#"),1)=".",FALSE,TRUE)</formula>
    </cfRule>
    <cfRule type="expression" dxfId="30" priority="32">
      <formula>IF(RIGHT(TEXT(AU51,"0.#"),1)=".",TRUE,FALSE)</formula>
    </cfRule>
  </conditionalFormatting>
  <conditionalFormatting sqref="AE100 AQ100">
    <cfRule type="expression" dxfId="29" priority="29">
      <formula>IF(RIGHT(TEXT(AE100,"0.#"),1)=".",FALSE,TRUE)</formula>
    </cfRule>
    <cfRule type="expression" dxfId="28" priority="30">
      <formula>IF(RIGHT(TEXT(AE100,"0.#"),1)=".",TRUE,FALSE)</formula>
    </cfRule>
  </conditionalFormatting>
  <conditionalFormatting sqref="AI100">
    <cfRule type="expression" dxfId="27" priority="27">
      <formula>IF(RIGHT(TEXT(AI100,"0.#"),1)=".",FALSE,TRUE)</formula>
    </cfRule>
    <cfRule type="expression" dxfId="26" priority="28">
      <formula>IF(RIGHT(TEXT(AI100,"0.#"),1)=".",TRUE,FALSE)</formula>
    </cfRule>
  </conditionalFormatting>
  <conditionalFormatting sqref="AM100">
    <cfRule type="expression" dxfId="25" priority="25">
      <formula>IF(RIGHT(TEXT(AM100,"0.#"),1)=".",FALSE,TRUE)</formula>
    </cfRule>
    <cfRule type="expression" dxfId="24" priority="26">
      <formula>IF(RIGHT(TEXT(AM100,"0.#"),1)=".",TRUE,FALSE)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U100">
    <cfRule type="expression" dxfId="15" priority="15">
      <formula>IF(RIGHT(TEXT(AU100,"0.#"),1)=".",FALSE,TRUE)</formula>
    </cfRule>
    <cfRule type="expression" dxfId="14" priority="16">
      <formula>IF(RIGHT(TEXT(AU100,"0.#"),1)=".",TRUE,FALSE)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M103">
    <cfRule type="expression" dxfId="11" priority="7">
      <formula>IF(RIGHT(TEXT(AM103,"0.#"),1)=".",FALSE,TRUE)</formula>
    </cfRule>
    <cfRule type="expression" dxfId="10" priority="8">
      <formula>IF(RIGHT(TEXT(AM103,"0.#"),1)=".",TRUE,FALSE)</formula>
    </cfRule>
  </conditionalFormatting>
  <conditionalFormatting sqref="AE104 AM104">
    <cfRule type="expression" dxfId="9" priority="5">
      <formula>IF(RIGHT(TEXT(AE104,"0.#"),1)=".",FALSE,TRUE)</formula>
    </cfRule>
    <cfRule type="expression" dxfId="8" priority="6">
      <formula>IF(RIGHT(TEXT(AE104,"0.#"),1)=".",TRUE,FALSE)</formula>
    </cfRule>
  </conditionalFormatting>
  <conditionalFormatting sqref="AI104">
    <cfRule type="expression" dxfId="7" priority="3">
      <formula>IF(RIGHT(TEXT(AI104,"0.#"),1)=".",FALSE,TRUE)</formula>
    </cfRule>
    <cfRule type="expression" dxfId="6" priority="4">
      <formula>IF(RIGHT(TEXT(AI104,"0.#"),1)=".",TRUE,FALSE)</formula>
    </cfRule>
  </conditionalFormatting>
  <conditionalFormatting sqref="AQ104">
    <cfRule type="expression" dxfId="5" priority="1">
      <formula>IF(RIGHT(TEXT(AQ104,"0.#"),1)=".",FALSE,TRUE)</formula>
    </cfRule>
    <cfRule type="expression" dxfId="4" priority="2">
      <formula>IF(RIGHT(TEXT(AQ104,"0.#"),1)=".",TRUE,FALSE)</formula>
    </cfRule>
  </conditionalFormatting>
  <conditionalFormatting sqref="AE103 AQ103">
    <cfRule type="expression" dxfId="3" priority="11">
      <formula>IF(RIGHT(TEXT(AE103,"0.#"),1)=".",FALSE,TRUE)</formula>
    </cfRule>
    <cfRule type="expression" dxfId="2" priority="12">
      <formula>IF(RIGHT(TEXT(AE103,"0.#"),1)=".",TRUE,FALSE)</formula>
    </cfRule>
  </conditionalFormatting>
  <conditionalFormatting sqref="AI103">
    <cfRule type="expression" dxfId="1" priority="9">
      <formula>IF(RIGHT(TEXT(AI103,"0.#"),1)=".",FALSE,TRUE)</formula>
    </cfRule>
    <cfRule type="expression" dxfId="0" priority="10">
      <formula>IF(RIGHT(TEXT(AI103,"0.#"),1)=".",TRUE,FALSE)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50" man="1"/>
    <brk id="220" max="50" man="1"/>
    <brk id="268" max="50" man="1"/>
    <brk id="333"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238</v>
      </c>
    </row>
    <row r="2" spans="1:42" ht="13.5" customHeight="1" x14ac:dyDescent="0.2">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c r="M2" s="13" t="str">
        <f>IF(L2="","",K2)</f>
        <v/>
      </c>
      <c r="N2" s="13" t="str">
        <f>IF(M2="","",IF(N1&lt;&gt;"",CONCATENATE(N1,"、",M2),M2))</f>
        <v/>
      </c>
      <c r="O2" s="13"/>
      <c r="P2" s="12" t="s">
        <v>69</v>
      </c>
      <c r="Q2" s="17" t="s">
        <v>638</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249</v>
      </c>
      <c r="AI2" s="42" t="s">
        <v>280</v>
      </c>
      <c r="AK2" s="42" t="s">
        <v>189</v>
      </c>
      <c r="AM2" s="63"/>
      <c r="AN2" s="63"/>
      <c r="AP2" s="44" t="s">
        <v>249</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638</v>
      </c>
      <c r="R3" s="13" t="str">
        <f t="shared" ref="R3:R8" si="3">IF(Q3="","",P3)</f>
        <v>委託・請負</v>
      </c>
      <c r="S3" s="13" t="str">
        <f t="shared" ref="S3:S8" si="4">IF(R3="",S2,IF(S2&lt;&gt;"",CONCATENATE(S2,"、",R3),R3))</f>
        <v>直接実施、委託・請負</v>
      </c>
      <c r="T3" s="13"/>
      <c r="U3" s="32" t="s">
        <v>539</v>
      </c>
      <c r="W3" s="32" t="s">
        <v>140</v>
      </c>
      <c r="Y3" s="32" t="s">
        <v>64</v>
      </c>
      <c r="Z3" s="32" t="s">
        <v>415</v>
      </c>
      <c r="AA3" s="71" t="s">
        <v>381</v>
      </c>
      <c r="AB3" s="71" t="s">
        <v>509</v>
      </c>
      <c r="AC3" s="72" t="s">
        <v>130</v>
      </c>
      <c r="AD3" s="28"/>
      <c r="AE3" s="34" t="s">
        <v>162</v>
      </c>
      <c r="AF3" s="30"/>
      <c r="AG3" s="44" t="s">
        <v>250</v>
      </c>
      <c r="AI3" s="42" t="s">
        <v>182</v>
      </c>
      <c r="AK3" s="42" t="str">
        <f>CHAR(CODE(AK2)+1)</f>
        <v>B</v>
      </c>
      <c r="AM3" s="63"/>
      <c r="AN3" s="63"/>
      <c r="AP3" s="44" t="s">
        <v>250</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598</v>
      </c>
      <c r="W4" s="32" t="s">
        <v>141</v>
      </c>
      <c r="Y4" s="32" t="s">
        <v>288</v>
      </c>
      <c r="Z4" s="32" t="s">
        <v>416</v>
      </c>
      <c r="AA4" s="71" t="s">
        <v>382</v>
      </c>
      <c r="AB4" s="71" t="s">
        <v>510</v>
      </c>
      <c r="AC4" s="71" t="s">
        <v>131</v>
      </c>
      <c r="AD4" s="28"/>
      <c r="AE4" s="34" t="s">
        <v>163</v>
      </c>
      <c r="AF4" s="30"/>
      <c r="AG4" s="44" t="s">
        <v>251</v>
      </c>
      <c r="AI4" s="42" t="s">
        <v>184</v>
      </c>
      <c r="AK4" s="42" t="str">
        <f t="shared" ref="AK4:AK49" si="7">CHAR(CODE(AK3)+1)</f>
        <v>C</v>
      </c>
      <c r="AM4" s="63"/>
      <c r="AN4" s="63"/>
      <c r="AP4" s="44" t="s">
        <v>251</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563</v>
      </c>
      <c r="Y5" s="32" t="s">
        <v>289</v>
      </c>
      <c r="Z5" s="32" t="s">
        <v>417</v>
      </c>
      <c r="AA5" s="71" t="s">
        <v>383</v>
      </c>
      <c r="AB5" s="71" t="s">
        <v>511</v>
      </c>
      <c r="AC5" s="71" t="s">
        <v>164</v>
      </c>
      <c r="AD5" s="31"/>
      <c r="AE5" s="34" t="s">
        <v>261</v>
      </c>
      <c r="AF5" s="30"/>
      <c r="AG5" s="44" t="s">
        <v>252</v>
      </c>
      <c r="AI5" s="42" t="s">
        <v>286</v>
      </c>
      <c r="AK5" s="42" t="str">
        <f t="shared" si="7"/>
        <v>D</v>
      </c>
      <c r="AP5" s="44" t="s">
        <v>252</v>
      </c>
    </row>
    <row r="6" spans="1:42" ht="13.5" customHeight="1" x14ac:dyDescent="0.2">
      <c r="A6" s="14" t="s">
        <v>84</v>
      </c>
      <c r="B6" s="15" t="s">
        <v>638</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263</v>
      </c>
      <c r="W6" s="32" t="s">
        <v>565</v>
      </c>
      <c r="Y6" s="32" t="s">
        <v>290</v>
      </c>
      <c r="Z6" s="32" t="s">
        <v>418</v>
      </c>
      <c r="AA6" s="71" t="s">
        <v>384</v>
      </c>
      <c r="AB6" s="71" t="s">
        <v>512</v>
      </c>
      <c r="AC6" s="71" t="s">
        <v>132</v>
      </c>
      <c r="AD6" s="31"/>
      <c r="AE6" s="34" t="s">
        <v>259</v>
      </c>
      <c r="AF6" s="30"/>
      <c r="AG6" s="44" t="s">
        <v>253</v>
      </c>
      <c r="AI6" s="42" t="s">
        <v>287</v>
      </c>
      <c r="AK6" s="42" t="str">
        <f>CHAR(CODE(AK5)+1)</f>
        <v>E</v>
      </c>
      <c r="AP6" s="44" t="s">
        <v>253</v>
      </c>
    </row>
    <row r="7" spans="1:42" ht="13.5" customHeight="1" x14ac:dyDescent="0.2">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291</v>
      </c>
      <c r="Z7" s="32" t="s">
        <v>419</v>
      </c>
      <c r="AA7" s="71" t="s">
        <v>385</v>
      </c>
      <c r="AB7" s="71" t="s">
        <v>513</v>
      </c>
      <c r="AC7" s="31"/>
      <c r="AD7" s="31"/>
      <c r="AE7" s="32" t="s">
        <v>132</v>
      </c>
      <c r="AF7" s="30"/>
      <c r="AG7" s="44" t="s">
        <v>254</v>
      </c>
      <c r="AH7" s="66"/>
      <c r="AI7" s="44" t="s">
        <v>276</v>
      </c>
      <c r="AK7" s="42" t="str">
        <f>CHAR(CODE(AK6)+1)</f>
        <v>F</v>
      </c>
      <c r="AP7" s="44" t="s">
        <v>254</v>
      </c>
    </row>
    <row r="8" spans="1:42" ht="13.5" customHeight="1" x14ac:dyDescent="0.2">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284</v>
      </c>
      <c r="W8" s="32" t="s">
        <v>143</v>
      </c>
      <c r="Y8" s="32" t="s">
        <v>292</v>
      </c>
      <c r="Z8" s="32" t="s">
        <v>420</v>
      </c>
      <c r="AA8" s="71" t="s">
        <v>386</v>
      </c>
      <c r="AB8" s="71" t="s">
        <v>514</v>
      </c>
      <c r="AC8" s="31"/>
      <c r="AD8" s="31"/>
      <c r="AE8" s="31"/>
      <c r="AF8" s="30"/>
      <c r="AG8" s="44" t="s">
        <v>255</v>
      </c>
      <c r="AI8" s="42" t="s">
        <v>277</v>
      </c>
      <c r="AK8" s="42" t="str">
        <f t="shared" si="7"/>
        <v>G</v>
      </c>
      <c r="AP8" s="44" t="s">
        <v>255</v>
      </c>
    </row>
    <row r="9" spans="1:42" ht="13.5" customHeight="1" x14ac:dyDescent="0.2">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256</v>
      </c>
      <c r="AI9" s="62"/>
      <c r="AK9" s="42" t="str">
        <f t="shared" si="7"/>
        <v>H</v>
      </c>
      <c r="AP9" s="44" t="s">
        <v>256</v>
      </c>
    </row>
    <row r="10" spans="1:42" ht="13.5" customHeight="1" x14ac:dyDescent="0.2">
      <c r="A10" s="14" t="s">
        <v>221</v>
      </c>
      <c r="B10" s="15"/>
      <c r="C10" s="13" t="str">
        <f t="shared" si="0"/>
        <v/>
      </c>
      <c r="D10" s="13" t="str">
        <f t="shared" si="8"/>
        <v>科学技術・イノベーション</v>
      </c>
      <c r="F10" s="18" t="s">
        <v>111</v>
      </c>
      <c r="G10" s="17"/>
      <c r="H10" s="13" t="str">
        <f t="shared" si="1"/>
        <v/>
      </c>
      <c r="I10" s="13" t="str">
        <f t="shared" si="5"/>
        <v>一般会計</v>
      </c>
      <c r="K10" s="14" t="s">
        <v>224</v>
      </c>
      <c r="L10" s="15"/>
      <c r="M10" s="13" t="str">
        <f t="shared" si="2"/>
        <v/>
      </c>
      <c r="N10" s="13" t="str">
        <f t="shared" si="6"/>
        <v/>
      </c>
      <c r="O10" s="13"/>
      <c r="P10" s="13" t="str">
        <f>S8</f>
        <v>直接実施、委託・請負</v>
      </c>
      <c r="Q10" s="19"/>
      <c r="T10" s="13"/>
      <c r="W10" s="32" t="s">
        <v>145</v>
      </c>
      <c r="Y10" s="32" t="s">
        <v>294</v>
      </c>
      <c r="Z10" s="32" t="s">
        <v>422</v>
      </c>
      <c r="AA10" s="71" t="s">
        <v>388</v>
      </c>
      <c r="AB10" s="71" t="s">
        <v>516</v>
      </c>
      <c r="AC10" s="31"/>
      <c r="AD10" s="31"/>
      <c r="AE10" s="31"/>
      <c r="AF10" s="30"/>
      <c r="AG10" s="44" t="s">
        <v>241</v>
      </c>
      <c r="AK10" s="42" t="str">
        <f t="shared" si="7"/>
        <v>I</v>
      </c>
      <c r="AP10" s="42" t="s">
        <v>239</v>
      </c>
    </row>
    <row r="11" spans="1:42" ht="13.5" customHeight="1" x14ac:dyDescent="0.2">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638</v>
      </c>
      <c r="M11" s="13" t="str">
        <f t="shared" si="2"/>
        <v>その他の事項経費</v>
      </c>
      <c r="N11" s="13" t="str">
        <f t="shared" si="6"/>
        <v>その他の事項経費</v>
      </c>
      <c r="O11" s="13"/>
      <c r="P11" s="13"/>
      <c r="Q11" s="19"/>
      <c r="T11" s="13"/>
      <c r="W11" s="32" t="s">
        <v>595</v>
      </c>
      <c r="Y11" s="32" t="s">
        <v>295</v>
      </c>
      <c r="Z11" s="32" t="s">
        <v>423</v>
      </c>
      <c r="AA11" s="71" t="s">
        <v>389</v>
      </c>
      <c r="AB11" s="71" t="s">
        <v>517</v>
      </c>
      <c r="AC11" s="31"/>
      <c r="AD11" s="31"/>
      <c r="AE11" s="31"/>
      <c r="AF11" s="30"/>
      <c r="AG11" s="42" t="s">
        <v>244</v>
      </c>
      <c r="AK11" s="42" t="str">
        <f t="shared" si="7"/>
        <v>J</v>
      </c>
    </row>
    <row r="12" spans="1:42" ht="13.5" customHeight="1" x14ac:dyDescent="0.2">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242</v>
      </c>
      <c r="AK12" s="42" t="str">
        <f t="shared" si="7"/>
        <v>K</v>
      </c>
    </row>
    <row r="13" spans="1:42" ht="13.5" customHeight="1" x14ac:dyDescent="0.2">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243</v>
      </c>
      <c r="AK13" s="42" t="str">
        <f t="shared" si="7"/>
        <v>L</v>
      </c>
    </row>
    <row r="14" spans="1:42" ht="13.5" customHeight="1" x14ac:dyDescent="0.2">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2">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2">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2">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2">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2">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2">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2">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2">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597</v>
      </c>
      <c r="W22" s="32" t="s">
        <v>156</v>
      </c>
      <c r="Y22" s="32" t="s">
        <v>306</v>
      </c>
      <c r="Z22" s="32" t="s">
        <v>434</v>
      </c>
      <c r="AA22" s="71" t="s">
        <v>400</v>
      </c>
      <c r="AB22" s="71" t="s">
        <v>528</v>
      </c>
      <c r="AC22" s="31"/>
      <c r="AD22" s="31"/>
      <c r="AE22" s="31"/>
      <c r="AF22" s="30"/>
      <c r="AK22" s="42" t="str">
        <f t="shared" si="7"/>
        <v>U</v>
      </c>
    </row>
    <row r="23" spans="1:37" ht="13.5" customHeight="1" x14ac:dyDescent="0.2">
      <c r="A23" s="69" t="s">
        <v>278</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2">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2">
      <c r="A27" s="13" t="str">
        <f>IF(D23="", "-", D23)</f>
        <v>科学技術・イノベーション</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2">
      <c r="A38" s="13"/>
      <c r="B38" s="13"/>
      <c r="F38" s="13"/>
      <c r="G38" s="19"/>
      <c r="K38" s="13"/>
      <c r="L38" s="13"/>
      <c r="O38" s="13"/>
      <c r="P38" s="13"/>
      <c r="Q38" s="19"/>
      <c r="T38" s="13"/>
      <c r="Y38" s="32" t="s">
        <v>322</v>
      </c>
      <c r="Z38" s="32" t="s">
        <v>450</v>
      </c>
      <c r="AF38" s="30"/>
      <c r="AK38" s="42" t="str">
        <f t="shared" si="7"/>
        <v>k</v>
      </c>
    </row>
    <row r="39" spans="1:37" x14ac:dyDescent="0.2">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2">
      <c r="A40" s="13"/>
      <c r="B40" s="13"/>
      <c r="F40" s="13"/>
      <c r="G40" s="19"/>
      <c r="K40" s="13"/>
      <c r="L40" s="13"/>
      <c r="O40" s="13"/>
      <c r="P40" s="13"/>
      <c r="Q40" s="19"/>
      <c r="T40" s="13"/>
      <c r="U40" s="32"/>
      <c r="Y40" s="32" t="s">
        <v>324</v>
      </c>
      <c r="Z40" s="32" t="s">
        <v>452</v>
      </c>
      <c r="AF40" s="30"/>
      <c r="AK40" s="42" t="str">
        <f t="shared" si="7"/>
        <v>m</v>
      </c>
    </row>
    <row r="41" spans="1:37" x14ac:dyDescent="0.2">
      <c r="A41" s="13"/>
      <c r="B41" s="13"/>
      <c r="F41" s="13"/>
      <c r="G41" s="19"/>
      <c r="K41" s="13"/>
      <c r="L41" s="13"/>
      <c r="O41" s="13"/>
      <c r="P41" s="13"/>
      <c r="Q41" s="19"/>
      <c r="T41" s="13"/>
      <c r="U41" s="32" t="s">
        <v>264</v>
      </c>
      <c r="Y41" s="32" t="s">
        <v>325</v>
      </c>
      <c r="Z41" s="32" t="s">
        <v>453</v>
      </c>
      <c r="AF41" s="30"/>
      <c r="AK41" s="42" t="str">
        <f t="shared" si="7"/>
        <v>n</v>
      </c>
    </row>
    <row r="42" spans="1:37" x14ac:dyDescent="0.2">
      <c r="A42" s="13"/>
      <c r="B42" s="13"/>
      <c r="F42" s="13"/>
      <c r="G42" s="19"/>
      <c r="K42" s="13"/>
      <c r="L42" s="13"/>
      <c r="O42" s="13"/>
      <c r="P42" s="13"/>
      <c r="Q42" s="19"/>
      <c r="T42" s="13"/>
      <c r="U42" s="32" t="s">
        <v>274</v>
      </c>
      <c r="Y42" s="32" t="s">
        <v>326</v>
      </c>
      <c r="Z42" s="32" t="s">
        <v>454</v>
      </c>
      <c r="AF42" s="30"/>
      <c r="AK42" s="42" t="str">
        <f t="shared" si="7"/>
        <v>o</v>
      </c>
    </row>
    <row r="43" spans="1:37" x14ac:dyDescent="0.2">
      <c r="A43" s="13"/>
      <c r="B43" s="13"/>
      <c r="F43" s="13"/>
      <c r="G43" s="19"/>
      <c r="K43" s="13"/>
      <c r="L43" s="13"/>
      <c r="O43" s="13"/>
      <c r="P43" s="13"/>
      <c r="Q43" s="19"/>
      <c r="T43" s="13"/>
      <c r="Y43" s="32" t="s">
        <v>327</v>
      </c>
      <c r="Z43" s="32" t="s">
        <v>455</v>
      </c>
      <c r="AF43" s="30"/>
      <c r="AK43" s="42" t="str">
        <f t="shared" si="7"/>
        <v>p</v>
      </c>
    </row>
    <row r="44" spans="1:37" x14ac:dyDescent="0.2">
      <c r="A44" s="13"/>
      <c r="B44" s="13"/>
      <c r="F44" s="13"/>
      <c r="G44" s="19"/>
      <c r="K44" s="13"/>
      <c r="L44" s="13"/>
      <c r="O44" s="13"/>
      <c r="P44" s="13"/>
      <c r="Q44" s="19"/>
      <c r="T44" s="13"/>
      <c r="Y44" s="32" t="s">
        <v>328</v>
      </c>
      <c r="Z44" s="32" t="s">
        <v>456</v>
      </c>
      <c r="AF44" s="30"/>
      <c r="AK44" s="42" t="str">
        <f t="shared" si="7"/>
        <v>q</v>
      </c>
    </row>
    <row r="45" spans="1:37" x14ac:dyDescent="0.2">
      <c r="A45" s="13"/>
      <c r="B45" s="13"/>
      <c r="F45" s="13"/>
      <c r="G45" s="19"/>
      <c r="K45" s="13"/>
      <c r="L45" s="13"/>
      <c r="O45" s="13"/>
      <c r="P45" s="13"/>
      <c r="Q45" s="19"/>
      <c r="T45" s="13"/>
      <c r="U45" s="29" t="s">
        <v>160</v>
      </c>
      <c r="Y45" s="32" t="s">
        <v>329</v>
      </c>
      <c r="Z45" s="32" t="s">
        <v>457</v>
      </c>
      <c r="AF45" s="30"/>
      <c r="AK45" s="42" t="str">
        <f t="shared" si="7"/>
        <v>r</v>
      </c>
    </row>
    <row r="46" spans="1:37" x14ac:dyDescent="0.2">
      <c r="A46" s="13"/>
      <c r="B46" s="13"/>
      <c r="F46" s="13"/>
      <c r="G46" s="19"/>
      <c r="K46" s="13"/>
      <c r="L46" s="13"/>
      <c r="O46" s="13"/>
      <c r="P46" s="13"/>
      <c r="Q46" s="19"/>
      <c r="T46" s="13"/>
      <c r="U46" s="78" t="s">
        <v>596</v>
      </c>
      <c r="Y46" s="32" t="s">
        <v>330</v>
      </c>
      <c r="Z46" s="32" t="s">
        <v>458</v>
      </c>
      <c r="AF46" s="30"/>
      <c r="AK46" s="42" t="str">
        <f t="shared" si="7"/>
        <v>s</v>
      </c>
    </row>
    <row r="47" spans="1:37" x14ac:dyDescent="0.2">
      <c r="A47" s="13"/>
      <c r="B47" s="13"/>
      <c r="F47" s="13"/>
      <c r="G47" s="19"/>
      <c r="K47" s="13"/>
      <c r="L47" s="13"/>
      <c r="O47" s="13"/>
      <c r="P47" s="13"/>
      <c r="Q47" s="19"/>
      <c r="T47" s="13"/>
      <c r="Y47" s="32" t="s">
        <v>331</v>
      </c>
      <c r="Z47" s="32" t="s">
        <v>459</v>
      </c>
      <c r="AF47" s="30"/>
      <c r="AK47" s="42" t="str">
        <f t="shared" si="7"/>
        <v>t</v>
      </c>
    </row>
    <row r="48" spans="1:37" x14ac:dyDescent="0.2">
      <c r="A48" s="13"/>
      <c r="B48" s="13"/>
      <c r="F48" s="13"/>
      <c r="G48" s="19"/>
      <c r="K48" s="13"/>
      <c r="L48" s="13"/>
      <c r="O48" s="13"/>
      <c r="P48" s="13"/>
      <c r="Q48" s="19"/>
      <c r="T48" s="13"/>
      <c r="U48" s="78">
        <v>2021</v>
      </c>
      <c r="Y48" s="32" t="s">
        <v>332</v>
      </c>
      <c r="Z48" s="32" t="s">
        <v>460</v>
      </c>
      <c r="AF48" s="30"/>
      <c r="AK48" s="42" t="str">
        <f t="shared" si="7"/>
        <v>u</v>
      </c>
    </row>
    <row r="49" spans="1:37" x14ac:dyDescent="0.2">
      <c r="A49" s="13"/>
      <c r="B49" s="13"/>
      <c r="F49" s="13"/>
      <c r="G49" s="19"/>
      <c r="K49" s="13"/>
      <c r="L49" s="13"/>
      <c r="O49" s="13"/>
      <c r="P49" s="13"/>
      <c r="Q49" s="19"/>
      <c r="T49" s="13"/>
      <c r="U49" s="78">
        <v>2022</v>
      </c>
      <c r="Y49" s="32" t="s">
        <v>333</v>
      </c>
      <c r="Z49" s="32" t="s">
        <v>461</v>
      </c>
      <c r="AF49" s="30"/>
      <c r="AK49" s="42" t="str">
        <f t="shared" si="7"/>
        <v>v</v>
      </c>
    </row>
    <row r="50" spans="1:37" x14ac:dyDescent="0.2">
      <c r="A50" s="13"/>
      <c r="B50" s="13"/>
      <c r="F50" s="13"/>
      <c r="G50" s="19"/>
      <c r="K50" s="13"/>
      <c r="L50" s="13"/>
      <c r="O50" s="13"/>
      <c r="P50" s="13"/>
      <c r="Q50" s="19"/>
      <c r="T50" s="13"/>
      <c r="U50" s="78">
        <v>2023</v>
      </c>
      <c r="Y50" s="32" t="s">
        <v>334</v>
      </c>
      <c r="Z50" s="32" t="s">
        <v>462</v>
      </c>
      <c r="AF50" s="30"/>
    </row>
    <row r="51" spans="1:37" x14ac:dyDescent="0.2">
      <c r="A51" s="13"/>
      <c r="B51" s="13"/>
      <c r="F51" s="13"/>
      <c r="G51" s="19"/>
      <c r="K51" s="13"/>
      <c r="L51" s="13"/>
      <c r="O51" s="13"/>
      <c r="P51" s="13"/>
      <c r="Q51" s="19"/>
      <c r="T51" s="13"/>
      <c r="U51" s="78">
        <v>2024</v>
      </c>
      <c r="Y51" s="32" t="s">
        <v>335</v>
      </c>
      <c r="Z51" s="32" t="s">
        <v>463</v>
      </c>
      <c r="AF51" s="30"/>
    </row>
    <row r="52" spans="1:37" x14ac:dyDescent="0.2">
      <c r="A52" s="13"/>
      <c r="B52" s="13"/>
      <c r="F52" s="13"/>
      <c r="G52" s="19"/>
      <c r="K52" s="13"/>
      <c r="L52" s="13"/>
      <c r="O52" s="13"/>
      <c r="P52" s="13"/>
      <c r="Q52" s="19"/>
      <c r="T52" s="13"/>
      <c r="U52" s="78">
        <v>2025</v>
      </c>
      <c r="Y52" s="32" t="s">
        <v>336</v>
      </c>
      <c r="Z52" s="32" t="s">
        <v>464</v>
      </c>
      <c r="AF52" s="30"/>
    </row>
    <row r="53" spans="1:37" x14ac:dyDescent="0.2">
      <c r="A53" s="13"/>
      <c r="B53" s="13"/>
      <c r="F53" s="13"/>
      <c r="G53" s="19"/>
      <c r="K53" s="13"/>
      <c r="L53" s="13"/>
      <c r="O53" s="13"/>
      <c r="P53" s="13"/>
      <c r="Q53" s="19"/>
      <c r="T53" s="13"/>
      <c r="U53" s="78">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8">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600</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