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Box\（部局内）大臣官房会計課\予算執行係\R4年度\作業依頼\■基金シート\09 公表（ALAYAで作業）\（様式４）個別表\"/>
    </mc:Choice>
  </mc:AlternateContent>
  <xr:revisionPtr revIDLastSave="0" documentId="13_ncr:1_{409241DE-4931-48FF-B542-D89BAB11D55F}" xr6:coauthVersionLast="47" xr6:coauthVersionMax="47" xr10:uidLastSave="{00000000-0000-0000-0000-000000000000}"/>
  <bookViews>
    <workbookView xWindow="-110" yWindow="-110" windowWidth="19420" windowHeight="10420" tabRatio="774" xr2:uid="{00000000-000D-0000-FFFF-FFFF00000000}"/>
  </bookViews>
  <sheets>
    <sheet name="個別表" sheetId="10" r:id="rId1"/>
  </sheets>
  <definedNames>
    <definedName name="_xlnm._FilterDatabase" localSheetId="0" hidden="1">個別表!$A$1:$Y$22</definedName>
    <definedName name="_xlnm.Print_Area" localSheetId="0">個別表!$A$1:$X$22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0" l="1"/>
  <c r="O9" i="10"/>
  <c r="X22" i="10" l="1"/>
  <c r="W22" i="10"/>
  <c r="V22" i="10"/>
  <c r="U22" i="10"/>
  <c r="T22" i="10"/>
  <c r="S22" i="10"/>
  <c r="R22" i="10"/>
  <c r="Q22" i="10"/>
  <c r="X21" i="10"/>
  <c r="W21" i="10"/>
  <c r="V21" i="10"/>
  <c r="U21" i="10"/>
  <c r="T21" i="10"/>
  <c r="S21" i="10"/>
  <c r="R21" i="10"/>
  <c r="Q21" i="10"/>
  <c r="P21" i="10"/>
  <c r="N21" i="10"/>
  <c r="M21" i="10"/>
  <c r="L21" i="10"/>
  <c r="K21" i="10"/>
  <c r="J21" i="10"/>
  <c r="I21" i="10"/>
  <c r="H21" i="10"/>
  <c r="G21" i="10"/>
  <c r="E21" i="10"/>
  <c r="O19" i="10"/>
  <c r="O17" i="10"/>
  <c r="O15" i="10"/>
  <c r="O13" i="10"/>
  <c r="O11" i="10"/>
  <c r="O2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00000000-0006-0000-04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<sst xmlns="http://schemas.openxmlformats.org/spreadsheetml/2006/main" count="86" uniqueCount="42">
  <si>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</si>
  <si>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</si>
  <si>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</si>
  <si>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</si>
  <si>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</si>
  <si>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</si>
  <si>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</si>
  <si>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</si>
  <si>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</si>
  <si>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</si>
  <si>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</si>
  <si>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</si>
  <si>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</si>
  <si>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</si>
  <si>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</si>
  <si>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</si>
  <si>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</si>
  <si>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</si>
  <si>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</si>
  <si>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</si>
  <si>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</si>
  <si>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</si>
  <si>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</si>
  <si>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</si>
  <si>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</si>
  <si>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</si>
  <si>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</si>
  <si>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t>（単位：百万円）</t>
    <rPh sb="1" eb="3">
      <t>タンイ</t>
    </rPh>
    <rPh sb="4" eb="7">
      <t>ヒャクマンエン</t>
    </rPh>
    <phoneticPr fontId="1"/>
  </si>
  <si>
    <t>令和２年度末基金残高
（ａ）</t>
    <rPh sb="0" eb="2">
      <t>レイワ</t>
    </rPh>
    <rPh sb="3" eb="5">
      <t>ネンド</t>
    </rPh>
    <rPh sb="5" eb="6">
      <t>マツ</t>
    </rPh>
    <rPh sb="6" eb="8">
      <t>キキン</t>
    </rPh>
    <rPh sb="8" eb="10">
      <t>ザンダカ</t>
    </rPh>
    <phoneticPr fontId="1"/>
  </si>
  <si>
    <t>予備費等</t>
    <rPh sb="0" eb="3">
      <t>ヨビヒ</t>
    </rPh>
    <rPh sb="3" eb="4">
      <t>トウ</t>
    </rPh>
    <phoneticPr fontId="1"/>
  </si>
  <si>
    <t>令和元年房総半島台風および令和元年東日本台風における災害廃棄物処理基金（災害等廃棄物処理促進費補助金）</t>
  </si>
  <si>
    <t>令和元年房総半島台風および令和元年東日本台風による被害が甚大であり、社会的経済的影響が極めて大きいことに鑑み、令和元年房総半島台風および令和元年東日本台風により被害を受けた市町村が当該市町村の財政力に比して特に過大な負担が生じる場合、本基金を活用し地方負担額をさらに軽減するもの。</t>
  </si>
  <si>
    <t>宮城県</t>
  </si>
  <si>
    <t>福島県</t>
  </si>
  <si>
    <t>茨城県</t>
  </si>
  <si>
    <t>千葉県</t>
  </si>
  <si>
    <t>東京都</t>
  </si>
  <si>
    <t>長野県</t>
  </si>
  <si>
    <t>-</t>
  </si>
  <si>
    <t>-</t>
    <phoneticPr fontId="1"/>
  </si>
  <si>
    <t>令和元年房総半島台風および令和元年東日本台風における災害廃棄物処理基金（災害等廃棄物処理促進費補助金）</t>
    <phoneticPr fontId="1"/>
  </si>
  <si>
    <t>【個別表】令和４年度基金造成団体別基金執行状況表（令和元年房総半島台風および令和元年東日本台風における災害廃棄物処理基金（災害等廃棄物処理促進費補助金））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</si>
</sst>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0" fontId="11" fillId="5"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Y23"/>
  <sheetViews>
    <sheetView tabSelected="1" view="pageBreakPreview" zoomScale="70" zoomScaleNormal="100" zoomScaleSheetLayoutView="70" workbookViewId="0">
      <selection activeCell="F23" sqref="F23"/>
    </sheetView>
  </sheetViews>
  <sheetFormatPr defaultColWidth="9" defaultRowHeight="13" x14ac:dyDescent="0.2"/>
  <cols>
    <col min="1" max="1" width="4.08984375" style="1" customWidth="1"/>
    <col min="2" max="2" width="7.90625" style="1" customWidth="1"/>
    <col min="3" max="3" width="17.90625" style="1" customWidth="1"/>
    <col min="4" max="4" width="33" style="1" customWidth="1"/>
    <col min="5" max="6" width="9.6328125" style="1" customWidth="1"/>
    <col min="7" max="13" width="9" style="1" customWidth="1"/>
    <col min="14" max="14" width="10.36328125" style="1" customWidth="1"/>
    <col min="15" max="16" width="9.453125" style="1" customWidth="1"/>
    <col min="17" max="24" width="8" style="1" customWidth="1"/>
    <col min="25" max="25" width="9" style="31"/>
    <col min="26" max="16384" width="9" style="1"/>
  </cols>
  <sheetData>
    <row r="1" spans="1:25" ht="20.25" customHeight="1" x14ac:dyDescent="0.2">
      <c r="A1" s="37" t="s">
        <v>41</v>
      </c>
      <c r="B1" s="37"/>
    </row>
    <row r="2" spans="1:25" ht="20.25" customHeight="1" thickBot="1" x14ac:dyDescent="0.25">
      <c r="A2" s="37"/>
      <c r="B2" s="37"/>
      <c r="X2" s="50" t="s">
        <v>27</v>
      </c>
    </row>
    <row r="3" spans="1:25" s="2" customFormat="1" ht="12.75" customHeight="1" x14ac:dyDescent="0.2">
      <c r="A3" s="52" t="s">
        <v>2</v>
      </c>
      <c r="B3" s="52" t="s">
        <v>20</v>
      </c>
      <c r="C3" s="52" t="s">
        <v>15</v>
      </c>
      <c r="D3" s="52" t="s">
        <v>21</v>
      </c>
      <c r="E3" s="57" t="s">
        <v>28</v>
      </c>
      <c r="F3" s="58"/>
      <c r="G3" s="57" t="s">
        <v>22</v>
      </c>
      <c r="H3" s="61"/>
      <c r="I3" s="61"/>
      <c r="J3" s="61"/>
      <c r="K3" s="61"/>
      <c r="L3" s="61"/>
      <c r="M3" s="61"/>
      <c r="N3" s="80" t="s">
        <v>23</v>
      </c>
      <c r="O3" s="57" t="s">
        <v>24</v>
      </c>
      <c r="P3" s="58"/>
      <c r="Q3" s="57" t="s">
        <v>25</v>
      </c>
      <c r="R3" s="83"/>
      <c r="S3" s="83"/>
      <c r="T3" s="83"/>
      <c r="U3" s="83"/>
      <c r="V3" s="57" t="s">
        <v>26</v>
      </c>
      <c r="W3" s="83"/>
      <c r="X3" s="84"/>
      <c r="Y3" s="32"/>
    </row>
    <row r="4" spans="1:25" s="2" customFormat="1" ht="12" customHeight="1" x14ac:dyDescent="0.2">
      <c r="A4" s="53"/>
      <c r="B4" s="55"/>
      <c r="C4" s="53"/>
      <c r="D4" s="53"/>
      <c r="E4" s="59"/>
      <c r="F4" s="60"/>
      <c r="G4" s="62"/>
      <c r="H4" s="63"/>
      <c r="I4" s="63"/>
      <c r="J4" s="63"/>
      <c r="K4" s="63"/>
      <c r="L4" s="63"/>
      <c r="M4" s="63"/>
      <c r="N4" s="81"/>
      <c r="O4" s="59"/>
      <c r="P4" s="60"/>
      <c r="Q4" s="17" t="s">
        <v>11</v>
      </c>
      <c r="R4" s="85" t="s">
        <v>1</v>
      </c>
      <c r="S4" s="85" t="s">
        <v>9</v>
      </c>
      <c r="T4" s="88" t="s">
        <v>0</v>
      </c>
      <c r="U4" s="91" t="s">
        <v>13</v>
      </c>
      <c r="V4" s="94" t="s">
        <v>1</v>
      </c>
      <c r="W4" s="88" t="s">
        <v>9</v>
      </c>
      <c r="X4" s="64" t="s">
        <v>0</v>
      </c>
      <c r="Y4" s="32"/>
    </row>
    <row r="5" spans="1:25" s="2" customFormat="1" ht="14.15" customHeight="1" x14ac:dyDescent="0.2">
      <c r="A5" s="53"/>
      <c r="B5" s="55"/>
      <c r="C5" s="53"/>
      <c r="D5" s="53"/>
      <c r="E5" s="22"/>
      <c r="F5" s="21"/>
      <c r="G5" s="7" t="s">
        <v>6</v>
      </c>
      <c r="H5" s="8"/>
      <c r="I5" s="8"/>
      <c r="J5" s="8"/>
      <c r="K5" s="8"/>
      <c r="L5" s="8"/>
      <c r="M5" s="67" t="s">
        <v>7</v>
      </c>
      <c r="N5" s="81"/>
      <c r="O5" s="22"/>
      <c r="P5" s="21"/>
      <c r="Q5" s="70" t="s">
        <v>10</v>
      </c>
      <c r="R5" s="86"/>
      <c r="S5" s="86"/>
      <c r="T5" s="89"/>
      <c r="U5" s="92"/>
      <c r="V5" s="95"/>
      <c r="W5" s="89"/>
      <c r="X5" s="65"/>
      <c r="Y5" s="32"/>
    </row>
    <row r="6" spans="1:25" s="2" customFormat="1" ht="12" customHeight="1" x14ac:dyDescent="0.2">
      <c r="A6" s="53"/>
      <c r="B6" s="55"/>
      <c r="C6" s="53"/>
      <c r="D6" s="53"/>
      <c r="E6" s="22"/>
      <c r="F6" s="72" t="s">
        <v>4</v>
      </c>
      <c r="G6" s="22"/>
      <c r="H6" s="5" t="s">
        <v>3</v>
      </c>
      <c r="I6" s="38"/>
      <c r="J6" s="38"/>
      <c r="K6" s="38"/>
      <c r="L6" s="39"/>
      <c r="M6" s="68"/>
      <c r="N6" s="81"/>
      <c r="O6" s="22"/>
      <c r="P6" s="72" t="s">
        <v>4</v>
      </c>
      <c r="Q6" s="71"/>
      <c r="R6" s="87"/>
      <c r="S6" s="87"/>
      <c r="T6" s="90"/>
      <c r="U6" s="93"/>
      <c r="V6" s="96"/>
      <c r="W6" s="90"/>
      <c r="X6" s="66"/>
      <c r="Y6" s="32"/>
    </row>
    <row r="7" spans="1:25" s="2" customFormat="1" ht="12" customHeight="1" x14ac:dyDescent="0.2">
      <c r="A7" s="53"/>
      <c r="B7" s="55"/>
      <c r="C7" s="53"/>
      <c r="D7" s="53"/>
      <c r="E7" s="22"/>
      <c r="F7" s="73"/>
      <c r="G7" s="22"/>
      <c r="H7" s="49" t="s">
        <v>5</v>
      </c>
      <c r="I7" s="75" t="s">
        <v>19</v>
      </c>
      <c r="J7" s="76"/>
      <c r="K7" s="77"/>
      <c r="L7" s="78" t="s">
        <v>18</v>
      </c>
      <c r="M7" s="68"/>
      <c r="N7" s="81"/>
      <c r="O7" s="22"/>
      <c r="P7" s="73"/>
      <c r="Q7" s="12" t="s">
        <v>12</v>
      </c>
      <c r="R7" s="13" t="s">
        <v>12</v>
      </c>
      <c r="S7" s="13" t="s">
        <v>12</v>
      </c>
      <c r="T7" s="14" t="s">
        <v>12</v>
      </c>
      <c r="U7" s="15" t="s">
        <v>12</v>
      </c>
      <c r="V7" s="19" t="s">
        <v>12</v>
      </c>
      <c r="W7" s="14" t="s">
        <v>12</v>
      </c>
      <c r="X7" s="15" t="s">
        <v>12</v>
      </c>
      <c r="Y7" s="33" t="s">
        <v>12</v>
      </c>
    </row>
    <row r="8" spans="1:25" s="2" customFormat="1" ht="12.75" customHeight="1" thickBot="1" x14ac:dyDescent="0.25">
      <c r="A8" s="54"/>
      <c r="B8" s="56"/>
      <c r="C8" s="54"/>
      <c r="D8" s="54"/>
      <c r="E8" s="4"/>
      <c r="F8" s="74"/>
      <c r="G8" s="4"/>
      <c r="H8" s="6"/>
      <c r="I8" s="51" t="s">
        <v>16</v>
      </c>
      <c r="J8" s="51" t="s">
        <v>17</v>
      </c>
      <c r="K8" s="51" t="s">
        <v>29</v>
      </c>
      <c r="L8" s="79"/>
      <c r="M8" s="69"/>
      <c r="N8" s="82"/>
      <c r="O8" s="4"/>
      <c r="P8" s="74"/>
      <c r="Q8" s="9" t="s">
        <v>8</v>
      </c>
      <c r="R8" s="10" t="s">
        <v>8</v>
      </c>
      <c r="S8" s="10" t="s">
        <v>8</v>
      </c>
      <c r="T8" s="11" t="s">
        <v>8</v>
      </c>
      <c r="U8" s="16" t="s">
        <v>8</v>
      </c>
      <c r="V8" s="18" t="s">
        <v>8</v>
      </c>
      <c r="W8" s="11" t="s">
        <v>8</v>
      </c>
      <c r="X8" s="20" t="s">
        <v>8</v>
      </c>
      <c r="Y8" s="34" t="s">
        <v>8</v>
      </c>
    </row>
    <row r="9" spans="1:25" s="2" customFormat="1" ht="43.5" customHeight="1" x14ac:dyDescent="0.2">
      <c r="A9" s="105">
        <v>1</v>
      </c>
      <c r="B9" s="107" t="s">
        <v>32</v>
      </c>
      <c r="C9" s="109" t="s">
        <v>40</v>
      </c>
      <c r="D9" s="111" t="s">
        <v>31</v>
      </c>
      <c r="E9" s="113">
        <v>155.53</v>
      </c>
      <c r="F9" s="103">
        <v>155.53</v>
      </c>
      <c r="G9" s="113">
        <v>0</v>
      </c>
      <c r="H9" s="115">
        <v>0</v>
      </c>
      <c r="I9" s="115">
        <v>0</v>
      </c>
      <c r="J9" s="115">
        <v>0</v>
      </c>
      <c r="K9" s="115">
        <v>0</v>
      </c>
      <c r="L9" s="115">
        <v>0</v>
      </c>
      <c r="M9" s="97">
        <v>0</v>
      </c>
      <c r="N9" s="99">
        <v>155.53</v>
      </c>
      <c r="O9" s="101">
        <f>+(+E9+G9)-(M9+N9)</f>
        <v>0</v>
      </c>
      <c r="P9" s="103">
        <v>0</v>
      </c>
      <c r="Q9" s="23">
        <v>0</v>
      </c>
      <c r="R9" s="24">
        <v>0</v>
      </c>
      <c r="S9" s="24">
        <v>0</v>
      </c>
      <c r="T9" s="25">
        <v>0</v>
      </c>
      <c r="U9" s="24">
        <v>0</v>
      </c>
      <c r="V9" s="23">
        <v>0</v>
      </c>
      <c r="W9" s="25">
        <v>0</v>
      </c>
      <c r="X9" s="26">
        <v>0</v>
      </c>
      <c r="Y9" s="35" t="s">
        <v>12</v>
      </c>
    </row>
    <row r="10" spans="1:25" s="2" customFormat="1" ht="43.5" customHeight="1" thickBot="1" x14ac:dyDescent="0.25">
      <c r="A10" s="106"/>
      <c r="B10" s="108"/>
      <c r="C10" s="110"/>
      <c r="D10" s="112"/>
      <c r="E10" s="114"/>
      <c r="F10" s="104"/>
      <c r="G10" s="114"/>
      <c r="H10" s="116"/>
      <c r="I10" s="116"/>
      <c r="J10" s="116"/>
      <c r="K10" s="116"/>
      <c r="L10" s="116"/>
      <c r="M10" s="98"/>
      <c r="N10" s="100"/>
      <c r="O10" s="102"/>
      <c r="P10" s="104"/>
      <c r="Q10" s="41">
        <v>0</v>
      </c>
      <c r="R10" s="42">
        <v>0</v>
      </c>
      <c r="S10" s="42">
        <v>0</v>
      </c>
      <c r="T10" s="43">
        <v>0</v>
      </c>
      <c r="U10" s="42">
        <v>0</v>
      </c>
      <c r="V10" s="41">
        <v>0</v>
      </c>
      <c r="W10" s="43">
        <v>0</v>
      </c>
      <c r="X10" s="44">
        <v>0</v>
      </c>
      <c r="Y10" s="36" t="s">
        <v>8</v>
      </c>
    </row>
    <row r="11" spans="1:25" s="2" customFormat="1" ht="40.5" customHeight="1" x14ac:dyDescent="0.2">
      <c r="A11" s="105">
        <v>2</v>
      </c>
      <c r="B11" s="107" t="s">
        <v>33</v>
      </c>
      <c r="C11" s="109" t="s">
        <v>30</v>
      </c>
      <c r="D11" s="111" t="s">
        <v>31</v>
      </c>
      <c r="E11" s="113">
        <v>110.018</v>
      </c>
      <c r="F11" s="103">
        <v>110.018</v>
      </c>
      <c r="G11" s="113">
        <v>0</v>
      </c>
      <c r="H11" s="115">
        <v>0</v>
      </c>
      <c r="I11" s="115">
        <v>0</v>
      </c>
      <c r="J11" s="115">
        <v>0</v>
      </c>
      <c r="K11" s="115">
        <v>0</v>
      </c>
      <c r="L11" s="115">
        <v>0</v>
      </c>
      <c r="M11" s="117">
        <v>50.326000000000001</v>
      </c>
      <c r="N11" s="99">
        <v>0</v>
      </c>
      <c r="O11" s="101">
        <f>+(+E11+G11)-(M11+N11)</f>
        <v>59.692</v>
      </c>
      <c r="P11" s="103">
        <v>59.692</v>
      </c>
      <c r="Q11" s="23">
        <v>3</v>
      </c>
      <c r="R11" s="24">
        <v>0</v>
      </c>
      <c r="S11" s="24">
        <v>0</v>
      </c>
      <c r="T11" s="25">
        <v>0</v>
      </c>
      <c r="U11" s="24">
        <v>0</v>
      </c>
      <c r="V11" s="23">
        <v>0</v>
      </c>
      <c r="W11" s="25">
        <v>0</v>
      </c>
      <c r="X11" s="26">
        <v>0</v>
      </c>
      <c r="Y11" s="35" t="s">
        <v>12</v>
      </c>
    </row>
    <row r="12" spans="1:25" s="2" customFormat="1" ht="40.5" customHeight="1" thickBot="1" x14ac:dyDescent="0.25">
      <c r="A12" s="106"/>
      <c r="B12" s="108"/>
      <c r="C12" s="110"/>
      <c r="D12" s="112"/>
      <c r="E12" s="114"/>
      <c r="F12" s="104"/>
      <c r="G12" s="114"/>
      <c r="H12" s="116"/>
      <c r="I12" s="120"/>
      <c r="J12" s="120"/>
      <c r="K12" s="120"/>
      <c r="L12" s="120"/>
      <c r="M12" s="118"/>
      <c r="N12" s="100"/>
      <c r="O12" s="119"/>
      <c r="P12" s="104"/>
      <c r="Q12" s="41">
        <v>50.326000000000001</v>
      </c>
      <c r="R12" s="42">
        <v>0</v>
      </c>
      <c r="S12" s="42">
        <v>0</v>
      </c>
      <c r="T12" s="43">
        <v>0</v>
      </c>
      <c r="U12" s="42">
        <v>0</v>
      </c>
      <c r="V12" s="41">
        <v>0</v>
      </c>
      <c r="W12" s="43">
        <v>0</v>
      </c>
      <c r="X12" s="44">
        <v>0</v>
      </c>
      <c r="Y12" s="36" t="s">
        <v>8</v>
      </c>
    </row>
    <row r="13" spans="1:25" s="2" customFormat="1" ht="42.5" customHeight="1" x14ac:dyDescent="0.2">
      <c r="A13" s="105">
        <v>3</v>
      </c>
      <c r="B13" s="107" t="s">
        <v>34</v>
      </c>
      <c r="C13" s="109" t="s">
        <v>30</v>
      </c>
      <c r="D13" s="111" t="s">
        <v>31</v>
      </c>
      <c r="E13" s="113">
        <v>33.984999999999999</v>
      </c>
      <c r="F13" s="103">
        <v>33.984999999999999</v>
      </c>
      <c r="G13" s="113">
        <v>1.0999999999999999E-2</v>
      </c>
      <c r="H13" s="115">
        <v>0</v>
      </c>
      <c r="I13" s="115">
        <v>0</v>
      </c>
      <c r="J13" s="115">
        <v>0</v>
      </c>
      <c r="K13" s="115">
        <v>0</v>
      </c>
      <c r="L13" s="115">
        <v>1.0999999999999999E-2</v>
      </c>
      <c r="M13" s="117">
        <v>0</v>
      </c>
      <c r="N13" s="99">
        <v>0</v>
      </c>
      <c r="O13" s="101">
        <f>+(+E13+G13)-(M13+N13)</f>
        <v>33.996000000000002</v>
      </c>
      <c r="P13" s="103">
        <v>33.994999999999997</v>
      </c>
      <c r="Q13" s="24">
        <v>0</v>
      </c>
      <c r="R13" s="24">
        <v>0</v>
      </c>
      <c r="S13" s="24">
        <v>0</v>
      </c>
      <c r="T13" s="25">
        <v>0</v>
      </c>
      <c r="U13" s="24">
        <v>0</v>
      </c>
      <c r="V13" s="23">
        <v>0</v>
      </c>
      <c r="W13" s="25">
        <v>0</v>
      </c>
      <c r="X13" s="26">
        <v>0</v>
      </c>
      <c r="Y13" s="35" t="s">
        <v>12</v>
      </c>
    </row>
    <row r="14" spans="1:25" s="2" customFormat="1" ht="42.5" customHeight="1" thickBot="1" x14ac:dyDescent="0.25">
      <c r="A14" s="106"/>
      <c r="B14" s="108"/>
      <c r="C14" s="110"/>
      <c r="D14" s="112"/>
      <c r="E14" s="114"/>
      <c r="F14" s="104"/>
      <c r="G14" s="114"/>
      <c r="H14" s="116"/>
      <c r="I14" s="120"/>
      <c r="J14" s="120"/>
      <c r="K14" s="120"/>
      <c r="L14" s="120"/>
      <c r="M14" s="118"/>
      <c r="N14" s="100"/>
      <c r="O14" s="102"/>
      <c r="P14" s="104"/>
      <c r="Q14" s="41">
        <v>0</v>
      </c>
      <c r="R14" s="42">
        <v>0</v>
      </c>
      <c r="S14" s="42">
        <v>0</v>
      </c>
      <c r="T14" s="43">
        <v>0</v>
      </c>
      <c r="U14" s="42">
        <v>0</v>
      </c>
      <c r="V14" s="41">
        <v>0</v>
      </c>
      <c r="W14" s="43">
        <v>0</v>
      </c>
      <c r="X14" s="44">
        <v>0</v>
      </c>
      <c r="Y14" s="36" t="s">
        <v>8</v>
      </c>
    </row>
    <row r="15" spans="1:25" s="2" customFormat="1" ht="41" customHeight="1" x14ac:dyDescent="0.2">
      <c r="A15" s="105">
        <v>4</v>
      </c>
      <c r="B15" s="107" t="s">
        <v>35</v>
      </c>
      <c r="C15" s="109" t="s">
        <v>30</v>
      </c>
      <c r="D15" s="111" t="s">
        <v>31</v>
      </c>
      <c r="E15" s="113">
        <v>77.22999999999999</v>
      </c>
      <c r="F15" s="103">
        <v>77.23</v>
      </c>
      <c r="G15" s="113">
        <v>0</v>
      </c>
      <c r="H15" s="115">
        <v>0</v>
      </c>
      <c r="I15" s="115">
        <v>0</v>
      </c>
      <c r="J15" s="115">
        <v>0</v>
      </c>
      <c r="K15" s="115">
        <v>0</v>
      </c>
      <c r="L15" s="115">
        <v>0</v>
      </c>
      <c r="M15" s="97">
        <v>0</v>
      </c>
      <c r="N15" s="99">
        <v>77.23</v>
      </c>
      <c r="O15" s="101">
        <f>+(+E15+G15)-(M15+N15)</f>
        <v>0</v>
      </c>
      <c r="P15" s="103" t="s">
        <v>39</v>
      </c>
      <c r="Q15" s="23">
        <v>0</v>
      </c>
      <c r="R15" s="24">
        <v>0</v>
      </c>
      <c r="S15" s="24">
        <v>0</v>
      </c>
      <c r="T15" s="25">
        <v>0</v>
      </c>
      <c r="U15" s="24">
        <v>0</v>
      </c>
      <c r="V15" s="23">
        <v>0</v>
      </c>
      <c r="W15" s="25">
        <v>0</v>
      </c>
      <c r="X15" s="26">
        <v>0</v>
      </c>
      <c r="Y15" s="35" t="s">
        <v>12</v>
      </c>
    </row>
    <row r="16" spans="1:25" s="2" customFormat="1" ht="41" customHeight="1" thickBot="1" x14ac:dyDescent="0.25">
      <c r="A16" s="106"/>
      <c r="B16" s="108"/>
      <c r="C16" s="110"/>
      <c r="D16" s="112"/>
      <c r="E16" s="114"/>
      <c r="F16" s="104"/>
      <c r="G16" s="114"/>
      <c r="H16" s="116"/>
      <c r="I16" s="116"/>
      <c r="J16" s="116"/>
      <c r="K16" s="116"/>
      <c r="L16" s="116"/>
      <c r="M16" s="98"/>
      <c r="N16" s="100"/>
      <c r="O16" s="102"/>
      <c r="P16" s="104"/>
      <c r="Q16" s="41">
        <v>0</v>
      </c>
      <c r="R16" s="42">
        <v>0</v>
      </c>
      <c r="S16" s="42">
        <v>0</v>
      </c>
      <c r="T16" s="43">
        <v>0</v>
      </c>
      <c r="U16" s="42">
        <v>0</v>
      </c>
      <c r="V16" s="41">
        <v>0</v>
      </c>
      <c r="W16" s="43">
        <v>0</v>
      </c>
      <c r="X16" s="44">
        <v>0</v>
      </c>
      <c r="Y16" s="36" t="s">
        <v>8</v>
      </c>
    </row>
    <row r="17" spans="1:25" s="2" customFormat="1" ht="42.5" customHeight="1" x14ac:dyDescent="0.2">
      <c r="A17" s="105">
        <v>5</v>
      </c>
      <c r="B17" s="107" t="s">
        <v>36</v>
      </c>
      <c r="C17" s="109" t="s">
        <v>30</v>
      </c>
      <c r="D17" s="111" t="s">
        <v>31</v>
      </c>
      <c r="E17" s="113">
        <v>6.4390000000000001</v>
      </c>
      <c r="F17" s="103">
        <v>6.4390000000000001</v>
      </c>
      <c r="G17" s="113">
        <v>0</v>
      </c>
      <c r="H17" s="115">
        <v>0</v>
      </c>
      <c r="I17" s="115">
        <v>0</v>
      </c>
      <c r="J17" s="115">
        <v>0</v>
      </c>
      <c r="K17" s="115">
        <v>0</v>
      </c>
      <c r="L17" s="115">
        <v>0</v>
      </c>
      <c r="M17" s="97">
        <v>0</v>
      </c>
      <c r="N17" s="99">
        <v>6.4390000000000001</v>
      </c>
      <c r="O17" s="101">
        <f>+(+E17+G17)-(M17+N17)</f>
        <v>0</v>
      </c>
      <c r="P17" s="103" t="s">
        <v>39</v>
      </c>
      <c r="Q17" s="23">
        <v>0</v>
      </c>
      <c r="R17" s="24">
        <v>0</v>
      </c>
      <c r="S17" s="24">
        <v>0</v>
      </c>
      <c r="T17" s="25">
        <v>0</v>
      </c>
      <c r="U17" s="24">
        <v>0</v>
      </c>
      <c r="V17" s="23">
        <v>0</v>
      </c>
      <c r="W17" s="25">
        <v>0</v>
      </c>
      <c r="X17" s="26">
        <v>0</v>
      </c>
      <c r="Y17" s="35" t="s">
        <v>12</v>
      </c>
    </row>
    <row r="18" spans="1:25" s="2" customFormat="1" ht="42.5" customHeight="1" thickBot="1" x14ac:dyDescent="0.25">
      <c r="A18" s="106"/>
      <c r="B18" s="108"/>
      <c r="C18" s="110"/>
      <c r="D18" s="112"/>
      <c r="E18" s="114"/>
      <c r="F18" s="104"/>
      <c r="G18" s="114"/>
      <c r="H18" s="116"/>
      <c r="I18" s="116"/>
      <c r="J18" s="116"/>
      <c r="K18" s="116"/>
      <c r="L18" s="116"/>
      <c r="M18" s="98"/>
      <c r="N18" s="100"/>
      <c r="O18" s="102"/>
      <c r="P18" s="104"/>
      <c r="Q18" s="41">
        <v>0</v>
      </c>
      <c r="R18" s="42">
        <v>0</v>
      </c>
      <c r="S18" s="42">
        <v>0</v>
      </c>
      <c r="T18" s="43">
        <v>0</v>
      </c>
      <c r="U18" s="42">
        <v>0</v>
      </c>
      <c r="V18" s="41">
        <v>0</v>
      </c>
      <c r="W18" s="43">
        <v>0</v>
      </c>
      <c r="X18" s="44">
        <v>0</v>
      </c>
      <c r="Y18" s="36" t="s">
        <v>8</v>
      </c>
    </row>
    <row r="19" spans="1:25" s="2" customFormat="1" ht="42" customHeight="1" x14ac:dyDescent="0.2">
      <c r="A19" s="105">
        <v>6</v>
      </c>
      <c r="B19" s="107" t="s">
        <v>37</v>
      </c>
      <c r="C19" s="109" t="s">
        <v>30</v>
      </c>
      <c r="D19" s="111" t="s">
        <v>31</v>
      </c>
      <c r="E19" s="113">
        <v>0.51</v>
      </c>
      <c r="F19" s="103">
        <v>0.51</v>
      </c>
      <c r="G19" s="113">
        <v>0</v>
      </c>
      <c r="H19" s="115">
        <v>0</v>
      </c>
      <c r="I19" s="115">
        <v>0</v>
      </c>
      <c r="J19" s="115">
        <v>0</v>
      </c>
      <c r="K19" s="115">
        <v>0</v>
      </c>
      <c r="L19" s="115">
        <v>0</v>
      </c>
      <c r="M19" s="97">
        <v>0</v>
      </c>
      <c r="N19" s="99">
        <v>0.51</v>
      </c>
      <c r="O19" s="101">
        <f>+(+E19+G19)-(M19+N19)</f>
        <v>0</v>
      </c>
      <c r="P19" s="103" t="s">
        <v>38</v>
      </c>
      <c r="Q19" s="23">
        <v>0</v>
      </c>
      <c r="R19" s="24">
        <v>0</v>
      </c>
      <c r="S19" s="24">
        <v>0</v>
      </c>
      <c r="T19" s="25">
        <v>0</v>
      </c>
      <c r="U19" s="24">
        <v>0</v>
      </c>
      <c r="V19" s="23">
        <v>0</v>
      </c>
      <c r="W19" s="25">
        <v>0</v>
      </c>
      <c r="X19" s="26">
        <v>0</v>
      </c>
      <c r="Y19" s="35" t="s">
        <v>12</v>
      </c>
    </row>
    <row r="20" spans="1:25" s="2" customFormat="1" ht="42" customHeight="1" thickBot="1" x14ac:dyDescent="0.25">
      <c r="A20" s="106"/>
      <c r="B20" s="108"/>
      <c r="C20" s="110"/>
      <c r="D20" s="112"/>
      <c r="E20" s="114"/>
      <c r="F20" s="104"/>
      <c r="G20" s="114"/>
      <c r="H20" s="116"/>
      <c r="I20" s="116"/>
      <c r="J20" s="116"/>
      <c r="K20" s="116"/>
      <c r="L20" s="116"/>
      <c r="M20" s="98"/>
      <c r="N20" s="100"/>
      <c r="O20" s="102"/>
      <c r="P20" s="104"/>
      <c r="Q20" s="41">
        <v>0</v>
      </c>
      <c r="R20" s="42">
        <v>0</v>
      </c>
      <c r="S20" s="42">
        <v>0</v>
      </c>
      <c r="T20" s="43">
        <v>0</v>
      </c>
      <c r="U20" s="42">
        <v>0</v>
      </c>
      <c r="V20" s="41">
        <v>0</v>
      </c>
      <c r="W20" s="43">
        <v>0</v>
      </c>
      <c r="X20" s="44">
        <v>0</v>
      </c>
      <c r="Y20" s="36" t="s">
        <v>8</v>
      </c>
    </row>
    <row r="21" spans="1:25" s="3" customFormat="1" ht="20.149999999999999" customHeight="1" x14ac:dyDescent="0.2">
      <c r="A21" s="105" t="s">
        <v>14</v>
      </c>
      <c r="B21" s="105"/>
      <c r="C21" s="107"/>
      <c r="D21" s="121"/>
      <c r="E21" s="101">
        <f t="shared" ref="E21:P21" si="0">SUM(E9:E20)</f>
        <v>383.71200000000005</v>
      </c>
      <c r="F21" s="123">
        <f>SUM(F9:F20)</f>
        <v>383.71200000000005</v>
      </c>
      <c r="G21" s="101">
        <f t="shared" si="0"/>
        <v>1.0999999999999999E-2</v>
      </c>
      <c r="H21" s="127">
        <f t="shared" si="0"/>
        <v>0</v>
      </c>
      <c r="I21" s="127">
        <f t="shared" si="0"/>
        <v>0</v>
      </c>
      <c r="J21" s="127">
        <f t="shared" si="0"/>
        <v>0</v>
      </c>
      <c r="K21" s="127">
        <f t="shared" si="0"/>
        <v>0</v>
      </c>
      <c r="L21" s="127">
        <f t="shared" si="0"/>
        <v>1.0999999999999999E-2</v>
      </c>
      <c r="M21" s="127">
        <f t="shared" si="0"/>
        <v>50.326000000000001</v>
      </c>
      <c r="N21" s="125">
        <f t="shared" si="0"/>
        <v>239.70899999999997</v>
      </c>
      <c r="O21" s="101">
        <f t="shared" si="0"/>
        <v>93.688000000000002</v>
      </c>
      <c r="P21" s="123">
        <f t="shared" si="0"/>
        <v>93.686999999999998</v>
      </c>
      <c r="Q21" s="27">
        <f t="shared" ref="Q21:X21" si="1">SUMIF($Y$9:$Y$20,$Y$7,Q9:Q20)</f>
        <v>3</v>
      </c>
      <c r="R21" s="28">
        <f t="shared" si="1"/>
        <v>0</v>
      </c>
      <c r="S21" s="28">
        <f t="shared" si="1"/>
        <v>0</v>
      </c>
      <c r="T21" s="29">
        <f t="shared" si="1"/>
        <v>0</v>
      </c>
      <c r="U21" s="28">
        <f t="shared" si="1"/>
        <v>0</v>
      </c>
      <c r="V21" s="27">
        <f t="shared" si="1"/>
        <v>0</v>
      </c>
      <c r="W21" s="29">
        <f t="shared" si="1"/>
        <v>0</v>
      </c>
      <c r="X21" s="30">
        <f t="shared" si="1"/>
        <v>0</v>
      </c>
      <c r="Y21" s="35" t="s">
        <v>12</v>
      </c>
    </row>
    <row r="22" spans="1:25" s="3" customFormat="1" ht="20.149999999999999" customHeight="1" thickBot="1" x14ac:dyDescent="0.25">
      <c r="A22" s="106"/>
      <c r="B22" s="106"/>
      <c r="C22" s="108"/>
      <c r="D22" s="122"/>
      <c r="E22" s="102"/>
      <c r="F22" s="124"/>
      <c r="G22" s="102"/>
      <c r="H22" s="128"/>
      <c r="I22" s="128"/>
      <c r="J22" s="128"/>
      <c r="K22" s="128"/>
      <c r="L22" s="128"/>
      <c r="M22" s="128"/>
      <c r="N22" s="126"/>
      <c r="O22" s="102"/>
      <c r="P22" s="124"/>
      <c r="Q22" s="45">
        <f t="shared" ref="Q22:X22" si="2">SUMIF($Y$9:$Y$20,$Y$8,Q9:Q20)</f>
        <v>50.326000000000001</v>
      </c>
      <c r="R22" s="46">
        <f t="shared" si="2"/>
        <v>0</v>
      </c>
      <c r="S22" s="46">
        <f t="shared" si="2"/>
        <v>0</v>
      </c>
      <c r="T22" s="47">
        <f t="shared" si="2"/>
        <v>0</v>
      </c>
      <c r="U22" s="46">
        <f t="shared" si="2"/>
        <v>0</v>
      </c>
      <c r="V22" s="45">
        <f t="shared" si="2"/>
        <v>0</v>
      </c>
      <c r="W22" s="47">
        <f t="shared" si="2"/>
        <v>0</v>
      </c>
      <c r="X22" s="48">
        <f t="shared" si="2"/>
        <v>0</v>
      </c>
      <c r="Y22" s="36" t="s">
        <v>8</v>
      </c>
    </row>
    <row r="23" spans="1:25" x14ac:dyDescent="0.2">
      <c r="O23" s="40"/>
    </row>
  </sheetData>
  <mergeCells count="135">
    <mergeCell ref="N21:N22"/>
    <mergeCell ref="O21:O22"/>
    <mergeCell ref="P21:P22"/>
    <mergeCell ref="H21:H22"/>
    <mergeCell ref="I21:I22"/>
    <mergeCell ref="J21:J22"/>
    <mergeCell ref="K21:K22"/>
    <mergeCell ref="L21:L22"/>
    <mergeCell ref="M21:M22"/>
    <mergeCell ref="A19:A20"/>
    <mergeCell ref="B19:B20"/>
    <mergeCell ref="M19:M20"/>
    <mergeCell ref="C19:C20"/>
    <mergeCell ref="D19:D20"/>
    <mergeCell ref="E19:E20"/>
    <mergeCell ref="F19:F20"/>
    <mergeCell ref="A21:A22"/>
    <mergeCell ref="B21:B22"/>
    <mergeCell ref="C21:C22"/>
    <mergeCell ref="D21:D22"/>
    <mergeCell ref="E21:E22"/>
    <mergeCell ref="F21:F22"/>
    <mergeCell ref="G21:G22"/>
    <mergeCell ref="N19:N20"/>
    <mergeCell ref="O19:O20"/>
    <mergeCell ref="P19:P20"/>
    <mergeCell ref="G19:G20"/>
    <mergeCell ref="H19:H20"/>
    <mergeCell ref="I19:I20"/>
    <mergeCell ref="J19:J20"/>
    <mergeCell ref="K19:K20"/>
    <mergeCell ref="L19:L20"/>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C15:C16"/>
    <mergeCell ref="D15:D16"/>
    <mergeCell ref="E15:E16"/>
    <mergeCell ref="F15:F16"/>
    <mergeCell ref="G13:G14"/>
    <mergeCell ref="H13:H14"/>
    <mergeCell ref="I13:I14"/>
    <mergeCell ref="G17:G18"/>
    <mergeCell ref="H17:H18"/>
    <mergeCell ref="I17:I18"/>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