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91670E9E-AF26-46C0-AD44-8B91BBCAC840}"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行政事業レビューシート!$A$1:$AX$632</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40" i="11"/>
  <c r="AY321" i="11"/>
  <c r="AY332" i="11" s="1"/>
  <c r="AY337" i="11" l="1"/>
  <c r="AY399" i="11"/>
  <c r="AY397" i="11"/>
  <c r="AY336" i="11"/>
  <c r="AY338" i="11"/>
  <c r="AY341" i="11"/>
  <c r="AY325" i="11"/>
  <c r="AY327" i="11"/>
  <c r="AY329" i="11"/>
  <c r="AY331" i="11"/>
  <c r="AY333" i="11"/>
  <c r="AY32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174" i="11"/>
  <c r="AY178" i="11"/>
  <c r="AY134" i="11"/>
  <c r="AY171" i="11"/>
  <c r="AY130" i="11"/>
  <c r="AY142" i="11"/>
  <c r="AY202" i="11"/>
  <c r="AY204" i="11"/>
  <c r="AY206" i="11"/>
  <c r="AY210" i="11"/>
  <c r="AY212" i="11"/>
  <c r="AY100" i="11"/>
  <c r="AY128" i="11"/>
  <c r="AY140" i="11"/>
  <c r="AY144" i="11"/>
  <c r="AY176" i="11"/>
  <c r="AY193" i="11"/>
  <c r="AY198" i="11"/>
  <c r="AY201" i="11"/>
  <c r="AY203" i="11"/>
  <c r="AY205" i="11"/>
  <c r="AY209"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<sst xmlns="http://schemas.openxmlformats.org/spreadsheetml/2006/main" count="2182" uniqueCount="884">
  <si>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</si>
  <si>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</si>
  <si>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</si>
  <si>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</si>
  <si>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</si>
  <si>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</si>
  <si>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</si>
  <si>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</si>
  <si>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</si>
  <si>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</si>
  <si>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</si>
  <si>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</si>
  <si>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</si>
  <si>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</si>
  <si>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</si>
  <si>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</si>
  <si>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</si>
  <si>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</si>
  <si>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</si>
  <si>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</si>
  <si>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</si>
  <si>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</si>
  <si>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</si>
  <si>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</si>
  <si>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</si>
  <si>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</si>
  <si>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</si>
  <si>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</si>
  <si>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</si>
  <si>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</si>
  <si>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</si>
  <si>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</si>
  <si>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</si>
  <si>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</si>
  <si>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</si>
  <si>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</si>
  <si>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</si>
  <si>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</si>
  <si>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</si>
  <si>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</si>
  <si>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</si>
  <si>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</si>
  <si>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</si>
  <si>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</si>
  <si>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</si>
  <si>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</si>
  <si>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</si>
  <si>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</si>
  <si>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</si>
  <si>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</si>
  <si>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</si>
  <si>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</si>
  <si>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</si>
  <si>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</si>
  <si>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</si>
  <si>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</si>
  <si>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</si>
  <si>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</si>
  <si>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</si>
  <si>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</si>
  <si>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</si>
  <si>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</si>
  <si>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</si>
  <si>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</si>
  <si>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</si>
  <si>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</si>
  <si>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</si>
  <si>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</si>
  <si>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</si>
  <si>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</si>
  <si>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</si>
  <si>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</si>
  <si>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</si>
  <si>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</si>
  <si>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</si>
  <si>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</si>
  <si>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</si>
  <si>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</si>
  <si>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</si>
  <si>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</si>
  <si>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</si>
  <si>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</si>
  <si>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</si>
  <si>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</si>
  <si>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</si>
  <si>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</si>
  <si>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</si>
  <si>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</si>
  <si>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</si>
  <si>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</si>
  <si>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</si>
  <si>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</si>
  <si>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</si>
  <si>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</si>
  <si>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</si>
  <si>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</si>
  <si>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</si>
  <si>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</si>
  <si>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</si>
  <si>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</si>
  <si>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</si>
  <si>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</si>
  <si>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</si>
  <si>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</si>
  <si>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</si>
  <si>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</si>
  <si>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</si>
  <si>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</si>
  <si>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</si>
  <si>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</si>
  <si>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</si>
  <si>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</si>
  <si>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</si>
  <si>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</si>
  <si>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</si>
  <si>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</si>
  <si>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</si>
  <si>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</si>
  <si>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</si>
  <si>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</si>
  <si>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</si>
  <si>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</si>
  <si>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</si>
  <si>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</si>
  <si>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</si>
  <si>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</si>
  <si>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</si>
  <si>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</si>
  <si>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</si>
  <si>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</si>
  <si>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</si>
  <si>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</si>
  <si>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</si>
  <si>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</si>
  <si>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</si>
  <si>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</si>
  <si>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</si>
  <si>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</si>
  <si>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</si>
  <si>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</si>
  <si>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</si>
  <si>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</si>
  <si>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</si>
  <si>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</si>
  <si>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</si>
  <si>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</si>
  <si>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</si>
  <si>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</si>
  <si>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</si>
  <si>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</si>
  <si>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</si>
  <si>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</si>
  <si>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</si>
  <si>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</si>
  <si>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</si>
  <si>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</si>
  <si>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</si>
  <si>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</si>
  <si>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</si>
  <si>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</si>
  <si>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</si>
  <si>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</si>
  <si>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</si>
  <si>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</si>
  <si>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</si>
  <si>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</si>
  <si>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</si>
  <si>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</si>
  <si>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</si>
  <si>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</si>
  <si>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</si>
  <si>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</si>
  <si>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</si>
  <si>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</si>
  <si>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</si>
  <si>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</si>
  <si>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</si>
  <si>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</si>
  <si>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</si>
  <si>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</si>
  <si>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</si>
  <si>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</si>
  <si>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</si>
  <si>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</si>
  <si>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</si>
  <si>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</si>
  <si>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</si>
  <si>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</si>
  <si>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</si>
  <si>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</si>
  <si>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</si>
  <si>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</si>
  <si>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</si>
  <si>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</si>
  <si>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</si>
  <si>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</si>
  <si>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</si>
  <si>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</si>
  <si>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</si>
  <si>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</si>
  <si>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</si>
  <si>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</si>
  <si>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</si>
  <si>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</si>
  <si>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</si>
  <si>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</si>
  <si>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</si>
  <si>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</si>
  <si>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</si>
  <si>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</si>
  <si>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</si>
  <si>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</si>
  <si>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</si>
  <si>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</si>
  <si>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</si>
  <si>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</si>
  <si>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</si>
  <si>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</si>
  <si>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</si>
  <si>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</si>
  <si>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</si>
  <si>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</si>
  <si>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</si>
  <si>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</si>
  <si>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</si>
  <si>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</si>
  <si>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</si>
  <si>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</si>
  <si>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</si>
  <si>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</si>
  <si>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</si>
  <si>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</si>
  <si>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</si>
  <si>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</si>
  <si>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</si>
  <si>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</si>
  <si>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</si>
  <si>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</si>
  <si>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</si>
  <si>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</si>
  <si>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</si>
  <si>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</si>
  <si>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</si>
  <si>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</si>
  <si>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</si>
  <si>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</si>
  <si>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</si>
  <si>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</si>
  <si>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</si>
  <si>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</si>
  <si>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</si>
  <si>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</si>
  <si>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</si>
  <si>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</si>
  <si>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</si>
  <si>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</si>
  <si>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</si>
  <si>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</si>
  <si>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</si>
  <si>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</si>
  <si>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</si>
  <si>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</si>
  <si>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</si>
  <si>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</si>
  <si>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</si>
  <si>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</si>
  <si>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</si>
  <si>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</si>
  <si>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</si>
  <si>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</si>
  <si>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</si>
  <si>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</si>
  <si>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</si>
  <si>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</si>
  <si>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</si>
  <si>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</si>
  <si>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</si>
  <si>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</si>
  <si>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</si>
  <si>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</si>
  <si>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</si>
  <si>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</si>
  <si>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</si>
  <si>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</si>
  <si>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</si>
  <si>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</si>
  <si>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</si>
  <si>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</si>
  <si>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</si>
  <si>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</si>
  <si>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</si>
  <si>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</si>
  <si>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</si>
  <si>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</si>
  <si>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</si>
  <si>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</si>
  <si>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</si>
  <si>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</si>
  <si>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</si>
  <si>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</si>
  <si>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</si>
  <si>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</si>
  <si>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</si>
  <si>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</si>
  <si>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</si>
  <si>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</si>
  <si>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</si>
  <si>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</si>
  <si>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</si>
  <si>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</si>
  <si>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</si>
  <si>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</si>
  <si>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</si>
  <si>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</si>
  <si>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</si>
  <si>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</si>
  <si>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</si>
  <si>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</si>
  <si>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</si>
  <si>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</si>
  <si>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</si>
  <si>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</si>
  <si>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</si>
  <si>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</si>
  <si>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</si>
  <si>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</si>
  <si>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</si>
  <si>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</si>
  <si>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</si>
  <si>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</si>
  <si>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</si>
  <si>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</si>
  <si>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</si>
  <si>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</si>
  <si>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</si>
  <si>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</si>
  <si>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</si>
  <si>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</si>
  <si>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</si>
  <si>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</si>
  <si>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</si>
  <si>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</si>
  <si>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</si>
  <si>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</si>
  <si>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</si>
  <si>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</si>
  <si>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</si>
  <si>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</si>
  <si>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</si>
  <si>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</si>
  <si>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</si>
  <si>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</si>
  <si>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</si>
  <si>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</si>
  <si>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</si>
  <si>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</si>
  <si>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</si>
  <si>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</si>
  <si>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</si>
  <si>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</si>
  <si>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</si>
  <si>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</si>
  <si>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</si>
  <si>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</si>
  <si>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</si>
  <si>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</si>
  <si>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</si>
  <si>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</si>
  <si>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</si>
  <si>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</si>
  <si>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</si>
  <si>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</si>
  <si>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</si>
  <si>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</si>
  <si>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</si>
  <si>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</si>
  <si>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</si>
  <si>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</si>
  <si>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</si>
  <si>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</si>
  <si>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</si>
  <si>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</si>
  <si>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</si>
  <si>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</si>
  <si>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</si>
  <si>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</si>
  <si>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</si>
  <si>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</si>
  <si>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</si>
  <si>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</si>
  <si>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</si>
  <si>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</si>
  <si>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</si>
  <si>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</si>
  <si>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</si>
  <si>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</si>
  <si>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</si>
  <si>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</si>
  <si>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</si>
  <si>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</si>
  <si>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</si>
  <si>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</si>
  <si>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</si>
  <si>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</si>
  <si>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</si>
  <si>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</si>
  <si>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</si>
  <si>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</si>
  <si>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</si>
  <si>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</si>
  <si>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</si>
  <si>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</si>
  <si>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</si>
  <si>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</si>
  <si>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</si>
  <si>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</si>
  <si>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</si>
  <si>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</si>
  <si>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</si>
  <si>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</si>
  <si>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</si>
  <si>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</si>
  <si>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</si>
  <si>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</si>
  <si>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</si>
  <si>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</si>
  <si>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</si>
  <si>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</si>
  <si>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</si>
  <si>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</si>
  <si>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</si>
  <si>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</si>
  <si>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</si>
  <si>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</si>
  <si>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</si>
  <si>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</si>
  <si>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</si>
  <si>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</si>
  <si>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</si>
  <si>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</si>
  <si>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</si>
  <si>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</si>
  <si>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</si>
  <si>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</si>
  <si>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</si>
  <si>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</si>
  <si>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</si>
  <si>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</si>
  <si>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</si>
  <si>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</si>
  <si>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</si>
  <si>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</si>
  <si>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</si>
  <si>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</si>
  <si>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</si>
  <si>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</si>
  <si>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</si>
  <si>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</si>
  <si>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</si>
  <si>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</si>
  <si>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</si>
  <si>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</si>
  <si>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</si>
  <si>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</si>
  <si>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</si>
  <si>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</si>
  <si>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</si>
  <si>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</si>
  <si>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</si>
  <si>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</si>
  <si>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</si>
  <si>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</si>
  <si>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</si>
  <si>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</si>
  <si>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</si>
  <si>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</si>
  <si>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</si>
  <si>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</si>
  <si>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</si>
  <si>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</si>
  <si>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</si>
  <si>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</si>
  <si>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</si>
  <si>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</si>
  <si>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</si>
  <si>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</si>
  <si>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</si>
  <si>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</si>
  <si>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</si>
  <si>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</si>
  <si>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</si>
  <si>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</si>
  <si>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</si>
  <si>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</si>
  <si>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</si>
  <si>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</si>
  <si>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</si>
  <si>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</si>
  <si>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</si>
  <si>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</si>
  <si>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</si>
  <si>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</si>
  <si>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</si>
  <si>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</si>
  <si>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</si>
  <si>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</si>
  <si>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</si>
  <si>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</si>
  <si>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</si>
  <si>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</si>
  <si>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</si>
  <si>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</si>
  <si>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</si>
  <si>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</si>
  <si>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</si>
  <si>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</si>
  <si>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</si>
  <si>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</si>
  <si>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</si>
  <si>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</si>
  <si>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</si>
  <si>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</si>
  <si>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</si>
  <si>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</si>
  <si>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</si>
  <si>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</si>
  <si>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</si>
  <si>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</si>
  <si>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</si>
  <si>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</si>
  <si>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</si>
  <si>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</si>
  <si>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</si>
  <si>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</si>
  <si>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</si>
  <si>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</si>
  <si>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</si>
  <si>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</si>
  <si>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</si>
  <si>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</si>
  <si>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</si>
  <si>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</si>
  <si>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</si>
  <si>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</si>
  <si>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</si>
  <si>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</si>
  <si>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</si>
  <si>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</si>
  <si>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</si>
  <si>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</si>
  <si>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</si>
  <si>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</si>
  <si>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</si>
  <si>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</si>
  <si>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</si>
  <si>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</si>
  <si>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</si>
  <si>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</si>
  <si>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</si>
  <si>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</si>
  <si>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</si>
  <si>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</si>
  <si>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</si>
  <si>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</si>
  <si>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</si>
  <si>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</si>
  <si>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</si>
  <si>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</si>
  <si>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</si>
  <si>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</si>
  <si>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</si>
  <si>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</si>
  <si>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</si>
  <si>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</si>
  <si>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</si>
  <si>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</si>
  <si>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</si>
  <si>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</si>
  <si>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</si>
  <si>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</si>
  <si>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</si>
  <si>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</si>
  <si>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</si>
  <si>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</si>
  <si>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</si>
  <si>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</si>
  <si>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</si>
  <si>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</si>
  <si>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</si>
  <si>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</si>
  <si>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</si>
  <si>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</si>
  <si>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</si>
  <si>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</si>
  <si>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</si>
  <si>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</si>
  <si>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</si>
  <si>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</si>
  <si>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</si>
  <si>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</si>
  <si>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</si>
  <si>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</si>
  <si>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</si>
  <si>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</si>
  <si>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</si>
  <si>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</si>
  <si>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</si>
  <si>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</si>
  <si>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</si>
  <si>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</si>
  <si>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</si>
  <si>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</si>
  <si>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</si>
  <si>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</si>
  <si>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</si>
  <si>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</si>
  <si>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</si>
  <si>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</si>
  <si>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</si>
  <si>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</si>
  <si>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</si>
  <si>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</si>
  <si>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</si>
  <si>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</si>
  <si>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</si>
  <si>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</si>
  <si>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</si>
  <si>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</si>
  <si>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</si>
  <si>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</si>
  <si>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</si>
  <si>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</si>
  <si>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</si>
  <si>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</si>
  <si>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</si>
  <si>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</si>
  <si>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</si>
  <si>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</si>
  <si>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</si>
  <si>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</si>
  <si>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</si>
  <si>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</si>
  <si>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</si>
  <si>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</si>
  <si>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</si>
  <si>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</si>
  <si>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</si>
  <si>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</si>
  <si>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</si>
  <si>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</si>
  <si>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</si>
  <si>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</si>
  <si>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</si>
  <si>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</si>
  <si>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</si>
  <si>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</si>
  <si>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</si>
  <si>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</si>
  <si>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</si>
  <si>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</si>
  <si>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</si>
  <si>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</si>
  <si>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</si>
  <si>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</si>
  <si>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</si>
  <si>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</si>
  <si>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</si>
  <si>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</si>
  <si>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</si>
  <si>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</si>
  <si>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</si>
  <si>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</si>
  <si>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</si>
  <si>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</si>
  <si>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</si>
  <si>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外来生物対策費</t>
  </si>
  <si>
    <t>自然環境局</t>
  </si>
  <si>
    <t>室長　大林 圭司</t>
  </si>
  <si>
    <t>平成16年度</t>
  </si>
  <si>
    <t>終了予定なし</t>
  </si>
  <si>
    <t>野生生物課外来生物対策室</t>
  </si>
  <si>
    <t>特定外来生物による生態系等に係る被害の防止に関する法律第２条、第５条、第22条、第27条及び第28条</t>
  </si>
  <si>
    <t>生物多様性国家戦略2012-2020（H24.9.28閣議決定）</t>
  </si>
  <si>
    <t>①外来生物法、外来種被害防止行動計画・生態系被害防止外来種リストを踏まえた特定外来生物の追加指定の検討、②外来生物法関連業務に必要な省内専用の「外来生物飼養等情報データベースシステム」の改修・保守点検・運用、③外来種問題の認知度向上のためのリーフレット等の作成、④特定外来生物全般に係る侵入・生態及び流通実態の調査・整理（水際における定点モニタリング調査等を含む）、⑤外来生物法の改正に伴う輸入品等の消毒基準の検討、⑥アメリカザリガニ等の対策検討、⑦外部からの外来生物の同定依頼の対応</t>
  </si>
  <si>
    <t>-</t>
  </si>
  <si>
    <t>環境保全調査費</t>
  </si>
  <si>
    <t>諸謝金</t>
  </si>
  <si>
    <t>委員等旅費</t>
  </si>
  <si>
    <t>我が国の生態系等に被害を及ぼすおそれのある外来種の被害を防止するための規制を講じていく</t>
  </si>
  <si>
    <t>侵略性があると評価している国外由来の外来種のうち、特定外来生物に指定した種類数</t>
  </si>
  <si>
    <t>種類数</t>
  </si>
  <si>
    <t>国外由
来の侵
略的外
来種の
種類数</t>
  </si>
  <si>
    <t>「我が国の生態系等に被害を及ぼすおそれのある外来種リスト」</t>
  </si>
  <si>
    <t>●●</t>
    <phoneticPr fontId="5"/>
  </si>
  <si>
    <t>同定件数</t>
  </si>
  <si>
    <t>万円</t>
  </si>
  <si>
    <t>百万円/
種類数</t>
    <phoneticPr fontId="5"/>
  </si>
  <si>
    <t>182/148</t>
  </si>
  <si>
    <t>197/156</t>
  </si>
  <si>
    <t>／　</t>
    <phoneticPr fontId="5"/>
  </si>
  <si>
    <t>　　/</t>
    <phoneticPr fontId="5"/>
  </si>
  <si>
    <t>／　　　　　　　　　　　　　　</t>
    <phoneticPr fontId="5"/>
  </si>
  <si>
    <t>／　　　　　　　　　　　　　　</t>
    <phoneticPr fontId="5"/>
  </si>
  <si>
    <t>183</t>
  </si>
  <si>
    <t>192</t>
  </si>
  <si>
    <t>230</t>
  </si>
  <si>
    <t>226</t>
  </si>
  <si>
    <t>225</t>
  </si>
  <si>
    <t>212</t>
  </si>
  <si>
    <t>229</t>
  </si>
  <si>
    <t>231</t>
  </si>
  <si>
    <t>○</t>
  </si>
  <si>
    <t>-</t>
    <phoneticPr fontId="5"/>
  </si>
  <si>
    <t>-</t>
    <phoneticPr fontId="5"/>
  </si>
  <si>
    <t>-</t>
    <phoneticPr fontId="5"/>
  </si>
  <si>
    <t>215/156</t>
    <phoneticPr fontId="5"/>
  </si>
  <si>
    <t>5.生物多様性の保全と自然との共生の推進</t>
    <phoneticPr fontId="5"/>
  </si>
  <si>
    <t>特定外来生物は生態系、人の生命身体、農林水産業など国民の生活に関わる分野に大きな被害をもたらしていることから、国民のニーズは高い。</t>
    <phoneticPr fontId="5"/>
  </si>
  <si>
    <t>外来生物法の適切な施行のために必要な事業であり、地方自治体・民間等に委ねることは困難である。</t>
    <phoneticPr fontId="5"/>
  </si>
  <si>
    <t>特定外来生物による生態系等への被害を防止するためには、被害を及ぼしている外来生物に対する行為規制を行う必要がある。外来生物対策は、生物多様性条約の愛知目標において求められていることに加え、その達成のために平成24年に閣議決定された生物多様性国家戦略2012-2020においても、必要な取組として整理されており、事業実施の優先度は高い。</t>
    <phoneticPr fontId="5"/>
  </si>
  <si>
    <t>有</t>
  </si>
  <si>
    <t>‐</t>
  </si>
  <si>
    <t>-</t>
    <phoneticPr fontId="5"/>
  </si>
  <si>
    <t>可能な限り競争性のある契約方法を採用しており、単位当たりコストは妥当な水準で推移している。</t>
    <phoneticPr fontId="5"/>
  </si>
  <si>
    <t>実施方法等を協議しつつ進めており、業務が適切かつ効率的に執行され、真に必要な費目・使途となるよう確認している。</t>
    <rPh sb="38" eb="40">
      <t>ヒモク</t>
    </rPh>
    <rPh sb="41" eb="43">
      <t>シト</t>
    </rPh>
    <phoneticPr fontId="5"/>
  </si>
  <si>
    <t>-</t>
    <phoneticPr fontId="5"/>
  </si>
  <si>
    <t>国の行動計画及び外来種リストにより、対策の優先度を明確にした上で、必要な事業を実施することで、効率的な実施に努めている。</t>
    <phoneticPr fontId="5"/>
  </si>
  <si>
    <t>△</t>
  </si>
  <si>
    <t>侵略的外来種による被害を防止するうえで、特定外来生物の指定による規制の実施は最も重要な柱である。一方で、規制により国民生活・経済活動に大きな影響を与えうる種もあることから、指定に際しては科学的知見に基づく検討に一定の時間を要するところ、規制対象種類数は目標には至っていないものの、着実に増加してきている。</t>
    <rPh sb="5" eb="6">
      <t>シュ</t>
    </rPh>
    <rPh sb="35" eb="37">
      <t>ジッシ</t>
    </rPh>
    <rPh sb="102" eb="104">
      <t>ケントウ</t>
    </rPh>
    <phoneticPr fontId="5"/>
  </si>
  <si>
    <t>事業実施にあたっては、効率化を図るため、常に最新の情報を収集し低コスト化の実施に努めている。また、外来生物の同定依頼への対応などは協力関係にある生物の専門家等に依頼することの検討などをしており、常に事業の低コスト化を図れるよう努めている。</t>
    <phoneticPr fontId="5"/>
  </si>
  <si>
    <t>年変動はあるものの、概ね十分な活動を実施できている。</t>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</si>
  <si>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phoneticPr fontId="5"/>
  </si>
  <si>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phoneticPr fontId="5"/>
  </si>
  <si>
    <t>-</t>
    <phoneticPr fontId="5"/>
  </si>
  <si>
    <t>人件費</t>
    <phoneticPr fontId="5"/>
  </si>
  <si>
    <t>旅費</t>
    <phoneticPr fontId="5"/>
  </si>
  <si>
    <t>賃金</t>
  </si>
  <si>
    <t>借料及び損料</t>
  </si>
  <si>
    <t>消耗品費</t>
  </si>
  <si>
    <t>印刷製本費</t>
  </si>
  <si>
    <t>その他</t>
  </si>
  <si>
    <t>雑役務費</t>
    <phoneticPr fontId="5"/>
  </si>
  <si>
    <t>計画検討、要件定義等</t>
    <phoneticPr fontId="5"/>
  </si>
  <si>
    <t>役務費</t>
    <phoneticPr fontId="5"/>
  </si>
  <si>
    <t>資料作成、手法検討等</t>
    <phoneticPr fontId="5"/>
  </si>
  <si>
    <t>有識者ヒアリング、現地調査等</t>
    <phoneticPr fontId="5"/>
  </si>
  <si>
    <t>有識者ヒアリング等</t>
    <phoneticPr fontId="5"/>
  </si>
  <si>
    <t>モデル事業等</t>
    <phoneticPr fontId="5"/>
  </si>
  <si>
    <t>ボート代等</t>
    <phoneticPr fontId="5"/>
  </si>
  <si>
    <t>調査機材等</t>
    <phoneticPr fontId="5"/>
  </si>
  <si>
    <t>報告書作成費</t>
    <phoneticPr fontId="5"/>
  </si>
  <si>
    <t>一般管理費、消費税</t>
    <phoneticPr fontId="5"/>
  </si>
  <si>
    <t>イラスト・動画作成、アンケート等</t>
    <phoneticPr fontId="5"/>
  </si>
  <si>
    <t>調査、防除等</t>
    <phoneticPr fontId="5"/>
  </si>
  <si>
    <t>車両運搬等</t>
    <phoneticPr fontId="5"/>
  </si>
  <si>
    <t>調査資機材、薬剤等</t>
    <phoneticPr fontId="5"/>
  </si>
  <si>
    <t>報告書作成等</t>
    <phoneticPr fontId="5"/>
  </si>
  <si>
    <t>一般管理費、消費税等</t>
    <phoneticPr fontId="5"/>
  </si>
  <si>
    <t>計画検討、調査、同定等</t>
    <phoneticPr fontId="5"/>
  </si>
  <si>
    <t>業務打合せ、現地調査</t>
    <phoneticPr fontId="5"/>
  </si>
  <si>
    <t>調査用品、薬品等購入</t>
    <phoneticPr fontId="5"/>
  </si>
  <si>
    <t>会合開催運営、技術検討、マニュアル更新等、同定作業、モニタリング等現地調査ほか、検討会等の準備・開催</t>
    <phoneticPr fontId="5"/>
  </si>
  <si>
    <t>職員旅費、モニタリング調査等現地調査、検討委員旅費</t>
    <phoneticPr fontId="5"/>
  </si>
  <si>
    <t>会議出席、ヒアリング謝金、同定謝金、検討会、ヒアリング等謝金</t>
    <phoneticPr fontId="5"/>
  </si>
  <si>
    <t>会議費</t>
    <rPh sb="0" eb="3">
      <t>カイギヒ</t>
    </rPh>
    <phoneticPr fontId="5"/>
  </si>
  <si>
    <t>資料収集整理等補助、</t>
    <phoneticPr fontId="5"/>
  </si>
  <si>
    <t>レンタカー代、モニタリング調査等現地調査用レンタカー</t>
    <phoneticPr fontId="5"/>
  </si>
  <si>
    <t>AI調査使用物品</t>
    <phoneticPr fontId="5"/>
  </si>
  <si>
    <t>報告書印刷費</t>
    <phoneticPr fontId="5"/>
  </si>
  <si>
    <t>速記反訳料、速記料、ウェブ会議用設備等</t>
    <phoneticPr fontId="5"/>
  </si>
  <si>
    <t>-</t>
    <phoneticPr fontId="5"/>
  </si>
  <si>
    <t>A</t>
    <phoneticPr fontId="5"/>
  </si>
  <si>
    <t>-</t>
    <phoneticPr fontId="5"/>
  </si>
  <si>
    <t>O.</t>
    <phoneticPr fontId="5"/>
  </si>
  <si>
    <t>環境省DCサービス（消費税含む）</t>
    <phoneticPr fontId="5"/>
  </si>
  <si>
    <t>その他</t>
    <rPh sb="2" eb="3">
      <t>タ</t>
    </rPh>
    <phoneticPr fontId="5"/>
  </si>
  <si>
    <t>保守作業費</t>
    <phoneticPr fontId="5"/>
  </si>
  <si>
    <t>運用業務、保守業務</t>
    <phoneticPr fontId="5"/>
  </si>
  <si>
    <t>構築作業費</t>
    <phoneticPr fontId="5"/>
  </si>
  <si>
    <t>賃貸借</t>
    <phoneticPr fontId="5"/>
  </si>
  <si>
    <t>設計、開発、テスト、移行等</t>
    <phoneticPr fontId="5"/>
  </si>
  <si>
    <t>ハードウエア、ソフトウエア調達</t>
    <phoneticPr fontId="5"/>
  </si>
  <si>
    <t>国庫債務負担行為等</t>
  </si>
  <si>
    <t>百万円未満のため未記載</t>
    <phoneticPr fontId="5"/>
  </si>
  <si>
    <t>百万円未満のため未記載</t>
    <phoneticPr fontId="5"/>
  </si>
  <si>
    <t>☑</t>
  </si>
  <si>
    <t>-</t>
    <phoneticPr fontId="5"/>
  </si>
  <si>
    <t>-</t>
    <phoneticPr fontId="5"/>
  </si>
  <si>
    <t>-</t>
    <phoneticPr fontId="5"/>
  </si>
  <si>
    <t>-</t>
    <phoneticPr fontId="5"/>
  </si>
  <si>
    <t>-</t>
    <phoneticPr fontId="5"/>
  </si>
  <si>
    <t>J.株式会社イード　</t>
    <phoneticPr fontId="5"/>
  </si>
  <si>
    <t>K.株式会社新生社</t>
    <phoneticPr fontId="5"/>
  </si>
  <si>
    <t>株式会社新生社</t>
    <phoneticPr fontId="5"/>
  </si>
  <si>
    <t>-</t>
    <phoneticPr fontId="5"/>
  </si>
  <si>
    <t>-</t>
    <phoneticPr fontId="5"/>
  </si>
  <si>
    <t>-</t>
    <phoneticPr fontId="5"/>
  </si>
  <si>
    <t>-</t>
    <phoneticPr fontId="5"/>
  </si>
  <si>
    <t>-</t>
    <phoneticPr fontId="5"/>
  </si>
  <si>
    <t>外来生物の同定件数：港湾や野外で発見された特定外来生物と疑われた生物等について、外部からの問合せに応じて専門家に依頼し、同定を行った件数</t>
    <phoneticPr fontId="5"/>
  </si>
  <si>
    <t>-</t>
    <phoneticPr fontId="5"/>
  </si>
  <si>
    <t>-</t>
    <phoneticPr fontId="5"/>
  </si>
  <si>
    <t>株式会社イード　</t>
    <phoneticPr fontId="5"/>
  </si>
  <si>
    <t>-</t>
    <phoneticPr fontId="5"/>
  </si>
  <si>
    <t>-</t>
    <phoneticPr fontId="5"/>
  </si>
  <si>
    <t>-</t>
    <phoneticPr fontId="5"/>
  </si>
  <si>
    <t>「本事業に関わる経費」／「特定外来生物種類数」　　　　</t>
    <phoneticPr fontId="5"/>
  </si>
  <si>
    <t>-</t>
    <phoneticPr fontId="5"/>
  </si>
  <si>
    <t>侵略的外来種の意図的・非意図的な侵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rPh sb="16" eb="18">
      <t>シンニュウ</t>
    </rPh>
    <phoneticPr fontId="5"/>
  </si>
  <si>
    <t>特定外来生物の侵入防止、さらには早期発見を可能とし、効果的、効率的な対策を促進する</t>
    <rPh sb="0" eb="2">
      <t>トクテイ</t>
    </rPh>
    <rPh sb="2" eb="4">
      <t>ガイライ</t>
    </rPh>
    <rPh sb="4" eb="6">
      <t>セイブツ</t>
    </rPh>
    <rPh sb="7" eb="9">
      <t>シンニュウ</t>
    </rPh>
    <rPh sb="9" eb="11">
      <t>ボウシ</t>
    </rPh>
    <rPh sb="16" eb="18">
      <t>ソウキ</t>
    </rPh>
    <rPh sb="18" eb="20">
      <t>ハッケン</t>
    </rPh>
    <rPh sb="21" eb="23">
      <t>カノウ</t>
    </rPh>
    <rPh sb="26" eb="29">
      <t>コウカテキ</t>
    </rPh>
    <rPh sb="30" eb="32">
      <t>コウリツ</t>
    </rPh>
    <rPh sb="32" eb="33">
      <t>テキ</t>
    </rPh>
    <rPh sb="34" eb="36">
      <t>タイサク</t>
    </rPh>
    <rPh sb="37" eb="39">
      <t>ソクシン</t>
    </rPh>
    <phoneticPr fontId="5"/>
  </si>
  <si>
    <t>179/156</t>
    <phoneticPr fontId="5"/>
  </si>
  <si>
    <t>一般管理費、消費税など</t>
    <phoneticPr fontId="5"/>
  </si>
  <si>
    <t>侵略的な外来生物による我が国の生態系等に係る被害を低減するため、適切な水際対策の実施や、各主体による効果的・効率的な防除を推進する。</t>
    <phoneticPr fontId="5"/>
  </si>
  <si>
    <t>アリ類及びザリガニ類の分布状況等調査</t>
    <phoneticPr fontId="5"/>
  </si>
  <si>
    <t>外来生物飼養等情報データベースシステム更改の調達支援</t>
    <phoneticPr fontId="5"/>
  </si>
  <si>
    <t>外来生物問題調査検討</t>
    <phoneticPr fontId="5"/>
  </si>
  <si>
    <t>外来生物侵入状況調査</t>
    <phoneticPr fontId="5"/>
  </si>
  <si>
    <t>ヒアリ侵入・定着防止対策検討</t>
    <phoneticPr fontId="5"/>
  </si>
  <si>
    <t>アカミミガメ防除の手引き改訂</t>
    <phoneticPr fontId="5"/>
  </si>
  <si>
    <t>対策困難外来種防除手法等検討調査</t>
    <phoneticPr fontId="5"/>
  </si>
  <si>
    <t>東京港青海ふ頭のヒアリ確認調査</t>
    <phoneticPr fontId="5"/>
  </si>
  <si>
    <t>名古屋港飛島ふ頭のヒアリ確認調査</t>
    <phoneticPr fontId="5"/>
  </si>
  <si>
    <t>ヒアリ類に対する緊急分布調査及び緊急防除</t>
    <phoneticPr fontId="5"/>
  </si>
  <si>
    <t>外来生物飼養等情報データベースシステム更新及び保守・運用</t>
    <phoneticPr fontId="5"/>
  </si>
  <si>
    <t>外来生物飼養等情報データベースシステム運用サービス</t>
    <phoneticPr fontId="5"/>
  </si>
  <si>
    <t>非意図的外来種侵入対策に関する普及啓発</t>
    <phoneticPr fontId="5"/>
  </si>
  <si>
    <t>ホームページ改訂及び運営補助</t>
    <phoneticPr fontId="5"/>
  </si>
  <si>
    <t>外来生物問題等認知度調査</t>
    <phoneticPr fontId="5"/>
  </si>
  <si>
    <t>印刷業務</t>
    <phoneticPr fontId="5"/>
  </si>
  <si>
    <t>https://www.env.go.jp/guide/seisaku/index.html</t>
    <phoneticPr fontId="5"/>
  </si>
  <si>
    <t>目標5-3</t>
    <rPh sb="0" eb="2">
      <t>モクヒョウ</t>
    </rPh>
    <phoneticPr fontId="5"/>
  </si>
  <si>
    <t>L.株式会社カワバタ</t>
    <phoneticPr fontId="5"/>
  </si>
  <si>
    <t>その他</t>
    <phoneticPr fontId="5"/>
  </si>
  <si>
    <t>株式会社カワバタ</t>
    <rPh sb="0" eb="4">
      <t>カブシキガイシャ</t>
    </rPh>
    <phoneticPr fontId="5"/>
  </si>
  <si>
    <t>少額随契</t>
  </si>
  <si>
    <t>（株）総合環境計画</t>
  </si>
  <si>
    <t>令和3年度那覇港等におけるヒアリ等侵入状況確認調査業務</t>
  </si>
  <si>
    <t>一般競争
（最低価格）</t>
  </si>
  <si>
    <t>学校法人沖縄科学技術大学院大学学園</t>
  </si>
  <si>
    <t>令和3年度沖縄島におけるハヤトゲフシアリ初期防除業務</t>
  </si>
  <si>
    <t>学校法人沖縄科学技術大学院大学学園</t>
    <phoneticPr fontId="5"/>
  </si>
  <si>
    <t>令和３年度奄美大島及び徳之島における外来アリ類侵入状況確認調査業務</t>
  </si>
  <si>
    <t>サンワサプライ（株）</t>
  </si>
  <si>
    <t>マイクロスコープ（デジタル顕微鏡）400-CAM025、SDカード</t>
  </si>
  <si>
    <t>沖縄メディクス（株）</t>
  </si>
  <si>
    <t>ヒアリ対策資材</t>
    <rPh sb="5" eb="7">
      <t>シザイ</t>
    </rPh>
    <phoneticPr fontId="5"/>
  </si>
  <si>
    <t>備品購入</t>
    <rPh sb="0" eb="2">
      <t>ビヒン</t>
    </rPh>
    <rPh sb="2" eb="4">
      <t>コウニュウ</t>
    </rPh>
    <phoneticPr fontId="5"/>
  </si>
  <si>
    <t>那覇港ヒアリ等侵入状況調査</t>
    <rPh sb="0" eb="3">
      <t>ナハコウ</t>
    </rPh>
    <phoneticPr fontId="5"/>
  </si>
  <si>
    <t>沖縄島ハヤトゲフシアリ初期防除</t>
    <rPh sb="0" eb="3">
      <t>オキナワトウ</t>
    </rPh>
    <phoneticPr fontId="5"/>
  </si>
  <si>
    <t>奄美大島・徳之島外来アリ類侵入状況確認調査</t>
    <phoneticPr fontId="5"/>
  </si>
  <si>
    <t>関東地方港湾ヒアリ類分布調査</t>
    <rPh sb="0" eb="4">
      <t>カントウチホウ</t>
    </rPh>
    <rPh sb="4" eb="6">
      <t>コウワン</t>
    </rPh>
    <phoneticPr fontId="5"/>
  </si>
  <si>
    <t>関東地方港湾ヒアリ類分布調査</t>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</si>
  <si>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他、各地方環境事務所において開催されている連絡会議等を通じて、他省庁の出先機関・都道府県等の関係機関にも周知を図っている。
収集した情報をもとに、特定外来生物の追加指定の手続（政省令の改正等）、現場での外来種対策を推進するための外来種全般の防除マニュアルの作成を進めている。</t>
    <phoneticPr fontId="5"/>
  </si>
  <si>
    <t>基本的に競争性のある方法により業者を選定している。ただし、環境省データセンターにおける外来生物データベースシステムの監視に係る業務について、環境省データセンターの運用保守を行っている業者でなければ実施不可能であるため、競争性のない随意契約を１件行った。
また、外来生物問題等に関する専門性を要することから、一者応札となった事業もあるが、入札公告期間を長めに設定するなど、競争性の確保に努めている。</t>
    <phoneticPr fontId="5"/>
  </si>
  <si>
    <t>外部有識者点検対象外</t>
    <rPh sb="0" eb="2">
      <t>ガイブ</t>
    </rPh>
    <rPh sb="2" eb="5">
      <t>ユウシキシャ</t>
    </rPh>
    <rPh sb="5" eb="7">
      <t>テンケン</t>
    </rPh>
    <rPh sb="7" eb="10">
      <t>タイショウガイ</t>
    </rPh>
    <phoneticPr fontId="17"/>
  </si>
  <si>
    <t>現状通り</t>
  </si>
  <si>
    <t>引き続き、侵略的外来種の意図的・非意図的な導入を防止、防除を推進するため、効果的かつ効率的に着実な事業の実施を図ること。また、一者応札となっている契約があるため、一者応札の改善に向けた取り組みを検討すること。</t>
    <rPh sb="0" eb="1">
      <t>ヒ</t>
    </rPh>
    <rPh sb="2" eb="3">
      <t>ツヅ</t>
    </rPh>
    <rPh sb="49" eb="51">
      <t>ジギョウ</t>
    </rPh>
    <phoneticPr fontId="6"/>
  </si>
  <si>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t>
    <phoneticPr fontId="5"/>
  </si>
  <si>
    <t>A.三菱ＵＦＪリサーチ＆コンサルティング株式会社</t>
    <phoneticPr fontId="5"/>
  </si>
  <si>
    <t>B.アビームコンサルティング株式会社</t>
    <phoneticPr fontId="5"/>
  </si>
  <si>
    <t>C.一般財団法人自然環境研究センター</t>
    <phoneticPr fontId="5"/>
  </si>
  <si>
    <t>一般財団法人自然環境研究センター</t>
    <phoneticPr fontId="5"/>
  </si>
  <si>
    <t>アビームコンサルティング株式会社</t>
    <phoneticPr fontId="5"/>
  </si>
  <si>
    <t>三菱ＵＦＪリサーチ＆コンサルティング株式会社</t>
    <phoneticPr fontId="5"/>
  </si>
  <si>
    <t>D.株式会社プレック研究所</t>
    <phoneticPr fontId="5"/>
  </si>
  <si>
    <t>株式会社プレック研究所</t>
    <phoneticPr fontId="5"/>
  </si>
  <si>
    <t>E.株式会社総合環境計画</t>
    <phoneticPr fontId="5"/>
  </si>
  <si>
    <t>株式会社総合環境計画</t>
    <phoneticPr fontId="5"/>
  </si>
  <si>
    <t>公益社団法人日本ペストコントロール協会</t>
    <phoneticPr fontId="5"/>
  </si>
  <si>
    <t>F. 公益社団法人日本ペストコントロール協会</t>
    <phoneticPr fontId="5"/>
  </si>
  <si>
    <t>G.三菱電機ソフトウエア株式会社</t>
    <phoneticPr fontId="5"/>
  </si>
  <si>
    <t>伊藤忠テクノソリューションズ株式会社</t>
    <phoneticPr fontId="5"/>
  </si>
  <si>
    <t>H.伊藤忠テクノソリューションズ株式会社</t>
    <phoneticPr fontId="5"/>
  </si>
  <si>
    <t>I.株式会社オーエムシー</t>
    <phoneticPr fontId="5"/>
  </si>
  <si>
    <t>M.株式会社地域環境計画</t>
    <phoneticPr fontId="5"/>
  </si>
  <si>
    <t>N.株式会社総合環境計画</t>
    <phoneticPr fontId="5"/>
  </si>
  <si>
    <t>株式会社オーエムシー</t>
    <phoneticPr fontId="5"/>
  </si>
  <si>
    <t>株式会社地域環境計画</t>
    <phoneticPr fontId="5"/>
  </si>
  <si>
    <t>イカリ消毒株式会社</t>
    <phoneticPr fontId="5"/>
  </si>
  <si>
    <t>サンワサプライ株式会社</t>
    <phoneticPr fontId="5"/>
  </si>
  <si>
    <t>生物多様性保全推進交付金</t>
    <rPh sb="0" eb="9">
      <t>セイブツタヨウセイホゼンスイシン</t>
    </rPh>
    <rPh sb="9" eb="12">
      <t>コウフキン</t>
    </rPh>
    <phoneticPr fontId="5"/>
  </si>
  <si>
    <t>令和４年の外来生物法改正を踏まえ、生物多様性保全推進交付金等必要な事業を追加した。</t>
    <rPh sb="0" eb="2">
      <t>レイワ</t>
    </rPh>
    <rPh sb="3" eb="4">
      <t>ネン</t>
    </rPh>
    <rPh sb="5" eb="7">
      <t>ガイライ</t>
    </rPh>
    <rPh sb="7" eb="10">
      <t>セイブツホウ</t>
    </rPh>
    <rPh sb="10" eb="12">
      <t>カイセイ</t>
    </rPh>
    <rPh sb="13" eb="14">
      <t>フ</t>
    </rPh>
    <rPh sb="17" eb="26">
      <t>セイブツタヨウセイホゼンスイシン</t>
    </rPh>
    <rPh sb="26" eb="29">
      <t>コウフキン</t>
    </rPh>
    <rPh sb="29" eb="30">
      <t>トウ</t>
    </rPh>
    <rPh sb="30" eb="32">
      <t>ヒツヨウ</t>
    </rPh>
    <rPh sb="33" eb="35">
      <t>ジギョウ</t>
    </rPh>
    <rPh sb="36" eb="38">
      <t>ツイカ</t>
    </rPh>
    <phoneticPr fontId="5"/>
  </si>
  <si>
    <t>沖縄メディックス株式会社</t>
    <phoneticPr fontId="5"/>
  </si>
  <si>
    <t>三菱スペース・ソフトウエア株式会社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</si>
</sst>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11" xfId="0"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33</xdr:col>
      <xdr:colOff>155383</xdr:colOff>
      <xdr:row>297</xdr:row>
      <xdr:rowOff>270856</xdr:rowOff>
    </xdr:from>
    <xdr:to>
      <xdr:col>46</xdr:col>
      <xdr:colOff>67235</xdr:colOff>
      <xdr:row>298</xdr:row>
      <xdr:rowOff>238936</xdr:rowOff>
    </xdr:to>
    <xdr:sp macro="" textlink="">
      <xdr:nvSpPr>
        <xdr:cNvPr id="130" name="テキスト ボックス 129">
          <a:extLst>
            <a:ext uri="{FF2B5EF4-FFF2-40B4-BE49-F238E27FC236}">
              <a16:creationId xmlns:a16="http://schemas.microsoft.com/office/drawing/2014/main" id="{8A448825-367E-4D95-80A9-5694D8ABBB7A}"/>
            </a:ext>
          </a:extLst>
        </xdr:cNvPr>
        <xdr:cNvSpPr txBox="1"/>
      </xdr:nvSpPr>
      <xdr:spPr>
        <a:xfrm>
          <a:off x="6811677" y="57532915"/>
          <a:ext cx="2534029"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那覇港ヒアリ等侵入状況調査等</a:t>
          </a:r>
          <a:endParaRPr kumimoji="1" lang="en-US" altLang="ja-JP" sz="1050"/>
        </a:p>
      </xdr:txBody>
    </xdr:sp>
    <xdr:clientData/>
  </xdr:twoCellAnchor>
  <xdr:twoCellAnchor>
    <xdr:from>
      <xdr:col>33</xdr:col>
      <xdr:colOff>132971</xdr:colOff>
      <xdr:row>293</xdr:row>
      <xdr:rowOff>237236</xdr:rowOff>
    </xdr:from>
    <xdr:to>
      <xdr:col>45</xdr:col>
      <xdr:colOff>100853</xdr:colOff>
      <xdr:row>293</xdr:row>
      <xdr:rowOff>519081</xdr:rowOff>
    </xdr:to>
    <xdr:sp macro="" textlink="">
      <xdr:nvSpPr>
        <xdr:cNvPr id="121" name="テキスト ボックス 120">
          <a:extLst>
            <a:ext uri="{FF2B5EF4-FFF2-40B4-BE49-F238E27FC236}">
              <a16:creationId xmlns:a16="http://schemas.microsoft.com/office/drawing/2014/main" id="{F386A6E5-2F44-4641-A4E8-5E302E6E52C8}"/>
            </a:ext>
          </a:extLst>
        </xdr:cNvPr>
        <xdr:cNvSpPr txBox="1"/>
      </xdr:nvSpPr>
      <xdr:spPr>
        <a:xfrm>
          <a:off x="6789265" y="55583089"/>
          <a:ext cx="2388353"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関東地方港湾ヒアリ類分布調査等</a:t>
          </a:r>
          <a:endParaRPr kumimoji="1" lang="en-US" altLang="ja-JP" sz="1050"/>
        </a:p>
      </xdr:txBody>
    </xdr:sp>
    <xdr:clientData/>
  </xdr:twoCellAnchor>
  <xdr:twoCellAnchor>
    <xdr:from>
      <xdr:col>7</xdr:col>
      <xdr:colOff>0</xdr:colOff>
      <xdr:row>269</xdr:row>
      <xdr:rowOff>0</xdr:rowOff>
    </xdr:from>
    <xdr:to>
      <xdr:col>17</xdr:col>
      <xdr:colOff>183722</xdr:colOff>
      <xdr:row>270</xdr:row>
      <xdr:rowOff>275478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7353" y="47333647"/>
          <a:ext cx="2051369" cy="634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en-US" altLang="ja-JP" sz="1200"/>
            <a:t>207.6</a:t>
          </a:r>
          <a:r>
            <a:rPr kumimoji="1" lang="ja-JP" altLang="en-US" sz="1200"/>
            <a:t>百万円</a:t>
          </a:r>
        </a:p>
      </xdr:txBody>
    </xdr:sp>
    <xdr:clientData/>
  </xdr:twoCellAnchor>
  <xdr:twoCellAnchor>
    <xdr:from>
      <xdr:col>7</xdr:col>
      <xdr:colOff>33618</xdr:colOff>
      <xdr:row>270</xdr:row>
      <xdr:rowOff>268941</xdr:rowOff>
    </xdr:from>
    <xdr:to>
      <xdr:col>7</xdr:col>
      <xdr:colOff>67235</xdr:colOff>
      <xdr:row>299</xdr:row>
      <xdr:rowOff>78441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445559" y="46650088"/>
          <a:ext cx="33617" cy="11317941"/>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61165</xdr:colOff>
      <xdr:row>273</xdr:row>
      <xdr:rowOff>70976</xdr:rowOff>
    </xdr:from>
    <xdr:to>
      <xdr:col>8</xdr:col>
      <xdr:colOff>160969</xdr:colOff>
      <xdr:row>273</xdr:row>
      <xdr:rowOff>70977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473106" y="47494270"/>
          <a:ext cx="30151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45057</xdr:colOff>
      <xdr:row>271</xdr:row>
      <xdr:rowOff>301158</xdr:rowOff>
    </xdr:from>
    <xdr:to>
      <xdr:col>29</xdr:col>
      <xdr:colOff>20311</xdr:colOff>
      <xdr:row>272</xdr:row>
      <xdr:rowOff>275477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58704" y="47029687"/>
          <a:ext cx="4211078" cy="321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9</xdr:col>
      <xdr:colOff>13076</xdr:colOff>
      <xdr:row>272</xdr:row>
      <xdr:rowOff>223883</xdr:rowOff>
    </xdr:from>
    <xdr:to>
      <xdr:col>26</xdr:col>
      <xdr:colOff>168088</xdr:colOff>
      <xdr:row>274</xdr:row>
      <xdr:rowOff>33618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28429" y="45730971"/>
          <a:ext cx="3584012" cy="504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a:t>
          </a:r>
          <a:r>
            <a:rPr kumimoji="1" lang="ja-JP" altLang="en-US" sz="1200">
              <a:latin typeface="+mj-ea"/>
              <a:ea typeface="+mj-ea"/>
            </a:rPr>
            <a:t>三菱ＵＦＪリサーチ＆コンサルティング株式会社　</a:t>
          </a:r>
          <a:endParaRPr kumimoji="1" lang="en-US" altLang="ja-JP" sz="1200">
            <a:latin typeface="+mj-ea"/>
            <a:ea typeface="+mj-ea"/>
          </a:endParaRPr>
        </a:p>
        <a:p>
          <a:pPr algn="ctr">
            <a:lnSpc>
              <a:spcPts val="1500"/>
            </a:lnSpc>
          </a:pPr>
          <a:r>
            <a:rPr kumimoji="1" lang="en-US" altLang="ja-JP" sz="1200">
              <a:latin typeface="+mj-ea"/>
              <a:ea typeface="+mj-ea"/>
            </a:rPr>
            <a:t>32.7</a:t>
          </a:r>
          <a:r>
            <a:rPr kumimoji="1" lang="ja-JP" altLang="en-US" sz="1200">
              <a:latin typeface="+mj-ea"/>
              <a:ea typeface="+mj-ea"/>
            </a:rPr>
            <a:t>百万円</a:t>
          </a:r>
        </a:p>
      </xdr:txBody>
    </xdr:sp>
    <xdr:clientData/>
  </xdr:twoCellAnchor>
  <xdr:twoCellAnchor>
    <xdr:from>
      <xdr:col>9</xdr:col>
      <xdr:colOff>136106</xdr:colOff>
      <xdr:row>274</xdr:row>
      <xdr:rowOff>77511</xdr:rowOff>
    </xdr:from>
    <xdr:to>
      <xdr:col>23</xdr:col>
      <xdr:colOff>179294</xdr:colOff>
      <xdr:row>275</xdr:row>
      <xdr:rowOff>109352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51459" y="47848187"/>
          <a:ext cx="2867070" cy="379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アリ類及びザリガニ類の分布状況等調査</a:t>
          </a:r>
          <a:endParaRPr lang="ja-JP" altLang="ja-JP" sz="1050">
            <a:effectLst/>
          </a:endParaRPr>
        </a:p>
      </xdr:txBody>
    </xdr:sp>
    <xdr:clientData/>
  </xdr:twoCellAnchor>
  <xdr:twoCellAnchor>
    <xdr:from>
      <xdr:col>23</xdr:col>
      <xdr:colOff>185882</xdr:colOff>
      <xdr:row>274</xdr:row>
      <xdr:rowOff>54118</xdr:rowOff>
    </xdr:from>
    <xdr:to>
      <xdr:col>24</xdr:col>
      <xdr:colOff>27374</xdr:colOff>
      <xdr:row>275</xdr:row>
      <xdr:rowOff>129523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4825117" y="47824794"/>
          <a:ext cx="43198" cy="4227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96417</xdr:colOff>
      <xdr:row>274</xdr:row>
      <xdr:rowOff>53696</xdr:rowOff>
    </xdr:from>
    <xdr:to>
      <xdr:col>9</xdr:col>
      <xdr:colOff>144496</xdr:colOff>
      <xdr:row>275</xdr:row>
      <xdr:rowOff>114906</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911770" y="47824372"/>
          <a:ext cx="48079" cy="4085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65833</xdr:colOff>
      <xdr:row>277</xdr:row>
      <xdr:rowOff>173418</xdr:rowOff>
    </xdr:from>
    <xdr:to>
      <xdr:col>8</xdr:col>
      <xdr:colOff>158587</xdr:colOff>
      <xdr:row>277</xdr:row>
      <xdr:rowOff>173419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1477774" y="48986242"/>
          <a:ext cx="29446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176726</xdr:colOff>
      <xdr:row>275</xdr:row>
      <xdr:rowOff>335390</xdr:rowOff>
    </xdr:from>
    <xdr:to>
      <xdr:col>29</xdr:col>
      <xdr:colOff>151978</xdr:colOff>
      <xdr:row>276</xdr:row>
      <xdr:rowOff>302240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90373" y="48453449"/>
          <a:ext cx="4211076" cy="314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19142</xdr:colOff>
      <xdr:row>276</xdr:row>
      <xdr:rowOff>280002</xdr:rowOff>
    </xdr:from>
    <xdr:to>
      <xdr:col>26</xdr:col>
      <xdr:colOff>664</xdr:colOff>
      <xdr:row>278</xdr:row>
      <xdr:rowOff>7883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34495" y="48745443"/>
          <a:ext cx="3410522" cy="42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B.</a:t>
          </a:r>
          <a:r>
            <a:rPr kumimoji="1" lang="ja-JP" altLang="en-US" sz="1200">
              <a:latin typeface="+mj-ea"/>
              <a:ea typeface="+mj-ea"/>
            </a:rPr>
            <a:t>アビームコンサルティング株式会社</a:t>
          </a:r>
          <a:endParaRPr kumimoji="1" lang="en-US" altLang="ja-JP" sz="1200">
            <a:latin typeface="+mj-ea"/>
            <a:ea typeface="+mj-ea"/>
          </a:endParaRPr>
        </a:p>
        <a:p>
          <a:pPr algn="ctr">
            <a:lnSpc>
              <a:spcPts val="1500"/>
            </a:lnSpc>
          </a:pPr>
          <a:r>
            <a:rPr kumimoji="1" lang="ja-JP" altLang="en-US" sz="1200">
              <a:latin typeface="+mj-ea"/>
              <a:ea typeface="+mj-ea"/>
            </a:rPr>
            <a:t>　</a:t>
          </a:r>
          <a:r>
            <a:rPr kumimoji="1" lang="en-US" altLang="ja-JP" sz="1200">
              <a:latin typeface="+mj-ea"/>
              <a:ea typeface="+mj-ea"/>
            </a:rPr>
            <a:t>7.7</a:t>
          </a:r>
          <a:r>
            <a:rPr kumimoji="1" lang="ja-JP" altLang="en-US" sz="1200">
              <a:latin typeface="+mj-ea"/>
              <a:ea typeface="+mj-ea"/>
            </a:rPr>
            <a:t>百万円</a:t>
          </a:r>
        </a:p>
      </xdr:txBody>
    </xdr:sp>
    <xdr:clientData/>
  </xdr:twoCellAnchor>
  <xdr:twoCellAnchor>
    <xdr:from>
      <xdr:col>9</xdr:col>
      <xdr:colOff>81240</xdr:colOff>
      <xdr:row>278</xdr:row>
      <xdr:rowOff>172769</xdr:rowOff>
    </xdr:from>
    <xdr:to>
      <xdr:col>27</xdr:col>
      <xdr:colOff>137459</xdr:colOff>
      <xdr:row>279</xdr:row>
      <xdr:rowOff>229499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896593" y="49332975"/>
          <a:ext cx="3686925" cy="404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外来生物飼養等情報データベースシステム更改の調達支援</a:t>
          </a:r>
          <a:endParaRPr kumimoji="1" lang="en-US" altLang="ja-JP" sz="1050"/>
        </a:p>
      </xdr:txBody>
    </xdr:sp>
    <xdr:clientData/>
  </xdr:twoCellAnchor>
  <xdr:twoCellAnchor>
    <xdr:from>
      <xdr:col>7</xdr:col>
      <xdr:colOff>68823</xdr:colOff>
      <xdr:row>282</xdr:row>
      <xdr:rowOff>28767</xdr:rowOff>
    </xdr:from>
    <xdr:to>
      <xdr:col>8</xdr:col>
      <xdr:colOff>161577</xdr:colOff>
      <xdr:row>282</xdr:row>
      <xdr:rowOff>28768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480764" y="50578502"/>
          <a:ext cx="29446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8825</xdr:colOff>
      <xdr:row>280</xdr:row>
      <xdr:rowOff>167598</xdr:rowOff>
    </xdr:from>
    <xdr:to>
      <xdr:col>30</xdr:col>
      <xdr:colOff>168089</xdr:colOff>
      <xdr:row>281</xdr:row>
      <xdr:rowOff>304255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24178" y="50022569"/>
          <a:ext cx="4395087" cy="484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請負：随意契約（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9</xdr:col>
      <xdr:colOff>2256</xdr:colOff>
      <xdr:row>281</xdr:row>
      <xdr:rowOff>156707</xdr:rowOff>
    </xdr:from>
    <xdr:to>
      <xdr:col>25</xdr:col>
      <xdr:colOff>159871</xdr:colOff>
      <xdr:row>282</xdr:row>
      <xdr:rowOff>241309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817609" y="50359060"/>
          <a:ext cx="3384909" cy="431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C.</a:t>
          </a:r>
          <a:r>
            <a:rPr kumimoji="1" lang="ja-JP" altLang="en-US" sz="1200">
              <a:latin typeface="+mj-ea"/>
              <a:ea typeface="+mj-ea"/>
            </a:rPr>
            <a:t>一般財団法人自然環境研究センター</a:t>
          </a:r>
          <a:endParaRPr kumimoji="1" lang="en-US" altLang="ja-JP" sz="1200">
            <a:latin typeface="+mj-ea"/>
            <a:ea typeface="+mj-ea"/>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48.1</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endParaRPr kumimoji="1" lang="ja-JP" altLang="en-US" sz="1200">
            <a:latin typeface="+mj-ea"/>
            <a:ea typeface="+mj-ea"/>
          </a:endParaRPr>
        </a:p>
      </xdr:txBody>
    </xdr:sp>
    <xdr:clientData/>
  </xdr:twoCellAnchor>
  <xdr:twoCellAnchor>
    <xdr:from>
      <xdr:col>7</xdr:col>
      <xdr:colOff>80216</xdr:colOff>
      <xdr:row>287</xdr:row>
      <xdr:rowOff>36856</xdr:rowOff>
    </xdr:from>
    <xdr:to>
      <xdr:col>8</xdr:col>
      <xdr:colOff>166527</xdr:colOff>
      <xdr:row>287</xdr:row>
      <xdr:rowOff>36857</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1492157" y="52973444"/>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167296</xdr:colOff>
      <xdr:row>286</xdr:row>
      <xdr:rowOff>180935</xdr:rowOff>
    </xdr:from>
    <xdr:to>
      <xdr:col>28</xdr:col>
      <xdr:colOff>154548</xdr:colOff>
      <xdr:row>286</xdr:row>
      <xdr:rowOff>507425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80943" y="52445170"/>
          <a:ext cx="4021370" cy="326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9</xdr:col>
      <xdr:colOff>28156</xdr:colOff>
      <xdr:row>286</xdr:row>
      <xdr:rowOff>493182</xdr:rowOff>
    </xdr:from>
    <xdr:to>
      <xdr:col>26</xdr:col>
      <xdr:colOff>4343</xdr:colOff>
      <xdr:row>287</xdr:row>
      <xdr:rowOff>253344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43509" y="52757417"/>
          <a:ext cx="3405187" cy="432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D.</a:t>
          </a:r>
          <a:r>
            <a:rPr kumimoji="1" lang="ja-JP" altLang="en-US" sz="1200">
              <a:latin typeface="+mj-ea"/>
              <a:ea typeface="+mj-ea"/>
            </a:rPr>
            <a:t>株式会社プレック研究所</a:t>
          </a:r>
          <a:endParaRPr kumimoji="1" lang="en-US" altLang="ja-JP" sz="1200">
            <a:latin typeface="+mj-ea"/>
            <a:ea typeface="+mj-ea"/>
          </a:endParaRPr>
        </a:p>
        <a:p>
          <a:pPr algn="ctr">
            <a:lnSpc>
              <a:spcPts val="1500"/>
            </a:lnSpc>
          </a:pPr>
          <a:r>
            <a:rPr kumimoji="1" lang="en-US" altLang="ja-JP" sz="1200">
              <a:latin typeface="+mj-ea"/>
              <a:ea typeface="+mj-ea"/>
            </a:rPr>
            <a:t>32.3</a:t>
          </a:r>
          <a:r>
            <a:rPr kumimoji="1" lang="ja-JP" altLang="en-US" sz="1200">
              <a:latin typeface="+mj-ea"/>
              <a:ea typeface="+mj-ea"/>
            </a:rPr>
            <a:t>百万円</a:t>
          </a:r>
        </a:p>
      </xdr:txBody>
    </xdr:sp>
    <xdr:clientData/>
  </xdr:twoCellAnchor>
  <xdr:twoCellAnchor>
    <xdr:from>
      <xdr:col>9</xdr:col>
      <xdr:colOff>173410</xdr:colOff>
      <xdr:row>287</xdr:row>
      <xdr:rowOff>442544</xdr:rowOff>
    </xdr:from>
    <xdr:to>
      <xdr:col>25</xdr:col>
      <xdr:colOff>23090</xdr:colOff>
      <xdr:row>288</xdr:row>
      <xdr:rowOff>135470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988763" y="53379132"/>
          <a:ext cx="3076974" cy="365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100" b="0" i="0" u="none" strike="noStrike">
              <a:solidFill>
                <a:schemeClr val="dk1"/>
              </a:solidFill>
              <a:effectLst/>
              <a:latin typeface="+mn-lt"/>
              <a:ea typeface="+mn-ea"/>
              <a:cs typeface="+mn-cs"/>
            </a:rPr>
            <a:t>対策困難外来種防除手法等検討調査</a:t>
          </a:r>
          <a:r>
            <a:rPr lang="ja-JP" altLang="en-US" sz="1050"/>
            <a:t> </a:t>
          </a:r>
          <a:endParaRPr kumimoji="1" lang="en-US" altLang="ja-JP" sz="1050"/>
        </a:p>
      </xdr:txBody>
    </xdr:sp>
    <xdr:clientData/>
  </xdr:twoCellAnchor>
  <xdr:twoCellAnchor>
    <xdr:from>
      <xdr:col>7</xdr:col>
      <xdr:colOff>77133</xdr:colOff>
      <xdr:row>290</xdr:row>
      <xdr:rowOff>317642</xdr:rowOff>
    </xdr:from>
    <xdr:to>
      <xdr:col>8</xdr:col>
      <xdr:colOff>163444</xdr:colOff>
      <xdr:row>290</xdr:row>
      <xdr:rowOff>317643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1489074" y="54520495"/>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134092</xdr:colOff>
      <xdr:row>289</xdr:row>
      <xdr:rowOff>37426</xdr:rowOff>
    </xdr:from>
    <xdr:to>
      <xdr:col>28</xdr:col>
      <xdr:colOff>169017</xdr:colOff>
      <xdr:row>290</xdr:row>
      <xdr:rowOff>147417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47739" y="54016161"/>
          <a:ext cx="4069043" cy="3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18765</xdr:colOff>
      <xdr:row>290</xdr:row>
      <xdr:rowOff>83915</xdr:rowOff>
    </xdr:from>
    <xdr:to>
      <xdr:col>26</xdr:col>
      <xdr:colOff>287</xdr:colOff>
      <xdr:row>291</xdr:row>
      <xdr:rowOff>64461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834118" y="54286768"/>
          <a:ext cx="3410522" cy="428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E.</a:t>
          </a:r>
          <a:r>
            <a:rPr kumimoji="1" lang="ja-JP" altLang="en-US" sz="1200">
              <a:latin typeface="+mj-ea"/>
              <a:ea typeface="+mj-ea"/>
            </a:rPr>
            <a:t>株式会社総合環境計画</a:t>
          </a:r>
          <a:endParaRPr kumimoji="1" lang="en-US" altLang="ja-JP" sz="1200">
            <a:latin typeface="+mj-ea"/>
            <a:ea typeface="+mj-ea"/>
          </a:endParaRPr>
        </a:p>
        <a:p>
          <a:pPr algn="ctr">
            <a:lnSpc>
              <a:spcPts val="1500"/>
            </a:lnSpc>
          </a:pPr>
          <a:r>
            <a:rPr kumimoji="1" lang="en-US" altLang="ja-JP" sz="1200">
              <a:latin typeface="+mj-ea"/>
              <a:ea typeface="+mj-ea"/>
            </a:rPr>
            <a:t>11.6</a:t>
          </a:r>
          <a:r>
            <a:rPr kumimoji="1" lang="ja-JP" altLang="en-US" sz="1200">
              <a:latin typeface="+mj-ea"/>
              <a:ea typeface="+mj-ea"/>
            </a:rPr>
            <a:t>百万円</a:t>
          </a:r>
        </a:p>
      </xdr:txBody>
    </xdr:sp>
    <xdr:clientData/>
  </xdr:twoCellAnchor>
  <xdr:twoCellAnchor>
    <xdr:from>
      <xdr:col>9</xdr:col>
      <xdr:colOff>21099</xdr:colOff>
      <xdr:row>291</xdr:row>
      <xdr:rowOff>216681</xdr:rowOff>
    </xdr:from>
    <xdr:to>
      <xdr:col>24</xdr:col>
      <xdr:colOff>8032</xdr:colOff>
      <xdr:row>293</xdr:row>
      <xdr:rowOff>123264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34746" y="51169828"/>
          <a:ext cx="2676345" cy="60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lang="ja-JP" altLang="en-US" sz="1100" b="0" i="0" u="none" strike="noStrike">
              <a:solidFill>
                <a:schemeClr val="dk1"/>
              </a:solidFill>
              <a:effectLst/>
              <a:latin typeface="+mn-lt"/>
              <a:ea typeface="+mn-ea"/>
              <a:cs typeface="+mn-cs"/>
            </a:rPr>
            <a:t>東京港青海ふ頭のヒアリ確認調査</a:t>
          </a:r>
          <a:r>
            <a:rPr lang="ja-JP" altLang="en-US" sz="1050"/>
            <a:t> </a:t>
          </a:r>
          <a:endParaRPr lang="en-US" altLang="ja-JP" sz="1050"/>
        </a:p>
        <a:p>
          <a:pPr algn="l">
            <a:lnSpc>
              <a:spcPts val="1000"/>
            </a:lnSpc>
          </a:pPr>
          <a:endParaRPr lang="en-US" altLang="ja-JP" sz="105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名古屋港飛島ふ頭のヒアリ確認調査</a:t>
          </a:r>
          <a:r>
            <a:rPr lang="ja-JP" altLang="en-US" sz="1050"/>
            <a:t> </a:t>
          </a:r>
          <a:endParaRPr kumimoji="1" lang="en-US" altLang="ja-JP" sz="1050"/>
        </a:p>
      </xdr:txBody>
    </xdr:sp>
    <xdr:clientData/>
  </xdr:twoCellAnchor>
  <xdr:twoCellAnchor>
    <xdr:from>
      <xdr:col>7</xdr:col>
      <xdr:colOff>61166</xdr:colOff>
      <xdr:row>271</xdr:row>
      <xdr:rowOff>28481</xdr:rowOff>
    </xdr:from>
    <xdr:to>
      <xdr:col>31</xdr:col>
      <xdr:colOff>19611</xdr:colOff>
      <xdr:row>271</xdr:row>
      <xdr:rowOff>28481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1368519" y="48079305"/>
          <a:ext cx="4440798"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271</xdr:row>
      <xdr:rowOff>36286</xdr:rowOff>
    </xdr:from>
    <xdr:to>
      <xdr:col>31</xdr:col>
      <xdr:colOff>9071</xdr:colOff>
      <xdr:row>297</xdr:row>
      <xdr:rowOff>22412</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6252882" y="46764815"/>
          <a:ext cx="9071" cy="10519656"/>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127001</xdr:colOff>
      <xdr:row>271</xdr:row>
      <xdr:rowOff>270179</xdr:rowOff>
    </xdr:from>
    <xdr:to>
      <xdr:col>43</xdr:col>
      <xdr:colOff>139093</xdr:colOff>
      <xdr:row>273</xdr:row>
      <xdr:rowOff>23750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581589" y="46998708"/>
          <a:ext cx="2230857" cy="448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32</xdr:col>
      <xdr:colOff>154034</xdr:colOff>
      <xdr:row>272</xdr:row>
      <xdr:rowOff>224618</xdr:rowOff>
    </xdr:from>
    <xdr:to>
      <xdr:col>49</xdr:col>
      <xdr:colOff>130221</xdr:colOff>
      <xdr:row>273</xdr:row>
      <xdr:rowOff>304006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608622" y="47300530"/>
          <a:ext cx="3405187" cy="426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H.</a:t>
          </a:r>
          <a:r>
            <a:rPr kumimoji="1" lang="ja-JP" altLang="en-US" sz="1200">
              <a:latin typeface="+mj-ea"/>
              <a:ea typeface="+mj-ea"/>
            </a:rPr>
            <a:t>伊藤忠テクノソリューションズ株式会社</a:t>
          </a:r>
          <a:endParaRPr kumimoji="1" lang="en-US" altLang="ja-JP" sz="1200">
            <a:latin typeface="+mj-ea"/>
            <a:ea typeface="+mj-ea"/>
          </a:endParaRPr>
        </a:p>
        <a:p>
          <a:pPr algn="ctr">
            <a:lnSpc>
              <a:spcPts val="1500"/>
            </a:lnSpc>
          </a:pPr>
          <a:r>
            <a:rPr kumimoji="1" lang="en-US" altLang="ja-JP" sz="1200">
              <a:latin typeface="+mj-ea"/>
              <a:ea typeface="+mj-ea"/>
            </a:rPr>
            <a:t>1.4</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17647</xdr:colOff>
      <xdr:row>273</xdr:row>
      <xdr:rowOff>88103</xdr:rowOff>
    </xdr:from>
    <xdr:to>
      <xdr:col>32</xdr:col>
      <xdr:colOff>103958</xdr:colOff>
      <xdr:row>273</xdr:row>
      <xdr:rowOff>88104</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6270529" y="47511397"/>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142921</xdr:colOff>
      <xdr:row>276</xdr:row>
      <xdr:rowOff>180290</xdr:rowOff>
    </xdr:from>
    <xdr:to>
      <xdr:col>50</xdr:col>
      <xdr:colOff>0</xdr:colOff>
      <xdr:row>278</xdr:row>
      <xdr:rowOff>97114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880333" y="44936584"/>
          <a:ext cx="3375726" cy="61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159591</xdr:colOff>
      <xdr:row>277</xdr:row>
      <xdr:rowOff>132822</xdr:rowOff>
    </xdr:from>
    <xdr:to>
      <xdr:col>49</xdr:col>
      <xdr:colOff>135778</xdr:colOff>
      <xdr:row>278</xdr:row>
      <xdr:rowOff>202733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14179" y="48945646"/>
          <a:ext cx="3405187" cy="417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I.</a:t>
          </a:r>
          <a:r>
            <a:rPr kumimoji="1" lang="ja-JP" altLang="en-US" sz="1200">
              <a:latin typeface="+mj-ea"/>
              <a:ea typeface="+mj-ea"/>
            </a:rPr>
            <a:t>株式会社</a:t>
          </a:r>
          <a:r>
            <a:rPr kumimoji="1" lang="ja-JP" altLang="ja-JP" sz="1100">
              <a:solidFill>
                <a:schemeClr val="dk1"/>
              </a:solidFill>
              <a:effectLst/>
              <a:latin typeface="+mn-lt"/>
              <a:ea typeface="+mn-ea"/>
              <a:cs typeface="+mn-cs"/>
            </a:rPr>
            <a:t>オーエムシー　</a:t>
          </a:r>
          <a:endParaRPr lang="ja-JP" altLang="ja-JP">
            <a:effectLst/>
          </a:endParaRPr>
        </a:p>
        <a:p>
          <a:pPr algn="ct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17368</xdr:colOff>
      <xdr:row>277</xdr:row>
      <xdr:rowOff>325671</xdr:rowOff>
    </xdr:from>
    <xdr:to>
      <xdr:col>32</xdr:col>
      <xdr:colOff>103679</xdr:colOff>
      <xdr:row>277</xdr:row>
      <xdr:rowOff>325672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270250" y="49138495"/>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3561</xdr:colOff>
      <xdr:row>281</xdr:row>
      <xdr:rowOff>165272</xdr:rowOff>
    </xdr:from>
    <xdr:to>
      <xdr:col>44</xdr:col>
      <xdr:colOff>97117</xdr:colOff>
      <xdr:row>282</xdr:row>
      <xdr:rowOff>136237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659855" y="50367625"/>
          <a:ext cx="2312321" cy="318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161177</xdr:colOff>
      <xdr:row>282</xdr:row>
      <xdr:rowOff>50513</xdr:rowOff>
    </xdr:from>
    <xdr:to>
      <xdr:col>49</xdr:col>
      <xdr:colOff>137364</xdr:colOff>
      <xdr:row>283</xdr:row>
      <xdr:rowOff>185008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15765" y="50600248"/>
          <a:ext cx="3405187" cy="481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J.</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式会社</a:t>
          </a:r>
          <a:r>
            <a:rPr kumimoji="1" lang="ja-JP" altLang="ja-JP" sz="1100">
              <a:solidFill>
                <a:schemeClr val="dk1"/>
              </a:solidFill>
              <a:effectLst/>
              <a:latin typeface="+mn-lt"/>
              <a:ea typeface="+mn-ea"/>
              <a:cs typeface="+mn-cs"/>
            </a:rPr>
            <a:t>イード　</a:t>
          </a:r>
          <a:endParaRPr lang="ja-JP" altLang="ja-JP" sz="1200">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r>
            <a:rPr kumimoji="1" lang="ja-JP" altLang="en-US" sz="1200">
              <a:latin typeface="+mj-ea"/>
              <a:ea typeface="+mj-ea"/>
            </a:rPr>
            <a:t>　</a:t>
          </a:r>
          <a:endParaRPr kumimoji="1" lang="en-US" altLang="ja-JP" sz="1200">
            <a:latin typeface="+mj-ea"/>
            <a:ea typeface="+mj-ea"/>
          </a:endParaRPr>
        </a:p>
        <a:p>
          <a:pPr algn="ctr">
            <a:lnSpc>
              <a:spcPts val="1500"/>
            </a:lnSpc>
          </a:pPr>
          <a:r>
            <a:rPr kumimoji="1" lang="ja-JP" altLang="en-US" sz="1200">
              <a:latin typeface="+mj-ea"/>
              <a:ea typeface="+mj-ea"/>
            </a:rPr>
            <a:t>百万円</a:t>
          </a:r>
        </a:p>
      </xdr:txBody>
    </xdr:sp>
    <xdr:clientData/>
  </xdr:twoCellAnchor>
  <xdr:twoCellAnchor>
    <xdr:from>
      <xdr:col>31</xdr:col>
      <xdr:colOff>11018</xdr:colOff>
      <xdr:row>282</xdr:row>
      <xdr:rowOff>308583</xdr:rowOff>
    </xdr:from>
    <xdr:to>
      <xdr:col>32</xdr:col>
      <xdr:colOff>97329</xdr:colOff>
      <xdr:row>282</xdr:row>
      <xdr:rowOff>308584</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6263900" y="50858318"/>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154828</xdr:colOff>
      <xdr:row>285</xdr:row>
      <xdr:rowOff>66771</xdr:rowOff>
    </xdr:from>
    <xdr:to>
      <xdr:col>45</xdr:col>
      <xdr:colOff>44823</xdr:colOff>
      <xdr:row>285</xdr:row>
      <xdr:rowOff>378174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609416" y="51658653"/>
          <a:ext cx="2512172"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162765</xdr:colOff>
      <xdr:row>285</xdr:row>
      <xdr:rowOff>306736</xdr:rowOff>
    </xdr:from>
    <xdr:to>
      <xdr:col>49</xdr:col>
      <xdr:colOff>138952</xdr:colOff>
      <xdr:row>286</xdr:row>
      <xdr:rowOff>69135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617353" y="51898618"/>
          <a:ext cx="3405187" cy="4347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K.</a:t>
          </a:r>
          <a:r>
            <a:rPr kumimoji="1" lang="ja-JP" altLang="en-US" sz="1200">
              <a:latin typeface="+mj-ea"/>
              <a:ea typeface="+mj-ea"/>
            </a:rPr>
            <a:t>株式会社新生社</a:t>
          </a:r>
          <a:endParaRPr kumimoji="1" lang="en-US" altLang="ja-JP" sz="1200">
            <a:latin typeface="+mj-ea"/>
            <a:ea typeface="+mj-ea"/>
          </a:endParaRPr>
        </a:p>
        <a:p>
          <a:pPr algn="ctr">
            <a:lnSpc>
              <a:spcPts val="1500"/>
            </a:lnSpc>
          </a:pPr>
          <a:r>
            <a:rPr kumimoji="1" lang="en-US" altLang="ja-JP" sz="1200">
              <a:latin typeface="+mj-ea"/>
              <a:ea typeface="+mj-ea"/>
            </a:rPr>
            <a:t>0.7</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32</xdr:col>
      <xdr:colOff>179574</xdr:colOff>
      <xdr:row>274</xdr:row>
      <xdr:rowOff>132948</xdr:rowOff>
    </xdr:from>
    <xdr:to>
      <xdr:col>49</xdr:col>
      <xdr:colOff>11548</xdr:colOff>
      <xdr:row>276</xdr:row>
      <xdr:rowOff>9502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634162" y="47903624"/>
          <a:ext cx="3260974" cy="57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外来生物飼養等情報データベースシステム運用サービス</a:t>
          </a:r>
          <a:endParaRPr kumimoji="1" lang="en-US" altLang="ja-JP" sz="1050"/>
        </a:p>
      </xdr:txBody>
    </xdr:sp>
    <xdr:clientData/>
  </xdr:twoCellAnchor>
  <xdr:twoCellAnchor>
    <xdr:from>
      <xdr:col>31</xdr:col>
      <xdr:colOff>14193</xdr:colOff>
      <xdr:row>285</xdr:row>
      <xdr:rowOff>531938</xdr:rowOff>
    </xdr:from>
    <xdr:to>
      <xdr:col>32</xdr:col>
      <xdr:colOff>100504</xdr:colOff>
      <xdr:row>285</xdr:row>
      <xdr:rowOff>531939</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6267075" y="52123820"/>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67234</xdr:colOff>
      <xdr:row>278</xdr:row>
      <xdr:rowOff>75280</xdr:rowOff>
    </xdr:from>
    <xdr:to>
      <xdr:col>27</xdr:col>
      <xdr:colOff>159962</xdr:colOff>
      <xdr:row>279</xdr:row>
      <xdr:rowOff>76351</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a:xfrm>
          <a:off x="5513293" y="49235486"/>
          <a:ext cx="92728" cy="3484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7903</xdr:colOff>
      <xdr:row>287</xdr:row>
      <xdr:rowOff>359805</xdr:rowOff>
    </xdr:from>
    <xdr:to>
      <xdr:col>25</xdr:col>
      <xdr:colOff>81722</xdr:colOff>
      <xdr:row>288</xdr:row>
      <xdr:rowOff>145720</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a:xfrm>
          <a:off x="5050550" y="53296393"/>
          <a:ext cx="73819" cy="4582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9942</xdr:colOff>
      <xdr:row>291</xdr:row>
      <xdr:rowOff>144965</xdr:rowOff>
    </xdr:from>
    <xdr:to>
      <xdr:col>24</xdr:col>
      <xdr:colOff>95088</xdr:colOff>
      <xdr:row>293</xdr:row>
      <xdr:rowOff>124358</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a:off x="4313001" y="51098112"/>
          <a:ext cx="85146" cy="674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82176</xdr:colOff>
      <xdr:row>278</xdr:row>
      <xdr:rowOff>68133</xdr:rowOff>
    </xdr:from>
    <xdr:to>
      <xdr:col>9</xdr:col>
      <xdr:colOff>156649</xdr:colOff>
      <xdr:row>279</xdr:row>
      <xdr:rowOff>83823</xdr:rowOff>
    </xdr:to>
    <xdr:sp macro="" textlink="">
      <xdr:nvSpPr>
        <xdr:cNvPr id="72" name="左大かっこ 71">
          <a:extLst>
            <a:ext uri="{FF2B5EF4-FFF2-40B4-BE49-F238E27FC236}">
              <a16:creationId xmlns:a16="http://schemas.microsoft.com/office/drawing/2014/main" id="{00000000-0008-0000-0000-000048000000}"/>
            </a:ext>
          </a:extLst>
        </xdr:cNvPr>
        <xdr:cNvSpPr/>
      </xdr:nvSpPr>
      <xdr:spPr>
        <a:xfrm>
          <a:off x="1897529" y="49228339"/>
          <a:ext cx="74473" cy="3630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67842</xdr:colOff>
      <xdr:row>287</xdr:row>
      <xdr:rowOff>361068</xdr:rowOff>
    </xdr:from>
    <xdr:to>
      <xdr:col>9</xdr:col>
      <xdr:colOff>159124</xdr:colOff>
      <xdr:row>288</xdr:row>
      <xdr:rowOff>198823</xdr:rowOff>
    </xdr:to>
    <xdr:sp macro="" textlink="">
      <xdr:nvSpPr>
        <xdr:cNvPr id="74" name="左大かっこ 73">
          <a:extLst>
            <a:ext uri="{FF2B5EF4-FFF2-40B4-BE49-F238E27FC236}">
              <a16:creationId xmlns:a16="http://schemas.microsoft.com/office/drawing/2014/main" id="{00000000-0008-0000-0000-00004A000000}"/>
            </a:ext>
          </a:extLst>
        </xdr:cNvPr>
        <xdr:cNvSpPr/>
      </xdr:nvSpPr>
      <xdr:spPr>
        <a:xfrm>
          <a:off x="1883195" y="53297656"/>
          <a:ext cx="91282" cy="51010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154214</xdr:colOff>
      <xdr:row>291</xdr:row>
      <xdr:rowOff>114801</xdr:rowOff>
    </xdr:from>
    <xdr:to>
      <xdr:col>9</xdr:col>
      <xdr:colOff>51824</xdr:colOff>
      <xdr:row>293</xdr:row>
      <xdr:rowOff>127534</xdr:rowOff>
    </xdr:to>
    <xdr:sp macro="" textlink="">
      <xdr:nvSpPr>
        <xdr:cNvPr id="75" name="左大かっこ 74">
          <a:extLst>
            <a:ext uri="{FF2B5EF4-FFF2-40B4-BE49-F238E27FC236}">
              <a16:creationId xmlns:a16="http://schemas.microsoft.com/office/drawing/2014/main" id="{00000000-0008-0000-0000-00004B000000}"/>
            </a:ext>
          </a:extLst>
        </xdr:cNvPr>
        <xdr:cNvSpPr/>
      </xdr:nvSpPr>
      <xdr:spPr>
        <a:xfrm>
          <a:off x="1767861" y="54765889"/>
          <a:ext cx="99316" cy="7074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16334</xdr:colOff>
      <xdr:row>286</xdr:row>
      <xdr:rowOff>119473</xdr:rowOff>
    </xdr:from>
    <xdr:to>
      <xdr:col>42</xdr:col>
      <xdr:colOff>62053</xdr:colOff>
      <xdr:row>286</xdr:row>
      <xdr:rowOff>348650</xdr:rowOff>
    </xdr:to>
    <xdr:sp macro="" textlink="">
      <xdr:nvSpPr>
        <xdr:cNvPr id="81" name="右大かっこ 80">
          <a:extLst>
            <a:ext uri="{FF2B5EF4-FFF2-40B4-BE49-F238E27FC236}">
              <a16:creationId xmlns:a16="http://schemas.microsoft.com/office/drawing/2014/main" id="{00000000-0008-0000-0000-000051000000}"/>
            </a:ext>
          </a:extLst>
        </xdr:cNvPr>
        <xdr:cNvSpPr/>
      </xdr:nvSpPr>
      <xdr:spPr>
        <a:xfrm>
          <a:off x="8487981" y="52383708"/>
          <a:ext cx="45719" cy="229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72846</xdr:colOff>
      <xdr:row>286</xdr:row>
      <xdr:rowOff>113123</xdr:rowOff>
    </xdr:from>
    <xdr:to>
      <xdr:col>33</xdr:col>
      <xdr:colOff>120470</xdr:colOff>
      <xdr:row>286</xdr:row>
      <xdr:rowOff>361350</xdr:rowOff>
    </xdr:to>
    <xdr:sp macro="" textlink="">
      <xdr:nvSpPr>
        <xdr:cNvPr id="88" name="左大かっこ 87">
          <a:extLst>
            <a:ext uri="{FF2B5EF4-FFF2-40B4-BE49-F238E27FC236}">
              <a16:creationId xmlns:a16="http://schemas.microsoft.com/office/drawing/2014/main" id="{00000000-0008-0000-0000-000058000000}"/>
            </a:ext>
          </a:extLst>
        </xdr:cNvPr>
        <xdr:cNvSpPr/>
      </xdr:nvSpPr>
      <xdr:spPr>
        <a:xfrm>
          <a:off x="6729140" y="52377358"/>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154592</xdr:colOff>
      <xdr:row>283</xdr:row>
      <xdr:rowOff>11777</xdr:rowOff>
    </xdr:from>
    <xdr:to>
      <xdr:col>27</xdr:col>
      <xdr:colOff>112059</xdr:colOff>
      <xdr:row>286</xdr:row>
      <xdr:rowOff>11202</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969945" y="50908895"/>
          <a:ext cx="3588173" cy="1366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endParaRPr kumimoji="1" lang="ja-JP" altLang="en-US" sz="1050"/>
        </a:p>
        <a:p>
          <a:pPr algn="l">
            <a:lnSpc>
              <a:spcPts val="1000"/>
            </a:lnSpc>
          </a:pPr>
          <a:r>
            <a:rPr lang="ja-JP" altLang="en-US" sz="1100" b="0" i="0" u="none" strike="noStrike">
              <a:solidFill>
                <a:schemeClr val="dk1"/>
              </a:solidFill>
              <a:effectLst/>
              <a:latin typeface="+mn-lt"/>
              <a:ea typeface="+mn-ea"/>
              <a:cs typeface="+mn-cs"/>
            </a:rPr>
            <a:t>外来生物問題調査検討</a:t>
          </a:r>
          <a:r>
            <a:rPr lang="ja-JP" altLang="en-US" sz="1050"/>
            <a:t> </a:t>
          </a:r>
          <a:endParaRPr lang="en-US" altLang="ja-JP" sz="1050"/>
        </a:p>
        <a:p>
          <a:pPr algn="l">
            <a:lnSpc>
              <a:spcPts val="1000"/>
            </a:lnSpc>
          </a:pPr>
          <a:endParaRPr lang="en-US" altLang="ja-JP" sz="110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外来生物侵入状況調査</a:t>
          </a:r>
          <a:endParaRPr lang="en-US" altLang="ja-JP" sz="1100" b="0" i="0" u="none" strike="noStrike">
            <a:solidFill>
              <a:schemeClr val="dk1"/>
            </a:solidFill>
            <a:effectLst/>
            <a:latin typeface="+mn-lt"/>
            <a:ea typeface="+mn-ea"/>
            <a:cs typeface="+mn-cs"/>
          </a:endParaRPr>
        </a:p>
        <a:p>
          <a:pPr algn="l">
            <a:lnSpc>
              <a:spcPts val="1000"/>
            </a:lnSpc>
          </a:pPr>
          <a:endParaRPr lang="en-US" altLang="ja-JP" sz="1050"/>
        </a:p>
        <a:p>
          <a:pPr algn="l">
            <a:lnSpc>
              <a:spcPts val="1000"/>
            </a:lnSpc>
          </a:pPr>
          <a:r>
            <a:rPr lang="ja-JP" altLang="en-US" sz="1050"/>
            <a:t> </a:t>
          </a:r>
          <a:r>
            <a:rPr lang="ja-JP" altLang="en-US" sz="1100" b="0" i="0" u="none" strike="noStrike">
              <a:solidFill>
                <a:schemeClr val="dk1"/>
              </a:solidFill>
              <a:effectLst/>
              <a:latin typeface="+mn-lt"/>
              <a:ea typeface="+mn-ea"/>
              <a:cs typeface="+mn-cs"/>
            </a:rPr>
            <a:t>ヒアリ侵入・定着防止対策検討</a:t>
          </a:r>
          <a:r>
            <a:rPr lang="ja-JP" altLang="en-US" sz="1050"/>
            <a:t> </a:t>
          </a:r>
          <a:endParaRPr lang="en-US" altLang="ja-JP" sz="1050"/>
        </a:p>
        <a:p>
          <a:pPr algn="l">
            <a:lnSpc>
              <a:spcPts val="1000"/>
            </a:lnSpc>
          </a:pPr>
          <a:endParaRPr lang="en-US" altLang="ja-JP" sz="110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アカミミガメ防除の手引き改訂</a:t>
          </a:r>
          <a:r>
            <a:rPr lang="ja-JP" altLang="en-US" sz="1050"/>
            <a:t> </a:t>
          </a:r>
          <a:endParaRPr kumimoji="1" lang="en-US" altLang="ja-JP" sz="1050"/>
        </a:p>
      </xdr:txBody>
    </xdr:sp>
    <xdr:clientData/>
  </xdr:twoCellAnchor>
  <xdr:twoCellAnchor>
    <xdr:from>
      <xdr:col>27</xdr:col>
      <xdr:colOff>103677</xdr:colOff>
      <xdr:row>283</xdr:row>
      <xdr:rowOff>102123</xdr:rowOff>
    </xdr:from>
    <xdr:to>
      <xdr:col>27</xdr:col>
      <xdr:colOff>149396</xdr:colOff>
      <xdr:row>285</xdr:row>
      <xdr:rowOff>537878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5549736" y="50999241"/>
          <a:ext cx="45719" cy="11305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0</xdr:colOff>
      <xdr:row>283</xdr:row>
      <xdr:rowOff>71170</xdr:rowOff>
    </xdr:from>
    <xdr:to>
      <xdr:col>9</xdr:col>
      <xdr:colOff>81283</xdr:colOff>
      <xdr:row>285</xdr:row>
      <xdr:rowOff>472325</xdr:rowOff>
    </xdr:to>
    <xdr:sp macro="" textlink="">
      <xdr:nvSpPr>
        <xdr:cNvPr id="100" name="左大かっこ 99">
          <a:extLst>
            <a:ext uri="{FF2B5EF4-FFF2-40B4-BE49-F238E27FC236}">
              <a16:creationId xmlns:a16="http://schemas.microsoft.com/office/drawing/2014/main" id="{00000000-0008-0000-0000-000064000000}"/>
            </a:ext>
          </a:extLst>
        </xdr:cNvPr>
        <xdr:cNvSpPr/>
      </xdr:nvSpPr>
      <xdr:spPr>
        <a:xfrm>
          <a:off x="1815353" y="50968288"/>
          <a:ext cx="81283" cy="10959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89649</xdr:colOff>
      <xdr:row>279</xdr:row>
      <xdr:rowOff>73806</xdr:rowOff>
    </xdr:from>
    <xdr:to>
      <xdr:col>49</xdr:col>
      <xdr:colOff>161637</xdr:colOff>
      <xdr:row>281</xdr:row>
      <xdr:rowOff>103222</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745943" y="49581394"/>
          <a:ext cx="3299282" cy="724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ホームページ改訂及び運営補助</a:t>
          </a:r>
          <a:endParaRPr kumimoji="1" lang="en-US" altLang="ja-JP" sz="1050"/>
        </a:p>
        <a:p>
          <a:pPr algn="l">
            <a:lnSpc>
              <a:spcPts val="1000"/>
            </a:lnSpc>
          </a:pPr>
          <a:endParaRPr kumimoji="1" lang="en-US" altLang="ja-JP" sz="1050"/>
        </a:p>
        <a:p>
          <a:pPr algn="l">
            <a:lnSpc>
              <a:spcPts val="1000"/>
            </a:lnSpc>
          </a:pPr>
          <a:r>
            <a:rPr kumimoji="1" lang="ja-JP" altLang="en-US" sz="1050" b="0"/>
            <a:t>非意図的外来種侵入対策に関する普及啓発</a:t>
          </a:r>
          <a:endParaRPr kumimoji="1" lang="en-US" altLang="ja-JP" sz="1050" b="0"/>
        </a:p>
      </xdr:txBody>
    </xdr:sp>
    <xdr:clientData/>
  </xdr:twoCellAnchor>
  <xdr:twoCellAnchor>
    <xdr:from>
      <xdr:col>49</xdr:col>
      <xdr:colOff>140390</xdr:colOff>
      <xdr:row>278</xdr:row>
      <xdr:rowOff>267190</xdr:rowOff>
    </xdr:from>
    <xdr:to>
      <xdr:col>49</xdr:col>
      <xdr:colOff>207813</xdr:colOff>
      <xdr:row>281</xdr:row>
      <xdr:rowOff>174194</xdr:rowOff>
    </xdr:to>
    <xdr:sp macro="" textlink="">
      <xdr:nvSpPr>
        <xdr:cNvPr id="102" name="右大かっこ 101">
          <a:extLst>
            <a:ext uri="{FF2B5EF4-FFF2-40B4-BE49-F238E27FC236}">
              <a16:creationId xmlns:a16="http://schemas.microsoft.com/office/drawing/2014/main" id="{00000000-0008-0000-0000-000066000000}"/>
            </a:ext>
          </a:extLst>
        </xdr:cNvPr>
        <xdr:cNvSpPr/>
      </xdr:nvSpPr>
      <xdr:spPr>
        <a:xfrm>
          <a:off x="10023978" y="49427396"/>
          <a:ext cx="67423" cy="94915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29883</xdr:colOff>
      <xdr:row>278</xdr:row>
      <xdr:rowOff>249109</xdr:rowOff>
    </xdr:from>
    <xdr:to>
      <xdr:col>33</xdr:col>
      <xdr:colOff>127000</xdr:colOff>
      <xdr:row>281</xdr:row>
      <xdr:rowOff>128012</xdr:rowOff>
    </xdr:to>
    <xdr:sp macro="" textlink="">
      <xdr:nvSpPr>
        <xdr:cNvPr id="103" name="左大かっこ 102">
          <a:extLst>
            <a:ext uri="{FF2B5EF4-FFF2-40B4-BE49-F238E27FC236}">
              <a16:creationId xmlns:a16="http://schemas.microsoft.com/office/drawing/2014/main" id="{00000000-0008-0000-0000-000067000000}"/>
            </a:ext>
          </a:extLst>
        </xdr:cNvPr>
        <xdr:cNvSpPr/>
      </xdr:nvSpPr>
      <xdr:spPr>
        <a:xfrm>
          <a:off x="6686177" y="49409315"/>
          <a:ext cx="97117" cy="921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164352</xdr:colOff>
      <xdr:row>274</xdr:row>
      <xdr:rowOff>36183</xdr:rowOff>
    </xdr:from>
    <xdr:to>
      <xdr:col>49</xdr:col>
      <xdr:colOff>69272</xdr:colOff>
      <xdr:row>275</xdr:row>
      <xdr:rowOff>173856</xdr:rowOff>
    </xdr:to>
    <xdr:sp macro="" textlink="">
      <xdr:nvSpPr>
        <xdr:cNvPr id="104" name="右大かっこ 103">
          <a:extLst>
            <a:ext uri="{FF2B5EF4-FFF2-40B4-BE49-F238E27FC236}">
              <a16:creationId xmlns:a16="http://schemas.microsoft.com/office/drawing/2014/main" id="{00000000-0008-0000-0000-000068000000}"/>
            </a:ext>
          </a:extLst>
        </xdr:cNvPr>
        <xdr:cNvSpPr/>
      </xdr:nvSpPr>
      <xdr:spPr>
        <a:xfrm>
          <a:off x="9846234" y="47806859"/>
          <a:ext cx="106626" cy="4850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127001</xdr:colOff>
      <xdr:row>274</xdr:row>
      <xdr:rowOff>24979</xdr:rowOff>
    </xdr:from>
    <xdr:to>
      <xdr:col>33</xdr:col>
      <xdr:colOff>45852</xdr:colOff>
      <xdr:row>275</xdr:row>
      <xdr:rowOff>185402</xdr:rowOff>
    </xdr:to>
    <xdr:sp macro="" textlink="">
      <xdr:nvSpPr>
        <xdr:cNvPr id="105" name="左大かっこ 104">
          <a:extLst>
            <a:ext uri="{FF2B5EF4-FFF2-40B4-BE49-F238E27FC236}">
              <a16:creationId xmlns:a16="http://schemas.microsoft.com/office/drawing/2014/main" id="{00000000-0008-0000-0000-000069000000}"/>
            </a:ext>
          </a:extLst>
        </xdr:cNvPr>
        <xdr:cNvSpPr/>
      </xdr:nvSpPr>
      <xdr:spPr>
        <a:xfrm>
          <a:off x="6581589" y="47795655"/>
          <a:ext cx="120557" cy="5078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106261</xdr:colOff>
      <xdr:row>283</xdr:row>
      <xdr:rowOff>271234</xdr:rowOff>
    </xdr:from>
    <xdr:to>
      <xdr:col>46</xdr:col>
      <xdr:colOff>73299</xdr:colOff>
      <xdr:row>284</xdr:row>
      <xdr:rowOff>111087</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6762555" y="51168352"/>
          <a:ext cx="2589215" cy="187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外来生物問題等認知度調査</a:t>
          </a:r>
          <a:endParaRPr kumimoji="1" lang="en-US" altLang="ja-JP" sz="1050"/>
        </a:p>
      </xdr:txBody>
    </xdr:sp>
    <xdr:clientData/>
  </xdr:twoCellAnchor>
  <xdr:twoCellAnchor>
    <xdr:from>
      <xdr:col>33</xdr:col>
      <xdr:colOff>74700</xdr:colOff>
      <xdr:row>283</xdr:row>
      <xdr:rowOff>228283</xdr:rowOff>
    </xdr:from>
    <xdr:to>
      <xdr:col>33</xdr:col>
      <xdr:colOff>123818</xdr:colOff>
      <xdr:row>284</xdr:row>
      <xdr:rowOff>164130</xdr:rowOff>
    </xdr:to>
    <xdr:sp macro="" textlink="">
      <xdr:nvSpPr>
        <xdr:cNvPr id="110" name="左大かっこ 109">
          <a:extLst>
            <a:ext uri="{FF2B5EF4-FFF2-40B4-BE49-F238E27FC236}">
              <a16:creationId xmlns:a16="http://schemas.microsoft.com/office/drawing/2014/main" id="{00000000-0008-0000-0000-00006E000000}"/>
            </a:ext>
          </a:extLst>
        </xdr:cNvPr>
        <xdr:cNvSpPr/>
      </xdr:nvSpPr>
      <xdr:spPr>
        <a:xfrm>
          <a:off x="6730994" y="51125401"/>
          <a:ext cx="49118" cy="2832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124610</xdr:colOff>
      <xdr:row>283</xdr:row>
      <xdr:rowOff>250703</xdr:rowOff>
    </xdr:from>
    <xdr:to>
      <xdr:col>44</xdr:col>
      <xdr:colOff>170329</xdr:colOff>
      <xdr:row>284</xdr:row>
      <xdr:rowOff>137432</xdr:rowOff>
    </xdr:to>
    <xdr:sp macro="" textlink="">
      <xdr:nvSpPr>
        <xdr:cNvPr id="111" name="右大かっこ 110">
          <a:extLst>
            <a:ext uri="{FF2B5EF4-FFF2-40B4-BE49-F238E27FC236}">
              <a16:creationId xmlns:a16="http://schemas.microsoft.com/office/drawing/2014/main" id="{00000000-0008-0000-0000-00006F000000}"/>
            </a:ext>
          </a:extLst>
        </xdr:cNvPr>
        <xdr:cNvSpPr/>
      </xdr:nvSpPr>
      <xdr:spPr>
        <a:xfrm>
          <a:off x="8999669" y="51147821"/>
          <a:ext cx="45719" cy="23411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141939</xdr:colOff>
      <xdr:row>286</xdr:row>
      <xdr:rowOff>134134</xdr:rowOff>
    </xdr:from>
    <xdr:to>
      <xdr:col>42</xdr:col>
      <xdr:colOff>14941</xdr:colOff>
      <xdr:row>286</xdr:row>
      <xdr:rowOff>415979</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798233" y="52398369"/>
          <a:ext cx="1688355"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印刷業務</a:t>
          </a:r>
          <a:endParaRPr kumimoji="1" lang="en-US" altLang="ja-JP" sz="1050"/>
        </a:p>
      </xdr:txBody>
    </xdr:sp>
    <xdr:clientData/>
  </xdr:twoCellAnchor>
  <xdr:twoCellAnchor>
    <xdr:from>
      <xdr:col>7</xdr:col>
      <xdr:colOff>78438</xdr:colOff>
      <xdr:row>294</xdr:row>
      <xdr:rowOff>403416</xdr:rowOff>
    </xdr:from>
    <xdr:to>
      <xdr:col>8</xdr:col>
      <xdr:colOff>168088</xdr:colOff>
      <xdr:row>294</xdr:row>
      <xdr:rowOff>404052</xdr:rowOff>
    </xdr:to>
    <xdr:cxnSp macro="">
      <xdr:nvCxnSpPr>
        <xdr:cNvPr id="79" name="直線矢印コネクタ 78">
          <a:extLst>
            <a:ext uri="{FF2B5EF4-FFF2-40B4-BE49-F238E27FC236}">
              <a16:creationId xmlns:a16="http://schemas.microsoft.com/office/drawing/2014/main" id="{1083FB54-5738-4F07-ADD9-542092A4859B}"/>
            </a:ext>
          </a:extLst>
        </xdr:cNvPr>
        <xdr:cNvCxnSpPr/>
      </xdr:nvCxnSpPr>
      <xdr:spPr>
        <a:xfrm flipV="1">
          <a:off x="1490379" y="56331975"/>
          <a:ext cx="291356" cy="6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34724</xdr:colOff>
      <xdr:row>293</xdr:row>
      <xdr:rowOff>381004</xdr:rowOff>
    </xdr:from>
    <xdr:to>
      <xdr:col>25</xdr:col>
      <xdr:colOff>190877</xdr:colOff>
      <xdr:row>294</xdr:row>
      <xdr:rowOff>563594</xdr:rowOff>
    </xdr:to>
    <xdr:sp macro="" textlink="">
      <xdr:nvSpPr>
        <xdr:cNvPr id="80" name="テキスト ボックス 79">
          <a:extLst>
            <a:ext uri="{FF2B5EF4-FFF2-40B4-BE49-F238E27FC236}">
              <a16:creationId xmlns:a16="http://schemas.microsoft.com/office/drawing/2014/main" id="{8BB02A48-518A-4978-A970-D9989FD0B547}"/>
            </a:ext>
          </a:extLst>
        </xdr:cNvPr>
        <xdr:cNvSpPr txBox="1"/>
      </xdr:nvSpPr>
      <xdr:spPr>
        <a:xfrm>
          <a:off x="1850077" y="55726857"/>
          <a:ext cx="3383447" cy="765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56656</xdr:colOff>
      <xdr:row>294</xdr:row>
      <xdr:rowOff>90207</xdr:rowOff>
    </xdr:from>
    <xdr:to>
      <xdr:col>27</xdr:col>
      <xdr:colOff>3021</xdr:colOff>
      <xdr:row>294</xdr:row>
      <xdr:rowOff>669070</xdr:rowOff>
    </xdr:to>
    <xdr:sp macro="" textlink="">
      <xdr:nvSpPr>
        <xdr:cNvPr id="82" name="テキスト ボックス 81">
          <a:extLst>
            <a:ext uri="{FF2B5EF4-FFF2-40B4-BE49-F238E27FC236}">
              <a16:creationId xmlns:a16="http://schemas.microsoft.com/office/drawing/2014/main" id="{386FB41E-0592-47F4-BC31-1425D9DE9688}"/>
            </a:ext>
          </a:extLst>
        </xdr:cNvPr>
        <xdr:cNvSpPr txBox="1"/>
      </xdr:nvSpPr>
      <xdr:spPr>
        <a:xfrm>
          <a:off x="1872009" y="56018766"/>
          <a:ext cx="3577071" cy="578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F.</a:t>
          </a:r>
          <a:r>
            <a:rPr kumimoji="1" lang="ja-JP" altLang="en-US" sz="1200">
              <a:latin typeface="+mj-ea"/>
              <a:ea typeface="+mj-ea"/>
            </a:rPr>
            <a:t>公益社団法人日本ペストコントロール協会</a:t>
          </a:r>
          <a:endParaRPr lang="ja-JP" altLang="ja-JP" sz="1200">
            <a:effectLst/>
          </a:endParaRPr>
        </a:p>
        <a:p>
          <a:pPr algn="ct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endParaRPr kumimoji="1" lang="en-US" altLang="ja-JP" sz="1200">
            <a:latin typeface="+mj-ea"/>
            <a:ea typeface="+mj-ea"/>
          </a:endParaRPr>
        </a:p>
        <a:p>
          <a:pPr algn="ctr">
            <a:lnSpc>
              <a:spcPts val="1500"/>
            </a:lnSpc>
          </a:pPr>
          <a:r>
            <a:rPr kumimoji="1" lang="ja-JP" altLang="en-US" sz="1200">
              <a:latin typeface="+mj-ea"/>
              <a:ea typeface="+mj-ea"/>
            </a:rPr>
            <a:t>百万円</a:t>
          </a:r>
        </a:p>
      </xdr:txBody>
    </xdr:sp>
    <xdr:clientData/>
  </xdr:twoCellAnchor>
  <xdr:twoCellAnchor>
    <xdr:from>
      <xdr:col>10</xdr:col>
      <xdr:colOff>36921</xdr:colOff>
      <xdr:row>295</xdr:row>
      <xdr:rowOff>180523</xdr:rowOff>
    </xdr:from>
    <xdr:to>
      <xdr:col>27</xdr:col>
      <xdr:colOff>185387</xdr:colOff>
      <xdr:row>296</xdr:row>
      <xdr:rowOff>260319</xdr:rowOff>
    </xdr:to>
    <xdr:sp macro="" textlink="">
      <xdr:nvSpPr>
        <xdr:cNvPr id="83" name="テキスト ボックス 82">
          <a:extLst>
            <a:ext uri="{FF2B5EF4-FFF2-40B4-BE49-F238E27FC236}">
              <a16:creationId xmlns:a16="http://schemas.microsoft.com/office/drawing/2014/main" id="{48A04B4B-2594-4D32-B3ED-993D14A0551E}"/>
            </a:ext>
          </a:extLst>
        </xdr:cNvPr>
        <xdr:cNvSpPr txBox="1"/>
      </xdr:nvSpPr>
      <xdr:spPr>
        <a:xfrm>
          <a:off x="2053980" y="56815052"/>
          <a:ext cx="3577466" cy="393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ヒアリ類に対する緊急分布調査及び緊急防除</a:t>
          </a:r>
          <a:endParaRPr kumimoji="1" lang="en-US" altLang="ja-JP" sz="1050"/>
        </a:p>
      </xdr:txBody>
    </xdr:sp>
    <xdr:clientData/>
  </xdr:twoCellAnchor>
  <xdr:twoCellAnchor>
    <xdr:from>
      <xdr:col>27</xdr:col>
      <xdr:colOff>72919</xdr:colOff>
      <xdr:row>295</xdr:row>
      <xdr:rowOff>41724</xdr:rowOff>
    </xdr:from>
    <xdr:to>
      <xdr:col>27</xdr:col>
      <xdr:colOff>141121</xdr:colOff>
      <xdr:row>296</xdr:row>
      <xdr:rowOff>259673</xdr:rowOff>
    </xdr:to>
    <xdr:sp macro="" textlink="">
      <xdr:nvSpPr>
        <xdr:cNvPr id="84" name="右大かっこ 83">
          <a:extLst>
            <a:ext uri="{FF2B5EF4-FFF2-40B4-BE49-F238E27FC236}">
              <a16:creationId xmlns:a16="http://schemas.microsoft.com/office/drawing/2014/main" id="{5A6DBFCD-B5C7-4CDC-A8D4-7A5243CCA761}"/>
            </a:ext>
          </a:extLst>
        </xdr:cNvPr>
        <xdr:cNvSpPr/>
      </xdr:nvSpPr>
      <xdr:spPr>
        <a:xfrm>
          <a:off x="5518978" y="56676253"/>
          <a:ext cx="68202" cy="5317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2817</xdr:colOff>
      <xdr:row>295</xdr:row>
      <xdr:rowOff>11697</xdr:rowOff>
    </xdr:from>
    <xdr:to>
      <xdr:col>10</xdr:col>
      <xdr:colOff>93095</xdr:colOff>
      <xdr:row>296</xdr:row>
      <xdr:rowOff>312625</xdr:rowOff>
    </xdr:to>
    <xdr:sp macro="" textlink="">
      <xdr:nvSpPr>
        <xdr:cNvPr id="85" name="左大かっこ 84">
          <a:extLst>
            <a:ext uri="{FF2B5EF4-FFF2-40B4-BE49-F238E27FC236}">
              <a16:creationId xmlns:a16="http://schemas.microsoft.com/office/drawing/2014/main" id="{A1DBB764-93C8-4A30-A856-E8E5AB9B9C81}"/>
            </a:ext>
          </a:extLst>
        </xdr:cNvPr>
        <xdr:cNvSpPr/>
      </xdr:nvSpPr>
      <xdr:spPr>
        <a:xfrm>
          <a:off x="2019876" y="56646226"/>
          <a:ext cx="90278" cy="6146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57381</xdr:colOff>
      <xdr:row>297</xdr:row>
      <xdr:rowOff>190500</xdr:rowOff>
    </xdr:from>
    <xdr:to>
      <xdr:col>27</xdr:col>
      <xdr:colOff>32498</xdr:colOff>
      <xdr:row>299</xdr:row>
      <xdr:rowOff>236139</xdr:rowOff>
    </xdr:to>
    <xdr:sp macro="" textlink="">
      <xdr:nvSpPr>
        <xdr:cNvPr id="86" name="テキスト ボックス 85">
          <a:extLst>
            <a:ext uri="{FF2B5EF4-FFF2-40B4-BE49-F238E27FC236}">
              <a16:creationId xmlns:a16="http://schemas.microsoft.com/office/drawing/2014/main" id="{AB944601-A31F-414F-9094-1306B9C9A7BC}"/>
            </a:ext>
          </a:extLst>
        </xdr:cNvPr>
        <xdr:cNvSpPr txBox="1"/>
      </xdr:nvSpPr>
      <xdr:spPr>
        <a:xfrm>
          <a:off x="1872734" y="57452559"/>
          <a:ext cx="3605823" cy="673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9</xdr:col>
      <xdr:colOff>79638</xdr:colOff>
      <xdr:row>298</xdr:row>
      <xdr:rowOff>160664</xdr:rowOff>
    </xdr:from>
    <xdr:to>
      <xdr:col>27</xdr:col>
      <xdr:colOff>34817</xdr:colOff>
      <xdr:row>300</xdr:row>
      <xdr:rowOff>153039</xdr:rowOff>
    </xdr:to>
    <xdr:sp macro="" textlink="">
      <xdr:nvSpPr>
        <xdr:cNvPr id="87" name="テキスト ボックス 86">
          <a:extLst>
            <a:ext uri="{FF2B5EF4-FFF2-40B4-BE49-F238E27FC236}">
              <a16:creationId xmlns:a16="http://schemas.microsoft.com/office/drawing/2014/main" id="{A29C31D7-172D-4A7A-8622-9FC41974AD57}"/>
            </a:ext>
          </a:extLst>
        </xdr:cNvPr>
        <xdr:cNvSpPr txBox="1"/>
      </xdr:nvSpPr>
      <xdr:spPr>
        <a:xfrm>
          <a:off x="1894991" y="57736488"/>
          <a:ext cx="3585885" cy="619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G</a:t>
          </a:r>
          <a:r>
            <a:rPr kumimoji="1" lang="ja-JP" altLang="ja-JP" sz="1100">
              <a:solidFill>
                <a:schemeClr val="dk1"/>
              </a:solidFill>
              <a:effectLst/>
              <a:latin typeface="+mn-lt"/>
              <a:ea typeface="+mn-ea"/>
              <a:cs typeface="+mn-cs"/>
            </a:rPr>
            <a:t>三菱電機ソフトウエア</a:t>
          </a:r>
          <a:r>
            <a:rPr kumimoji="1" lang="ja-JP" altLang="en-US" sz="1100">
              <a:solidFill>
                <a:schemeClr val="dk1"/>
              </a:solidFill>
              <a:effectLst/>
              <a:latin typeface="+mn-lt"/>
              <a:ea typeface="+mn-ea"/>
              <a:cs typeface="+mn-cs"/>
            </a:rPr>
            <a:t>株式会社</a:t>
          </a:r>
          <a:endParaRPr lang="ja-JP" altLang="ja-JP" sz="1200">
            <a:effectLst/>
          </a:endParaRPr>
        </a:p>
        <a:p>
          <a:pPr algn="ct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a:t>
          </a:r>
          <a:endParaRPr lang="ja-JP" altLang="ja-JP" sz="1200">
            <a:effectLst/>
          </a:endParaRPr>
        </a:p>
        <a:p>
          <a:pPr algn="ctr"/>
          <a:endParaRPr kumimoji="1" lang="ja-JP" altLang="en-US" sz="1200">
            <a:latin typeface="+mj-ea"/>
            <a:ea typeface="+mj-ea"/>
          </a:endParaRPr>
        </a:p>
      </xdr:txBody>
    </xdr:sp>
    <xdr:clientData/>
  </xdr:twoCellAnchor>
  <xdr:twoCellAnchor>
    <xdr:from>
      <xdr:col>7</xdr:col>
      <xdr:colOff>44822</xdr:colOff>
      <xdr:row>299</xdr:row>
      <xdr:rowOff>79000</xdr:rowOff>
    </xdr:from>
    <xdr:to>
      <xdr:col>8</xdr:col>
      <xdr:colOff>152912</xdr:colOff>
      <xdr:row>299</xdr:row>
      <xdr:rowOff>79000</xdr:rowOff>
    </xdr:to>
    <xdr:cxnSp macro="">
      <xdr:nvCxnSpPr>
        <xdr:cNvPr id="89" name="直線矢印コネクタ 88">
          <a:extLst>
            <a:ext uri="{FF2B5EF4-FFF2-40B4-BE49-F238E27FC236}">
              <a16:creationId xmlns:a16="http://schemas.microsoft.com/office/drawing/2014/main" id="{A7CA4A39-DD7C-4868-B07B-F291F0422BAE}"/>
            </a:ext>
          </a:extLst>
        </xdr:cNvPr>
        <xdr:cNvCxnSpPr/>
      </xdr:nvCxnSpPr>
      <xdr:spPr>
        <a:xfrm>
          <a:off x="1456763" y="57968588"/>
          <a:ext cx="30979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199324</xdr:colOff>
      <xdr:row>300</xdr:row>
      <xdr:rowOff>259163</xdr:rowOff>
    </xdr:from>
    <xdr:to>
      <xdr:col>26</xdr:col>
      <xdr:colOff>147586</xdr:colOff>
      <xdr:row>302</xdr:row>
      <xdr:rowOff>126260</xdr:rowOff>
    </xdr:to>
    <xdr:sp macro="" textlink="">
      <xdr:nvSpPr>
        <xdr:cNvPr id="90" name="テキスト ボックス 89">
          <a:extLst>
            <a:ext uri="{FF2B5EF4-FFF2-40B4-BE49-F238E27FC236}">
              <a16:creationId xmlns:a16="http://schemas.microsoft.com/office/drawing/2014/main" id="{061FC9D9-F4A8-4DE4-BEFB-64C24E23D6FA}"/>
            </a:ext>
          </a:extLst>
        </xdr:cNvPr>
        <xdr:cNvSpPr txBox="1"/>
      </xdr:nvSpPr>
      <xdr:spPr>
        <a:xfrm>
          <a:off x="2014677" y="58462516"/>
          <a:ext cx="3377262" cy="49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外来生物飼養等情報データベースシステム更新及び保守・運用</a:t>
          </a:r>
          <a:endParaRPr kumimoji="1" lang="en-US" altLang="ja-JP" sz="1050"/>
        </a:p>
      </xdr:txBody>
    </xdr:sp>
    <xdr:clientData/>
  </xdr:twoCellAnchor>
  <xdr:twoCellAnchor>
    <xdr:from>
      <xdr:col>25</xdr:col>
      <xdr:colOff>181946</xdr:colOff>
      <xdr:row>300</xdr:row>
      <xdr:rowOff>190335</xdr:rowOff>
    </xdr:from>
    <xdr:to>
      <xdr:col>26</xdr:col>
      <xdr:colOff>58744</xdr:colOff>
      <xdr:row>302</xdr:row>
      <xdr:rowOff>20007</xdr:rowOff>
    </xdr:to>
    <xdr:sp macro="" textlink="">
      <xdr:nvSpPr>
        <xdr:cNvPr id="91" name="右大かっこ 90">
          <a:extLst>
            <a:ext uri="{FF2B5EF4-FFF2-40B4-BE49-F238E27FC236}">
              <a16:creationId xmlns:a16="http://schemas.microsoft.com/office/drawing/2014/main" id="{0FCD5E4D-5245-460A-8649-C7CBB5F6D72B}"/>
            </a:ext>
          </a:extLst>
        </xdr:cNvPr>
        <xdr:cNvSpPr/>
      </xdr:nvSpPr>
      <xdr:spPr>
        <a:xfrm>
          <a:off x="5224593" y="58393688"/>
          <a:ext cx="78504" cy="4572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25230</xdr:colOff>
      <xdr:row>300</xdr:row>
      <xdr:rowOff>200939</xdr:rowOff>
    </xdr:from>
    <xdr:to>
      <xdr:col>10</xdr:col>
      <xdr:colOff>96962</xdr:colOff>
      <xdr:row>301</xdr:row>
      <xdr:rowOff>291292</xdr:rowOff>
    </xdr:to>
    <xdr:sp macro="" textlink="">
      <xdr:nvSpPr>
        <xdr:cNvPr id="92" name="左大かっこ 91">
          <a:extLst>
            <a:ext uri="{FF2B5EF4-FFF2-40B4-BE49-F238E27FC236}">
              <a16:creationId xmlns:a16="http://schemas.microsoft.com/office/drawing/2014/main" id="{363068A3-D5BE-4137-A5B8-DBBFC6B53B90}"/>
            </a:ext>
          </a:extLst>
        </xdr:cNvPr>
        <xdr:cNvSpPr/>
      </xdr:nvSpPr>
      <xdr:spPr>
        <a:xfrm>
          <a:off x="2042289" y="58404292"/>
          <a:ext cx="71732" cy="4041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161550</xdr:colOff>
      <xdr:row>286</xdr:row>
      <xdr:rowOff>622582</xdr:rowOff>
    </xdr:from>
    <xdr:to>
      <xdr:col>45</xdr:col>
      <xdr:colOff>51545</xdr:colOff>
      <xdr:row>287</xdr:row>
      <xdr:rowOff>261632</xdr:rowOff>
    </xdr:to>
    <xdr:sp macro="" textlink="">
      <xdr:nvSpPr>
        <xdr:cNvPr id="93" name="テキスト ボックス 92">
          <a:extLst>
            <a:ext uri="{FF2B5EF4-FFF2-40B4-BE49-F238E27FC236}">
              <a16:creationId xmlns:a16="http://schemas.microsoft.com/office/drawing/2014/main" id="{87F037A4-812E-4C08-8CBD-98B445CB6886}"/>
            </a:ext>
          </a:extLst>
        </xdr:cNvPr>
        <xdr:cNvSpPr txBox="1"/>
      </xdr:nvSpPr>
      <xdr:spPr>
        <a:xfrm>
          <a:off x="6616138" y="52886817"/>
          <a:ext cx="2512172"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32</xdr:col>
      <xdr:colOff>169487</xdr:colOff>
      <xdr:row>287</xdr:row>
      <xdr:rowOff>247905</xdr:rowOff>
    </xdr:from>
    <xdr:to>
      <xdr:col>49</xdr:col>
      <xdr:colOff>145674</xdr:colOff>
      <xdr:row>288</xdr:row>
      <xdr:rowOff>19829</xdr:rowOff>
    </xdr:to>
    <xdr:sp macro="" textlink="">
      <xdr:nvSpPr>
        <xdr:cNvPr id="94" name="テキスト ボックス 93">
          <a:extLst>
            <a:ext uri="{FF2B5EF4-FFF2-40B4-BE49-F238E27FC236}">
              <a16:creationId xmlns:a16="http://schemas.microsoft.com/office/drawing/2014/main" id="{486BAA60-D098-4136-AA4F-B81FFEECD262}"/>
            </a:ext>
          </a:extLst>
        </xdr:cNvPr>
        <xdr:cNvSpPr txBox="1"/>
      </xdr:nvSpPr>
      <xdr:spPr>
        <a:xfrm>
          <a:off x="6624075" y="53184493"/>
          <a:ext cx="3405187" cy="444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t>
          </a:r>
          <a:r>
            <a:rPr kumimoji="1" lang="ja-JP" altLang="en-US" sz="1200">
              <a:latin typeface="+mj-ea"/>
              <a:ea typeface="+mj-ea"/>
            </a:rPr>
            <a:t>北海道地方環境事務所</a:t>
          </a:r>
          <a:endParaRPr kumimoji="1" lang="en-US" altLang="ja-JP" sz="1200">
            <a:latin typeface="+mj-ea"/>
            <a:ea typeface="+mj-ea"/>
          </a:endParaRPr>
        </a:p>
        <a:p>
          <a:pPr algn="ctr">
            <a:lnSpc>
              <a:spcPts val="1500"/>
            </a:lnSpc>
          </a:pPr>
          <a:r>
            <a:rPr kumimoji="1" lang="en-US" altLang="ja-JP" sz="1200">
              <a:latin typeface="+mj-ea"/>
              <a:ea typeface="+mj-ea"/>
            </a:rPr>
            <a:t>0.1</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20915</xdr:colOff>
      <xdr:row>287</xdr:row>
      <xdr:rowOff>482632</xdr:rowOff>
    </xdr:from>
    <xdr:to>
      <xdr:col>32</xdr:col>
      <xdr:colOff>107226</xdr:colOff>
      <xdr:row>287</xdr:row>
      <xdr:rowOff>482633</xdr:rowOff>
    </xdr:to>
    <xdr:cxnSp macro="">
      <xdr:nvCxnSpPr>
        <xdr:cNvPr id="95" name="直線矢印コネクタ 94">
          <a:extLst>
            <a:ext uri="{FF2B5EF4-FFF2-40B4-BE49-F238E27FC236}">
              <a16:creationId xmlns:a16="http://schemas.microsoft.com/office/drawing/2014/main" id="{BC75DFA6-DA4A-49D0-A403-9FABBCC28ED9}"/>
            </a:ext>
          </a:extLst>
        </xdr:cNvPr>
        <xdr:cNvCxnSpPr/>
      </xdr:nvCxnSpPr>
      <xdr:spPr>
        <a:xfrm>
          <a:off x="6273797" y="53419220"/>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23056</xdr:colOff>
      <xdr:row>288</xdr:row>
      <xdr:rowOff>70167</xdr:rowOff>
    </xdr:from>
    <xdr:to>
      <xdr:col>42</xdr:col>
      <xdr:colOff>68775</xdr:colOff>
      <xdr:row>288</xdr:row>
      <xdr:rowOff>299344</xdr:rowOff>
    </xdr:to>
    <xdr:sp macro="" textlink="">
      <xdr:nvSpPr>
        <xdr:cNvPr id="96" name="右大かっこ 95">
          <a:extLst>
            <a:ext uri="{FF2B5EF4-FFF2-40B4-BE49-F238E27FC236}">
              <a16:creationId xmlns:a16="http://schemas.microsoft.com/office/drawing/2014/main" id="{60E22C6C-D5E1-4664-A138-5A9D729490E6}"/>
            </a:ext>
          </a:extLst>
        </xdr:cNvPr>
        <xdr:cNvSpPr/>
      </xdr:nvSpPr>
      <xdr:spPr>
        <a:xfrm>
          <a:off x="8494703" y="53679108"/>
          <a:ext cx="45719" cy="229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79568</xdr:colOff>
      <xdr:row>288</xdr:row>
      <xdr:rowOff>63817</xdr:rowOff>
    </xdr:from>
    <xdr:to>
      <xdr:col>33</xdr:col>
      <xdr:colOff>127192</xdr:colOff>
      <xdr:row>288</xdr:row>
      <xdr:rowOff>312044</xdr:rowOff>
    </xdr:to>
    <xdr:sp macro="" textlink="">
      <xdr:nvSpPr>
        <xdr:cNvPr id="97" name="左大かっこ 96">
          <a:extLst>
            <a:ext uri="{FF2B5EF4-FFF2-40B4-BE49-F238E27FC236}">
              <a16:creationId xmlns:a16="http://schemas.microsoft.com/office/drawing/2014/main" id="{32C46792-51F1-412C-99C4-FC9FACB891CB}"/>
            </a:ext>
          </a:extLst>
        </xdr:cNvPr>
        <xdr:cNvSpPr/>
      </xdr:nvSpPr>
      <xdr:spPr>
        <a:xfrm>
          <a:off x="6735862" y="53672758"/>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148661</xdr:colOff>
      <xdr:row>288</xdr:row>
      <xdr:rowOff>84828</xdr:rowOff>
    </xdr:from>
    <xdr:to>
      <xdr:col>42</xdr:col>
      <xdr:colOff>33618</xdr:colOff>
      <xdr:row>288</xdr:row>
      <xdr:rowOff>366673</xdr:rowOff>
    </xdr:to>
    <xdr:sp macro="" textlink="">
      <xdr:nvSpPr>
        <xdr:cNvPr id="106" name="テキスト ボックス 105">
          <a:extLst>
            <a:ext uri="{FF2B5EF4-FFF2-40B4-BE49-F238E27FC236}">
              <a16:creationId xmlns:a16="http://schemas.microsoft.com/office/drawing/2014/main" id="{5D0685CA-DB4F-4E61-8BD1-1862D3D58154}"/>
            </a:ext>
          </a:extLst>
        </xdr:cNvPr>
        <xdr:cNvSpPr txBox="1"/>
      </xdr:nvSpPr>
      <xdr:spPr>
        <a:xfrm>
          <a:off x="6804955" y="53693769"/>
          <a:ext cx="1700310"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ヒアリ対策資材</a:t>
          </a:r>
          <a:endParaRPr kumimoji="1" lang="en-US" altLang="ja-JP" sz="1050"/>
        </a:p>
      </xdr:txBody>
    </xdr:sp>
    <xdr:clientData/>
  </xdr:twoCellAnchor>
  <xdr:twoCellAnchor>
    <xdr:from>
      <xdr:col>32</xdr:col>
      <xdr:colOff>145860</xdr:colOff>
      <xdr:row>291</xdr:row>
      <xdr:rowOff>169873</xdr:rowOff>
    </xdr:from>
    <xdr:to>
      <xdr:col>45</xdr:col>
      <xdr:colOff>35855</xdr:colOff>
      <xdr:row>292</xdr:row>
      <xdr:rowOff>100276</xdr:rowOff>
    </xdr:to>
    <xdr:sp macro="" textlink="">
      <xdr:nvSpPr>
        <xdr:cNvPr id="107" name="テキスト ボックス 106">
          <a:extLst>
            <a:ext uri="{FF2B5EF4-FFF2-40B4-BE49-F238E27FC236}">
              <a16:creationId xmlns:a16="http://schemas.microsoft.com/office/drawing/2014/main" id="{DC11BFA5-B6A8-47CD-8A52-6A0795C5180B}"/>
            </a:ext>
          </a:extLst>
        </xdr:cNvPr>
        <xdr:cNvSpPr txBox="1"/>
      </xdr:nvSpPr>
      <xdr:spPr>
        <a:xfrm>
          <a:off x="6600448" y="54820961"/>
          <a:ext cx="2512172"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31</xdr:col>
      <xdr:colOff>5225</xdr:colOff>
      <xdr:row>292</xdr:row>
      <xdr:rowOff>276452</xdr:rowOff>
    </xdr:from>
    <xdr:to>
      <xdr:col>32</xdr:col>
      <xdr:colOff>91536</xdr:colOff>
      <xdr:row>292</xdr:row>
      <xdr:rowOff>276453</xdr:rowOff>
    </xdr:to>
    <xdr:cxnSp macro="">
      <xdr:nvCxnSpPr>
        <xdr:cNvPr id="113" name="直線矢印コネクタ 112">
          <a:extLst>
            <a:ext uri="{FF2B5EF4-FFF2-40B4-BE49-F238E27FC236}">
              <a16:creationId xmlns:a16="http://schemas.microsoft.com/office/drawing/2014/main" id="{1BAAFA33-582C-44DC-9D7F-4B92F4AE539B}"/>
            </a:ext>
          </a:extLst>
        </xdr:cNvPr>
        <xdr:cNvCxnSpPr/>
      </xdr:nvCxnSpPr>
      <xdr:spPr>
        <a:xfrm>
          <a:off x="6258107" y="55308540"/>
          <a:ext cx="28801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175452</xdr:colOff>
      <xdr:row>293</xdr:row>
      <xdr:rowOff>267399</xdr:rowOff>
    </xdr:from>
    <xdr:to>
      <xdr:col>45</xdr:col>
      <xdr:colOff>19465</xdr:colOff>
      <xdr:row>293</xdr:row>
      <xdr:rowOff>496576</xdr:rowOff>
    </xdr:to>
    <xdr:sp macro="" textlink="">
      <xdr:nvSpPr>
        <xdr:cNvPr id="114" name="右大かっこ 113">
          <a:extLst>
            <a:ext uri="{FF2B5EF4-FFF2-40B4-BE49-F238E27FC236}">
              <a16:creationId xmlns:a16="http://schemas.microsoft.com/office/drawing/2014/main" id="{2CE9D7E1-E200-4C10-8A27-FEFD3C63E0E3}"/>
            </a:ext>
          </a:extLst>
        </xdr:cNvPr>
        <xdr:cNvSpPr/>
      </xdr:nvSpPr>
      <xdr:spPr>
        <a:xfrm>
          <a:off x="9050511" y="55613252"/>
          <a:ext cx="45719" cy="229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63878</xdr:colOff>
      <xdr:row>293</xdr:row>
      <xdr:rowOff>238635</xdr:rowOff>
    </xdr:from>
    <xdr:to>
      <xdr:col>33</xdr:col>
      <xdr:colOff>111502</xdr:colOff>
      <xdr:row>293</xdr:row>
      <xdr:rowOff>486862</xdr:rowOff>
    </xdr:to>
    <xdr:sp macro="" textlink="">
      <xdr:nvSpPr>
        <xdr:cNvPr id="115" name="左大かっこ 114">
          <a:extLst>
            <a:ext uri="{FF2B5EF4-FFF2-40B4-BE49-F238E27FC236}">
              <a16:creationId xmlns:a16="http://schemas.microsoft.com/office/drawing/2014/main" id="{A55311DA-8A7F-4A1F-964C-F7DC00C3707C}"/>
            </a:ext>
          </a:extLst>
        </xdr:cNvPr>
        <xdr:cNvSpPr/>
      </xdr:nvSpPr>
      <xdr:spPr>
        <a:xfrm>
          <a:off x="6720172" y="55584488"/>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168272</xdr:colOff>
      <xdr:row>295</xdr:row>
      <xdr:rowOff>158670</xdr:rowOff>
    </xdr:from>
    <xdr:to>
      <xdr:col>45</xdr:col>
      <xdr:colOff>58267</xdr:colOff>
      <xdr:row>296</xdr:row>
      <xdr:rowOff>156308</xdr:rowOff>
    </xdr:to>
    <xdr:sp macro="" textlink="">
      <xdr:nvSpPr>
        <xdr:cNvPr id="122" name="テキスト ボックス 121">
          <a:extLst>
            <a:ext uri="{FF2B5EF4-FFF2-40B4-BE49-F238E27FC236}">
              <a16:creationId xmlns:a16="http://schemas.microsoft.com/office/drawing/2014/main" id="{04AC0075-AF25-47F6-B23F-CB99B90B6B48}"/>
            </a:ext>
          </a:extLst>
        </xdr:cNvPr>
        <xdr:cNvSpPr txBox="1"/>
      </xdr:nvSpPr>
      <xdr:spPr>
        <a:xfrm>
          <a:off x="6622860" y="56793199"/>
          <a:ext cx="2512172"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32</xdr:col>
      <xdr:colOff>176209</xdr:colOff>
      <xdr:row>296</xdr:row>
      <xdr:rowOff>75345</xdr:rowOff>
    </xdr:from>
    <xdr:to>
      <xdr:col>49</xdr:col>
      <xdr:colOff>152396</xdr:colOff>
      <xdr:row>297</xdr:row>
      <xdr:rowOff>205857</xdr:rowOff>
    </xdr:to>
    <xdr:sp macro="" textlink="">
      <xdr:nvSpPr>
        <xdr:cNvPr id="123" name="テキスト ボックス 122">
          <a:extLst>
            <a:ext uri="{FF2B5EF4-FFF2-40B4-BE49-F238E27FC236}">
              <a16:creationId xmlns:a16="http://schemas.microsoft.com/office/drawing/2014/main" id="{C5B81EE6-17DD-491A-9A7B-84200039CEAF}"/>
            </a:ext>
          </a:extLst>
        </xdr:cNvPr>
        <xdr:cNvSpPr txBox="1"/>
      </xdr:nvSpPr>
      <xdr:spPr>
        <a:xfrm>
          <a:off x="6630797" y="57023639"/>
          <a:ext cx="3405187" cy="444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沖縄奄美自然環境事務所</a:t>
          </a:r>
          <a:endParaRPr kumimoji="1" lang="en-US" altLang="ja-JP" sz="1200">
            <a:latin typeface="+mj-ea"/>
            <a:ea typeface="+mj-ea"/>
          </a:endParaRPr>
        </a:p>
        <a:p>
          <a:pPr algn="ctr">
            <a:lnSpc>
              <a:spcPts val="1500"/>
            </a:lnSpc>
          </a:pPr>
          <a:r>
            <a:rPr kumimoji="1" lang="en-US" altLang="ja-JP" sz="1200">
              <a:latin typeface="+mj-ea"/>
              <a:ea typeface="+mj-ea"/>
            </a:rPr>
            <a:t>4.6</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19606</xdr:colOff>
      <xdr:row>296</xdr:row>
      <xdr:rowOff>313247</xdr:rowOff>
    </xdr:from>
    <xdr:to>
      <xdr:col>32</xdr:col>
      <xdr:colOff>102742</xdr:colOff>
      <xdr:row>296</xdr:row>
      <xdr:rowOff>313248</xdr:rowOff>
    </xdr:to>
    <xdr:cxnSp macro="">
      <xdr:nvCxnSpPr>
        <xdr:cNvPr id="124" name="直線矢印コネクタ 123">
          <a:extLst>
            <a:ext uri="{FF2B5EF4-FFF2-40B4-BE49-F238E27FC236}">
              <a16:creationId xmlns:a16="http://schemas.microsoft.com/office/drawing/2014/main" id="{C96E2BA5-EF9D-4329-B6E8-209F2420C177}"/>
            </a:ext>
          </a:extLst>
        </xdr:cNvPr>
        <xdr:cNvCxnSpPr/>
      </xdr:nvCxnSpPr>
      <xdr:spPr>
        <a:xfrm>
          <a:off x="5577724" y="53563600"/>
          <a:ext cx="26243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97013</xdr:colOff>
      <xdr:row>297</xdr:row>
      <xdr:rowOff>289813</xdr:rowOff>
    </xdr:from>
    <xdr:to>
      <xdr:col>44</xdr:col>
      <xdr:colOff>142732</xdr:colOff>
      <xdr:row>298</xdr:row>
      <xdr:rowOff>160058</xdr:rowOff>
    </xdr:to>
    <xdr:sp macro="" textlink="">
      <xdr:nvSpPr>
        <xdr:cNvPr id="128" name="右大かっこ 127">
          <a:extLst>
            <a:ext uri="{FF2B5EF4-FFF2-40B4-BE49-F238E27FC236}">
              <a16:creationId xmlns:a16="http://schemas.microsoft.com/office/drawing/2014/main" id="{5B0AD653-BCF4-4685-8E4A-FA0821F404C2}"/>
            </a:ext>
          </a:extLst>
        </xdr:cNvPr>
        <xdr:cNvSpPr/>
      </xdr:nvSpPr>
      <xdr:spPr>
        <a:xfrm>
          <a:off x="7985954" y="53853931"/>
          <a:ext cx="45719" cy="18400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86290</xdr:colOff>
      <xdr:row>297</xdr:row>
      <xdr:rowOff>249845</xdr:rowOff>
    </xdr:from>
    <xdr:to>
      <xdr:col>33</xdr:col>
      <xdr:colOff>133914</xdr:colOff>
      <xdr:row>298</xdr:row>
      <xdr:rowOff>184307</xdr:rowOff>
    </xdr:to>
    <xdr:sp macro="" textlink="">
      <xdr:nvSpPr>
        <xdr:cNvPr id="129" name="左大かっこ 128">
          <a:extLst>
            <a:ext uri="{FF2B5EF4-FFF2-40B4-BE49-F238E27FC236}">
              <a16:creationId xmlns:a16="http://schemas.microsoft.com/office/drawing/2014/main" id="{B6028B25-8FAD-43A9-AB3B-DEE006996B9C}"/>
            </a:ext>
          </a:extLst>
        </xdr:cNvPr>
        <xdr:cNvSpPr/>
      </xdr:nvSpPr>
      <xdr:spPr>
        <a:xfrm>
          <a:off x="6742584" y="57511904"/>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110450</xdr:colOff>
      <xdr:row>289</xdr:row>
      <xdr:rowOff>213206</xdr:rowOff>
    </xdr:from>
    <xdr:to>
      <xdr:col>42</xdr:col>
      <xdr:colOff>168088</xdr:colOff>
      <xdr:row>290</xdr:row>
      <xdr:rowOff>441503</xdr:rowOff>
    </xdr:to>
    <xdr:sp macro="" textlink="">
      <xdr:nvSpPr>
        <xdr:cNvPr id="131" name="テキスト ボックス 130">
          <a:extLst>
            <a:ext uri="{FF2B5EF4-FFF2-40B4-BE49-F238E27FC236}">
              <a16:creationId xmlns:a16="http://schemas.microsoft.com/office/drawing/2014/main" id="{FF6C3F64-A196-4B2B-B723-434FDDC3047E}"/>
            </a:ext>
          </a:extLst>
        </xdr:cNvPr>
        <xdr:cNvSpPr txBox="1"/>
      </xdr:nvSpPr>
      <xdr:spPr>
        <a:xfrm>
          <a:off x="6968450" y="54191941"/>
          <a:ext cx="1671285" cy="452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L</a:t>
          </a:r>
          <a:r>
            <a:rPr kumimoji="1" lang="ja-JP" altLang="en-US" sz="1050">
              <a:solidFill>
                <a:schemeClr val="dk1"/>
              </a:solidFill>
              <a:latin typeface="+mn-lt"/>
              <a:ea typeface="+mn-ea"/>
              <a:cs typeface="+mn-cs"/>
            </a:rPr>
            <a:t>．民間企業（</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34</xdr:col>
      <xdr:colOff>49302</xdr:colOff>
      <xdr:row>288</xdr:row>
      <xdr:rowOff>326567</xdr:rowOff>
    </xdr:from>
    <xdr:to>
      <xdr:col>41</xdr:col>
      <xdr:colOff>117612</xdr:colOff>
      <xdr:row>289</xdr:row>
      <xdr:rowOff>215940</xdr:rowOff>
    </xdr:to>
    <xdr:sp macro="" textlink="">
      <xdr:nvSpPr>
        <xdr:cNvPr id="132" name="テキスト ボックス 131">
          <a:extLst>
            <a:ext uri="{FF2B5EF4-FFF2-40B4-BE49-F238E27FC236}">
              <a16:creationId xmlns:a16="http://schemas.microsoft.com/office/drawing/2014/main" id="{A9E0EC26-DE55-4B4A-929E-B09A0EC217B2}"/>
            </a:ext>
          </a:extLst>
        </xdr:cNvPr>
        <xdr:cNvSpPr txBox="1"/>
      </xdr:nvSpPr>
      <xdr:spPr>
        <a:xfrm>
          <a:off x="6907302" y="53935508"/>
          <a:ext cx="1480251"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46503</xdr:colOff>
      <xdr:row>288</xdr:row>
      <xdr:rowOff>32120</xdr:rowOff>
    </xdr:from>
    <xdr:to>
      <xdr:col>33</xdr:col>
      <xdr:colOff>46505</xdr:colOff>
      <xdr:row>289</xdr:row>
      <xdr:rowOff>153708</xdr:rowOff>
    </xdr:to>
    <xdr:cxnSp macro="">
      <xdr:nvCxnSpPr>
        <xdr:cNvPr id="133" name="直線矢印コネクタ 132">
          <a:extLst>
            <a:ext uri="{FF2B5EF4-FFF2-40B4-BE49-F238E27FC236}">
              <a16:creationId xmlns:a16="http://schemas.microsoft.com/office/drawing/2014/main" id="{D936F0E1-F264-4C6D-91CE-D6C252B4C39B}"/>
            </a:ext>
          </a:extLst>
        </xdr:cNvPr>
        <xdr:cNvCxnSpPr/>
      </xdr:nvCxnSpPr>
      <xdr:spPr>
        <a:xfrm>
          <a:off x="5963209" y="49931914"/>
          <a:ext cx="2" cy="4913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56030</xdr:colOff>
      <xdr:row>289</xdr:row>
      <xdr:rowOff>134471</xdr:rowOff>
    </xdr:from>
    <xdr:to>
      <xdr:col>34</xdr:col>
      <xdr:colOff>112059</xdr:colOff>
      <xdr:row>289</xdr:row>
      <xdr:rowOff>134471</xdr:rowOff>
    </xdr:to>
    <xdr:cxnSp macro="">
      <xdr:nvCxnSpPr>
        <xdr:cNvPr id="134" name="直線矢印コネクタ 133">
          <a:extLst>
            <a:ext uri="{FF2B5EF4-FFF2-40B4-BE49-F238E27FC236}">
              <a16:creationId xmlns:a16="http://schemas.microsoft.com/office/drawing/2014/main" id="{44B96F90-FBE2-4F79-89CA-29841F84B715}"/>
            </a:ext>
          </a:extLst>
        </xdr:cNvPr>
        <xdr:cNvCxnSpPr/>
      </xdr:nvCxnSpPr>
      <xdr:spPr>
        <a:xfrm>
          <a:off x="6712324" y="54113206"/>
          <a:ext cx="2577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105966</xdr:colOff>
      <xdr:row>294</xdr:row>
      <xdr:rowOff>208729</xdr:rowOff>
    </xdr:from>
    <xdr:to>
      <xdr:col>43</xdr:col>
      <xdr:colOff>56029</xdr:colOff>
      <xdr:row>294</xdr:row>
      <xdr:rowOff>661144</xdr:rowOff>
    </xdr:to>
    <xdr:sp macro="" textlink="">
      <xdr:nvSpPr>
        <xdr:cNvPr id="135" name="テキスト ボックス 134">
          <a:extLst>
            <a:ext uri="{FF2B5EF4-FFF2-40B4-BE49-F238E27FC236}">
              <a16:creationId xmlns:a16="http://schemas.microsoft.com/office/drawing/2014/main" id="{A54B924E-15BB-4CC1-B385-D537B746A4E5}"/>
            </a:ext>
          </a:extLst>
        </xdr:cNvPr>
        <xdr:cNvSpPr txBox="1"/>
      </xdr:nvSpPr>
      <xdr:spPr>
        <a:xfrm>
          <a:off x="6963966" y="56137288"/>
          <a:ext cx="1765416" cy="452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M. </a:t>
          </a:r>
          <a:r>
            <a:rPr kumimoji="1" lang="ja-JP" altLang="en-US" sz="1050">
              <a:solidFill>
                <a:schemeClr val="dk1"/>
              </a:solidFill>
              <a:latin typeface="+mn-lt"/>
              <a:ea typeface="+mn-ea"/>
              <a:cs typeface="+mn-cs"/>
            </a:rPr>
            <a:t>民間企業等（</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1.8</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34</xdr:col>
      <xdr:colOff>44818</xdr:colOff>
      <xdr:row>293</xdr:row>
      <xdr:rowOff>512590</xdr:rowOff>
    </xdr:from>
    <xdr:to>
      <xdr:col>41</xdr:col>
      <xdr:colOff>113128</xdr:colOff>
      <xdr:row>294</xdr:row>
      <xdr:rowOff>189051</xdr:rowOff>
    </xdr:to>
    <xdr:sp macro="" textlink="">
      <xdr:nvSpPr>
        <xdr:cNvPr id="136" name="テキスト ボックス 135">
          <a:extLst>
            <a:ext uri="{FF2B5EF4-FFF2-40B4-BE49-F238E27FC236}">
              <a16:creationId xmlns:a16="http://schemas.microsoft.com/office/drawing/2014/main" id="{C948FA12-467D-4A34-8CAB-29CD00F0B630}"/>
            </a:ext>
          </a:extLst>
        </xdr:cNvPr>
        <xdr:cNvSpPr txBox="1"/>
      </xdr:nvSpPr>
      <xdr:spPr>
        <a:xfrm>
          <a:off x="6902818" y="55858443"/>
          <a:ext cx="1480251"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29132</xdr:colOff>
      <xdr:row>293</xdr:row>
      <xdr:rowOff>198906</xdr:rowOff>
    </xdr:from>
    <xdr:to>
      <xdr:col>33</xdr:col>
      <xdr:colOff>29134</xdr:colOff>
      <xdr:row>294</xdr:row>
      <xdr:rowOff>107582</xdr:rowOff>
    </xdr:to>
    <xdr:cxnSp macro="">
      <xdr:nvCxnSpPr>
        <xdr:cNvPr id="137" name="直線矢印コネクタ 136">
          <a:extLst>
            <a:ext uri="{FF2B5EF4-FFF2-40B4-BE49-F238E27FC236}">
              <a16:creationId xmlns:a16="http://schemas.microsoft.com/office/drawing/2014/main" id="{DAB33300-E330-4667-A81F-D3D2FEBE4F7B}"/>
            </a:ext>
          </a:extLst>
        </xdr:cNvPr>
        <xdr:cNvCxnSpPr/>
      </xdr:nvCxnSpPr>
      <xdr:spPr>
        <a:xfrm>
          <a:off x="6685426" y="55544759"/>
          <a:ext cx="2" cy="4913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29134</xdr:colOff>
      <xdr:row>294</xdr:row>
      <xdr:rowOff>96376</xdr:rowOff>
    </xdr:from>
    <xdr:to>
      <xdr:col>34</xdr:col>
      <xdr:colOff>85163</xdr:colOff>
      <xdr:row>294</xdr:row>
      <xdr:rowOff>96376</xdr:rowOff>
    </xdr:to>
    <xdr:cxnSp macro="">
      <xdr:nvCxnSpPr>
        <xdr:cNvPr id="138" name="直線矢印コネクタ 137">
          <a:extLst>
            <a:ext uri="{FF2B5EF4-FFF2-40B4-BE49-F238E27FC236}">
              <a16:creationId xmlns:a16="http://schemas.microsoft.com/office/drawing/2014/main" id="{5D8762C5-15A4-4AE3-9E23-5ADF0E08682B}"/>
            </a:ext>
          </a:extLst>
        </xdr:cNvPr>
        <xdr:cNvCxnSpPr/>
      </xdr:nvCxnSpPr>
      <xdr:spPr>
        <a:xfrm>
          <a:off x="6685428" y="56024935"/>
          <a:ext cx="2577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112688</xdr:colOff>
      <xdr:row>299</xdr:row>
      <xdr:rowOff>159428</xdr:rowOff>
    </xdr:from>
    <xdr:to>
      <xdr:col>42</xdr:col>
      <xdr:colOff>44824</xdr:colOff>
      <xdr:row>300</xdr:row>
      <xdr:rowOff>298078</xdr:rowOff>
    </xdr:to>
    <xdr:sp macro="" textlink="">
      <xdr:nvSpPr>
        <xdr:cNvPr id="139" name="テキスト ボックス 138">
          <a:extLst>
            <a:ext uri="{FF2B5EF4-FFF2-40B4-BE49-F238E27FC236}">
              <a16:creationId xmlns:a16="http://schemas.microsoft.com/office/drawing/2014/main" id="{6A411780-1455-40E8-ADE8-386529621FEC}"/>
            </a:ext>
          </a:extLst>
        </xdr:cNvPr>
        <xdr:cNvSpPr txBox="1"/>
      </xdr:nvSpPr>
      <xdr:spPr>
        <a:xfrm>
          <a:off x="6970688" y="58049016"/>
          <a:ext cx="1545783" cy="452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N.</a:t>
          </a:r>
          <a:r>
            <a:rPr kumimoji="1" lang="ja-JP" altLang="en-US" sz="1050">
              <a:solidFill>
                <a:schemeClr val="dk1"/>
              </a:solidFill>
              <a:latin typeface="+mn-lt"/>
              <a:ea typeface="+mn-ea"/>
              <a:cs typeface="+mn-cs"/>
            </a:rPr>
            <a:t>民間企業等（</a:t>
          </a:r>
          <a:r>
            <a:rPr kumimoji="1" lang="en-US" altLang="ja-JP" sz="1050">
              <a:solidFill>
                <a:schemeClr val="dk1"/>
              </a:solidFill>
              <a:latin typeface="+mn-lt"/>
              <a:ea typeface="+mn-ea"/>
              <a:cs typeface="+mn-cs"/>
            </a:rPr>
            <a:t>4</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4.6</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34</xdr:col>
      <xdr:colOff>48365</xdr:colOff>
      <xdr:row>298</xdr:row>
      <xdr:rowOff>202379</xdr:rowOff>
    </xdr:from>
    <xdr:to>
      <xdr:col>51</xdr:col>
      <xdr:colOff>44823</xdr:colOff>
      <xdr:row>299</xdr:row>
      <xdr:rowOff>134472</xdr:rowOff>
    </xdr:to>
    <xdr:sp macro="" textlink="">
      <xdr:nvSpPr>
        <xdr:cNvPr id="140" name="テキスト ボックス 139">
          <a:extLst>
            <a:ext uri="{FF2B5EF4-FFF2-40B4-BE49-F238E27FC236}">
              <a16:creationId xmlns:a16="http://schemas.microsoft.com/office/drawing/2014/main" id="{C02DDA4A-0002-4FE7-B992-7BDDD0006C76}"/>
            </a:ext>
          </a:extLst>
        </xdr:cNvPr>
        <xdr:cNvSpPr txBox="1"/>
      </xdr:nvSpPr>
      <xdr:spPr>
        <a:xfrm>
          <a:off x="6144365" y="54080261"/>
          <a:ext cx="3156517" cy="245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一般競争契約（最低価格）、</a:t>
          </a:r>
          <a:r>
            <a:rPr kumimoji="1" lang="ja-JP" altLang="ja-JP" sz="1100">
              <a:solidFill>
                <a:schemeClr val="dk1"/>
              </a:solidFill>
              <a:effectLst/>
              <a:latin typeface="+mn-lt"/>
              <a:ea typeface="+mn-ea"/>
              <a:cs typeface="+mn-cs"/>
            </a:rPr>
            <a:t>随意契約（少額</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33</xdr:col>
      <xdr:colOff>35854</xdr:colOff>
      <xdr:row>297</xdr:row>
      <xdr:rowOff>194428</xdr:rowOff>
    </xdr:from>
    <xdr:to>
      <xdr:col>33</xdr:col>
      <xdr:colOff>35856</xdr:colOff>
      <xdr:row>299</xdr:row>
      <xdr:rowOff>58281</xdr:rowOff>
    </xdr:to>
    <xdr:cxnSp macro="">
      <xdr:nvCxnSpPr>
        <xdr:cNvPr id="141" name="直線矢印コネクタ 140">
          <a:extLst>
            <a:ext uri="{FF2B5EF4-FFF2-40B4-BE49-F238E27FC236}">
              <a16:creationId xmlns:a16="http://schemas.microsoft.com/office/drawing/2014/main" id="{DF9A5199-BA25-41EE-904C-337B32AE5CC0}"/>
            </a:ext>
          </a:extLst>
        </xdr:cNvPr>
        <xdr:cNvCxnSpPr/>
      </xdr:nvCxnSpPr>
      <xdr:spPr>
        <a:xfrm>
          <a:off x="6692148" y="57456487"/>
          <a:ext cx="2" cy="4913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35856</xdr:colOff>
      <xdr:row>299</xdr:row>
      <xdr:rowOff>47075</xdr:rowOff>
    </xdr:from>
    <xdr:to>
      <xdr:col>34</xdr:col>
      <xdr:colOff>91885</xdr:colOff>
      <xdr:row>299</xdr:row>
      <xdr:rowOff>47075</xdr:rowOff>
    </xdr:to>
    <xdr:cxnSp macro="">
      <xdr:nvCxnSpPr>
        <xdr:cNvPr id="142" name="直線矢印コネクタ 141">
          <a:extLst>
            <a:ext uri="{FF2B5EF4-FFF2-40B4-BE49-F238E27FC236}">
              <a16:creationId xmlns:a16="http://schemas.microsoft.com/office/drawing/2014/main" id="{DD3F8BC9-A187-4142-B5BA-88F14DB0C086}"/>
            </a:ext>
          </a:extLst>
        </xdr:cNvPr>
        <xdr:cNvCxnSpPr/>
      </xdr:nvCxnSpPr>
      <xdr:spPr>
        <a:xfrm>
          <a:off x="6692150" y="57936663"/>
          <a:ext cx="2577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153797</xdr:colOff>
      <xdr:row>292</xdr:row>
      <xdr:rowOff>51250</xdr:rowOff>
    </xdr:from>
    <xdr:to>
      <xdr:col>49</xdr:col>
      <xdr:colOff>129984</xdr:colOff>
      <xdr:row>293</xdr:row>
      <xdr:rowOff>172237</xdr:rowOff>
    </xdr:to>
    <xdr:sp macro="" textlink="">
      <xdr:nvSpPr>
        <xdr:cNvPr id="108" name="テキスト ボックス 107">
          <a:extLst>
            <a:ext uri="{FF2B5EF4-FFF2-40B4-BE49-F238E27FC236}">
              <a16:creationId xmlns:a16="http://schemas.microsoft.com/office/drawing/2014/main" id="{5DF64E83-AEF2-45AB-9D6E-06C0537D58D7}"/>
            </a:ext>
          </a:extLst>
        </xdr:cNvPr>
        <xdr:cNvSpPr txBox="1"/>
      </xdr:nvSpPr>
      <xdr:spPr>
        <a:xfrm>
          <a:off x="6608385" y="55083338"/>
          <a:ext cx="3405187" cy="4347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関東地方環境事務所</a:t>
          </a:r>
          <a:endParaRPr kumimoji="1" lang="en-US" altLang="ja-JP" sz="1200">
            <a:latin typeface="+mj-ea"/>
            <a:ea typeface="+mj-ea"/>
          </a:endParaRPr>
        </a:p>
        <a:p>
          <a:pPr algn="ctr">
            <a:lnSpc>
              <a:spcPts val="1500"/>
            </a:lnSpc>
          </a:pPr>
          <a:r>
            <a:rPr kumimoji="1" lang="en-US" altLang="ja-JP" sz="1200">
              <a:latin typeface="+mj-ea"/>
              <a:ea typeface="+mj-ea"/>
            </a:rPr>
            <a:t>1.8</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8</xdr:col>
      <xdr:colOff>0</xdr:colOff>
      <xdr:row>310</xdr:row>
      <xdr:rowOff>268942</xdr:rowOff>
    </xdr:from>
    <xdr:to>
      <xdr:col>25</xdr:col>
      <xdr:colOff>1320</xdr:colOff>
      <xdr:row>314</xdr:row>
      <xdr:rowOff>32829</xdr:rowOff>
    </xdr:to>
    <xdr:sp macro="" textlink="">
      <xdr:nvSpPr>
        <xdr:cNvPr id="116" name="テキスト ボックス 115">
          <a:extLst>
            <a:ext uri="{FF2B5EF4-FFF2-40B4-BE49-F238E27FC236}">
              <a16:creationId xmlns:a16="http://schemas.microsoft.com/office/drawing/2014/main" id="{22B146FE-7CB6-4A89-9638-2666734BD51B}"/>
            </a:ext>
          </a:extLst>
        </xdr:cNvPr>
        <xdr:cNvSpPr txBox="1"/>
      </xdr:nvSpPr>
      <xdr:spPr>
        <a:xfrm>
          <a:off x="1434353" y="57945618"/>
          <a:ext cx="3049320" cy="1018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100854</xdr:colOff>
      <xdr:row>335</xdr:row>
      <xdr:rowOff>112059</xdr:rowOff>
    </xdr:from>
    <xdr:to>
      <xdr:col>23</xdr:col>
      <xdr:colOff>102174</xdr:colOff>
      <xdr:row>338</xdr:row>
      <xdr:rowOff>189710</xdr:rowOff>
    </xdr:to>
    <xdr:sp macro="" textlink="">
      <xdr:nvSpPr>
        <xdr:cNvPr id="117" name="テキスト ボックス 116">
          <a:extLst>
            <a:ext uri="{FF2B5EF4-FFF2-40B4-BE49-F238E27FC236}">
              <a16:creationId xmlns:a16="http://schemas.microsoft.com/office/drawing/2014/main" id="{6A585192-41E2-45EE-B0BF-32C22AFCCFDB}"/>
            </a:ext>
          </a:extLst>
        </xdr:cNvPr>
        <xdr:cNvSpPr txBox="1"/>
      </xdr:nvSpPr>
      <xdr:spPr>
        <a:xfrm>
          <a:off x="1311089" y="65700088"/>
          <a:ext cx="3430320" cy="1018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56029</xdr:colOff>
      <xdr:row>4</xdr:row>
      <xdr:rowOff>224118</xdr:rowOff>
    </xdr:from>
    <xdr:to>
      <xdr:col>25</xdr:col>
      <xdr:colOff>57349</xdr:colOff>
      <xdr:row>7</xdr:row>
      <xdr:rowOff>292245</xdr:rowOff>
    </xdr:to>
    <xdr:sp macro="" textlink="">
      <xdr:nvSpPr>
        <xdr:cNvPr id="2" name="テキスト ボックス 1">
          <a:extLst>
            <a:ext uri="{FF2B5EF4-FFF2-40B4-BE49-F238E27FC236}">
              <a16:creationId xmlns:a16="http://schemas.microsoft.com/office/drawing/2014/main" id="{6F429BDB-7F98-41E3-90EE-182558D8A990}"/>
            </a:ext>
          </a:extLst>
        </xdr:cNvPr>
        <xdr:cNvSpPr txBox="1"/>
      </xdr:nvSpPr>
      <xdr:spPr>
        <a:xfrm>
          <a:off x="1490382" y="1524000"/>
          <a:ext cx="3049320" cy="1009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H594" sqref="H59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351</v>
      </c>
      <c r="AJ2" s="862" t="s">
        <v>672</v>
      </c>
      <c r="AK2" s="862"/>
      <c r="AL2" s="862"/>
      <c r="AM2" s="862"/>
      <c r="AN2" s="90" t="s">
        <v>351</v>
      </c>
      <c r="AO2" s="862">
        <v>21</v>
      </c>
      <c r="AP2" s="862"/>
      <c r="AQ2" s="862"/>
      <c r="AR2" s="91" t="s">
        <v>351</v>
      </c>
      <c r="AS2" s="863">
        <v>218</v>
      </c>
      <c r="AT2" s="863"/>
      <c r="AU2" s="863"/>
      <c r="AV2" s="90" t="str">
        <f>IF(AW2="","","-")</f>
        <v/>
      </c>
      <c r="AW2" s="864"/>
      <c r="AX2" s="864"/>
    </row>
    <row r="3" spans="1:50" ht="21" customHeight="1" thickBot="1" x14ac:dyDescent="0.25">
      <c r="A3" s="865" t="s">
        <v>662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674</v>
      </c>
      <c r="AK3" s="867"/>
      <c r="AL3" s="867"/>
      <c r="AM3" s="867"/>
      <c r="AN3" s="867"/>
      <c r="AO3" s="867"/>
      <c r="AP3" s="867"/>
      <c r="AQ3" s="867"/>
      <c r="AR3" s="867"/>
      <c r="AS3" s="867"/>
      <c r="AT3" s="867"/>
      <c r="AU3" s="867"/>
      <c r="AV3" s="867"/>
      <c r="AW3" s="867"/>
      <c r="AX3" s="24" t="s">
        <v>61</v>
      </c>
    </row>
    <row r="4" spans="1:50" ht="24.75" customHeight="1" x14ac:dyDescent="0.2">
      <c r="A4" s="837" t="s">
        <v>23</v>
      </c>
      <c r="B4" s="838"/>
      <c r="C4" s="838"/>
      <c r="D4" s="838"/>
      <c r="E4" s="838"/>
      <c r="F4" s="838"/>
      <c r="G4" s="839" t="s">
        <v>675</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676</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2">
      <c r="A5" s="849" t="s">
        <v>63</v>
      </c>
      <c r="B5" s="850"/>
      <c r="C5" s="850"/>
      <c r="D5" s="850"/>
      <c r="E5" s="850"/>
      <c r="F5" s="851"/>
      <c r="G5" s="852" t="s">
        <v>678</v>
      </c>
      <c r="H5" s="853"/>
      <c r="I5" s="853"/>
      <c r="J5" s="853"/>
      <c r="K5" s="853"/>
      <c r="L5" s="853"/>
      <c r="M5" s="854" t="s">
        <v>62</v>
      </c>
      <c r="N5" s="855"/>
      <c r="O5" s="855"/>
      <c r="P5" s="855"/>
      <c r="Q5" s="855"/>
      <c r="R5" s="856"/>
      <c r="S5" s="857" t="s">
        <v>679</v>
      </c>
      <c r="T5" s="853"/>
      <c r="U5" s="853"/>
      <c r="V5" s="853"/>
      <c r="W5" s="853"/>
      <c r="X5" s="858"/>
      <c r="Y5" s="859" t="s">
        <v>3</v>
      </c>
      <c r="Z5" s="860"/>
      <c r="AA5" s="860"/>
      <c r="AB5" s="860"/>
      <c r="AC5" s="860"/>
      <c r="AD5" s="861"/>
      <c r="AE5" s="882" t="s">
        <v>680</v>
      </c>
      <c r="AF5" s="882"/>
      <c r="AG5" s="882"/>
      <c r="AH5" s="882"/>
      <c r="AI5" s="882"/>
      <c r="AJ5" s="882"/>
      <c r="AK5" s="882"/>
      <c r="AL5" s="882"/>
      <c r="AM5" s="882"/>
      <c r="AN5" s="882"/>
      <c r="AO5" s="882"/>
      <c r="AP5" s="883"/>
      <c r="AQ5" s="884" t="s">
        <v>677</v>
      </c>
      <c r="AR5" s="885"/>
      <c r="AS5" s="885"/>
      <c r="AT5" s="885"/>
      <c r="AU5" s="885"/>
      <c r="AV5" s="885"/>
      <c r="AW5" s="885"/>
      <c r="AX5" s="886"/>
    </row>
    <row r="6" spans="1:50" ht="39" customHeight="1" x14ac:dyDescent="0.2">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68" t="s">
        <v>20</v>
      </c>
      <c r="B7" s="869"/>
      <c r="C7" s="869"/>
      <c r="D7" s="869"/>
      <c r="E7" s="869"/>
      <c r="F7" s="870"/>
      <c r="G7" s="892" t="s">
        <v>681</v>
      </c>
      <c r="H7" s="893"/>
      <c r="I7" s="893"/>
      <c r="J7" s="893"/>
      <c r="K7" s="893"/>
      <c r="L7" s="893"/>
      <c r="M7" s="893"/>
      <c r="N7" s="893"/>
      <c r="O7" s="893"/>
      <c r="P7" s="893"/>
      <c r="Q7" s="893"/>
      <c r="R7" s="893"/>
      <c r="S7" s="893"/>
      <c r="T7" s="893"/>
      <c r="U7" s="893"/>
      <c r="V7" s="893"/>
      <c r="W7" s="893"/>
      <c r="X7" s="894"/>
      <c r="Y7" s="895" t="s">
        <v>336</v>
      </c>
      <c r="Z7" s="717"/>
      <c r="AA7" s="717"/>
      <c r="AB7" s="717"/>
      <c r="AC7" s="717"/>
      <c r="AD7" s="896"/>
      <c r="AE7" s="824" t="s">
        <v>682</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2">
      <c r="A8" s="868" t="s">
        <v>232</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233</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797" t="s">
        <v>21</v>
      </c>
      <c r="B9" s="798"/>
      <c r="C9" s="798"/>
      <c r="D9" s="798"/>
      <c r="E9" s="798"/>
      <c r="F9" s="798"/>
      <c r="G9" s="879" t="s">
        <v>808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6.15" customHeight="1" x14ac:dyDescent="0.2">
      <c r="A10" s="785" t="s">
        <v>28</v>
      </c>
      <c r="B10" s="786"/>
      <c r="C10" s="786"/>
      <c r="D10" s="786"/>
      <c r="E10" s="786"/>
      <c r="F10" s="786"/>
      <c r="G10" s="787" t="s">
        <v>683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
      <c r="A11" s="785" t="s">
        <v>5</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2">
      <c r="A12" s="794" t="s">
        <v>22</v>
      </c>
      <c r="B12" s="795"/>
      <c r="C12" s="795"/>
      <c r="D12" s="795"/>
      <c r="E12" s="795"/>
      <c r="F12" s="796"/>
      <c r="G12" s="800"/>
      <c r="H12" s="801"/>
      <c r="I12" s="801"/>
      <c r="J12" s="801"/>
      <c r="K12" s="801"/>
      <c r="L12" s="801"/>
      <c r="M12" s="801"/>
      <c r="N12" s="801"/>
      <c r="O12" s="801"/>
      <c r="P12" s="190" t="s">
        <v>483</v>
      </c>
      <c r="Q12" s="191"/>
      <c r="R12" s="191"/>
      <c r="S12" s="191"/>
      <c r="T12" s="191"/>
      <c r="U12" s="191"/>
      <c r="V12" s="192"/>
      <c r="W12" s="190" t="s">
        <v>635</v>
      </c>
      <c r="X12" s="191"/>
      <c r="Y12" s="191"/>
      <c r="Z12" s="191"/>
      <c r="AA12" s="191"/>
      <c r="AB12" s="191"/>
      <c r="AC12" s="192"/>
      <c r="AD12" s="190" t="s">
        <v>637</v>
      </c>
      <c r="AE12" s="191"/>
      <c r="AF12" s="191"/>
      <c r="AG12" s="191"/>
      <c r="AH12" s="191"/>
      <c r="AI12" s="191"/>
      <c r="AJ12" s="192"/>
      <c r="AK12" s="190" t="s">
        <v>653</v>
      </c>
      <c r="AL12" s="191"/>
      <c r="AM12" s="191"/>
      <c r="AN12" s="191"/>
      <c r="AO12" s="191"/>
      <c r="AP12" s="191"/>
      <c r="AQ12" s="192"/>
      <c r="AR12" s="190" t="s">
        <v>654</v>
      </c>
      <c r="AS12" s="191"/>
      <c r="AT12" s="191"/>
      <c r="AU12" s="191"/>
      <c r="AV12" s="191"/>
      <c r="AW12" s="191"/>
      <c r="AX12" s="830"/>
    </row>
    <row r="13" spans="1:50" ht="21" customHeight="1" x14ac:dyDescent="0.2">
      <c r="A13" s="336"/>
      <c r="B13" s="337"/>
      <c r="C13" s="337"/>
      <c r="D13" s="337"/>
      <c r="E13" s="337"/>
      <c r="F13" s="338"/>
      <c r="G13" s="814" t="s">
        <v>6</v>
      </c>
      <c r="H13" s="815"/>
      <c r="I13" s="831" t="s">
        <v>7</v>
      </c>
      <c r="J13" s="832"/>
      <c r="K13" s="832"/>
      <c r="L13" s="832"/>
      <c r="M13" s="832"/>
      <c r="N13" s="832"/>
      <c r="O13" s="833"/>
      <c r="P13" s="728">
        <v>208</v>
      </c>
      <c r="Q13" s="729"/>
      <c r="R13" s="729"/>
      <c r="S13" s="729"/>
      <c r="T13" s="729"/>
      <c r="U13" s="729"/>
      <c r="V13" s="730"/>
      <c r="W13" s="728">
        <v>269</v>
      </c>
      <c r="X13" s="729"/>
      <c r="Y13" s="729"/>
      <c r="Z13" s="729"/>
      <c r="AA13" s="729"/>
      <c r="AB13" s="729"/>
      <c r="AC13" s="730"/>
      <c r="AD13" s="728">
        <v>231</v>
      </c>
      <c r="AE13" s="729"/>
      <c r="AF13" s="729"/>
      <c r="AG13" s="729"/>
      <c r="AH13" s="729"/>
      <c r="AI13" s="729"/>
      <c r="AJ13" s="730"/>
      <c r="AK13" s="728">
        <v>211</v>
      </c>
      <c r="AL13" s="729"/>
      <c r="AM13" s="729"/>
      <c r="AN13" s="729"/>
      <c r="AO13" s="729"/>
      <c r="AP13" s="729"/>
      <c r="AQ13" s="730"/>
      <c r="AR13" s="762">
        <v>581</v>
      </c>
      <c r="AS13" s="763"/>
      <c r="AT13" s="763"/>
      <c r="AU13" s="763"/>
      <c r="AV13" s="763"/>
      <c r="AW13" s="763"/>
      <c r="AX13" s="834"/>
    </row>
    <row r="14" spans="1:50" ht="21" customHeight="1" x14ac:dyDescent="0.2">
      <c r="A14" s="336"/>
      <c r="B14" s="337"/>
      <c r="C14" s="337"/>
      <c r="D14" s="337"/>
      <c r="E14" s="337"/>
      <c r="F14" s="338"/>
      <c r="G14" s="816"/>
      <c r="H14" s="817"/>
      <c r="I14" s="809" t="s">
        <v>8</v>
      </c>
      <c r="J14" s="810"/>
      <c r="K14" s="810"/>
      <c r="L14" s="810"/>
      <c r="M14" s="810"/>
      <c r="N14" s="810"/>
      <c r="O14" s="811"/>
      <c r="P14" s="728" t="s">
        <v>684</v>
      </c>
      <c r="Q14" s="729"/>
      <c r="R14" s="729"/>
      <c r="S14" s="729"/>
      <c r="T14" s="729"/>
      <c r="U14" s="729"/>
      <c r="V14" s="730"/>
      <c r="W14" s="728" t="s">
        <v>684</v>
      </c>
      <c r="X14" s="729"/>
      <c r="Y14" s="729"/>
      <c r="Z14" s="729"/>
      <c r="AA14" s="729"/>
      <c r="AB14" s="729"/>
      <c r="AC14" s="730"/>
      <c r="AD14" s="728" t="s">
        <v>684</v>
      </c>
      <c r="AE14" s="729"/>
      <c r="AF14" s="729"/>
      <c r="AG14" s="729"/>
      <c r="AH14" s="729"/>
      <c r="AI14" s="729"/>
      <c r="AJ14" s="730"/>
      <c r="AK14" s="728" t="s">
        <v>712</v>
      </c>
      <c r="AL14" s="729"/>
      <c r="AM14" s="729"/>
      <c r="AN14" s="729"/>
      <c r="AO14" s="729"/>
      <c r="AP14" s="729"/>
      <c r="AQ14" s="730"/>
      <c r="AR14" s="820"/>
      <c r="AS14" s="820"/>
      <c r="AT14" s="820"/>
      <c r="AU14" s="820"/>
      <c r="AV14" s="820"/>
      <c r="AW14" s="820"/>
      <c r="AX14" s="821"/>
    </row>
    <row r="15" spans="1:50" ht="21" customHeight="1" x14ac:dyDescent="0.2">
      <c r="A15" s="336"/>
      <c r="B15" s="337"/>
      <c r="C15" s="337"/>
      <c r="D15" s="337"/>
      <c r="E15" s="337"/>
      <c r="F15" s="338"/>
      <c r="G15" s="816"/>
      <c r="H15" s="817"/>
      <c r="I15" s="809" t="s">
        <v>48</v>
      </c>
      <c r="J15" s="822"/>
      <c r="K15" s="822"/>
      <c r="L15" s="822"/>
      <c r="M15" s="822"/>
      <c r="N15" s="822"/>
      <c r="O15" s="823"/>
      <c r="P15" s="728">
        <v>28</v>
      </c>
      <c r="Q15" s="729"/>
      <c r="R15" s="729"/>
      <c r="S15" s="729"/>
      <c r="T15" s="729"/>
      <c r="U15" s="729"/>
      <c r="V15" s="730"/>
      <c r="W15" s="728" t="s">
        <v>684</v>
      </c>
      <c r="X15" s="729"/>
      <c r="Y15" s="729"/>
      <c r="Z15" s="729"/>
      <c r="AA15" s="729"/>
      <c r="AB15" s="729"/>
      <c r="AC15" s="730"/>
      <c r="AD15" s="728">
        <v>13</v>
      </c>
      <c r="AE15" s="729"/>
      <c r="AF15" s="729"/>
      <c r="AG15" s="729"/>
      <c r="AH15" s="729"/>
      <c r="AI15" s="729"/>
      <c r="AJ15" s="730"/>
      <c r="AK15" s="728">
        <v>38</v>
      </c>
      <c r="AL15" s="729"/>
      <c r="AM15" s="729"/>
      <c r="AN15" s="729"/>
      <c r="AO15" s="729"/>
      <c r="AP15" s="729"/>
      <c r="AQ15" s="730"/>
      <c r="AR15" s="728" t="s">
        <v>351</v>
      </c>
      <c r="AS15" s="729"/>
      <c r="AT15" s="729"/>
      <c r="AU15" s="729"/>
      <c r="AV15" s="729"/>
      <c r="AW15" s="729"/>
      <c r="AX15" s="835"/>
    </row>
    <row r="16" spans="1:50" ht="21" customHeight="1" x14ac:dyDescent="0.2">
      <c r="A16" s="336"/>
      <c r="B16" s="337"/>
      <c r="C16" s="337"/>
      <c r="D16" s="337"/>
      <c r="E16" s="337"/>
      <c r="F16" s="338"/>
      <c r="G16" s="816"/>
      <c r="H16" s="817"/>
      <c r="I16" s="809" t="s">
        <v>49</v>
      </c>
      <c r="J16" s="822"/>
      <c r="K16" s="822"/>
      <c r="L16" s="822"/>
      <c r="M16" s="822"/>
      <c r="N16" s="822"/>
      <c r="O16" s="823"/>
      <c r="P16" s="728" t="s">
        <v>684</v>
      </c>
      <c r="Q16" s="729"/>
      <c r="R16" s="729"/>
      <c r="S16" s="729"/>
      <c r="T16" s="729"/>
      <c r="U16" s="729"/>
      <c r="V16" s="730"/>
      <c r="W16" s="728">
        <v>-13</v>
      </c>
      <c r="X16" s="729"/>
      <c r="Y16" s="729"/>
      <c r="Z16" s="729"/>
      <c r="AA16" s="729"/>
      <c r="AB16" s="729"/>
      <c r="AC16" s="730"/>
      <c r="AD16" s="728">
        <v>-38</v>
      </c>
      <c r="AE16" s="729"/>
      <c r="AF16" s="729"/>
      <c r="AG16" s="729"/>
      <c r="AH16" s="729"/>
      <c r="AI16" s="729"/>
      <c r="AJ16" s="730"/>
      <c r="AK16" s="728" t="s">
        <v>714</v>
      </c>
      <c r="AL16" s="729"/>
      <c r="AM16" s="729"/>
      <c r="AN16" s="729"/>
      <c r="AO16" s="729"/>
      <c r="AP16" s="729"/>
      <c r="AQ16" s="730"/>
      <c r="AR16" s="827"/>
      <c r="AS16" s="828"/>
      <c r="AT16" s="828"/>
      <c r="AU16" s="828"/>
      <c r="AV16" s="828"/>
      <c r="AW16" s="828"/>
      <c r="AX16" s="829"/>
    </row>
    <row r="17" spans="1:50" ht="24.75" customHeight="1" x14ac:dyDescent="0.2">
      <c r="A17" s="336"/>
      <c r="B17" s="337"/>
      <c r="C17" s="337"/>
      <c r="D17" s="337"/>
      <c r="E17" s="337"/>
      <c r="F17" s="338"/>
      <c r="G17" s="816"/>
      <c r="H17" s="817"/>
      <c r="I17" s="809" t="s">
        <v>47</v>
      </c>
      <c r="J17" s="810"/>
      <c r="K17" s="810"/>
      <c r="L17" s="810"/>
      <c r="M17" s="810"/>
      <c r="N17" s="810"/>
      <c r="O17" s="811"/>
      <c r="P17" s="728" t="s">
        <v>684</v>
      </c>
      <c r="Q17" s="729"/>
      <c r="R17" s="729"/>
      <c r="S17" s="729"/>
      <c r="T17" s="729"/>
      <c r="U17" s="729"/>
      <c r="V17" s="730"/>
      <c r="W17" s="728" t="s">
        <v>684</v>
      </c>
      <c r="X17" s="729"/>
      <c r="Y17" s="729"/>
      <c r="Z17" s="729"/>
      <c r="AA17" s="729"/>
      <c r="AB17" s="729"/>
      <c r="AC17" s="730"/>
      <c r="AD17" s="728" t="s">
        <v>684</v>
      </c>
      <c r="AE17" s="729"/>
      <c r="AF17" s="729"/>
      <c r="AG17" s="729"/>
      <c r="AH17" s="729"/>
      <c r="AI17" s="729"/>
      <c r="AJ17" s="730"/>
      <c r="AK17" s="728" t="s">
        <v>733</v>
      </c>
      <c r="AL17" s="729"/>
      <c r="AM17" s="729"/>
      <c r="AN17" s="729"/>
      <c r="AO17" s="729"/>
      <c r="AP17" s="729"/>
      <c r="AQ17" s="730"/>
      <c r="AR17" s="812"/>
      <c r="AS17" s="812"/>
      <c r="AT17" s="812"/>
      <c r="AU17" s="812"/>
      <c r="AV17" s="812"/>
      <c r="AW17" s="812"/>
      <c r="AX17" s="813"/>
    </row>
    <row r="18" spans="1:50" ht="24.75" customHeight="1" x14ac:dyDescent="0.2">
      <c r="A18" s="336"/>
      <c r="B18" s="337"/>
      <c r="C18" s="337"/>
      <c r="D18" s="337"/>
      <c r="E18" s="337"/>
      <c r="F18" s="338"/>
      <c r="G18" s="818"/>
      <c r="H18" s="819"/>
      <c r="I18" s="802" t="s">
        <v>18</v>
      </c>
      <c r="J18" s="803"/>
      <c r="K18" s="803"/>
      <c r="L18" s="803"/>
      <c r="M18" s="803"/>
      <c r="N18" s="803"/>
      <c r="O18" s="804"/>
      <c r="P18" s="805">
        <f>SUM(P13:V17)</f>
        <v>236</v>
      </c>
      <c r="Q18" s="806"/>
      <c r="R18" s="806"/>
      <c r="S18" s="806"/>
      <c r="T18" s="806"/>
      <c r="U18" s="806"/>
      <c r="V18" s="807"/>
      <c r="W18" s="805">
        <f>SUM(W13:AC17)</f>
        <v>256</v>
      </c>
      <c r="X18" s="806"/>
      <c r="Y18" s="806"/>
      <c r="Z18" s="806"/>
      <c r="AA18" s="806"/>
      <c r="AB18" s="806"/>
      <c r="AC18" s="807"/>
      <c r="AD18" s="805">
        <f>SUM(AD13:AJ17)</f>
        <v>206</v>
      </c>
      <c r="AE18" s="806"/>
      <c r="AF18" s="806"/>
      <c r="AG18" s="806"/>
      <c r="AH18" s="806"/>
      <c r="AI18" s="806"/>
      <c r="AJ18" s="807"/>
      <c r="AK18" s="805">
        <f>SUM(AK13:AQ17)</f>
        <v>249</v>
      </c>
      <c r="AL18" s="806"/>
      <c r="AM18" s="806"/>
      <c r="AN18" s="806"/>
      <c r="AO18" s="806"/>
      <c r="AP18" s="806"/>
      <c r="AQ18" s="807"/>
      <c r="AR18" s="805">
        <f>SUM(AR13:AX17)</f>
        <v>581</v>
      </c>
      <c r="AS18" s="806"/>
      <c r="AT18" s="806"/>
      <c r="AU18" s="806"/>
      <c r="AV18" s="806"/>
      <c r="AW18" s="806"/>
      <c r="AX18" s="808"/>
    </row>
    <row r="19" spans="1:50" ht="24.75" customHeight="1" x14ac:dyDescent="0.2">
      <c r="A19" s="336"/>
      <c r="B19" s="337"/>
      <c r="C19" s="337"/>
      <c r="D19" s="337"/>
      <c r="E19" s="337"/>
      <c r="F19" s="338"/>
      <c r="G19" s="777" t="s">
        <v>9</v>
      </c>
      <c r="H19" s="778"/>
      <c r="I19" s="778"/>
      <c r="J19" s="778"/>
      <c r="K19" s="778"/>
      <c r="L19" s="778"/>
      <c r="M19" s="778"/>
      <c r="N19" s="778"/>
      <c r="O19" s="778"/>
      <c r="P19" s="728">
        <v>214</v>
      </c>
      <c r="Q19" s="729"/>
      <c r="R19" s="729"/>
      <c r="S19" s="729"/>
      <c r="T19" s="729"/>
      <c r="U19" s="729"/>
      <c r="V19" s="730"/>
      <c r="W19" s="728">
        <v>224</v>
      </c>
      <c r="X19" s="729"/>
      <c r="Y19" s="729"/>
      <c r="Z19" s="729"/>
      <c r="AA19" s="729"/>
      <c r="AB19" s="729"/>
      <c r="AC19" s="730"/>
      <c r="AD19" s="728">
        <v>208</v>
      </c>
      <c r="AE19" s="729"/>
      <c r="AF19" s="729"/>
      <c r="AG19" s="729"/>
      <c r="AH19" s="729"/>
      <c r="AI19" s="729"/>
      <c r="AJ19" s="730"/>
      <c r="AK19" s="774"/>
      <c r="AL19" s="774"/>
      <c r="AM19" s="774"/>
      <c r="AN19" s="774"/>
      <c r="AO19" s="774"/>
      <c r="AP19" s="774"/>
      <c r="AQ19" s="774"/>
      <c r="AR19" s="774"/>
      <c r="AS19" s="774"/>
      <c r="AT19" s="774"/>
      <c r="AU19" s="774"/>
      <c r="AV19" s="774"/>
      <c r="AW19" s="774"/>
      <c r="AX19" s="776"/>
    </row>
    <row r="20" spans="1:50" ht="24.75" customHeight="1" x14ac:dyDescent="0.2">
      <c r="A20" s="336"/>
      <c r="B20" s="337"/>
      <c r="C20" s="337"/>
      <c r="D20" s="337"/>
      <c r="E20" s="337"/>
      <c r="F20" s="338"/>
      <c r="G20" s="777" t="s">
        <v>10</v>
      </c>
      <c r="H20" s="778"/>
      <c r="I20" s="778"/>
      <c r="J20" s="778"/>
      <c r="K20" s="778"/>
      <c r="L20" s="778"/>
      <c r="M20" s="778"/>
      <c r="N20" s="778"/>
      <c r="O20" s="778"/>
      <c r="P20" s="773">
        <f>IF(P18=0, "-", SUM(P19)/P18)</f>
        <v>0.90677966101694918</v>
      </c>
      <c r="Q20" s="773"/>
      <c r="R20" s="773"/>
      <c r="S20" s="773"/>
      <c r="T20" s="773"/>
      <c r="U20" s="773"/>
      <c r="V20" s="773"/>
      <c r="W20" s="773">
        <f>IF(W18=0, "-", SUM(W19)/W18)</f>
        <v>0.875</v>
      </c>
      <c r="X20" s="773"/>
      <c r="Y20" s="773"/>
      <c r="Z20" s="773"/>
      <c r="AA20" s="773"/>
      <c r="AB20" s="773"/>
      <c r="AC20" s="773"/>
      <c r="AD20" s="773">
        <f>IF(AD18=0, "-", SUM(AD19)/AD18)</f>
        <v>1.0097087378640777</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2">
      <c r="A21" s="797"/>
      <c r="B21" s="798"/>
      <c r="C21" s="798"/>
      <c r="D21" s="798"/>
      <c r="E21" s="798"/>
      <c r="F21" s="799"/>
      <c r="G21" s="771" t="s">
        <v>308</v>
      </c>
      <c r="H21" s="772"/>
      <c r="I21" s="772"/>
      <c r="J21" s="772"/>
      <c r="K21" s="772"/>
      <c r="L21" s="772"/>
      <c r="M21" s="772"/>
      <c r="N21" s="772"/>
      <c r="O21" s="772"/>
      <c r="P21" s="773">
        <f>IF(P19=0, "-", SUM(P19)/SUM(P13,P14))</f>
        <v>1.0288461538461537</v>
      </c>
      <c r="Q21" s="773"/>
      <c r="R21" s="773"/>
      <c r="S21" s="773"/>
      <c r="T21" s="773"/>
      <c r="U21" s="773"/>
      <c r="V21" s="773"/>
      <c r="W21" s="773">
        <f>IF(W19=0, "-", SUM(W19)/SUM(W13,W14))</f>
        <v>0.83271375464684017</v>
      </c>
      <c r="X21" s="773"/>
      <c r="Y21" s="773"/>
      <c r="Z21" s="773"/>
      <c r="AA21" s="773"/>
      <c r="AB21" s="773"/>
      <c r="AC21" s="773"/>
      <c r="AD21" s="773">
        <f>IF(AD19=0, "-", SUM(AD19)/SUM(AD13,AD14))</f>
        <v>0.90043290043290047</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2">
      <c r="A22" s="734" t="s">
        <v>657</v>
      </c>
      <c r="B22" s="735"/>
      <c r="C22" s="735"/>
      <c r="D22" s="735"/>
      <c r="E22" s="735"/>
      <c r="F22" s="736"/>
      <c r="G22" s="740" t="s">
        <v>297</v>
      </c>
      <c r="H22" s="579"/>
      <c r="I22" s="579"/>
      <c r="J22" s="579"/>
      <c r="K22" s="579"/>
      <c r="L22" s="579"/>
      <c r="M22" s="579"/>
      <c r="N22" s="579"/>
      <c r="O22" s="580"/>
      <c r="P22" s="741" t="s">
        <v>655</v>
      </c>
      <c r="Q22" s="579"/>
      <c r="R22" s="579"/>
      <c r="S22" s="579"/>
      <c r="T22" s="579"/>
      <c r="U22" s="579"/>
      <c r="V22" s="580"/>
      <c r="W22" s="741" t="s">
        <v>656</v>
      </c>
      <c r="X22" s="579"/>
      <c r="Y22" s="579"/>
      <c r="Z22" s="579"/>
      <c r="AA22" s="579"/>
      <c r="AB22" s="579"/>
      <c r="AC22" s="580"/>
      <c r="AD22" s="741" t="s">
        <v>296</v>
      </c>
      <c r="AE22" s="579"/>
      <c r="AF22" s="579"/>
      <c r="AG22" s="579"/>
      <c r="AH22" s="579"/>
      <c r="AI22" s="579"/>
      <c r="AJ22" s="579"/>
      <c r="AK22" s="579"/>
      <c r="AL22" s="579"/>
      <c r="AM22" s="579"/>
      <c r="AN22" s="579"/>
      <c r="AO22" s="579"/>
      <c r="AP22" s="579"/>
      <c r="AQ22" s="579"/>
      <c r="AR22" s="579"/>
      <c r="AS22" s="579"/>
      <c r="AT22" s="579"/>
      <c r="AU22" s="579"/>
      <c r="AV22" s="579"/>
      <c r="AW22" s="579"/>
      <c r="AX22" s="758"/>
    </row>
    <row r="23" spans="1:50" ht="25.5" customHeight="1" x14ac:dyDescent="0.2">
      <c r="A23" s="737"/>
      <c r="B23" s="738"/>
      <c r="C23" s="738"/>
      <c r="D23" s="738"/>
      <c r="E23" s="738"/>
      <c r="F23" s="739"/>
      <c r="G23" s="759" t="s">
        <v>685</v>
      </c>
      <c r="H23" s="760"/>
      <c r="I23" s="760"/>
      <c r="J23" s="760"/>
      <c r="K23" s="760"/>
      <c r="L23" s="760"/>
      <c r="M23" s="760"/>
      <c r="N23" s="760"/>
      <c r="O23" s="761"/>
      <c r="P23" s="762">
        <v>210</v>
      </c>
      <c r="Q23" s="763"/>
      <c r="R23" s="763"/>
      <c r="S23" s="763"/>
      <c r="T23" s="763"/>
      <c r="U23" s="763"/>
      <c r="V23" s="764"/>
      <c r="W23" s="762">
        <v>230</v>
      </c>
      <c r="X23" s="763"/>
      <c r="Y23" s="763"/>
      <c r="Z23" s="763"/>
      <c r="AA23" s="763"/>
      <c r="AB23" s="763"/>
      <c r="AC23" s="764"/>
      <c r="AD23" s="765" t="s">
        <v>881</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2">
      <c r="A24" s="737"/>
      <c r="B24" s="738"/>
      <c r="C24" s="738"/>
      <c r="D24" s="738"/>
      <c r="E24" s="738"/>
      <c r="F24" s="739"/>
      <c r="G24" s="731" t="s">
        <v>686</v>
      </c>
      <c r="H24" s="732"/>
      <c r="I24" s="732"/>
      <c r="J24" s="732"/>
      <c r="K24" s="732"/>
      <c r="L24" s="732"/>
      <c r="M24" s="732"/>
      <c r="N24" s="732"/>
      <c r="O24" s="733"/>
      <c r="P24" s="728">
        <v>0.4</v>
      </c>
      <c r="Q24" s="729"/>
      <c r="R24" s="729"/>
      <c r="S24" s="729"/>
      <c r="T24" s="729"/>
      <c r="U24" s="729"/>
      <c r="V24" s="730"/>
      <c r="W24" s="728">
        <v>0.4</v>
      </c>
      <c r="X24" s="729"/>
      <c r="Y24" s="729"/>
      <c r="Z24" s="729"/>
      <c r="AA24" s="729"/>
      <c r="AB24" s="729"/>
      <c r="AC24" s="730"/>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2">
      <c r="A25" s="737"/>
      <c r="B25" s="738"/>
      <c r="C25" s="738"/>
      <c r="D25" s="738"/>
      <c r="E25" s="738"/>
      <c r="F25" s="739"/>
      <c r="G25" s="731" t="s">
        <v>687</v>
      </c>
      <c r="H25" s="732"/>
      <c r="I25" s="732"/>
      <c r="J25" s="732"/>
      <c r="K25" s="732"/>
      <c r="L25" s="732"/>
      <c r="M25" s="732"/>
      <c r="N25" s="732"/>
      <c r="O25" s="733"/>
      <c r="P25" s="728">
        <v>0.4</v>
      </c>
      <c r="Q25" s="729"/>
      <c r="R25" s="729"/>
      <c r="S25" s="729"/>
      <c r="T25" s="729"/>
      <c r="U25" s="729"/>
      <c r="V25" s="730"/>
      <c r="W25" s="728">
        <v>0.4</v>
      </c>
      <c r="X25" s="729"/>
      <c r="Y25" s="729"/>
      <c r="Z25" s="729"/>
      <c r="AA25" s="729"/>
      <c r="AB25" s="729"/>
      <c r="AC25" s="730"/>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2">
      <c r="A26" s="737"/>
      <c r="B26" s="738"/>
      <c r="C26" s="738"/>
      <c r="D26" s="738"/>
      <c r="E26" s="738"/>
      <c r="F26" s="739"/>
      <c r="G26" s="731" t="s">
        <v>880</v>
      </c>
      <c r="H26" s="732"/>
      <c r="I26" s="732"/>
      <c r="J26" s="732"/>
      <c r="K26" s="732"/>
      <c r="L26" s="732"/>
      <c r="M26" s="732"/>
      <c r="N26" s="732"/>
      <c r="O26" s="733"/>
      <c r="P26" s="728">
        <v>0</v>
      </c>
      <c r="Q26" s="729"/>
      <c r="R26" s="729"/>
      <c r="S26" s="729"/>
      <c r="T26" s="729"/>
      <c r="U26" s="729"/>
      <c r="V26" s="730"/>
      <c r="W26" s="728">
        <v>350</v>
      </c>
      <c r="X26" s="729"/>
      <c r="Y26" s="729"/>
      <c r="Z26" s="729"/>
      <c r="AA26" s="729"/>
      <c r="AB26" s="729"/>
      <c r="AC26" s="730"/>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2">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2">
      <c r="A28" s="737"/>
      <c r="B28" s="738"/>
      <c r="C28" s="738"/>
      <c r="D28" s="738"/>
      <c r="E28" s="738"/>
      <c r="F28" s="739"/>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5">
      <c r="A29" s="737"/>
      <c r="B29" s="738"/>
      <c r="C29" s="738"/>
      <c r="D29" s="738"/>
      <c r="E29" s="738"/>
      <c r="F29" s="739"/>
      <c r="G29" s="317" t="s">
        <v>18</v>
      </c>
      <c r="H29" s="748"/>
      <c r="I29" s="748"/>
      <c r="J29" s="748"/>
      <c r="K29" s="748"/>
      <c r="L29" s="748"/>
      <c r="M29" s="748"/>
      <c r="N29" s="748"/>
      <c r="O29" s="749"/>
      <c r="P29" s="750">
        <f>AK13</f>
        <v>211</v>
      </c>
      <c r="Q29" s="751"/>
      <c r="R29" s="751"/>
      <c r="S29" s="751"/>
      <c r="T29" s="751"/>
      <c r="U29" s="751"/>
      <c r="V29" s="752"/>
      <c r="W29" s="750">
        <f>AR13</f>
        <v>581</v>
      </c>
      <c r="X29" s="751"/>
      <c r="Y29" s="751"/>
      <c r="Z29" s="751"/>
      <c r="AA29" s="751"/>
      <c r="AB29" s="751"/>
      <c r="AC29" s="752"/>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3" customHeight="1" x14ac:dyDescent="0.2">
      <c r="A30" s="753" t="s">
        <v>646</v>
      </c>
      <c r="B30" s="754"/>
      <c r="C30" s="754"/>
      <c r="D30" s="754"/>
      <c r="E30" s="754"/>
      <c r="F30" s="755"/>
      <c r="G30" s="756" t="s">
        <v>812</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2">
      <c r="A31" s="677" t="s">
        <v>647</v>
      </c>
      <c r="B31" s="168"/>
      <c r="C31" s="168"/>
      <c r="D31" s="168"/>
      <c r="E31" s="168"/>
      <c r="F31" s="169"/>
      <c r="G31" s="719" t="s">
        <v>639</v>
      </c>
      <c r="H31" s="720"/>
      <c r="I31" s="720"/>
      <c r="J31" s="720"/>
      <c r="K31" s="720"/>
      <c r="L31" s="720"/>
      <c r="M31" s="720"/>
      <c r="N31" s="720"/>
      <c r="O31" s="720"/>
      <c r="P31" s="721" t="s">
        <v>638</v>
      </c>
      <c r="Q31" s="720"/>
      <c r="R31" s="720"/>
      <c r="S31" s="720"/>
      <c r="T31" s="720"/>
      <c r="U31" s="720"/>
      <c r="V31" s="720"/>
      <c r="W31" s="720"/>
      <c r="X31" s="722"/>
      <c r="Y31" s="723"/>
      <c r="Z31" s="724"/>
      <c r="AA31" s="725"/>
      <c r="AB31" s="655" t="s">
        <v>11</v>
      </c>
      <c r="AC31" s="655"/>
      <c r="AD31" s="655"/>
      <c r="AE31" s="131" t="s">
        <v>483</v>
      </c>
      <c r="AF31" s="726"/>
      <c r="AG31" s="726"/>
      <c r="AH31" s="727"/>
      <c r="AI31" s="131" t="s">
        <v>635</v>
      </c>
      <c r="AJ31" s="726"/>
      <c r="AK31" s="726"/>
      <c r="AL31" s="727"/>
      <c r="AM31" s="131" t="s">
        <v>451</v>
      </c>
      <c r="AN31" s="726"/>
      <c r="AO31" s="726"/>
      <c r="AP31" s="727"/>
      <c r="AQ31" s="652" t="s">
        <v>482</v>
      </c>
      <c r="AR31" s="653"/>
      <c r="AS31" s="653"/>
      <c r="AT31" s="654"/>
      <c r="AU31" s="652" t="s">
        <v>658</v>
      </c>
      <c r="AV31" s="653"/>
      <c r="AW31" s="653"/>
      <c r="AX31" s="662"/>
    </row>
    <row r="32" spans="1:50" ht="23.25" customHeight="1" x14ac:dyDescent="0.2">
      <c r="A32" s="677"/>
      <c r="B32" s="168"/>
      <c r="C32" s="168"/>
      <c r="D32" s="168"/>
      <c r="E32" s="168"/>
      <c r="F32" s="169"/>
      <c r="G32" s="757" t="s">
        <v>809</v>
      </c>
      <c r="H32" s="664"/>
      <c r="I32" s="664"/>
      <c r="J32" s="664"/>
      <c r="K32" s="664"/>
      <c r="L32" s="664"/>
      <c r="M32" s="664"/>
      <c r="N32" s="664"/>
      <c r="O32" s="664"/>
      <c r="P32" s="414" t="s">
        <v>799</v>
      </c>
      <c r="Q32" s="668"/>
      <c r="R32" s="668"/>
      <c r="S32" s="668"/>
      <c r="T32" s="668"/>
      <c r="U32" s="668"/>
      <c r="V32" s="668"/>
      <c r="W32" s="668"/>
      <c r="X32" s="669"/>
      <c r="Y32" s="673" t="s">
        <v>52</v>
      </c>
      <c r="Z32" s="674"/>
      <c r="AA32" s="675"/>
      <c r="AB32" s="676" t="s">
        <v>694</v>
      </c>
      <c r="AC32" s="676"/>
      <c r="AD32" s="676"/>
      <c r="AE32" s="645">
        <v>39</v>
      </c>
      <c r="AF32" s="645"/>
      <c r="AG32" s="645"/>
      <c r="AH32" s="645"/>
      <c r="AI32" s="645">
        <v>44</v>
      </c>
      <c r="AJ32" s="645"/>
      <c r="AK32" s="645"/>
      <c r="AL32" s="645"/>
      <c r="AM32" s="645">
        <v>49</v>
      </c>
      <c r="AN32" s="645"/>
      <c r="AO32" s="645"/>
      <c r="AP32" s="645"/>
      <c r="AQ32" s="691" t="s">
        <v>713</v>
      </c>
      <c r="AR32" s="645"/>
      <c r="AS32" s="645"/>
      <c r="AT32" s="645"/>
      <c r="AU32" s="108" t="s">
        <v>714</v>
      </c>
      <c r="AV32" s="647"/>
      <c r="AW32" s="647"/>
      <c r="AX32" s="648"/>
    </row>
    <row r="33" spans="1:51" ht="85.5" customHeight="1" x14ac:dyDescent="0.2">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694</v>
      </c>
      <c r="AC33" s="676"/>
      <c r="AD33" s="676"/>
      <c r="AE33" s="645">
        <v>50</v>
      </c>
      <c r="AF33" s="645"/>
      <c r="AG33" s="645"/>
      <c r="AH33" s="645"/>
      <c r="AI33" s="645">
        <v>50</v>
      </c>
      <c r="AJ33" s="645"/>
      <c r="AK33" s="645"/>
      <c r="AL33" s="645"/>
      <c r="AM33" s="645">
        <v>50</v>
      </c>
      <c r="AN33" s="645"/>
      <c r="AO33" s="645"/>
      <c r="AP33" s="645"/>
      <c r="AQ33" s="645">
        <v>50</v>
      </c>
      <c r="AR33" s="645"/>
      <c r="AS33" s="645"/>
      <c r="AT33" s="645"/>
      <c r="AU33" s="646">
        <v>50</v>
      </c>
      <c r="AV33" s="647"/>
      <c r="AW33" s="647"/>
      <c r="AX33" s="648"/>
    </row>
    <row r="34" spans="1:51" ht="23.25" customHeight="1" x14ac:dyDescent="0.2">
      <c r="A34" s="710" t="s">
        <v>648</v>
      </c>
      <c r="B34" s="711"/>
      <c r="C34" s="711"/>
      <c r="D34" s="711"/>
      <c r="E34" s="711"/>
      <c r="F34" s="712"/>
      <c r="G34" s="191" t="s">
        <v>649</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483</v>
      </c>
      <c r="AF34" s="191"/>
      <c r="AG34" s="191"/>
      <c r="AH34" s="192"/>
      <c r="AI34" s="190" t="s">
        <v>635</v>
      </c>
      <c r="AJ34" s="191"/>
      <c r="AK34" s="191"/>
      <c r="AL34" s="192"/>
      <c r="AM34" s="190" t="s">
        <v>451</v>
      </c>
      <c r="AN34" s="191"/>
      <c r="AO34" s="191"/>
      <c r="AP34" s="192"/>
      <c r="AQ34" s="656" t="s">
        <v>659</v>
      </c>
      <c r="AR34" s="657"/>
      <c r="AS34" s="657"/>
      <c r="AT34" s="657"/>
      <c r="AU34" s="657"/>
      <c r="AV34" s="657"/>
      <c r="AW34" s="657"/>
      <c r="AX34" s="658"/>
    </row>
    <row r="35" spans="1:51" ht="23.25" customHeight="1" x14ac:dyDescent="0.2">
      <c r="A35" s="713"/>
      <c r="B35" s="714"/>
      <c r="C35" s="714"/>
      <c r="D35" s="714"/>
      <c r="E35" s="714"/>
      <c r="F35" s="715"/>
      <c r="G35" s="681" t="s">
        <v>806</v>
      </c>
      <c r="H35" s="682"/>
      <c r="I35" s="682"/>
      <c r="J35" s="682"/>
      <c r="K35" s="682"/>
      <c r="L35" s="682"/>
      <c r="M35" s="682"/>
      <c r="N35" s="682"/>
      <c r="O35" s="682"/>
      <c r="P35" s="682"/>
      <c r="Q35" s="682"/>
      <c r="R35" s="682"/>
      <c r="S35" s="682"/>
      <c r="T35" s="682"/>
      <c r="U35" s="682"/>
      <c r="V35" s="682"/>
      <c r="W35" s="682"/>
      <c r="X35" s="682"/>
      <c r="Y35" s="685" t="s">
        <v>648</v>
      </c>
      <c r="Z35" s="686"/>
      <c r="AA35" s="687"/>
      <c r="AB35" s="688" t="s">
        <v>695</v>
      </c>
      <c r="AC35" s="689"/>
      <c r="AD35" s="690"/>
      <c r="AE35" s="691">
        <v>123</v>
      </c>
      <c r="AF35" s="691"/>
      <c r="AG35" s="691"/>
      <c r="AH35" s="691"/>
      <c r="AI35" s="691">
        <v>126</v>
      </c>
      <c r="AJ35" s="691"/>
      <c r="AK35" s="691"/>
      <c r="AL35" s="691"/>
      <c r="AM35" s="691">
        <v>137</v>
      </c>
      <c r="AN35" s="691"/>
      <c r="AO35" s="691"/>
      <c r="AP35" s="691"/>
      <c r="AQ35" s="108">
        <v>115</v>
      </c>
      <c r="AR35" s="102"/>
      <c r="AS35" s="102"/>
      <c r="AT35" s="102"/>
      <c r="AU35" s="102"/>
      <c r="AV35" s="102"/>
      <c r="AW35" s="102"/>
      <c r="AX35" s="103"/>
    </row>
    <row r="36" spans="1:51" ht="31.5" customHeight="1" x14ac:dyDescent="0.2">
      <c r="A36" s="716"/>
      <c r="B36" s="717"/>
      <c r="C36" s="717"/>
      <c r="D36" s="717"/>
      <c r="E36" s="717"/>
      <c r="F36" s="718"/>
      <c r="G36" s="683"/>
      <c r="H36" s="684"/>
      <c r="I36" s="684"/>
      <c r="J36" s="684"/>
      <c r="K36" s="684"/>
      <c r="L36" s="684"/>
      <c r="M36" s="684"/>
      <c r="N36" s="684"/>
      <c r="O36" s="684"/>
      <c r="P36" s="684"/>
      <c r="Q36" s="684"/>
      <c r="R36" s="684"/>
      <c r="S36" s="684"/>
      <c r="T36" s="684"/>
      <c r="U36" s="684"/>
      <c r="V36" s="684"/>
      <c r="W36" s="684"/>
      <c r="X36" s="684"/>
      <c r="Y36" s="234" t="s">
        <v>650</v>
      </c>
      <c r="Z36" s="678"/>
      <c r="AA36" s="679"/>
      <c r="AB36" s="641" t="s">
        <v>696</v>
      </c>
      <c r="AC36" s="642"/>
      <c r="AD36" s="643"/>
      <c r="AE36" s="644" t="s">
        <v>697</v>
      </c>
      <c r="AF36" s="644"/>
      <c r="AG36" s="644"/>
      <c r="AH36" s="644"/>
      <c r="AI36" s="644" t="s">
        <v>698</v>
      </c>
      <c r="AJ36" s="644"/>
      <c r="AK36" s="644"/>
      <c r="AL36" s="644"/>
      <c r="AM36" s="644" t="s">
        <v>715</v>
      </c>
      <c r="AN36" s="644"/>
      <c r="AO36" s="644"/>
      <c r="AP36" s="644"/>
      <c r="AQ36" s="644" t="s">
        <v>810</v>
      </c>
      <c r="AR36" s="644"/>
      <c r="AS36" s="644"/>
      <c r="AT36" s="644"/>
      <c r="AU36" s="644"/>
      <c r="AV36" s="644"/>
      <c r="AW36" s="644"/>
      <c r="AX36" s="680"/>
    </row>
    <row r="37" spans="1:51" ht="18.75" customHeight="1" x14ac:dyDescent="0.2">
      <c r="A37" s="698" t="s">
        <v>304</v>
      </c>
      <c r="B37" s="699"/>
      <c r="C37" s="699"/>
      <c r="D37" s="699"/>
      <c r="E37" s="699"/>
      <c r="F37" s="700"/>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483</v>
      </c>
      <c r="AF37" s="639"/>
      <c r="AG37" s="639"/>
      <c r="AH37" s="640"/>
      <c r="AI37" s="708" t="s">
        <v>635</v>
      </c>
      <c r="AJ37" s="708"/>
      <c r="AK37" s="708"/>
      <c r="AL37" s="638"/>
      <c r="AM37" s="708" t="s">
        <v>451</v>
      </c>
      <c r="AN37" s="708"/>
      <c r="AO37" s="708"/>
      <c r="AP37" s="638"/>
      <c r="AQ37" s="231" t="s">
        <v>221</v>
      </c>
      <c r="AR37" s="232"/>
      <c r="AS37" s="232"/>
      <c r="AT37" s="233"/>
      <c r="AU37" s="212" t="s">
        <v>129</v>
      </c>
      <c r="AV37" s="212"/>
      <c r="AW37" s="212"/>
      <c r="AX37" s="215"/>
    </row>
    <row r="38" spans="1:51" ht="18.75" customHeight="1" x14ac:dyDescent="0.2">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9"/>
      <c r="AJ38" s="709"/>
      <c r="AK38" s="709"/>
      <c r="AL38" s="131"/>
      <c r="AM38" s="709"/>
      <c r="AN38" s="709"/>
      <c r="AO38" s="709"/>
      <c r="AP38" s="131"/>
      <c r="AQ38" s="536">
        <v>4</v>
      </c>
      <c r="AR38" s="537"/>
      <c r="AS38" s="142" t="s">
        <v>222</v>
      </c>
      <c r="AT38" s="143"/>
      <c r="AU38" s="141" t="s">
        <v>684</v>
      </c>
      <c r="AV38" s="141"/>
      <c r="AW38" s="123" t="s">
        <v>170</v>
      </c>
      <c r="AX38" s="144"/>
    </row>
    <row r="39" spans="1:51" ht="23.25" customHeight="1" x14ac:dyDescent="0.2">
      <c r="A39" s="704"/>
      <c r="B39" s="702"/>
      <c r="C39" s="702"/>
      <c r="D39" s="702"/>
      <c r="E39" s="702"/>
      <c r="F39" s="703"/>
      <c r="G39" s="193" t="s">
        <v>688</v>
      </c>
      <c r="H39" s="194"/>
      <c r="I39" s="194"/>
      <c r="J39" s="194"/>
      <c r="K39" s="194"/>
      <c r="L39" s="194"/>
      <c r="M39" s="194"/>
      <c r="N39" s="194"/>
      <c r="O39" s="195"/>
      <c r="P39" s="146" t="s">
        <v>689</v>
      </c>
      <c r="Q39" s="146"/>
      <c r="R39" s="146"/>
      <c r="S39" s="146"/>
      <c r="T39" s="146"/>
      <c r="U39" s="146"/>
      <c r="V39" s="146"/>
      <c r="W39" s="146"/>
      <c r="X39" s="147"/>
      <c r="Y39" s="234" t="s">
        <v>12</v>
      </c>
      <c r="Z39" s="235"/>
      <c r="AA39" s="236"/>
      <c r="AB39" s="163" t="s">
        <v>690</v>
      </c>
      <c r="AC39" s="163"/>
      <c r="AD39" s="163"/>
      <c r="AE39" s="108">
        <v>148</v>
      </c>
      <c r="AF39" s="102"/>
      <c r="AG39" s="102"/>
      <c r="AH39" s="102"/>
      <c r="AI39" s="108">
        <v>156</v>
      </c>
      <c r="AJ39" s="102"/>
      <c r="AK39" s="102"/>
      <c r="AL39" s="102"/>
      <c r="AM39" s="108">
        <v>156</v>
      </c>
      <c r="AN39" s="102"/>
      <c r="AO39" s="102"/>
      <c r="AP39" s="102"/>
      <c r="AQ39" s="109" t="s">
        <v>684</v>
      </c>
      <c r="AR39" s="110"/>
      <c r="AS39" s="110"/>
      <c r="AT39" s="111"/>
      <c r="AU39" s="102" t="s">
        <v>684</v>
      </c>
      <c r="AV39" s="102"/>
      <c r="AW39" s="102"/>
      <c r="AX39" s="103"/>
    </row>
    <row r="40" spans="1:51" ht="87" customHeight="1" x14ac:dyDescent="0.2">
      <c r="A40" s="705"/>
      <c r="B40" s="706"/>
      <c r="C40" s="706"/>
      <c r="D40" s="706"/>
      <c r="E40" s="706"/>
      <c r="F40" s="707"/>
      <c r="G40" s="196"/>
      <c r="H40" s="197"/>
      <c r="I40" s="197"/>
      <c r="J40" s="197"/>
      <c r="K40" s="197"/>
      <c r="L40" s="197"/>
      <c r="M40" s="197"/>
      <c r="N40" s="197"/>
      <c r="O40" s="198"/>
      <c r="P40" s="149"/>
      <c r="Q40" s="149"/>
      <c r="R40" s="149"/>
      <c r="S40" s="149"/>
      <c r="T40" s="149"/>
      <c r="U40" s="149"/>
      <c r="V40" s="149"/>
      <c r="W40" s="149"/>
      <c r="X40" s="150"/>
      <c r="Y40" s="190" t="s">
        <v>51</v>
      </c>
      <c r="Z40" s="191"/>
      <c r="AA40" s="192"/>
      <c r="AB40" s="697" t="s">
        <v>691</v>
      </c>
      <c r="AC40" s="107"/>
      <c r="AD40" s="107"/>
      <c r="AE40" s="108">
        <v>399</v>
      </c>
      <c r="AF40" s="102"/>
      <c r="AG40" s="102"/>
      <c r="AH40" s="102"/>
      <c r="AI40" s="108">
        <v>399</v>
      </c>
      <c r="AJ40" s="102"/>
      <c r="AK40" s="102"/>
      <c r="AL40" s="102"/>
      <c r="AM40" s="108">
        <v>399</v>
      </c>
      <c r="AN40" s="102"/>
      <c r="AO40" s="102"/>
      <c r="AP40" s="102"/>
      <c r="AQ40" s="109">
        <v>399</v>
      </c>
      <c r="AR40" s="110"/>
      <c r="AS40" s="110"/>
      <c r="AT40" s="111"/>
      <c r="AU40" s="102" t="s">
        <v>684</v>
      </c>
      <c r="AV40" s="102"/>
      <c r="AW40" s="102"/>
      <c r="AX40" s="103"/>
    </row>
    <row r="41" spans="1:51" ht="24.75" customHeight="1" x14ac:dyDescent="0.2">
      <c r="A41" s="704"/>
      <c r="B41" s="702"/>
      <c r="C41" s="702"/>
      <c r="D41" s="702"/>
      <c r="E41" s="702"/>
      <c r="F41" s="703"/>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37.0927318295739</v>
      </c>
      <c r="AF41" s="102"/>
      <c r="AG41" s="102"/>
      <c r="AH41" s="102"/>
      <c r="AI41" s="108">
        <v>39.1</v>
      </c>
      <c r="AJ41" s="102"/>
      <c r="AK41" s="102"/>
      <c r="AL41" s="102"/>
      <c r="AM41" s="108">
        <v>39.1</v>
      </c>
      <c r="AN41" s="102"/>
      <c r="AO41" s="102"/>
      <c r="AP41" s="102"/>
      <c r="AQ41" s="109" t="s">
        <v>684</v>
      </c>
      <c r="AR41" s="110"/>
      <c r="AS41" s="110"/>
      <c r="AT41" s="111"/>
      <c r="AU41" s="102" t="s">
        <v>684</v>
      </c>
      <c r="AV41" s="102"/>
      <c r="AW41" s="102"/>
      <c r="AX41" s="103"/>
    </row>
    <row r="42" spans="1:51" ht="23.25" customHeight="1" x14ac:dyDescent="0.2">
      <c r="A42" s="202" t="s">
        <v>328</v>
      </c>
      <c r="B42" s="165"/>
      <c r="C42" s="165"/>
      <c r="D42" s="165"/>
      <c r="E42" s="165"/>
      <c r="F42" s="166"/>
      <c r="G42" s="204" t="s">
        <v>692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5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640</v>
      </c>
      <c r="B44" s="167" t="s">
        <v>641</v>
      </c>
      <c r="C44" s="168"/>
      <c r="D44" s="168"/>
      <c r="E44" s="168"/>
      <c r="F44" s="169"/>
      <c r="G44" s="212" t="s">
        <v>642</v>
      </c>
      <c r="H44" s="212"/>
      <c r="I44" s="212"/>
      <c r="J44" s="212"/>
      <c r="K44" s="212"/>
      <c r="L44" s="212"/>
      <c r="M44" s="212"/>
      <c r="N44" s="212"/>
      <c r="O44" s="212"/>
      <c r="P44" s="212"/>
      <c r="Q44" s="212"/>
      <c r="R44" s="212"/>
      <c r="S44" s="212"/>
      <c r="T44" s="212"/>
      <c r="U44" s="212"/>
      <c r="V44" s="212"/>
      <c r="W44" s="212"/>
      <c r="X44" s="212"/>
      <c r="Y44" s="212"/>
      <c r="Z44" s="212"/>
      <c r="AA44" s="213"/>
      <c r="AB44" s="214" t="s">
        <v>660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483</v>
      </c>
      <c r="AF49" s="134"/>
      <c r="AG49" s="134"/>
      <c r="AH49" s="134"/>
      <c r="AI49" s="134" t="s">
        <v>635</v>
      </c>
      <c r="AJ49" s="134"/>
      <c r="AK49" s="134"/>
      <c r="AL49" s="134"/>
      <c r="AM49" s="134" t="s">
        <v>451</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483</v>
      </c>
      <c r="AF54" s="134"/>
      <c r="AG54" s="134"/>
      <c r="AH54" s="134"/>
      <c r="AI54" s="134" t="s">
        <v>635</v>
      </c>
      <c r="AJ54" s="134"/>
      <c r="AK54" s="134"/>
      <c r="AL54" s="134"/>
      <c r="AM54" s="134" t="s">
        <v>451</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483</v>
      </c>
      <c r="AF59" s="134"/>
      <c r="AG59" s="134"/>
      <c r="AH59" s="134"/>
      <c r="AI59" s="134" t="s">
        <v>635</v>
      </c>
      <c r="AJ59" s="134"/>
      <c r="AK59" s="134"/>
      <c r="AL59" s="134"/>
      <c r="AM59" s="134" t="s">
        <v>451</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3" t="s">
        <v>646</v>
      </c>
      <c r="B64" s="754"/>
      <c r="C64" s="754"/>
      <c r="D64" s="754"/>
      <c r="E64" s="754"/>
      <c r="F64" s="755"/>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2">
      <c r="A65" s="677" t="s">
        <v>647</v>
      </c>
      <c r="B65" s="168"/>
      <c r="C65" s="168"/>
      <c r="D65" s="168"/>
      <c r="E65" s="168"/>
      <c r="F65" s="169"/>
      <c r="G65" s="719" t="s">
        <v>639</v>
      </c>
      <c r="H65" s="720"/>
      <c r="I65" s="720"/>
      <c r="J65" s="720"/>
      <c r="K65" s="720"/>
      <c r="L65" s="720"/>
      <c r="M65" s="720"/>
      <c r="N65" s="720"/>
      <c r="O65" s="720"/>
      <c r="P65" s="721" t="s">
        <v>638</v>
      </c>
      <c r="Q65" s="720"/>
      <c r="R65" s="720"/>
      <c r="S65" s="720"/>
      <c r="T65" s="720"/>
      <c r="U65" s="720"/>
      <c r="V65" s="720"/>
      <c r="W65" s="720"/>
      <c r="X65" s="722"/>
      <c r="Y65" s="723"/>
      <c r="Z65" s="724"/>
      <c r="AA65" s="725"/>
      <c r="AB65" s="655" t="s">
        <v>11</v>
      </c>
      <c r="AC65" s="655"/>
      <c r="AD65" s="655"/>
      <c r="AE65" s="131" t="s">
        <v>483</v>
      </c>
      <c r="AF65" s="726"/>
      <c r="AG65" s="726"/>
      <c r="AH65" s="727"/>
      <c r="AI65" s="131" t="s">
        <v>635</v>
      </c>
      <c r="AJ65" s="726"/>
      <c r="AK65" s="726"/>
      <c r="AL65" s="727"/>
      <c r="AM65" s="131" t="s">
        <v>451</v>
      </c>
      <c r="AN65" s="726"/>
      <c r="AO65" s="726"/>
      <c r="AP65" s="727"/>
      <c r="AQ65" s="652" t="s">
        <v>482</v>
      </c>
      <c r="AR65" s="653"/>
      <c r="AS65" s="653"/>
      <c r="AT65" s="654"/>
      <c r="AU65" s="652" t="s">
        <v>658</v>
      </c>
      <c r="AV65" s="653"/>
      <c r="AW65" s="653"/>
      <c r="AX65" s="662"/>
      <c r="AY65">
        <f>COUNTA($G$66)</f>
        <v>0</v>
      </c>
    </row>
    <row r="66" spans="1:51" ht="23.25" hidden="1" customHeight="1" x14ac:dyDescent="0.2">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2">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2">
      <c r="A68" s="710" t="s">
        <v>648</v>
      </c>
      <c r="B68" s="711"/>
      <c r="C68" s="711"/>
      <c r="D68" s="711"/>
      <c r="E68" s="711"/>
      <c r="F68" s="712"/>
      <c r="G68" s="191" t="s">
        <v>649</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483</v>
      </c>
      <c r="AF68" s="134"/>
      <c r="AG68" s="134"/>
      <c r="AH68" s="134"/>
      <c r="AI68" s="134" t="s">
        <v>635</v>
      </c>
      <c r="AJ68" s="134"/>
      <c r="AK68" s="134"/>
      <c r="AL68" s="134"/>
      <c r="AM68" s="134" t="s">
        <v>451</v>
      </c>
      <c r="AN68" s="134"/>
      <c r="AO68" s="134"/>
      <c r="AP68" s="134"/>
      <c r="AQ68" s="656" t="s">
        <v>659</v>
      </c>
      <c r="AR68" s="657"/>
      <c r="AS68" s="657"/>
      <c r="AT68" s="657"/>
      <c r="AU68" s="657"/>
      <c r="AV68" s="657"/>
      <c r="AW68" s="657"/>
      <c r="AX68" s="658"/>
      <c r="AY68">
        <f>IF(SUBSTITUTE(SUBSTITUTE($G$69,"／",""),"　","")="",0,1)</f>
        <v>0</v>
      </c>
    </row>
    <row r="69" spans="1:51" ht="23.25" hidden="1" customHeight="1" x14ac:dyDescent="0.2">
      <c r="A69" s="713"/>
      <c r="B69" s="714"/>
      <c r="C69" s="714"/>
      <c r="D69" s="714"/>
      <c r="E69" s="714"/>
      <c r="F69" s="715"/>
      <c r="G69" s="681" t="s">
        <v>699</v>
      </c>
      <c r="H69" s="682"/>
      <c r="I69" s="682"/>
      <c r="J69" s="682"/>
      <c r="K69" s="682"/>
      <c r="L69" s="682"/>
      <c r="M69" s="682"/>
      <c r="N69" s="682"/>
      <c r="O69" s="682"/>
      <c r="P69" s="682"/>
      <c r="Q69" s="682"/>
      <c r="R69" s="682"/>
      <c r="S69" s="682"/>
      <c r="T69" s="682"/>
      <c r="U69" s="682"/>
      <c r="V69" s="682"/>
      <c r="W69" s="682"/>
      <c r="X69" s="682"/>
      <c r="Y69" s="685" t="s">
        <v>648</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2">
      <c r="A70" s="716"/>
      <c r="B70" s="717"/>
      <c r="C70" s="717"/>
      <c r="D70" s="717"/>
      <c r="E70" s="717"/>
      <c r="F70" s="718"/>
      <c r="G70" s="683"/>
      <c r="H70" s="684"/>
      <c r="I70" s="684"/>
      <c r="J70" s="684"/>
      <c r="K70" s="684"/>
      <c r="L70" s="684"/>
      <c r="M70" s="684"/>
      <c r="N70" s="684"/>
      <c r="O70" s="684"/>
      <c r="P70" s="684"/>
      <c r="Q70" s="684"/>
      <c r="R70" s="684"/>
      <c r="S70" s="684"/>
      <c r="T70" s="684"/>
      <c r="U70" s="684"/>
      <c r="V70" s="684"/>
      <c r="W70" s="684"/>
      <c r="X70" s="684"/>
      <c r="Y70" s="234" t="s">
        <v>650</v>
      </c>
      <c r="Z70" s="678"/>
      <c r="AA70" s="679"/>
      <c r="AB70" s="641" t="s">
        <v>700</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2">
      <c r="A71" s="446" t="s">
        <v>304</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483</v>
      </c>
      <c r="AF71" s="134"/>
      <c r="AG71" s="134"/>
      <c r="AH71" s="134"/>
      <c r="AI71" s="134" t="s">
        <v>635</v>
      </c>
      <c r="AJ71" s="134"/>
      <c r="AK71" s="134"/>
      <c r="AL71" s="134"/>
      <c r="AM71" s="134" t="s">
        <v>451</v>
      </c>
      <c r="AN71" s="134"/>
      <c r="AO71" s="134"/>
      <c r="AP71" s="134"/>
      <c r="AQ71" s="231" t="s">
        <v>221</v>
      </c>
      <c r="AR71" s="232"/>
      <c r="AS71" s="232"/>
      <c r="AT71" s="233"/>
      <c r="AU71" s="212" t="s">
        <v>129</v>
      </c>
      <c r="AV71" s="212"/>
      <c r="AW71" s="212"/>
      <c r="AX71" s="215"/>
      <c r="AY71">
        <f>COUNTA($G$73)</f>
        <v>0</v>
      </c>
    </row>
    <row r="72" spans="1:51" ht="18.75" hidden="1" customHeight="1" x14ac:dyDescent="0.2">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222</v>
      </c>
      <c r="AT72" s="143"/>
      <c r="AU72" s="141"/>
      <c r="AV72" s="141"/>
      <c r="AW72" s="123" t="s">
        <v>170</v>
      </c>
      <c r="AX72" s="144"/>
      <c r="AY72">
        <f t="shared" ref="AY72:AY77" si="1">$AY$71</f>
        <v>0</v>
      </c>
    </row>
    <row r="73" spans="1:51" ht="23.25" hidden="1" customHeight="1" x14ac:dyDescent="0.2">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328</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640</v>
      </c>
      <c r="B78" s="167" t="s">
        <v>641</v>
      </c>
      <c r="C78" s="168"/>
      <c r="D78" s="168"/>
      <c r="E78" s="168"/>
      <c r="F78" s="169"/>
      <c r="G78" s="212" t="s">
        <v>642</v>
      </c>
      <c r="H78" s="212"/>
      <c r="I78" s="212"/>
      <c r="J78" s="212"/>
      <c r="K78" s="212"/>
      <c r="L78" s="212"/>
      <c r="M78" s="212"/>
      <c r="N78" s="212"/>
      <c r="O78" s="212"/>
      <c r="P78" s="212"/>
      <c r="Q78" s="212"/>
      <c r="R78" s="212"/>
      <c r="S78" s="212"/>
      <c r="T78" s="212"/>
      <c r="U78" s="212"/>
      <c r="V78" s="212"/>
      <c r="W78" s="212"/>
      <c r="X78" s="212"/>
      <c r="Y78" s="212"/>
      <c r="Z78" s="212"/>
      <c r="AA78" s="213"/>
      <c r="AB78" s="214" t="s">
        <v>660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483</v>
      </c>
      <c r="AF83" s="134"/>
      <c r="AG83" s="134"/>
      <c r="AH83" s="134"/>
      <c r="AI83" s="134" t="s">
        <v>635</v>
      </c>
      <c r="AJ83" s="134"/>
      <c r="AK83" s="134"/>
      <c r="AL83" s="134"/>
      <c r="AM83" s="134" t="s">
        <v>451</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483</v>
      </c>
      <c r="AF88" s="134"/>
      <c r="AG88" s="134"/>
      <c r="AH88" s="134"/>
      <c r="AI88" s="134" t="s">
        <v>635</v>
      </c>
      <c r="AJ88" s="134"/>
      <c r="AK88" s="134"/>
      <c r="AL88" s="134"/>
      <c r="AM88" s="134" t="s">
        <v>451</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483</v>
      </c>
      <c r="AF93" s="134"/>
      <c r="AG93" s="134"/>
      <c r="AH93" s="134"/>
      <c r="AI93" s="134" t="s">
        <v>635</v>
      </c>
      <c r="AJ93" s="134"/>
      <c r="AK93" s="134"/>
      <c r="AL93" s="134"/>
      <c r="AM93" s="134" t="s">
        <v>451</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2" t="s">
        <v>646</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2">
      <c r="A99" s="677" t="s">
        <v>647</v>
      </c>
      <c r="B99" s="168"/>
      <c r="C99" s="168"/>
      <c r="D99" s="168"/>
      <c r="E99" s="168"/>
      <c r="F99" s="169"/>
      <c r="G99" s="719" t="s">
        <v>639</v>
      </c>
      <c r="H99" s="720"/>
      <c r="I99" s="720"/>
      <c r="J99" s="720"/>
      <c r="K99" s="720"/>
      <c r="L99" s="720"/>
      <c r="M99" s="720"/>
      <c r="N99" s="720"/>
      <c r="O99" s="720"/>
      <c r="P99" s="721" t="s">
        <v>638</v>
      </c>
      <c r="Q99" s="720"/>
      <c r="R99" s="720"/>
      <c r="S99" s="720"/>
      <c r="T99" s="720"/>
      <c r="U99" s="720"/>
      <c r="V99" s="720"/>
      <c r="W99" s="720"/>
      <c r="X99" s="722"/>
      <c r="Y99" s="723"/>
      <c r="Z99" s="724"/>
      <c r="AA99" s="725"/>
      <c r="AB99" s="655" t="s">
        <v>11</v>
      </c>
      <c r="AC99" s="655"/>
      <c r="AD99" s="655"/>
      <c r="AE99" s="134" t="s">
        <v>483</v>
      </c>
      <c r="AF99" s="134"/>
      <c r="AG99" s="134"/>
      <c r="AH99" s="134"/>
      <c r="AI99" s="134" t="s">
        <v>635</v>
      </c>
      <c r="AJ99" s="134"/>
      <c r="AK99" s="134"/>
      <c r="AL99" s="134"/>
      <c r="AM99" s="134" t="s">
        <v>451</v>
      </c>
      <c r="AN99" s="134"/>
      <c r="AO99" s="134"/>
      <c r="AP99" s="134"/>
      <c r="AQ99" s="652" t="s">
        <v>482</v>
      </c>
      <c r="AR99" s="653"/>
      <c r="AS99" s="653"/>
      <c r="AT99" s="654"/>
      <c r="AU99" s="652" t="s">
        <v>658</v>
      </c>
      <c r="AV99" s="653"/>
      <c r="AW99" s="653"/>
      <c r="AX99" s="662"/>
      <c r="AY99">
        <f>COUNTA($G$100)</f>
        <v>0</v>
      </c>
    </row>
    <row r="100" spans="1:60" ht="23.25" hidden="1" customHeight="1" x14ac:dyDescent="0.2">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2">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2">
      <c r="A102" s="202" t="s">
        <v>648</v>
      </c>
      <c r="B102" s="120"/>
      <c r="C102" s="120"/>
      <c r="D102" s="120"/>
      <c r="E102" s="120"/>
      <c r="F102" s="692"/>
      <c r="G102" s="191" t="s">
        <v>649</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483</v>
      </c>
      <c r="AF102" s="134"/>
      <c r="AG102" s="134"/>
      <c r="AH102" s="134"/>
      <c r="AI102" s="134" t="s">
        <v>635</v>
      </c>
      <c r="AJ102" s="134"/>
      <c r="AK102" s="134"/>
      <c r="AL102" s="134"/>
      <c r="AM102" s="134" t="s">
        <v>451</v>
      </c>
      <c r="AN102" s="134"/>
      <c r="AO102" s="134"/>
      <c r="AP102" s="134"/>
      <c r="AQ102" s="656" t="s">
        <v>659</v>
      </c>
      <c r="AR102" s="657"/>
      <c r="AS102" s="657"/>
      <c r="AT102" s="657"/>
      <c r="AU102" s="657"/>
      <c r="AV102" s="657"/>
      <c r="AW102" s="657"/>
      <c r="AX102" s="658"/>
      <c r="AY102">
        <f>IF(SUBSTITUTE(SUBSTITUTE($G$103,"／",""),"　","")="",0,1)</f>
        <v>0</v>
      </c>
    </row>
    <row r="103" spans="1:60" ht="23.25" hidden="1" customHeight="1" x14ac:dyDescent="0.2">
      <c r="A103" s="693"/>
      <c r="B103" s="212"/>
      <c r="C103" s="212"/>
      <c r="D103" s="212"/>
      <c r="E103" s="212"/>
      <c r="F103" s="694"/>
      <c r="G103" s="681" t="s">
        <v>701</v>
      </c>
      <c r="H103" s="682"/>
      <c r="I103" s="682"/>
      <c r="J103" s="682"/>
      <c r="K103" s="682"/>
      <c r="L103" s="682"/>
      <c r="M103" s="682"/>
      <c r="N103" s="682"/>
      <c r="O103" s="682"/>
      <c r="P103" s="682"/>
      <c r="Q103" s="682"/>
      <c r="R103" s="682"/>
      <c r="S103" s="682"/>
      <c r="T103" s="682"/>
      <c r="U103" s="682"/>
      <c r="V103" s="682"/>
      <c r="W103" s="682"/>
      <c r="X103" s="682"/>
      <c r="Y103" s="685" t="s">
        <v>648</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2">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650</v>
      </c>
      <c r="Z104" s="678"/>
      <c r="AA104" s="679"/>
      <c r="AB104" s="641" t="s">
        <v>700</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2">
      <c r="A105" s="446" t="s">
        <v>304</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483</v>
      </c>
      <c r="AF105" s="134"/>
      <c r="AG105" s="134"/>
      <c r="AH105" s="134"/>
      <c r="AI105" s="134" t="s">
        <v>635</v>
      </c>
      <c r="AJ105" s="134"/>
      <c r="AK105" s="134"/>
      <c r="AL105" s="134"/>
      <c r="AM105" s="134" t="s">
        <v>451</v>
      </c>
      <c r="AN105" s="134"/>
      <c r="AO105" s="134"/>
      <c r="AP105" s="134"/>
      <c r="AQ105" s="231" t="s">
        <v>221</v>
      </c>
      <c r="AR105" s="232"/>
      <c r="AS105" s="232"/>
      <c r="AT105" s="233"/>
      <c r="AU105" s="212" t="s">
        <v>129</v>
      </c>
      <c r="AV105" s="212"/>
      <c r="AW105" s="212"/>
      <c r="AX105" s="215"/>
      <c r="AY105">
        <f>COUNTA($G$107)</f>
        <v>0</v>
      </c>
    </row>
    <row r="106" spans="1:60" ht="18.75" hidden="1" customHeight="1" x14ac:dyDescent="0.2">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222</v>
      </c>
      <c r="AT106" s="143"/>
      <c r="AU106" s="141"/>
      <c r="AV106" s="141"/>
      <c r="AW106" s="123" t="s">
        <v>170</v>
      </c>
      <c r="AX106" s="144"/>
      <c r="AY106">
        <f t="shared" ref="AY106:AY111" si="3">$AY$105</f>
        <v>0</v>
      </c>
    </row>
    <row r="107" spans="1:60" ht="23.25" hidden="1" customHeight="1" x14ac:dyDescent="0.2">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328</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640</v>
      </c>
      <c r="B112" s="167" t="s">
        <v>641</v>
      </c>
      <c r="C112" s="168"/>
      <c r="D112" s="168"/>
      <c r="E112" s="168"/>
      <c r="F112" s="169"/>
      <c r="G112" s="212" t="s">
        <v>642</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483</v>
      </c>
      <c r="AF117" s="134"/>
      <c r="AG117" s="134"/>
      <c r="AH117" s="134"/>
      <c r="AI117" s="134" t="s">
        <v>635</v>
      </c>
      <c r="AJ117" s="134"/>
      <c r="AK117" s="134"/>
      <c r="AL117" s="134"/>
      <c r="AM117" s="134" t="s">
        <v>451</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483</v>
      </c>
      <c r="AF122" s="134"/>
      <c r="AG122" s="134"/>
      <c r="AH122" s="134"/>
      <c r="AI122" s="134" t="s">
        <v>635</v>
      </c>
      <c r="AJ122" s="134"/>
      <c r="AK122" s="134"/>
      <c r="AL122" s="134"/>
      <c r="AM122" s="134" t="s">
        <v>451</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483</v>
      </c>
      <c r="AF127" s="134"/>
      <c r="AG127" s="134"/>
      <c r="AH127" s="134"/>
      <c r="AI127" s="134" t="s">
        <v>635</v>
      </c>
      <c r="AJ127" s="134"/>
      <c r="AK127" s="134"/>
      <c r="AL127" s="134"/>
      <c r="AM127" s="134" t="s">
        <v>451</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2" t="s">
        <v>646</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2">
      <c r="A133" s="677" t="s">
        <v>647</v>
      </c>
      <c r="B133" s="168"/>
      <c r="C133" s="168"/>
      <c r="D133" s="168"/>
      <c r="E133" s="168"/>
      <c r="F133" s="169"/>
      <c r="G133" s="719" t="s">
        <v>639</v>
      </c>
      <c r="H133" s="720"/>
      <c r="I133" s="720"/>
      <c r="J133" s="720"/>
      <c r="K133" s="720"/>
      <c r="L133" s="720"/>
      <c r="M133" s="720"/>
      <c r="N133" s="720"/>
      <c r="O133" s="720"/>
      <c r="P133" s="721" t="s">
        <v>638</v>
      </c>
      <c r="Q133" s="720"/>
      <c r="R133" s="720"/>
      <c r="S133" s="720"/>
      <c r="T133" s="720"/>
      <c r="U133" s="720"/>
      <c r="V133" s="720"/>
      <c r="W133" s="720"/>
      <c r="X133" s="722"/>
      <c r="Y133" s="723"/>
      <c r="Z133" s="724"/>
      <c r="AA133" s="725"/>
      <c r="AB133" s="655" t="s">
        <v>11</v>
      </c>
      <c r="AC133" s="655"/>
      <c r="AD133" s="655"/>
      <c r="AE133" s="134" t="s">
        <v>483</v>
      </c>
      <c r="AF133" s="134"/>
      <c r="AG133" s="134"/>
      <c r="AH133" s="134"/>
      <c r="AI133" s="134" t="s">
        <v>635</v>
      </c>
      <c r="AJ133" s="134"/>
      <c r="AK133" s="134"/>
      <c r="AL133" s="134"/>
      <c r="AM133" s="134" t="s">
        <v>451</v>
      </c>
      <c r="AN133" s="134"/>
      <c r="AO133" s="134"/>
      <c r="AP133" s="134"/>
      <c r="AQ133" s="652" t="s">
        <v>482</v>
      </c>
      <c r="AR133" s="653"/>
      <c r="AS133" s="653"/>
      <c r="AT133" s="654"/>
      <c r="AU133" s="652" t="s">
        <v>658</v>
      </c>
      <c r="AV133" s="653"/>
      <c r="AW133" s="653"/>
      <c r="AX133" s="662"/>
      <c r="AY133">
        <f>COUNTA($G$134)</f>
        <v>0</v>
      </c>
    </row>
    <row r="134" spans="1:60" ht="23.25" hidden="1" customHeight="1" x14ac:dyDescent="0.2">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2">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2">
      <c r="A136" s="202" t="s">
        <v>648</v>
      </c>
      <c r="B136" s="120"/>
      <c r="C136" s="120"/>
      <c r="D136" s="120"/>
      <c r="E136" s="120"/>
      <c r="F136" s="692"/>
      <c r="G136" s="191" t="s">
        <v>649</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483</v>
      </c>
      <c r="AF136" s="134"/>
      <c r="AG136" s="134"/>
      <c r="AH136" s="134"/>
      <c r="AI136" s="134" t="s">
        <v>635</v>
      </c>
      <c r="AJ136" s="134"/>
      <c r="AK136" s="134"/>
      <c r="AL136" s="134"/>
      <c r="AM136" s="134" t="s">
        <v>451</v>
      </c>
      <c r="AN136" s="134"/>
      <c r="AO136" s="134"/>
      <c r="AP136" s="134"/>
      <c r="AQ136" s="656" t="s">
        <v>659</v>
      </c>
      <c r="AR136" s="657"/>
      <c r="AS136" s="657"/>
      <c r="AT136" s="657"/>
      <c r="AU136" s="657"/>
      <c r="AV136" s="657"/>
      <c r="AW136" s="657"/>
      <c r="AX136" s="658"/>
      <c r="AY136">
        <f>IF(SUBSTITUTE(SUBSTITUTE($G$137,"／",""),"　","")="",0,1)</f>
        <v>0</v>
      </c>
    </row>
    <row r="137" spans="1:60" ht="23.25" hidden="1" customHeight="1" x14ac:dyDescent="0.2">
      <c r="A137" s="693"/>
      <c r="B137" s="212"/>
      <c r="C137" s="212"/>
      <c r="D137" s="212"/>
      <c r="E137" s="212"/>
      <c r="F137" s="694"/>
      <c r="G137" s="681" t="s">
        <v>702</v>
      </c>
      <c r="H137" s="682"/>
      <c r="I137" s="682"/>
      <c r="J137" s="682"/>
      <c r="K137" s="682"/>
      <c r="L137" s="682"/>
      <c r="M137" s="682"/>
      <c r="N137" s="682"/>
      <c r="O137" s="682"/>
      <c r="P137" s="682"/>
      <c r="Q137" s="682"/>
      <c r="R137" s="682"/>
      <c r="S137" s="682"/>
      <c r="T137" s="682"/>
      <c r="U137" s="682"/>
      <c r="V137" s="682"/>
      <c r="W137" s="682"/>
      <c r="X137" s="682"/>
      <c r="Y137" s="685" t="s">
        <v>648</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2">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650</v>
      </c>
      <c r="Z138" s="678"/>
      <c r="AA138" s="679"/>
      <c r="AB138" s="641" t="s">
        <v>700</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2">
      <c r="A139" s="446" t="s">
        <v>304</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483</v>
      </c>
      <c r="AF139" s="134"/>
      <c r="AG139" s="134"/>
      <c r="AH139" s="134"/>
      <c r="AI139" s="134" t="s">
        <v>635</v>
      </c>
      <c r="AJ139" s="134"/>
      <c r="AK139" s="134"/>
      <c r="AL139" s="134"/>
      <c r="AM139" s="134" t="s">
        <v>451</v>
      </c>
      <c r="AN139" s="134"/>
      <c r="AO139" s="134"/>
      <c r="AP139" s="134"/>
      <c r="AQ139" s="231" t="s">
        <v>221</v>
      </c>
      <c r="AR139" s="232"/>
      <c r="AS139" s="232"/>
      <c r="AT139" s="233"/>
      <c r="AU139" s="212" t="s">
        <v>129</v>
      </c>
      <c r="AV139" s="212"/>
      <c r="AW139" s="212"/>
      <c r="AX139" s="215"/>
      <c r="AY139">
        <f>COUNTA($G$141)</f>
        <v>0</v>
      </c>
    </row>
    <row r="140" spans="1:60" ht="18.75" hidden="1" customHeight="1" x14ac:dyDescent="0.2">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222</v>
      </c>
      <c r="AT140" s="143"/>
      <c r="AU140" s="141"/>
      <c r="AV140" s="141"/>
      <c r="AW140" s="123" t="s">
        <v>170</v>
      </c>
      <c r="AX140" s="144"/>
      <c r="AY140">
        <f t="shared" ref="AY140:AY145" si="5">$AY$139</f>
        <v>0</v>
      </c>
    </row>
    <row r="141" spans="1:60" ht="23.25" hidden="1" customHeight="1" x14ac:dyDescent="0.2">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328</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640</v>
      </c>
      <c r="B146" s="167" t="s">
        <v>641</v>
      </c>
      <c r="C146" s="168"/>
      <c r="D146" s="168"/>
      <c r="E146" s="168"/>
      <c r="F146" s="169"/>
      <c r="G146" s="212" t="s">
        <v>642</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483</v>
      </c>
      <c r="AF151" s="134"/>
      <c r="AG151" s="134"/>
      <c r="AH151" s="134"/>
      <c r="AI151" s="134" t="s">
        <v>635</v>
      </c>
      <c r="AJ151" s="134"/>
      <c r="AK151" s="134"/>
      <c r="AL151" s="134"/>
      <c r="AM151" s="134" t="s">
        <v>451</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483</v>
      </c>
      <c r="AF156" s="134"/>
      <c r="AG156" s="134"/>
      <c r="AH156" s="134"/>
      <c r="AI156" s="134" t="s">
        <v>635</v>
      </c>
      <c r="AJ156" s="134"/>
      <c r="AK156" s="134"/>
      <c r="AL156" s="134"/>
      <c r="AM156" s="134" t="s">
        <v>451</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483</v>
      </c>
      <c r="AF161" s="134"/>
      <c r="AG161" s="134"/>
      <c r="AH161" s="134"/>
      <c r="AI161" s="134" t="s">
        <v>635</v>
      </c>
      <c r="AJ161" s="134"/>
      <c r="AK161" s="134"/>
      <c r="AL161" s="134"/>
      <c r="AM161" s="134" t="s">
        <v>451</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2" t="s">
        <v>646</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2">
      <c r="A167" s="677" t="s">
        <v>647</v>
      </c>
      <c r="B167" s="168"/>
      <c r="C167" s="168"/>
      <c r="D167" s="168"/>
      <c r="E167" s="168"/>
      <c r="F167" s="169"/>
      <c r="G167" s="719" t="s">
        <v>639</v>
      </c>
      <c r="H167" s="720"/>
      <c r="I167" s="720"/>
      <c r="J167" s="720"/>
      <c r="K167" s="720"/>
      <c r="L167" s="720"/>
      <c r="M167" s="720"/>
      <c r="N167" s="720"/>
      <c r="O167" s="720"/>
      <c r="P167" s="721" t="s">
        <v>638</v>
      </c>
      <c r="Q167" s="720"/>
      <c r="R167" s="720"/>
      <c r="S167" s="720"/>
      <c r="T167" s="720"/>
      <c r="U167" s="720"/>
      <c r="V167" s="720"/>
      <c r="W167" s="720"/>
      <c r="X167" s="722"/>
      <c r="Y167" s="723"/>
      <c r="Z167" s="724"/>
      <c r="AA167" s="725"/>
      <c r="AB167" s="655" t="s">
        <v>11</v>
      </c>
      <c r="AC167" s="655"/>
      <c r="AD167" s="655"/>
      <c r="AE167" s="134" t="s">
        <v>483</v>
      </c>
      <c r="AF167" s="134"/>
      <c r="AG167" s="134"/>
      <c r="AH167" s="134"/>
      <c r="AI167" s="134" t="s">
        <v>635</v>
      </c>
      <c r="AJ167" s="134"/>
      <c r="AK167" s="134"/>
      <c r="AL167" s="134"/>
      <c r="AM167" s="134" t="s">
        <v>451</v>
      </c>
      <c r="AN167" s="134"/>
      <c r="AO167" s="134"/>
      <c r="AP167" s="134"/>
      <c r="AQ167" s="652" t="s">
        <v>482</v>
      </c>
      <c r="AR167" s="653"/>
      <c r="AS167" s="653"/>
      <c r="AT167" s="654"/>
      <c r="AU167" s="652" t="s">
        <v>658</v>
      </c>
      <c r="AV167" s="653"/>
      <c r="AW167" s="653"/>
      <c r="AX167" s="662"/>
      <c r="AY167">
        <f>COUNTA($G$168)</f>
        <v>0</v>
      </c>
    </row>
    <row r="168" spans="1:60" ht="23.25" hidden="1" customHeight="1" x14ac:dyDescent="0.2">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2">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2">
      <c r="A170" s="202" t="s">
        <v>648</v>
      </c>
      <c r="B170" s="120"/>
      <c r="C170" s="120"/>
      <c r="D170" s="120"/>
      <c r="E170" s="120"/>
      <c r="F170" s="692"/>
      <c r="G170" s="191" t="s">
        <v>649</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483</v>
      </c>
      <c r="AF170" s="134"/>
      <c r="AG170" s="134"/>
      <c r="AH170" s="134"/>
      <c r="AI170" s="134" t="s">
        <v>635</v>
      </c>
      <c r="AJ170" s="134"/>
      <c r="AK170" s="134"/>
      <c r="AL170" s="134"/>
      <c r="AM170" s="134" t="s">
        <v>451</v>
      </c>
      <c r="AN170" s="134"/>
      <c r="AO170" s="134"/>
      <c r="AP170" s="134"/>
      <c r="AQ170" s="656" t="s">
        <v>659</v>
      </c>
      <c r="AR170" s="657"/>
      <c r="AS170" s="657"/>
      <c r="AT170" s="657"/>
      <c r="AU170" s="657"/>
      <c r="AV170" s="657"/>
      <c r="AW170" s="657"/>
      <c r="AX170" s="658"/>
      <c r="AY170">
        <f>IF(SUBSTITUTE(SUBSTITUTE($G$171,"／",""),"　","")="",0,1)</f>
        <v>0</v>
      </c>
    </row>
    <row r="171" spans="1:60" ht="23.25" hidden="1" customHeight="1" x14ac:dyDescent="0.2">
      <c r="A171" s="693"/>
      <c r="B171" s="212"/>
      <c r="C171" s="212"/>
      <c r="D171" s="212"/>
      <c r="E171" s="212"/>
      <c r="F171" s="694"/>
      <c r="G171" s="681" t="s">
        <v>701</v>
      </c>
      <c r="H171" s="682"/>
      <c r="I171" s="682"/>
      <c r="J171" s="682"/>
      <c r="K171" s="682"/>
      <c r="L171" s="682"/>
      <c r="M171" s="682"/>
      <c r="N171" s="682"/>
      <c r="O171" s="682"/>
      <c r="P171" s="682"/>
      <c r="Q171" s="682"/>
      <c r="R171" s="682"/>
      <c r="S171" s="682"/>
      <c r="T171" s="682"/>
      <c r="U171" s="682"/>
      <c r="V171" s="682"/>
      <c r="W171" s="682"/>
      <c r="X171" s="682"/>
      <c r="Y171" s="685" t="s">
        <v>648</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2">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650</v>
      </c>
      <c r="Z172" s="678"/>
      <c r="AA172" s="679"/>
      <c r="AB172" s="641" t="s">
        <v>700</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2">
      <c r="A173" s="446" t="s">
        <v>304</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483</v>
      </c>
      <c r="AF173" s="134"/>
      <c r="AG173" s="134"/>
      <c r="AH173" s="134"/>
      <c r="AI173" s="134" t="s">
        <v>635</v>
      </c>
      <c r="AJ173" s="134"/>
      <c r="AK173" s="134"/>
      <c r="AL173" s="134"/>
      <c r="AM173" s="134" t="s">
        <v>451</v>
      </c>
      <c r="AN173" s="134"/>
      <c r="AO173" s="134"/>
      <c r="AP173" s="134"/>
      <c r="AQ173" s="231" t="s">
        <v>221</v>
      </c>
      <c r="AR173" s="232"/>
      <c r="AS173" s="232"/>
      <c r="AT173" s="233"/>
      <c r="AU173" s="212" t="s">
        <v>129</v>
      </c>
      <c r="AV173" s="212"/>
      <c r="AW173" s="212"/>
      <c r="AX173" s="215"/>
      <c r="AY173">
        <f>COUNTA($G$175)</f>
        <v>0</v>
      </c>
    </row>
    <row r="174" spans="1:60" ht="18.75" hidden="1" customHeight="1" x14ac:dyDescent="0.2">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222</v>
      </c>
      <c r="AT174" s="143"/>
      <c r="AU174" s="141"/>
      <c r="AV174" s="141"/>
      <c r="AW174" s="123" t="s">
        <v>170</v>
      </c>
      <c r="AX174" s="144"/>
      <c r="AY174">
        <f t="shared" ref="AY174:AY179" si="7">$AY$173</f>
        <v>0</v>
      </c>
    </row>
    <row r="175" spans="1:60" ht="23.25" hidden="1" customHeight="1" x14ac:dyDescent="0.2">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328</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640</v>
      </c>
      <c r="B180" s="167" t="s">
        <v>641</v>
      </c>
      <c r="C180" s="168"/>
      <c r="D180" s="168"/>
      <c r="E180" s="168"/>
      <c r="F180" s="169"/>
      <c r="G180" s="212" t="s">
        <v>642</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483</v>
      </c>
      <c r="AF185" s="134"/>
      <c r="AG185" s="134"/>
      <c r="AH185" s="134"/>
      <c r="AI185" s="134" t="s">
        <v>635</v>
      </c>
      <c r="AJ185" s="134"/>
      <c r="AK185" s="134"/>
      <c r="AL185" s="134"/>
      <c r="AM185" s="134" t="s">
        <v>451</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483</v>
      </c>
      <c r="AF190" s="134"/>
      <c r="AG190" s="134"/>
      <c r="AH190" s="134"/>
      <c r="AI190" s="134" t="s">
        <v>635</v>
      </c>
      <c r="AJ190" s="134"/>
      <c r="AK190" s="134"/>
      <c r="AL190" s="134"/>
      <c r="AM190" s="134" t="s">
        <v>451</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483</v>
      </c>
      <c r="AF195" s="134"/>
      <c r="AG195" s="134"/>
      <c r="AH195" s="134"/>
      <c r="AI195" s="134" t="s">
        <v>635</v>
      </c>
      <c r="AJ195" s="134"/>
      <c r="AK195" s="134"/>
      <c r="AL195" s="134"/>
      <c r="AM195" s="134" t="s">
        <v>451</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1" t="s">
        <v>305</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301</v>
      </c>
      <c r="X200" s="614"/>
      <c r="Y200" s="617"/>
      <c r="Z200" s="617"/>
      <c r="AA200" s="618"/>
      <c r="AB200" s="611" t="s">
        <v>11</v>
      </c>
      <c r="AC200" s="608"/>
      <c r="AD200" s="609"/>
      <c r="AE200" s="134" t="s">
        <v>483</v>
      </c>
      <c r="AF200" s="134"/>
      <c r="AG200" s="134"/>
      <c r="AH200" s="134"/>
      <c r="AI200" s="134" t="s">
        <v>635</v>
      </c>
      <c r="AJ200" s="134"/>
      <c r="AK200" s="134"/>
      <c r="AL200" s="134"/>
      <c r="AM200" s="134" t="s">
        <v>451</v>
      </c>
      <c r="AN200" s="134"/>
      <c r="AO200" s="134"/>
      <c r="AP200" s="134"/>
      <c r="AQ200" s="135" t="s">
        <v>221</v>
      </c>
      <c r="AR200" s="136"/>
      <c r="AS200" s="136"/>
      <c r="AT200" s="137"/>
      <c r="AU200" s="602" t="s">
        <v>129</v>
      </c>
      <c r="AV200" s="602"/>
      <c r="AW200" s="602"/>
      <c r="AX200" s="603"/>
      <c r="AY200">
        <f>COUNTA($H$202)</f>
        <v>0</v>
      </c>
    </row>
    <row r="201" spans="1:60" ht="18.75" hidden="1" customHeight="1" x14ac:dyDescent="0.2">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222</v>
      </c>
      <c r="AT201" s="143"/>
      <c r="AU201" s="141"/>
      <c r="AV201" s="141"/>
      <c r="AW201" s="604" t="s">
        <v>170</v>
      </c>
      <c r="AX201" s="605"/>
      <c r="AY201">
        <f t="shared" ref="AY201:AY207" si="10">$AY$200</f>
        <v>0</v>
      </c>
    </row>
    <row r="202" spans="1:60" ht="23.25" hidden="1" customHeight="1" x14ac:dyDescent="0.2">
      <c r="A202" s="542"/>
      <c r="B202" s="543"/>
      <c r="C202" s="543"/>
      <c r="D202" s="543"/>
      <c r="E202" s="543"/>
      <c r="F202" s="544"/>
      <c r="G202" s="588" t="s">
        <v>223</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318</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2">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318</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2">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319</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2">
      <c r="A205" s="542" t="s">
        <v>309</v>
      </c>
      <c r="B205" s="543"/>
      <c r="C205" s="543"/>
      <c r="D205" s="543"/>
      <c r="E205" s="543"/>
      <c r="F205" s="544"/>
      <c r="G205" s="567" t="s">
        <v>224</v>
      </c>
      <c r="H205" s="568"/>
      <c r="I205" s="568"/>
      <c r="J205" s="568"/>
      <c r="K205" s="568"/>
      <c r="L205" s="568"/>
      <c r="M205" s="568"/>
      <c r="N205" s="568"/>
      <c r="O205" s="568"/>
      <c r="P205" s="568"/>
      <c r="Q205" s="568"/>
      <c r="R205" s="568"/>
      <c r="S205" s="568"/>
      <c r="T205" s="568"/>
      <c r="U205" s="568"/>
      <c r="V205" s="568"/>
      <c r="W205" s="571" t="s">
        <v>317</v>
      </c>
      <c r="X205" s="572"/>
      <c r="Y205" s="577" t="s">
        <v>12</v>
      </c>
      <c r="Z205" s="577"/>
      <c r="AA205" s="578"/>
      <c r="AB205" s="587" t="s">
        <v>318</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2">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318</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2">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319</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2">
      <c r="A208" s="539" t="s">
        <v>305</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483</v>
      </c>
      <c r="AF208" s="271"/>
      <c r="AG208" s="271"/>
      <c r="AH208" s="271"/>
      <c r="AI208" s="134" t="s">
        <v>635</v>
      </c>
      <c r="AJ208" s="134"/>
      <c r="AK208" s="134"/>
      <c r="AL208" s="134"/>
      <c r="AM208" s="134" t="s">
        <v>451</v>
      </c>
      <c r="AN208" s="134"/>
      <c r="AO208" s="134"/>
      <c r="AP208" s="134"/>
      <c r="AQ208" s="135" t="s">
        <v>221</v>
      </c>
      <c r="AR208" s="136"/>
      <c r="AS208" s="136"/>
      <c r="AT208" s="137"/>
      <c r="AU208" s="533" t="s">
        <v>129</v>
      </c>
      <c r="AV208" s="534"/>
      <c r="AW208" s="534"/>
      <c r="AX208" s="535"/>
      <c r="AY208">
        <f>COUNTA($H$210)</f>
        <v>0</v>
      </c>
    </row>
    <row r="209" spans="1:51" ht="18.75" hidden="1" customHeight="1" x14ac:dyDescent="0.2">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222</v>
      </c>
      <c r="AT209" s="143"/>
      <c r="AU209" s="536"/>
      <c r="AV209" s="537"/>
      <c r="AW209" s="142" t="s">
        <v>170</v>
      </c>
      <c r="AX209" s="538"/>
      <c r="AY209">
        <f>$AY$208</f>
        <v>0</v>
      </c>
    </row>
    <row r="210" spans="1:51" ht="23.25" hidden="1" customHeight="1" x14ac:dyDescent="0.2">
      <c r="A210" s="542"/>
      <c r="B210" s="543"/>
      <c r="C210" s="543"/>
      <c r="D210" s="543"/>
      <c r="E210" s="543"/>
      <c r="F210" s="544"/>
      <c r="G210" s="554" t="s">
        <v>223</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2">
      <c r="A213" s="525" t="s">
        <v>693</v>
      </c>
      <c r="B213" s="526"/>
      <c r="C213" s="526"/>
      <c r="D213" s="526"/>
      <c r="E213" s="527" t="s">
        <v>293</v>
      </c>
      <c r="F213" s="528"/>
      <c r="G213" s="97" t="s">
        <v>224</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5">
      <c r="A214" s="446" t="s">
        <v>643</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300</v>
      </c>
      <c r="AP214" s="449"/>
      <c r="AQ214" s="449"/>
      <c r="AR214" s="96" t="s">
        <v>299</v>
      </c>
      <c r="AS214" s="448"/>
      <c r="AT214" s="449"/>
      <c r="AU214" s="449"/>
      <c r="AV214" s="449"/>
      <c r="AW214" s="449"/>
      <c r="AX214" s="450"/>
      <c r="AY214">
        <f>COUNTIF($AR$214,"☑")</f>
        <v>0</v>
      </c>
    </row>
    <row r="215" spans="1:51" ht="45" customHeight="1" x14ac:dyDescent="0.2">
      <c r="A215" s="435" t="s">
        <v>350</v>
      </c>
      <c r="B215" s="436"/>
      <c r="C215" s="439" t="s">
        <v>225</v>
      </c>
      <c r="D215" s="436"/>
      <c r="E215" s="441" t="s">
        <v>241</v>
      </c>
      <c r="F215" s="442"/>
      <c r="G215" s="443" t="s">
        <v>714</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2">
      <c r="A216" s="437"/>
      <c r="B216" s="438"/>
      <c r="C216" s="440"/>
      <c r="D216" s="438"/>
      <c r="E216" s="164" t="s">
        <v>240</v>
      </c>
      <c r="F216" s="166"/>
      <c r="G216" s="145" t="s">
        <v>716</v>
      </c>
      <c r="H216" s="146"/>
      <c r="I216" s="146"/>
      <c r="J216" s="146"/>
      <c r="K216" s="146"/>
      <c r="L216" s="146"/>
      <c r="M216" s="146"/>
      <c r="N216" s="146"/>
      <c r="O216" s="146"/>
      <c r="P216" s="146"/>
      <c r="Q216" s="146"/>
      <c r="R216" s="146"/>
      <c r="S216" s="146"/>
      <c r="T216" s="146"/>
      <c r="U216" s="146"/>
      <c r="V216" s="147"/>
      <c r="W216" s="511" t="s">
        <v>651</v>
      </c>
      <c r="X216" s="512"/>
      <c r="Y216" s="512"/>
      <c r="Z216" s="512"/>
      <c r="AA216" s="513"/>
      <c r="AB216" s="514" t="s">
        <v>829</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2">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7" t="s">
        <v>652</v>
      </c>
      <c r="X217" s="518"/>
      <c r="Y217" s="518"/>
      <c r="Z217" s="518"/>
      <c r="AA217" s="519"/>
      <c r="AB217" s="514" t="s">
        <v>830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2">
      <c r="A218" s="437"/>
      <c r="B218" s="438"/>
      <c r="C218" s="520" t="s">
        <v>664</v>
      </c>
      <c r="D218" s="521"/>
      <c r="E218" s="164" t="s">
        <v>346</v>
      </c>
      <c r="F218" s="166"/>
      <c r="G218" s="501" t="s">
        <v>228</v>
      </c>
      <c r="H218" s="502"/>
      <c r="I218" s="502"/>
      <c r="J218" s="522" t="s">
        <v>798</v>
      </c>
      <c r="K218" s="523"/>
      <c r="L218" s="523"/>
      <c r="M218" s="523"/>
      <c r="N218" s="523"/>
      <c r="O218" s="523"/>
      <c r="P218" s="523"/>
      <c r="Q218" s="523"/>
      <c r="R218" s="523"/>
      <c r="S218" s="523"/>
      <c r="T218" s="524"/>
      <c r="U218" s="499" t="s">
        <v>800</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2">
      <c r="A219" s="437"/>
      <c r="B219" s="438"/>
      <c r="C219" s="440"/>
      <c r="D219" s="438"/>
      <c r="E219" s="167"/>
      <c r="F219" s="169"/>
      <c r="G219" s="501" t="s">
        <v>665</v>
      </c>
      <c r="H219" s="502"/>
      <c r="I219" s="502"/>
      <c r="J219" s="502"/>
      <c r="K219" s="502"/>
      <c r="L219" s="502"/>
      <c r="M219" s="502"/>
      <c r="N219" s="502"/>
      <c r="O219" s="502"/>
      <c r="P219" s="502"/>
      <c r="Q219" s="502"/>
      <c r="R219" s="502"/>
      <c r="S219" s="502"/>
      <c r="T219" s="502"/>
      <c r="U219" s="498" t="s">
        <v>801</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5">
      <c r="A220" s="437"/>
      <c r="B220" s="438"/>
      <c r="C220" s="440"/>
      <c r="D220" s="438"/>
      <c r="E220" s="172"/>
      <c r="F220" s="174"/>
      <c r="G220" s="501" t="s">
        <v>652</v>
      </c>
      <c r="H220" s="502"/>
      <c r="I220" s="502"/>
      <c r="J220" s="502"/>
      <c r="K220" s="502"/>
      <c r="L220" s="502"/>
      <c r="M220" s="502"/>
      <c r="N220" s="502"/>
      <c r="O220" s="502"/>
      <c r="P220" s="502"/>
      <c r="Q220" s="502"/>
      <c r="R220" s="502"/>
      <c r="S220" s="502"/>
      <c r="T220" s="502"/>
      <c r="U220" s="836" t="s">
        <v>800</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2">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2">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57.75" customHeight="1" x14ac:dyDescent="0.2">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711</v>
      </c>
      <c r="AE223" s="481"/>
      <c r="AF223" s="481"/>
      <c r="AG223" s="482" t="s">
        <v>717</v>
      </c>
      <c r="AH223" s="483"/>
      <c r="AI223" s="483"/>
      <c r="AJ223" s="483"/>
      <c r="AK223" s="483"/>
      <c r="AL223" s="483"/>
      <c r="AM223" s="483"/>
      <c r="AN223" s="483"/>
      <c r="AO223" s="483"/>
      <c r="AP223" s="483"/>
      <c r="AQ223" s="483"/>
      <c r="AR223" s="483"/>
      <c r="AS223" s="483"/>
      <c r="AT223" s="483"/>
      <c r="AU223" s="483"/>
      <c r="AV223" s="483"/>
      <c r="AW223" s="483"/>
      <c r="AX223" s="484"/>
    </row>
    <row r="224" spans="1:51" ht="43.5" customHeight="1" x14ac:dyDescent="0.2">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711</v>
      </c>
      <c r="AE224" s="394"/>
      <c r="AF224" s="394"/>
      <c r="AG224" s="388" t="s">
        <v>718</v>
      </c>
      <c r="AH224" s="389"/>
      <c r="AI224" s="389"/>
      <c r="AJ224" s="389"/>
      <c r="AK224" s="389"/>
      <c r="AL224" s="389"/>
      <c r="AM224" s="389"/>
      <c r="AN224" s="389"/>
      <c r="AO224" s="389"/>
      <c r="AP224" s="389"/>
      <c r="AQ224" s="389"/>
      <c r="AR224" s="389"/>
      <c r="AS224" s="389"/>
      <c r="AT224" s="389"/>
      <c r="AU224" s="389"/>
      <c r="AV224" s="389"/>
      <c r="AW224" s="389"/>
      <c r="AX224" s="390"/>
    </row>
    <row r="225" spans="1:50" ht="110.25" customHeight="1" x14ac:dyDescent="0.2">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711</v>
      </c>
      <c r="AE225" s="431"/>
      <c r="AF225" s="431"/>
      <c r="AG225" s="416" t="s">
        <v>719</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2">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711</v>
      </c>
      <c r="AE226" s="412"/>
      <c r="AF226" s="412"/>
      <c r="AG226" s="414" t="s">
        <v>853</v>
      </c>
      <c r="AH226" s="146"/>
      <c r="AI226" s="146"/>
      <c r="AJ226" s="146"/>
      <c r="AK226" s="146"/>
      <c r="AL226" s="146"/>
      <c r="AM226" s="146"/>
      <c r="AN226" s="146"/>
      <c r="AO226" s="146"/>
      <c r="AP226" s="146"/>
      <c r="AQ226" s="146"/>
      <c r="AR226" s="146"/>
      <c r="AS226" s="146"/>
      <c r="AT226" s="146"/>
      <c r="AU226" s="146"/>
      <c r="AV226" s="146"/>
      <c r="AW226" s="146"/>
      <c r="AX226" s="415"/>
    </row>
    <row r="227" spans="1:50" ht="33" customHeight="1" x14ac:dyDescent="0.2">
      <c r="A227" s="370"/>
      <c r="B227" s="452"/>
      <c r="C227" s="456"/>
      <c r="D227" s="457"/>
      <c r="E227" s="460" t="s">
        <v>329</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720</v>
      </c>
      <c r="AE227" s="394"/>
      <c r="AF227" s="463"/>
      <c r="AG227" s="416"/>
      <c r="AH227" s="149"/>
      <c r="AI227" s="149"/>
      <c r="AJ227" s="149"/>
      <c r="AK227" s="149"/>
      <c r="AL227" s="149"/>
      <c r="AM227" s="149"/>
      <c r="AN227" s="149"/>
      <c r="AO227" s="149"/>
      <c r="AP227" s="149"/>
      <c r="AQ227" s="149"/>
      <c r="AR227" s="149"/>
      <c r="AS227" s="149"/>
      <c r="AT227" s="149"/>
      <c r="AU227" s="149"/>
      <c r="AV227" s="149"/>
      <c r="AW227" s="149"/>
      <c r="AX227" s="417"/>
    </row>
    <row r="228" spans="1:50" ht="84.75" customHeight="1" x14ac:dyDescent="0.2">
      <c r="A228" s="370"/>
      <c r="B228" s="452"/>
      <c r="C228" s="458"/>
      <c r="D228" s="459"/>
      <c r="E228" s="464" t="s">
        <v>285</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720</v>
      </c>
      <c r="AE228" s="468"/>
      <c r="AF228" s="468"/>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2">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721</v>
      </c>
      <c r="AE229" s="378"/>
      <c r="AF229" s="378"/>
      <c r="AG229" s="380" t="s">
        <v>722</v>
      </c>
      <c r="AH229" s="381"/>
      <c r="AI229" s="381"/>
      <c r="AJ229" s="381"/>
      <c r="AK229" s="381"/>
      <c r="AL229" s="381"/>
      <c r="AM229" s="381"/>
      <c r="AN229" s="381"/>
      <c r="AO229" s="381"/>
      <c r="AP229" s="381"/>
      <c r="AQ229" s="381"/>
      <c r="AR229" s="381"/>
      <c r="AS229" s="381"/>
      <c r="AT229" s="381"/>
      <c r="AU229" s="381"/>
      <c r="AV229" s="381"/>
      <c r="AW229" s="381"/>
      <c r="AX229" s="382"/>
    </row>
    <row r="230" spans="1:50" ht="54" customHeight="1" x14ac:dyDescent="0.2">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711</v>
      </c>
      <c r="AE230" s="394"/>
      <c r="AF230" s="394"/>
      <c r="AG230" s="388" t="s">
        <v>723</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2">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721</v>
      </c>
      <c r="AE231" s="394"/>
      <c r="AF231" s="394"/>
      <c r="AG231" s="388" t="s">
        <v>722</v>
      </c>
      <c r="AH231" s="389"/>
      <c r="AI231" s="389"/>
      <c r="AJ231" s="389"/>
      <c r="AK231" s="389"/>
      <c r="AL231" s="389"/>
      <c r="AM231" s="389"/>
      <c r="AN231" s="389"/>
      <c r="AO231" s="389"/>
      <c r="AP231" s="389"/>
      <c r="AQ231" s="389"/>
      <c r="AR231" s="389"/>
      <c r="AS231" s="389"/>
      <c r="AT231" s="389"/>
      <c r="AU231" s="389"/>
      <c r="AV231" s="389"/>
      <c r="AW231" s="389"/>
      <c r="AX231" s="390"/>
    </row>
    <row r="232" spans="1:50" ht="56.25" customHeight="1" x14ac:dyDescent="0.2">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711</v>
      </c>
      <c r="AE232" s="394"/>
      <c r="AF232" s="394"/>
      <c r="AG232" s="388" t="s">
        <v>724</v>
      </c>
      <c r="AH232" s="389"/>
      <c r="AI232" s="389"/>
      <c r="AJ232" s="389"/>
      <c r="AK232" s="389"/>
      <c r="AL232" s="389"/>
      <c r="AM232" s="389"/>
      <c r="AN232" s="389"/>
      <c r="AO232" s="389"/>
      <c r="AP232" s="389"/>
      <c r="AQ232" s="389"/>
      <c r="AR232" s="389"/>
      <c r="AS232" s="389"/>
      <c r="AT232" s="389"/>
      <c r="AU232" s="389"/>
      <c r="AV232" s="389"/>
      <c r="AW232" s="389"/>
      <c r="AX232" s="390"/>
    </row>
    <row r="233" spans="1:50" ht="33" customHeight="1" x14ac:dyDescent="0.2">
      <c r="A233" s="370"/>
      <c r="B233" s="371"/>
      <c r="C233" s="391" t="s">
        <v>302</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721</v>
      </c>
      <c r="AE233" s="431"/>
      <c r="AF233" s="431"/>
      <c r="AG233" s="432" t="s">
        <v>807</v>
      </c>
      <c r="AH233" s="433"/>
      <c r="AI233" s="433"/>
      <c r="AJ233" s="433"/>
      <c r="AK233" s="433"/>
      <c r="AL233" s="433"/>
      <c r="AM233" s="433"/>
      <c r="AN233" s="433"/>
      <c r="AO233" s="433"/>
      <c r="AP233" s="433"/>
      <c r="AQ233" s="433"/>
      <c r="AR233" s="433"/>
      <c r="AS233" s="433"/>
      <c r="AT233" s="433"/>
      <c r="AU233" s="433"/>
      <c r="AV233" s="433"/>
      <c r="AW233" s="433"/>
      <c r="AX233" s="434"/>
    </row>
    <row r="234" spans="1:50" ht="27" customHeight="1" x14ac:dyDescent="0.2">
      <c r="A234" s="370"/>
      <c r="B234" s="371"/>
      <c r="C234" s="490" t="s">
        <v>303</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721</v>
      </c>
      <c r="AE234" s="394"/>
      <c r="AF234" s="463"/>
      <c r="AG234" s="388" t="s">
        <v>725</v>
      </c>
      <c r="AH234" s="389"/>
      <c r="AI234" s="389"/>
      <c r="AJ234" s="389"/>
      <c r="AK234" s="389"/>
      <c r="AL234" s="389"/>
      <c r="AM234" s="389"/>
      <c r="AN234" s="389"/>
      <c r="AO234" s="389"/>
      <c r="AP234" s="389"/>
      <c r="AQ234" s="389"/>
      <c r="AR234" s="389"/>
      <c r="AS234" s="389"/>
      <c r="AT234" s="389"/>
      <c r="AU234" s="389"/>
      <c r="AV234" s="389"/>
      <c r="AW234" s="389"/>
      <c r="AX234" s="390"/>
    </row>
    <row r="235" spans="1:50" ht="57" customHeight="1" x14ac:dyDescent="0.2">
      <c r="A235" s="372"/>
      <c r="B235" s="373"/>
      <c r="C235" s="493" t="s">
        <v>290</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711</v>
      </c>
      <c r="AE235" s="424"/>
      <c r="AF235" s="425"/>
      <c r="AG235" s="426" t="s">
        <v>726</v>
      </c>
      <c r="AH235" s="427"/>
      <c r="AI235" s="427"/>
      <c r="AJ235" s="427"/>
      <c r="AK235" s="427"/>
      <c r="AL235" s="427"/>
      <c r="AM235" s="427"/>
      <c r="AN235" s="427"/>
      <c r="AO235" s="427"/>
      <c r="AP235" s="427"/>
      <c r="AQ235" s="427"/>
      <c r="AR235" s="427"/>
      <c r="AS235" s="427"/>
      <c r="AT235" s="427"/>
      <c r="AU235" s="427"/>
      <c r="AV235" s="427"/>
      <c r="AW235" s="427"/>
      <c r="AX235" s="428"/>
    </row>
    <row r="236" spans="1:50" ht="96" customHeight="1" x14ac:dyDescent="0.2">
      <c r="A236" s="368" t="s">
        <v>38</v>
      </c>
      <c r="B236" s="369"/>
      <c r="C236" s="374" t="s">
        <v>291</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727</v>
      </c>
      <c r="AE236" s="378"/>
      <c r="AF236" s="379"/>
      <c r="AG236" s="380" t="s">
        <v>728</v>
      </c>
      <c r="AH236" s="381"/>
      <c r="AI236" s="381"/>
      <c r="AJ236" s="381"/>
      <c r="AK236" s="381"/>
      <c r="AL236" s="381"/>
      <c r="AM236" s="381"/>
      <c r="AN236" s="381"/>
      <c r="AO236" s="381"/>
      <c r="AP236" s="381"/>
      <c r="AQ236" s="381"/>
      <c r="AR236" s="381"/>
      <c r="AS236" s="381"/>
      <c r="AT236" s="381"/>
      <c r="AU236" s="381"/>
      <c r="AV236" s="381"/>
      <c r="AW236" s="381"/>
      <c r="AX236" s="382"/>
    </row>
    <row r="237" spans="1:50" ht="84" customHeight="1" x14ac:dyDescent="0.2">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711</v>
      </c>
      <c r="AE237" s="387"/>
      <c r="AF237" s="387"/>
      <c r="AG237" s="388" t="s">
        <v>729</v>
      </c>
      <c r="AH237" s="389"/>
      <c r="AI237" s="389"/>
      <c r="AJ237" s="389"/>
      <c r="AK237" s="389"/>
      <c r="AL237" s="389"/>
      <c r="AM237" s="389"/>
      <c r="AN237" s="389"/>
      <c r="AO237" s="389"/>
      <c r="AP237" s="389"/>
      <c r="AQ237" s="389"/>
      <c r="AR237" s="389"/>
      <c r="AS237" s="389"/>
      <c r="AT237" s="389"/>
      <c r="AU237" s="389"/>
      <c r="AV237" s="389"/>
      <c r="AW237" s="389"/>
      <c r="AX237" s="390"/>
    </row>
    <row r="238" spans="1:50" ht="25.5" customHeight="1" x14ac:dyDescent="0.2">
      <c r="A238" s="370"/>
      <c r="B238" s="371"/>
      <c r="C238" s="391" t="s">
        <v>226</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711</v>
      </c>
      <c r="AE238" s="394"/>
      <c r="AF238" s="394"/>
      <c r="AG238" s="388" t="s">
        <v>730</v>
      </c>
      <c r="AH238" s="389"/>
      <c r="AI238" s="389"/>
      <c r="AJ238" s="389"/>
      <c r="AK238" s="389"/>
      <c r="AL238" s="389"/>
      <c r="AM238" s="389"/>
      <c r="AN238" s="389"/>
      <c r="AO238" s="389"/>
      <c r="AP238" s="389"/>
      <c r="AQ238" s="389"/>
      <c r="AR238" s="389"/>
      <c r="AS238" s="389"/>
      <c r="AT238" s="389"/>
      <c r="AU238" s="389"/>
      <c r="AV238" s="389"/>
      <c r="AW238" s="389"/>
      <c r="AX238" s="390"/>
    </row>
    <row r="239" spans="1:50" ht="131.5" customHeight="1" x14ac:dyDescent="0.2">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711</v>
      </c>
      <c r="AE239" s="394"/>
      <c r="AF239" s="394"/>
      <c r="AG239" s="418" t="s">
        <v>852</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2">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721</v>
      </c>
      <c r="AE240" s="412"/>
      <c r="AF240" s="413"/>
      <c r="AG240" s="414"/>
      <c r="AH240" s="146"/>
      <c r="AI240" s="146"/>
      <c r="AJ240" s="146"/>
      <c r="AK240" s="146"/>
      <c r="AL240" s="146"/>
      <c r="AM240" s="146"/>
      <c r="AN240" s="146"/>
      <c r="AO240" s="146"/>
      <c r="AP240" s="146"/>
      <c r="AQ240" s="146"/>
      <c r="AR240" s="146"/>
      <c r="AS240" s="146"/>
      <c r="AT240" s="146"/>
      <c r="AU240" s="146"/>
      <c r="AV240" s="146"/>
      <c r="AW240" s="146"/>
      <c r="AX240" s="415"/>
    </row>
    <row r="241" spans="1:50" ht="19.75" customHeight="1" x14ac:dyDescent="0.2">
      <c r="A241" s="404"/>
      <c r="B241" s="405"/>
      <c r="C241" s="915" t="s">
        <v>0</v>
      </c>
      <c r="D241" s="916"/>
      <c r="E241" s="916"/>
      <c r="F241" s="916"/>
      <c r="G241" s="916"/>
      <c r="H241" s="916"/>
      <c r="I241" s="916"/>
      <c r="J241" s="916"/>
      <c r="K241" s="916"/>
      <c r="L241" s="916"/>
      <c r="M241" s="916"/>
      <c r="N241" s="916"/>
      <c r="O241" s="912" t="s">
        <v>670</v>
      </c>
      <c r="P241" s="913"/>
      <c r="Q241" s="913"/>
      <c r="R241" s="913"/>
      <c r="S241" s="913"/>
      <c r="T241" s="913"/>
      <c r="U241" s="913"/>
      <c r="V241" s="913"/>
      <c r="W241" s="913"/>
      <c r="X241" s="913"/>
      <c r="Y241" s="913"/>
      <c r="Z241" s="913"/>
      <c r="AA241" s="913"/>
      <c r="AB241" s="913"/>
      <c r="AC241" s="913"/>
      <c r="AD241" s="913"/>
      <c r="AE241" s="913"/>
      <c r="AF241" s="914"/>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2">
      <c r="A242" s="404"/>
      <c r="B242" s="405"/>
      <c r="C242" s="899"/>
      <c r="D242" s="900"/>
      <c r="E242" s="397"/>
      <c r="F242" s="397"/>
      <c r="G242" s="397"/>
      <c r="H242" s="398"/>
      <c r="I242" s="398"/>
      <c r="J242" s="901"/>
      <c r="K242" s="901"/>
      <c r="L242" s="901"/>
      <c r="M242" s="398"/>
      <c r="N242" s="902"/>
      <c r="O242" s="903"/>
      <c r="P242" s="904"/>
      <c r="Q242" s="904"/>
      <c r="R242" s="904"/>
      <c r="S242" s="904"/>
      <c r="T242" s="904"/>
      <c r="U242" s="904"/>
      <c r="V242" s="904"/>
      <c r="W242" s="904"/>
      <c r="X242" s="904"/>
      <c r="Y242" s="904"/>
      <c r="Z242" s="904"/>
      <c r="AA242" s="904"/>
      <c r="AB242" s="904"/>
      <c r="AC242" s="904"/>
      <c r="AD242" s="904"/>
      <c r="AE242" s="904"/>
      <c r="AF242" s="905"/>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customHeight="1" x14ac:dyDescent="0.2">
      <c r="A243" s="404"/>
      <c r="B243" s="405"/>
      <c r="C243" s="395"/>
      <c r="D243" s="396"/>
      <c r="E243" s="397"/>
      <c r="F243" s="397"/>
      <c r="G243" s="397"/>
      <c r="H243" s="398"/>
      <c r="I243" s="398"/>
      <c r="J243" s="399"/>
      <c r="K243" s="399"/>
      <c r="L243" s="399"/>
      <c r="M243" s="400"/>
      <c r="N243" s="401"/>
      <c r="O243" s="906"/>
      <c r="P243" s="907"/>
      <c r="Q243" s="907"/>
      <c r="R243" s="907"/>
      <c r="S243" s="907"/>
      <c r="T243" s="907"/>
      <c r="U243" s="907"/>
      <c r="V243" s="907"/>
      <c r="W243" s="907"/>
      <c r="X243" s="907"/>
      <c r="Y243" s="907"/>
      <c r="Z243" s="907"/>
      <c r="AA243" s="907"/>
      <c r="AB243" s="907"/>
      <c r="AC243" s="907"/>
      <c r="AD243" s="907"/>
      <c r="AE243" s="907"/>
      <c r="AF243" s="908"/>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customHeight="1" x14ac:dyDescent="0.2">
      <c r="A244" s="404"/>
      <c r="B244" s="405"/>
      <c r="C244" s="395"/>
      <c r="D244" s="396"/>
      <c r="E244" s="397"/>
      <c r="F244" s="397"/>
      <c r="G244" s="397"/>
      <c r="H244" s="398"/>
      <c r="I244" s="398"/>
      <c r="J244" s="399"/>
      <c r="K244" s="399"/>
      <c r="L244" s="399"/>
      <c r="M244" s="400"/>
      <c r="N244" s="401"/>
      <c r="O244" s="906"/>
      <c r="P244" s="907"/>
      <c r="Q244" s="907"/>
      <c r="R244" s="907"/>
      <c r="S244" s="907"/>
      <c r="T244" s="907"/>
      <c r="U244" s="907"/>
      <c r="V244" s="907"/>
      <c r="W244" s="907"/>
      <c r="X244" s="907"/>
      <c r="Y244" s="907"/>
      <c r="Z244" s="907"/>
      <c r="AA244" s="907"/>
      <c r="AB244" s="907"/>
      <c r="AC244" s="907"/>
      <c r="AD244" s="907"/>
      <c r="AE244" s="907"/>
      <c r="AF244" s="908"/>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customHeight="1" x14ac:dyDescent="0.2">
      <c r="A245" s="404"/>
      <c r="B245" s="405"/>
      <c r="C245" s="395"/>
      <c r="D245" s="396"/>
      <c r="E245" s="397"/>
      <c r="F245" s="397"/>
      <c r="G245" s="397"/>
      <c r="H245" s="398"/>
      <c r="I245" s="398"/>
      <c r="J245" s="399"/>
      <c r="K245" s="399"/>
      <c r="L245" s="399"/>
      <c r="M245" s="400"/>
      <c r="N245" s="401"/>
      <c r="O245" s="906"/>
      <c r="P245" s="907"/>
      <c r="Q245" s="907"/>
      <c r="R245" s="907"/>
      <c r="S245" s="907"/>
      <c r="T245" s="907"/>
      <c r="U245" s="907"/>
      <c r="V245" s="907"/>
      <c r="W245" s="907"/>
      <c r="X245" s="907"/>
      <c r="Y245" s="907"/>
      <c r="Z245" s="907"/>
      <c r="AA245" s="907"/>
      <c r="AB245" s="907"/>
      <c r="AC245" s="907"/>
      <c r="AD245" s="907"/>
      <c r="AE245" s="907"/>
      <c r="AF245" s="908"/>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customHeight="1" x14ac:dyDescent="0.2">
      <c r="A246" s="406"/>
      <c r="B246" s="407"/>
      <c r="C246" s="420"/>
      <c r="D246" s="421"/>
      <c r="E246" s="397"/>
      <c r="F246" s="397"/>
      <c r="G246" s="397"/>
      <c r="H246" s="398"/>
      <c r="I246" s="398"/>
      <c r="J246" s="422"/>
      <c r="K246" s="422"/>
      <c r="L246" s="422"/>
      <c r="M246" s="897"/>
      <c r="N246" s="898"/>
      <c r="O246" s="909"/>
      <c r="P246" s="910"/>
      <c r="Q246" s="910"/>
      <c r="R246" s="910"/>
      <c r="S246" s="910"/>
      <c r="T246" s="910"/>
      <c r="U246" s="910"/>
      <c r="V246" s="910"/>
      <c r="W246" s="910"/>
      <c r="X246" s="910"/>
      <c r="Y246" s="910"/>
      <c r="Z246" s="910"/>
      <c r="AA246" s="910"/>
      <c r="AB246" s="910"/>
      <c r="AC246" s="910"/>
      <c r="AD246" s="910"/>
      <c r="AE246" s="910"/>
      <c r="AF246" s="911"/>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2">
      <c r="A247" s="368" t="s">
        <v>46</v>
      </c>
      <c r="B247" s="930"/>
      <c r="C247" s="317" t="s">
        <v>50</v>
      </c>
      <c r="D247" s="748"/>
      <c r="E247" s="748"/>
      <c r="F247" s="749"/>
      <c r="G247" s="933" t="s">
        <v>731</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91.5" customHeight="1" thickBot="1" x14ac:dyDescent="0.25">
      <c r="A248" s="931"/>
      <c r="B248" s="932"/>
      <c r="C248" s="935" t="s">
        <v>54</v>
      </c>
      <c r="D248" s="936"/>
      <c r="E248" s="936"/>
      <c r="F248" s="937"/>
      <c r="G248" s="938" t="s">
        <v>732</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5">
      <c r="A250" s="920" t="s">
        <v>854</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2">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0" customHeight="1" thickBot="1" x14ac:dyDescent="0.25">
      <c r="A252" s="926" t="s">
        <v>855</v>
      </c>
      <c r="B252" s="927"/>
      <c r="C252" s="927"/>
      <c r="D252" s="927"/>
      <c r="E252" s="928"/>
      <c r="F252" s="929" t="s">
        <v>856</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2">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4" customHeight="1" thickBot="1" x14ac:dyDescent="0.25">
      <c r="A254" s="352" t="s">
        <v>133</v>
      </c>
      <c r="B254" s="353"/>
      <c r="C254" s="353"/>
      <c r="D254" s="353"/>
      <c r="E254" s="354"/>
      <c r="F254" s="355" t="s">
        <v>857</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2">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36" customHeight="1" thickBot="1" x14ac:dyDescent="0.25">
      <c r="A256" s="361" t="s">
        <v>351</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2">
      <c r="A257" s="364" t="s">
        <v>306</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3.5" customHeight="1" x14ac:dyDescent="0.2">
      <c r="A258" s="367" t="s">
        <v>344</v>
      </c>
      <c r="B258" s="105"/>
      <c r="C258" s="105"/>
      <c r="D258" s="106"/>
      <c r="E258" s="348" t="s">
        <v>703</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3.5" customHeight="1" x14ac:dyDescent="0.2">
      <c r="A259" s="271" t="s">
        <v>343</v>
      </c>
      <c r="B259" s="271"/>
      <c r="C259" s="271"/>
      <c r="D259" s="271"/>
      <c r="E259" s="348" t="s">
        <v>704</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3.5" customHeight="1" x14ac:dyDescent="0.2">
      <c r="A260" s="271" t="s">
        <v>342</v>
      </c>
      <c r="B260" s="271"/>
      <c r="C260" s="271"/>
      <c r="D260" s="271"/>
      <c r="E260" s="348" t="s">
        <v>705</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3.5" customHeight="1" x14ac:dyDescent="0.2">
      <c r="A261" s="271" t="s">
        <v>341</v>
      </c>
      <c r="B261" s="271"/>
      <c r="C261" s="271"/>
      <c r="D261" s="271"/>
      <c r="E261" s="348" t="s">
        <v>706</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3.5" customHeight="1" x14ac:dyDescent="0.2">
      <c r="A262" s="271" t="s">
        <v>340</v>
      </c>
      <c r="B262" s="271"/>
      <c r="C262" s="271"/>
      <c r="D262" s="271"/>
      <c r="E262" s="348" t="s">
        <v>707</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3.5" customHeight="1" x14ac:dyDescent="0.2">
      <c r="A263" s="271" t="s">
        <v>339</v>
      </c>
      <c r="B263" s="271"/>
      <c r="C263" s="271"/>
      <c r="D263" s="271"/>
      <c r="E263" s="348" t="s">
        <v>708</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3.5" customHeight="1" x14ac:dyDescent="0.2">
      <c r="A264" s="271" t="s">
        <v>338</v>
      </c>
      <c r="B264" s="271"/>
      <c r="C264" s="271"/>
      <c r="D264" s="271"/>
      <c r="E264" s="348" t="s">
        <v>709</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3.5" customHeight="1" x14ac:dyDescent="0.2">
      <c r="A265" s="271" t="s">
        <v>337</v>
      </c>
      <c r="B265" s="271"/>
      <c r="C265" s="271"/>
      <c r="D265" s="271"/>
      <c r="E265" s="348" t="s">
        <v>710</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3.5" customHeight="1" x14ac:dyDescent="0.2">
      <c r="A266" s="271" t="s">
        <v>483</v>
      </c>
      <c r="B266" s="271"/>
      <c r="C266" s="271"/>
      <c r="D266" s="271"/>
      <c r="E266" s="115" t="s">
        <v>673</v>
      </c>
      <c r="F266" s="101"/>
      <c r="G266" s="101"/>
      <c r="H266" s="92" t="str">
        <f>IF(E266="","","-")</f>
        <v>-</v>
      </c>
      <c r="I266" s="101"/>
      <c r="J266" s="101"/>
      <c r="K266" s="92" t="str">
        <f>IF(I266="","","-")</f>
        <v/>
      </c>
      <c r="L266" s="116">
        <v>222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3.5" customHeight="1" x14ac:dyDescent="0.2">
      <c r="A267" s="271" t="s">
        <v>661</v>
      </c>
      <c r="B267" s="271"/>
      <c r="C267" s="271"/>
      <c r="D267" s="271"/>
      <c r="E267" s="115" t="s">
        <v>673</v>
      </c>
      <c r="F267" s="101"/>
      <c r="G267" s="101"/>
      <c r="H267" s="92"/>
      <c r="I267" s="101"/>
      <c r="J267" s="101"/>
      <c r="K267" s="92"/>
      <c r="L267" s="116">
        <v>226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3.5" customHeight="1" x14ac:dyDescent="0.2">
      <c r="A268" s="271" t="s">
        <v>451</v>
      </c>
      <c r="B268" s="271"/>
      <c r="C268" s="271"/>
      <c r="D268" s="271"/>
      <c r="E268" s="99">
        <v>2021</v>
      </c>
      <c r="F268" s="100"/>
      <c r="G268" s="101" t="s">
        <v>672</v>
      </c>
      <c r="H268" s="101"/>
      <c r="I268" s="101"/>
      <c r="J268" s="100">
        <v>20</v>
      </c>
      <c r="K268" s="100"/>
      <c r="L268" s="116">
        <v>232</v>
      </c>
      <c r="M268" s="116"/>
      <c r="N268" s="116"/>
      <c r="O268" s="100"/>
      <c r="P268" s="100"/>
      <c r="Q268" s="99"/>
      <c r="R268" s="100"/>
      <c r="S268" s="101"/>
      <c r="T268" s="101"/>
      <c r="U268" s="101"/>
      <c r="V268" s="100"/>
      <c r="W268" s="100"/>
      <c r="X268" s="116"/>
      <c r="Y268" s="116"/>
      <c r="Z268" s="116"/>
      <c r="AA268" s="100"/>
      <c r="AB268" s="335"/>
      <c r="AC268" s="99"/>
      <c r="AD268" s="100"/>
      <c r="AE268" s="101"/>
      <c r="AF268" s="101"/>
      <c r="AG268" s="101"/>
      <c r="AH268" s="100"/>
      <c r="AI268" s="100"/>
      <c r="AJ268" s="116"/>
      <c r="AK268" s="116"/>
      <c r="AL268" s="116"/>
      <c r="AM268" s="100"/>
      <c r="AN268" s="335"/>
      <c r="AO268" s="99"/>
      <c r="AP268" s="100"/>
      <c r="AQ268" s="101"/>
      <c r="AR268" s="101"/>
      <c r="AS268" s="101"/>
      <c r="AT268" s="100"/>
      <c r="AU268" s="100"/>
      <c r="AV268" s="116"/>
      <c r="AW268" s="116"/>
      <c r="AX268" s="95"/>
    </row>
    <row r="269" spans="1:52" ht="46.5" customHeight="1" x14ac:dyDescent="0.2">
      <c r="A269" s="336" t="s">
        <v>331</v>
      </c>
      <c r="B269" s="337"/>
      <c r="C269" s="337"/>
      <c r="D269" s="337"/>
      <c r="E269" s="337"/>
      <c r="F269" s="338"/>
      <c r="G269" s="78" t="s">
        <v>663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46" customHeight="1" x14ac:dyDescent="0.2">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55.5" customHeight="1" x14ac:dyDescent="0.2">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6.75" hidden="1" customHeight="1" x14ac:dyDescent="0.2">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55.5" customHeight="1" thickBot="1" x14ac:dyDescent="0.25">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2" t="s">
        <v>333</v>
      </c>
      <c r="B308" s="343"/>
      <c r="C308" s="343"/>
      <c r="D308" s="343"/>
      <c r="E308" s="343"/>
      <c r="F308" s="344"/>
      <c r="G308" s="313" t="s">
        <v>858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859</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45"/>
      <c r="B309" s="346"/>
      <c r="C309" s="346"/>
      <c r="D309" s="346"/>
      <c r="E309" s="346"/>
      <c r="F309" s="34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45"/>
      <c r="B310" s="346"/>
      <c r="C310" s="346"/>
      <c r="D310" s="346"/>
      <c r="E310" s="346"/>
      <c r="F310" s="347"/>
      <c r="G310" s="304"/>
      <c r="H310" s="305"/>
      <c r="I310" s="305"/>
      <c r="J310" s="305"/>
      <c r="K310" s="306"/>
      <c r="L310" s="307"/>
      <c r="M310" s="308"/>
      <c r="N310" s="308"/>
      <c r="O310" s="308"/>
      <c r="P310" s="308"/>
      <c r="Q310" s="308"/>
      <c r="R310" s="308"/>
      <c r="S310" s="308"/>
      <c r="T310" s="308"/>
      <c r="U310" s="308"/>
      <c r="V310" s="308"/>
      <c r="W310" s="308"/>
      <c r="X310" s="309"/>
      <c r="Y310" s="310">
        <v>32.700000000000003</v>
      </c>
      <c r="Z310" s="311"/>
      <c r="AA310" s="311"/>
      <c r="AB310" s="312"/>
      <c r="AC310" s="304" t="s">
        <v>734</v>
      </c>
      <c r="AD310" s="305"/>
      <c r="AE310" s="305"/>
      <c r="AF310" s="305"/>
      <c r="AG310" s="306"/>
      <c r="AH310" s="307" t="s">
        <v>742</v>
      </c>
      <c r="AI310" s="308"/>
      <c r="AJ310" s="308"/>
      <c r="AK310" s="308"/>
      <c r="AL310" s="308"/>
      <c r="AM310" s="308"/>
      <c r="AN310" s="308"/>
      <c r="AO310" s="308"/>
      <c r="AP310" s="308"/>
      <c r="AQ310" s="308"/>
      <c r="AR310" s="308"/>
      <c r="AS310" s="308"/>
      <c r="AT310" s="309"/>
      <c r="AU310" s="310">
        <v>7.7</v>
      </c>
      <c r="AV310" s="311"/>
      <c r="AW310" s="311"/>
      <c r="AX310" s="334"/>
    </row>
    <row r="311" spans="1:50" ht="24.75" customHeight="1" x14ac:dyDescent="0.2">
      <c r="A311" s="345"/>
      <c r="B311" s="346"/>
      <c r="C311" s="346"/>
      <c r="D311" s="346"/>
      <c r="E311" s="346"/>
      <c r="F311" s="347"/>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301"/>
    </row>
    <row r="312" spans="1:50" ht="24.75" customHeight="1" x14ac:dyDescent="0.2">
      <c r="A312" s="345"/>
      <c r="B312" s="346"/>
      <c r="C312" s="346"/>
      <c r="D312" s="346"/>
      <c r="E312" s="346"/>
      <c r="F312" s="347"/>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301"/>
    </row>
    <row r="313" spans="1:50" ht="24.75" customHeight="1" x14ac:dyDescent="0.2">
      <c r="A313" s="345"/>
      <c r="B313" s="346"/>
      <c r="C313" s="346"/>
      <c r="D313" s="346"/>
      <c r="E313" s="346"/>
      <c r="F313" s="347"/>
      <c r="G313" s="290"/>
      <c r="H313" s="299"/>
      <c r="I313" s="299"/>
      <c r="J313" s="299"/>
      <c r="K313" s="300"/>
      <c r="L313" s="293"/>
      <c r="M313" s="294"/>
      <c r="N313" s="294"/>
      <c r="O313" s="294"/>
      <c r="P313" s="294"/>
      <c r="Q313" s="294"/>
      <c r="R313" s="294"/>
      <c r="S313" s="294"/>
      <c r="T313" s="294"/>
      <c r="U313" s="294"/>
      <c r="V313" s="294"/>
      <c r="W313" s="294"/>
      <c r="X313" s="295"/>
      <c r="Y313" s="296"/>
      <c r="Z313" s="297"/>
      <c r="AA313" s="297"/>
      <c r="AB313" s="298"/>
      <c r="AC313" s="290"/>
      <c r="AD313" s="299"/>
      <c r="AE313" s="299"/>
      <c r="AF313" s="299"/>
      <c r="AG313" s="300"/>
      <c r="AH313" s="293"/>
      <c r="AI313" s="294"/>
      <c r="AJ313" s="294"/>
      <c r="AK313" s="294"/>
      <c r="AL313" s="294"/>
      <c r="AM313" s="294"/>
      <c r="AN313" s="294"/>
      <c r="AO313" s="294"/>
      <c r="AP313" s="294"/>
      <c r="AQ313" s="294"/>
      <c r="AR313" s="294"/>
      <c r="AS313" s="294"/>
      <c r="AT313" s="295"/>
      <c r="AU313" s="296"/>
      <c r="AV313" s="297"/>
      <c r="AW313" s="297"/>
      <c r="AX313" s="301"/>
    </row>
    <row r="314" spans="1:50" ht="24.75" customHeight="1" x14ac:dyDescent="0.2">
      <c r="A314" s="345"/>
      <c r="B314" s="346"/>
      <c r="C314" s="346"/>
      <c r="D314" s="346"/>
      <c r="E314" s="346"/>
      <c r="F314" s="347"/>
      <c r="G314" s="290"/>
      <c r="H314" s="299"/>
      <c r="I314" s="299"/>
      <c r="J314" s="299"/>
      <c r="K314" s="300"/>
      <c r="L314" s="293"/>
      <c r="M314" s="294"/>
      <c r="N314" s="294"/>
      <c r="O314" s="294"/>
      <c r="P314" s="294"/>
      <c r="Q314" s="294"/>
      <c r="R314" s="294"/>
      <c r="S314" s="294"/>
      <c r="T314" s="294"/>
      <c r="U314" s="294"/>
      <c r="V314" s="294"/>
      <c r="W314" s="294"/>
      <c r="X314" s="295"/>
      <c r="Y314" s="296"/>
      <c r="Z314" s="297"/>
      <c r="AA314" s="297"/>
      <c r="AB314" s="298"/>
      <c r="AC314" s="290"/>
      <c r="AD314" s="299"/>
      <c r="AE314" s="299"/>
      <c r="AF314" s="299"/>
      <c r="AG314" s="300"/>
      <c r="AH314" s="293"/>
      <c r="AI314" s="294"/>
      <c r="AJ314" s="294"/>
      <c r="AK314" s="294"/>
      <c r="AL314" s="294"/>
      <c r="AM314" s="294"/>
      <c r="AN314" s="294"/>
      <c r="AO314" s="294"/>
      <c r="AP314" s="294"/>
      <c r="AQ314" s="294"/>
      <c r="AR314" s="294"/>
      <c r="AS314" s="294"/>
      <c r="AT314" s="295"/>
      <c r="AU314" s="296"/>
      <c r="AV314" s="297"/>
      <c r="AW314" s="297"/>
      <c r="AX314" s="301"/>
    </row>
    <row r="315" spans="1:50" ht="24.75" customHeight="1" x14ac:dyDescent="0.2">
      <c r="A315" s="345"/>
      <c r="B315" s="346"/>
      <c r="C315" s="346"/>
      <c r="D315" s="346"/>
      <c r="E315" s="346"/>
      <c r="F315" s="347"/>
      <c r="G315" s="290"/>
      <c r="H315" s="299"/>
      <c r="I315" s="299"/>
      <c r="J315" s="299"/>
      <c r="K315" s="300"/>
      <c r="L315" s="293"/>
      <c r="M315" s="294"/>
      <c r="N315" s="294"/>
      <c r="O315" s="294"/>
      <c r="P315" s="294"/>
      <c r="Q315" s="294"/>
      <c r="R315" s="294"/>
      <c r="S315" s="294"/>
      <c r="T315" s="294"/>
      <c r="U315" s="294"/>
      <c r="V315" s="294"/>
      <c r="W315" s="294"/>
      <c r="X315" s="295"/>
      <c r="Y315" s="296"/>
      <c r="Z315" s="297"/>
      <c r="AA315" s="297"/>
      <c r="AB315" s="298"/>
      <c r="AC315" s="290"/>
      <c r="AD315" s="299"/>
      <c r="AE315" s="299"/>
      <c r="AF315" s="299"/>
      <c r="AG315" s="300"/>
      <c r="AH315" s="293"/>
      <c r="AI315" s="294"/>
      <c r="AJ315" s="294"/>
      <c r="AK315" s="294"/>
      <c r="AL315" s="294"/>
      <c r="AM315" s="294"/>
      <c r="AN315" s="294"/>
      <c r="AO315" s="294"/>
      <c r="AP315" s="294"/>
      <c r="AQ315" s="294"/>
      <c r="AR315" s="294"/>
      <c r="AS315" s="294"/>
      <c r="AT315" s="295"/>
      <c r="AU315" s="296"/>
      <c r="AV315" s="297"/>
      <c r="AW315" s="297"/>
      <c r="AX315" s="301"/>
    </row>
    <row r="316" spans="1:50" ht="24.75" customHeight="1" x14ac:dyDescent="0.2">
      <c r="A316" s="345"/>
      <c r="B316" s="346"/>
      <c r="C316" s="346"/>
      <c r="D316" s="346"/>
      <c r="E316" s="346"/>
      <c r="F316" s="347"/>
      <c r="G316" s="290"/>
      <c r="H316" s="299"/>
      <c r="I316" s="299"/>
      <c r="J316" s="299"/>
      <c r="K316" s="300"/>
      <c r="L316" s="293"/>
      <c r="M316" s="294"/>
      <c r="N316" s="294"/>
      <c r="O316" s="294"/>
      <c r="P316" s="294"/>
      <c r="Q316" s="294"/>
      <c r="R316" s="294"/>
      <c r="S316" s="294"/>
      <c r="T316" s="294"/>
      <c r="U316" s="294"/>
      <c r="V316" s="294"/>
      <c r="W316" s="294"/>
      <c r="X316" s="295"/>
      <c r="Y316" s="296"/>
      <c r="Z316" s="297"/>
      <c r="AA316" s="297"/>
      <c r="AB316" s="298"/>
      <c r="AC316" s="290"/>
      <c r="AD316" s="299"/>
      <c r="AE316" s="299"/>
      <c r="AF316" s="299"/>
      <c r="AG316" s="300"/>
      <c r="AH316" s="293"/>
      <c r="AI316" s="294"/>
      <c r="AJ316" s="294"/>
      <c r="AK316" s="294"/>
      <c r="AL316" s="294"/>
      <c r="AM316" s="294"/>
      <c r="AN316" s="294"/>
      <c r="AO316" s="294"/>
      <c r="AP316" s="294"/>
      <c r="AQ316" s="294"/>
      <c r="AR316" s="294"/>
      <c r="AS316" s="294"/>
      <c r="AT316" s="295"/>
      <c r="AU316" s="296"/>
      <c r="AV316" s="297"/>
      <c r="AW316" s="297"/>
      <c r="AX316" s="301"/>
    </row>
    <row r="317" spans="1:50" ht="24.75" customHeight="1" x14ac:dyDescent="0.2">
      <c r="A317" s="345"/>
      <c r="B317" s="346"/>
      <c r="C317" s="346"/>
      <c r="D317" s="346"/>
      <c r="E317" s="346"/>
      <c r="F317" s="347"/>
      <c r="G317" s="290"/>
      <c r="H317" s="299"/>
      <c r="I317" s="299"/>
      <c r="J317" s="299"/>
      <c r="K317" s="300"/>
      <c r="L317" s="293"/>
      <c r="M317" s="294"/>
      <c r="N317" s="294"/>
      <c r="O317" s="294"/>
      <c r="P317" s="294"/>
      <c r="Q317" s="294"/>
      <c r="R317" s="294"/>
      <c r="S317" s="294"/>
      <c r="T317" s="294"/>
      <c r="U317" s="294"/>
      <c r="V317" s="294"/>
      <c r="W317" s="294"/>
      <c r="X317" s="295"/>
      <c r="Y317" s="296"/>
      <c r="Z317" s="297"/>
      <c r="AA317" s="297"/>
      <c r="AB317" s="298"/>
      <c r="AC317" s="290"/>
      <c r="AD317" s="299"/>
      <c r="AE317" s="299"/>
      <c r="AF317" s="299"/>
      <c r="AG317" s="300"/>
      <c r="AH317" s="293"/>
      <c r="AI317" s="294"/>
      <c r="AJ317" s="294"/>
      <c r="AK317" s="294"/>
      <c r="AL317" s="294"/>
      <c r="AM317" s="294"/>
      <c r="AN317" s="294"/>
      <c r="AO317" s="294"/>
      <c r="AP317" s="294"/>
      <c r="AQ317" s="294"/>
      <c r="AR317" s="294"/>
      <c r="AS317" s="294"/>
      <c r="AT317" s="295"/>
      <c r="AU317" s="296"/>
      <c r="AV317" s="297"/>
      <c r="AW317" s="297"/>
      <c r="AX317" s="301"/>
    </row>
    <row r="318" spans="1:50" ht="24.75" customHeight="1" x14ac:dyDescent="0.2">
      <c r="A318" s="345"/>
      <c r="B318" s="346"/>
      <c r="C318" s="346"/>
      <c r="D318" s="346"/>
      <c r="E318" s="346"/>
      <c r="F318" s="347"/>
      <c r="G318" s="290"/>
      <c r="H318" s="299"/>
      <c r="I318" s="299"/>
      <c r="J318" s="299"/>
      <c r="K318" s="300"/>
      <c r="L318" s="293"/>
      <c r="M318" s="294"/>
      <c r="N318" s="294"/>
      <c r="O318" s="294"/>
      <c r="P318" s="294"/>
      <c r="Q318" s="294"/>
      <c r="R318" s="294"/>
      <c r="S318" s="294"/>
      <c r="T318" s="294"/>
      <c r="U318" s="294"/>
      <c r="V318" s="294"/>
      <c r="W318" s="294"/>
      <c r="X318" s="295"/>
      <c r="Y318" s="296"/>
      <c r="Z318" s="297"/>
      <c r="AA318" s="297"/>
      <c r="AB318" s="298"/>
      <c r="AC318" s="290"/>
      <c r="AD318" s="299"/>
      <c r="AE318" s="299"/>
      <c r="AF318" s="299"/>
      <c r="AG318" s="300"/>
      <c r="AH318" s="293"/>
      <c r="AI318" s="294"/>
      <c r="AJ318" s="294"/>
      <c r="AK318" s="294"/>
      <c r="AL318" s="294"/>
      <c r="AM318" s="294"/>
      <c r="AN318" s="294"/>
      <c r="AO318" s="294"/>
      <c r="AP318" s="294"/>
      <c r="AQ318" s="294"/>
      <c r="AR318" s="294"/>
      <c r="AS318" s="294"/>
      <c r="AT318" s="295"/>
      <c r="AU318" s="296"/>
      <c r="AV318" s="297"/>
      <c r="AW318" s="297"/>
      <c r="AX318" s="301"/>
    </row>
    <row r="319" spans="1:50" ht="24.75" customHeight="1" x14ac:dyDescent="0.2">
      <c r="A319" s="345"/>
      <c r="B319" s="346"/>
      <c r="C319" s="346"/>
      <c r="D319" s="346"/>
      <c r="E319" s="346"/>
      <c r="F319" s="347"/>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301"/>
    </row>
    <row r="320" spans="1:50" ht="24.75" customHeight="1" thickBot="1" x14ac:dyDescent="0.25">
      <c r="A320" s="345"/>
      <c r="B320" s="346"/>
      <c r="C320" s="346"/>
      <c r="D320" s="346"/>
      <c r="E320" s="346"/>
      <c r="F320" s="347"/>
      <c r="G320" s="281" t="s">
        <v>18</v>
      </c>
      <c r="H320" s="282"/>
      <c r="I320" s="282"/>
      <c r="J320" s="282"/>
      <c r="K320" s="282"/>
      <c r="L320" s="283"/>
      <c r="M320" s="284"/>
      <c r="N320" s="284"/>
      <c r="O320" s="284"/>
      <c r="P320" s="284"/>
      <c r="Q320" s="284"/>
      <c r="R320" s="284"/>
      <c r="S320" s="284"/>
      <c r="T320" s="284"/>
      <c r="U320" s="284"/>
      <c r="V320" s="284"/>
      <c r="W320" s="284"/>
      <c r="X320" s="285"/>
      <c r="Y320" s="286">
        <f>SUM(Y310:AB319)</f>
        <v>32.700000000000003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7.7</v>
      </c>
      <c r="AV320" s="287"/>
      <c r="AW320" s="287"/>
      <c r="AX320" s="289"/>
    </row>
    <row r="321" spans="1:51" ht="24.75" customHeight="1" x14ac:dyDescent="0.2">
      <c r="A321" s="345"/>
      <c r="B321" s="346"/>
      <c r="C321" s="346"/>
      <c r="D321" s="346"/>
      <c r="E321" s="346"/>
      <c r="F321" s="347"/>
      <c r="G321" s="313" t="s">
        <v>860</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864</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2">
      <c r="A322" s="345"/>
      <c r="B322" s="346"/>
      <c r="C322" s="346"/>
      <c r="D322" s="346"/>
      <c r="E322" s="346"/>
      <c r="F322" s="34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35.15" customHeight="1" x14ac:dyDescent="0.2">
      <c r="A323" s="345"/>
      <c r="B323" s="346"/>
      <c r="C323" s="346"/>
      <c r="D323" s="346"/>
      <c r="E323" s="346"/>
      <c r="F323" s="347"/>
      <c r="G323" s="304" t="s">
        <v>734</v>
      </c>
      <c r="H323" s="305"/>
      <c r="I323" s="305"/>
      <c r="J323" s="305"/>
      <c r="K323" s="306"/>
      <c r="L323" s="307" t="s">
        <v>761</v>
      </c>
      <c r="M323" s="308"/>
      <c r="N323" s="308"/>
      <c r="O323" s="308"/>
      <c r="P323" s="308"/>
      <c r="Q323" s="308"/>
      <c r="R323" s="308"/>
      <c r="S323" s="308"/>
      <c r="T323" s="308"/>
      <c r="U323" s="308"/>
      <c r="V323" s="308"/>
      <c r="W323" s="308"/>
      <c r="X323" s="309"/>
      <c r="Y323" s="310">
        <v>31.5</v>
      </c>
      <c r="Z323" s="311"/>
      <c r="AA323" s="311"/>
      <c r="AB323" s="334"/>
      <c r="AC323" s="304" t="s">
        <v>734</v>
      </c>
      <c r="AD323" s="305"/>
      <c r="AE323" s="305"/>
      <c r="AF323" s="305"/>
      <c r="AG323" s="306"/>
      <c r="AH323" s="307" t="s">
        <v>744</v>
      </c>
      <c r="AI323" s="308"/>
      <c r="AJ323" s="308"/>
      <c r="AK323" s="308"/>
      <c r="AL323" s="308"/>
      <c r="AM323" s="308"/>
      <c r="AN323" s="308"/>
      <c r="AO323" s="308"/>
      <c r="AP323" s="308"/>
      <c r="AQ323" s="308"/>
      <c r="AR323" s="308"/>
      <c r="AS323" s="308"/>
      <c r="AT323" s="309"/>
      <c r="AU323" s="310">
        <v>15</v>
      </c>
      <c r="AV323" s="311"/>
      <c r="AW323" s="311"/>
      <c r="AX323" s="334"/>
      <c r="AY323">
        <f t="shared" si="11"/>
        <v>2</v>
      </c>
    </row>
    <row r="324" spans="1:51" ht="24.75" customHeight="1" x14ac:dyDescent="0.2">
      <c r="A324" s="345"/>
      <c r="B324" s="346"/>
      <c r="C324" s="346"/>
      <c r="D324" s="346"/>
      <c r="E324" s="346"/>
      <c r="F324" s="347"/>
      <c r="G324" s="290" t="s">
        <v>735</v>
      </c>
      <c r="H324" s="291"/>
      <c r="I324" s="291"/>
      <c r="J324" s="291"/>
      <c r="K324" s="292"/>
      <c r="L324" s="293" t="s">
        <v>762</v>
      </c>
      <c r="M324" s="294"/>
      <c r="N324" s="294"/>
      <c r="O324" s="294"/>
      <c r="P324" s="294"/>
      <c r="Q324" s="294"/>
      <c r="R324" s="294"/>
      <c r="S324" s="294"/>
      <c r="T324" s="294"/>
      <c r="U324" s="294"/>
      <c r="V324" s="294"/>
      <c r="W324" s="294"/>
      <c r="X324" s="295"/>
      <c r="Y324" s="296">
        <v>2.1</v>
      </c>
      <c r="Z324" s="297"/>
      <c r="AA324" s="297"/>
      <c r="AB324" s="301"/>
      <c r="AC324" s="290" t="s">
        <v>743</v>
      </c>
      <c r="AD324" s="291"/>
      <c r="AE324" s="291"/>
      <c r="AF324" s="291"/>
      <c r="AG324" s="292"/>
      <c r="AH324" s="293" t="s">
        <v>752</v>
      </c>
      <c r="AI324" s="294"/>
      <c r="AJ324" s="294"/>
      <c r="AK324" s="294"/>
      <c r="AL324" s="294"/>
      <c r="AM324" s="294"/>
      <c r="AN324" s="294"/>
      <c r="AO324" s="294"/>
      <c r="AP324" s="294"/>
      <c r="AQ324" s="294"/>
      <c r="AR324" s="294"/>
      <c r="AS324" s="294"/>
      <c r="AT324" s="295"/>
      <c r="AU324" s="296">
        <v>6.5</v>
      </c>
      <c r="AV324" s="297"/>
      <c r="AW324" s="297"/>
      <c r="AX324" s="301"/>
      <c r="AY324">
        <f t="shared" si="11"/>
        <v>2</v>
      </c>
    </row>
    <row r="325" spans="1:51" ht="24.75" customHeight="1" x14ac:dyDescent="0.2">
      <c r="A325" s="345"/>
      <c r="B325" s="346"/>
      <c r="C325" s="346"/>
      <c r="D325" s="346"/>
      <c r="E325" s="346"/>
      <c r="F325" s="347"/>
      <c r="G325" s="290" t="s">
        <v>686</v>
      </c>
      <c r="H325" s="299"/>
      <c r="I325" s="299"/>
      <c r="J325" s="299"/>
      <c r="K325" s="300"/>
      <c r="L325" s="293" t="s">
        <v>763</v>
      </c>
      <c r="M325" s="302"/>
      <c r="N325" s="302"/>
      <c r="O325" s="302"/>
      <c r="P325" s="302"/>
      <c r="Q325" s="302"/>
      <c r="R325" s="302"/>
      <c r="S325" s="302"/>
      <c r="T325" s="302"/>
      <c r="U325" s="302"/>
      <c r="V325" s="302"/>
      <c r="W325" s="302"/>
      <c r="X325" s="303"/>
      <c r="Y325" s="296">
        <v>1.2</v>
      </c>
      <c r="Z325" s="297"/>
      <c r="AA325" s="297"/>
      <c r="AB325" s="298"/>
      <c r="AC325" s="290" t="s">
        <v>686</v>
      </c>
      <c r="AD325" s="299"/>
      <c r="AE325" s="299"/>
      <c r="AF325" s="299"/>
      <c r="AG325" s="300"/>
      <c r="AH325" s="293" t="s">
        <v>746</v>
      </c>
      <c r="AI325" s="294"/>
      <c r="AJ325" s="294"/>
      <c r="AK325" s="294"/>
      <c r="AL325" s="294"/>
      <c r="AM325" s="294"/>
      <c r="AN325" s="294"/>
      <c r="AO325" s="294"/>
      <c r="AP325" s="294"/>
      <c r="AQ325" s="294"/>
      <c r="AR325" s="294"/>
      <c r="AS325" s="294"/>
      <c r="AT325" s="295"/>
      <c r="AU325" s="296">
        <v>1.6</v>
      </c>
      <c r="AV325" s="297"/>
      <c r="AW325" s="297"/>
      <c r="AX325" s="301"/>
      <c r="AY325">
        <f t="shared" si="11"/>
        <v>2</v>
      </c>
    </row>
    <row r="326" spans="1:51" ht="24.75" customHeight="1" x14ac:dyDescent="0.2">
      <c r="A326" s="345"/>
      <c r="B326" s="346"/>
      <c r="C326" s="346"/>
      <c r="D326" s="346"/>
      <c r="E326" s="346"/>
      <c r="F326" s="347"/>
      <c r="G326" s="290" t="s">
        <v>764</v>
      </c>
      <c r="H326" s="299"/>
      <c r="I326" s="299"/>
      <c r="J326" s="299"/>
      <c r="K326" s="300"/>
      <c r="L326" s="293" t="s">
        <v>769</v>
      </c>
      <c r="M326" s="302"/>
      <c r="N326" s="302"/>
      <c r="O326" s="302"/>
      <c r="P326" s="302"/>
      <c r="Q326" s="302"/>
      <c r="R326" s="302"/>
      <c r="S326" s="302"/>
      <c r="T326" s="302"/>
      <c r="U326" s="302"/>
      <c r="V326" s="302"/>
      <c r="W326" s="302"/>
      <c r="X326" s="303"/>
      <c r="Y326" s="296">
        <v>1.1000000000000001</v>
      </c>
      <c r="Z326" s="297"/>
      <c r="AA326" s="297"/>
      <c r="AB326" s="298"/>
      <c r="AC326" s="290" t="s">
        <v>735</v>
      </c>
      <c r="AD326" s="291"/>
      <c r="AE326" s="291"/>
      <c r="AF326" s="291"/>
      <c r="AG326" s="292"/>
      <c r="AH326" s="293" t="s">
        <v>745</v>
      </c>
      <c r="AI326" s="294"/>
      <c r="AJ326" s="294"/>
      <c r="AK326" s="294"/>
      <c r="AL326" s="294"/>
      <c r="AM326" s="294"/>
      <c r="AN326" s="294"/>
      <c r="AO326" s="294"/>
      <c r="AP326" s="294"/>
      <c r="AQ326" s="294"/>
      <c r="AR326" s="294"/>
      <c r="AS326" s="294"/>
      <c r="AT326" s="295"/>
      <c r="AU326" s="296">
        <v>1</v>
      </c>
      <c r="AV326" s="297"/>
      <c r="AW326" s="297"/>
      <c r="AX326" s="301"/>
      <c r="AY326">
        <f t="shared" si="11"/>
        <v>2</v>
      </c>
    </row>
    <row r="327" spans="1:51" ht="24.75" customHeight="1" x14ac:dyDescent="0.2">
      <c r="A327" s="345"/>
      <c r="B327" s="346"/>
      <c r="C327" s="346"/>
      <c r="D327" s="346"/>
      <c r="E327" s="346"/>
      <c r="F327" s="347"/>
      <c r="G327" s="290" t="s">
        <v>736</v>
      </c>
      <c r="H327" s="299"/>
      <c r="I327" s="299"/>
      <c r="J327" s="299"/>
      <c r="K327" s="300"/>
      <c r="L327" s="293" t="s">
        <v>765</v>
      </c>
      <c r="M327" s="302"/>
      <c r="N327" s="302"/>
      <c r="O327" s="302"/>
      <c r="P327" s="302"/>
      <c r="Q327" s="302"/>
      <c r="R327" s="302"/>
      <c r="S327" s="302"/>
      <c r="T327" s="302"/>
      <c r="U327" s="302"/>
      <c r="V327" s="302"/>
      <c r="W327" s="302"/>
      <c r="X327" s="303"/>
      <c r="Y327" s="296">
        <v>0.8</v>
      </c>
      <c r="Z327" s="297"/>
      <c r="AA327" s="297"/>
      <c r="AB327" s="298"/>
      <c r="AC327" s="290" t="s">
        <v>738</v>
      </c>
      <c r="AD327" s="299"/>
      <c r="AE327" s="299"/>
      <c r="AF327" s="299"/>
      <c r="AG327" s="300"/>
      <c r="AH327" s="293" t="s">
        <v>749</v>
      </c>
      <c r="AI327" s="294"/>
      <c r="AJ327" s="294"/>
      <c r="AK327" s="294"/>
      <c r="AL327" s="294"/>
      <c r="AM327" s="294"/>
      <c r="AN327" s="294"/>
      <c r="AO327" s="294"/>
      <c r="AP327" s="294"/>
      <c r="AQ327" s="294"/>
      <c r="AR327" s="294"/>
      <c r="AS327" s="294"/>
      <c r="AT327" s="295"/>
      <c r="AU327" s="296">
        <v>0.6</v>
      </c>
      <c r="AV327" s="297"/>
      <c r="AW327" s="297"/>
      <c r="AX327" s="301"/>
      <c r="AY327">
        <f t="shared" si="11"/>
        <v>2</v>
      </c>
    </row>
    <row r="328" spans="1:51" ht="24.75" customHeight="1" x14ac:dyDescent="0.2">
      <c r="A328" s="345"/>
      <c r="B328" s="346"/>
      <c r="C328" s="346"/>
      <c r="D328" s="346"/>
      <c r="E328" s="346"/>
      <c r="F328" s="347"/>
      <c r="G328" s="290" t="s">
        <v>738</v>
      </c>
      <c r="H328" s="299"/>
      <c r="I328" s="299"/>
      <c r="J328" s="299"/>
      <c r="K328" s="300"/>
      <c r="L328" s="293" t="s">
        <v>767</v>
      </c>
      <c r="M328" s="302"/>
      <c r="N328" s="302"/>
      <c r="O328" s="302"/>
      <c r="P328" s="302"/>
      <c r="Q328" s="302"/>
      <c r="R328" s="302"/>
      <c r="S328" s="302"/>
      <c r="T328" s="302"/>
      <c r="U328" s="302"/>
      <c r="V328" s="302"/>
      <c r="W328" s="302"/>
      <c r="X328" s="303"/>
      <c r="Y328" s="296">
        <v>0.3</v>
      </c>
      <c r="Z328" s="297"/>
      <c r="AA328" s="297"/>
      <c r="AB328" s="298"/>
      <c r="AC328" s="290" t="s">
        <v>736</v>
      </c>
      <c r="AD328" s="299"/>
      <c r="AE328" s="299"/>
      <c r="AF328" s="299"/>
      <c r="AG328" s="300"/>
      <c r="AH328" s="293" t="s">
        <v>747</v>
      </c>
      <c r="AI328" s="294"/>
      <c r="AJ328" s="294"/>
      <c r="AK328" s="294"/>
      <c r="AL328" s="294"/>
      <c r="AM328" s="294"/>
      <c r="AN328" s="294"/>
      <c r="AO328" s="294"/>
      <c r="AP328" s="294"/>
      <c r="AQ328" s="294"/>
      <c r="AR328" s="294"/>
      <c r="AS328" s="294"/>
      <c r="AT328" s="295"/>
      <c r="AU328" s="296">
        <v>0.4</v>
      </c>
      <c r="AV328" s="297"/>
      <c r="AW328" s="297"/>
      <c r="AX328" s="301"/>
      <c r="AY328">
        <f t="shared" si="11"/>
        <v>2</v>
      </c>
    </row>
    <row r="329" spans="1:51" ht="24.75" customHeight="1" x14ac:dyDescent="0.2">
      <c r="A329" s="345"/>
      <c r="B329" s="346"/>
      <c r="C329" s="346"/>
      <c r="D329" s="346"/>
      <c r="E329" s="346"/>
      <c r="F329" s="347"/>
      <c r="G329" s="290" t="s">
        <v>739</v>
      </c>
      <c r="H329" s="299"/>
      <c r="I329" s="299"/>
      <c r="J329" s="299"/>
      <c r="K329" s="300"/>
      <c r="L329" s="293" t="s">
        <v>768</v>
      </c>
      <c r="M329" s="302"/>
      <c r="N329" s="302"/>
      <c r="O329" s="302"/>
      <c r="P329" s="302"/>
      <c r="Q329" s="302"/>
      <c r="R329" s="302"/>
      <c r="S329" s="302"/>
      <c r="T329" s="302"/>
      <c r="U329" s="302"/>
      <c r="V329" s="302"/>
      <c r="W329" s="302"/>
      <c r="X329" s="303"/>
      <c r="Y329" s="296">
        <v>0.2</v>
      </c>
      <c r="Z329" s="297"/>
      <c r="AA329" s="297"/>
      <c r="AB329" s="298"/>
      <c r="AC329" s="290" t="s">
        <v>737</v>
      </c>
      <c r="AD329" s="299"/>
      <c r="AE329" s="299"/>
      <c r="AF329" s="299"/>
      <c r="AG329" s="300"/>
      <c r="AH329" s="293" t="s">
        <v>748</v>
      </c>
      <c r="AI329" s="294"/>
      <c r="AJ329" s="294"/>
      <c r="AK329" s="294"/>
      <c r="AL329" s="294"/>
      <c r="AM329" s="294"/>
      <c r="AN329" s="294"/>
      <c r="AO329" s="294"/>
      <c r="AP329" s="294"/>
      <c r="AQ329" s="294"/>
      <c r="AR329" s="294"/>
      <c r="AS329" s="294"/>
      <c r="AT329" s="295"/>
      <c r="AU329" s="296">
        <v>0.2</v>
      </c>
      <c r="AV329" s="297"/>
      <c r="AW329" s="297"/>
      <c r="AX329" s="301"/>
      <c r="AY329">
        <f t="shared" si="11"/>
        <v>2</v>
      </c>
    </row>
    <row r="330" spans="1:51" ht="24.75" customHeight="1" x14ac:dyDescent="0.2">
      <c r="A330" s="345"/>
      <c r="B330" s="346"/>
      <c r="C330" s="346"/>
      <c r="D330" s="346"/>
      <c r="E330" s="346"/>
      <c r="F330" s="347"/>
      <c r="G330" s="290" t="s">
        <v>737</v>
      </c>
      <c r="H330" s="299"/>
      <c r="I330" s="299"/>
      <c r="J330" s="299"/>
      <c r="K330" s="300"/>
      <c r="L330" s="293" t="s">
        <v>766</v>
      </c>
      <c r="M330" s="302"/>
      <c r="N330" s="302"/>
      <c r="O330" s="302"/>
      <c r="P330" s="302"/>
      <c r="Q330" s="302"/>
      <c r="R330" s="302"/>
      <c r="S330" s="302"/>
      <c r="T330" s="302"/>
      <c r="U330" s="302"/>
      <c r="V330" s="302"/>
      <c r="W330" s="302"/>
      <c r="X330" s="303"/>
      <c r="Y330" s="296">
        <v>0.2</v>
      </c>
      <c r="Z330" s="297"/>
      <c r="AA330" s="297"/>
      <c r="AB330" s="298"/>
      <c r="AC330" s="290" t="s">
        <v>739</v>
      </c>
      <c r="AD330" s="299"/>
      <c r="AE330" s="299"/>
      <c r="AF330" s="299"/>
      <c r="AG330" s="300"/>
      <c r="AH330" s="293" t="s">
        <v>750</v>
      </c>
      <c r="AI330" s="294"/>
      <c r="AJ330" s="294"/>
      <c r="AK330" s="294"/>
      <c r="AL330" s="294"/>
      <c r="AM330" s="294"/>
      <c r="AN330" s="294"/>
      <c r="AO330" s="294"/>
      <c r="AP330" s="294"/>
      <c r="AQ330" s="294"/>
      <c r="AR330" s="294"/>
      <c r="AS330" s="294"/>
      <c r="AT330" s="295"/>
      <c r="AU330" s="296">
        <v>0.2</v>
      </c>
      <c r="AV330" s="297"/>
      <c r="AW330" s="297"/>
      <c r="AX330" s="301"/>
      <c r="AY330">
        <f t="shared" si="11"/>
        <v>2</v>
      </c>
    </row>
    <row r="331" spans="1:51" ht="24.75" customHeight="1" x14ac:dyDescent="0.2">
      <c r="A331" s="345"/>
      <c r="B331" s="346"/>
      <c r="C331" s="346"/>
      <c r="D331" s="346"/>
      <c r="E331" s="346"/>
      <c r="F331" s="347"/>
      <c r="G331" s="290" t="s">
        <v>740</v>
      </c>
      <c r="H331" s="299"/>
      <c r="I331" s="299"/>
      <c r="J331" s="299"/>
      <c r="K331" s="300"/>
      <c r="L331" s="293" t="s">
        <v>811</v>
      </c>
      <c r="M331" s="294"/>
      <c r="N331" s="294"/>
      <c r="O331" s="294"/>
      <c r="P331" s="294"/>
      <c r="Q331" s="294"/>
      <c r="R331" s="294"/>
      <c r="S331" s="294"/>
      <c r="T331" s="294"/>
      <c r="U331" s="294"/>
      <c r="V331" s="294"/>
      <c r="W331" s="294"/>
      <c r="X331" s="295"/>
      <c r="Y331" s="296">
        <v>10.7</v>
      </c>
      <c r="Z331" s="297"/>
      <c r="AA331" s="297"/>
      <c r="AB331" s="301"/>
      <c r="AC331" s="290" t="s">
        <v>740</v>
      </c>
      <c r="AD331" s="299"/>
      <c r="AE331" s="299"/>
      <c r="AF331" s="299"/>
      <c r="AG331" s="300"/>
      <c r="AH331" s="293" t="s">
        <v>751</v>
      </c>
      <c r="AI331" s="294"/>
      <c r="AJ331" s="294"/>
      <c r="AK331" s="294"/>
      <c r="AL331" s="294"/>
      <c r="AM331" s="294"/>
      <c r="AN331" s="294"/>
      <c r="AO331" s="294"/>
      <c r="AP331" s="294"/>
      <c r="AQ331" s="294"/>
      <c r="AR331" s="294"/>
      <c r="AS331" s="294"/>
      <c r="AT331" s="295"/>
      <c r="AU331" s="296">
        <v>6.8</v>
      </c>
      <c r="AV331" s="297"/>
      <c r="AW331" s="297"/>
      <c r="AX331" s="301"/>
      <c r="AY331">
        <f t="shared" si="11"/>
        <v>2</v>
      </c>
    </row>
    <row r="332" spans="1:51" ht="24.75" customHeight="1" x14ac:dyDescent="0.2">
      <c r="A332" s="345"/>
      <c r="B332" s="346"/>
      <c r="C332" s="346"/>
      <c r="D332" s="346"/>
      <c r="E332" s="346"/>
      <c r="F332" s="347"/>
      <c r="G332" s="325"/>
      <c r="H332" s="326"/>
      <c r="I332" s="326"/>
      <c r="J332" s="326"/>
      <c r="K332" s="327"/>
      <c r="L332" s="328"/>
      <c r="M332" s="329"/>
      <c r="N332" s="329"/>
      <c r="O332" s="329"/>
      <c r="P332" s="329"/>
      <c r="Q332" s="329"/>
      <c r="R332" s="329"/>
      <c r="S332" s="329"/>
      <c r="T332" s="329"/>
      <c r="U332" s="329"/>
      <c r="V332" s="329"/>
      <c r="W332" s="329"/>
      <c r="X332" s="330"/>
      <c r="Y332" s="331"/>
      <c r="Z332" s="332"/>
      <c r="AA332" s="332"/>
      <c r="AB332" s="333"/>
      <c r="AC332" s="290"/>
      <c r="AD332" s="299"/>
      <c r="AE332" s="299"/>
      <c r="AF332" s="299"/>
      <c r="AG332" s="300"/>
      <c r="AH332" s="293"/>
      <c r="AI332" s="294"/>
      <c r="AJ332" s="294"/>
      <c r="AK332" s="294"/>
      <c r="AL332" s="294"/>
      <c r="AM332" s="294"/>
      <c r="AN332" s="294"/>
      <c r="AO332" s="294"/>
      <c r="AP332" s="294"/>
      <c r="AQ332" s="294"/>
      <c r="AR332" s="294"/>
      <c r="AS332" s="294"/>
      <c r="AT332" s="295"/>
      <c r="AU332" s="296"/>
      <c r="AV332" s="297"/>
      <c r="AW332" s="297"/>
      <c r="AX332" s="301"/>
      <c r="AY332">
        <f t="shared" si="11"/>
        <v>2</v>
      </c>
    </row>
    <row r="333" spans="1:51" ht="24.75" customHeight="1" thickBot="1" x14ac:dyDescent="0.25">
      <c r="A333" s="345"/>
      <c r="B333" s="346"/>
      <c r="C333" s="346"/>
      <c r="D333" s="346"/>
      <c r="E333" s="346"/>
      <c r="F333" s="347"/>
      <c r="G333" s="281" t="s">
        <v>18</v>
      </c>
      <c r="H333" s="282"/>
      <c r="I333" s="282"/>
      <c r="J333" s="282"/>
      <c r="K333" s="282"/>
      <c r="L333" s="283"/>
      <c r="M333" s="284"/>
      <c r="N333" s="284"/>
      <c r="O333" s="284"/>
      <c r="P333" s="284"/>
      <c r="Q333" s="284"/>
      <c r="R333" s="284"/>
      <c r="S333" s="284"/>
      <c r="T333" s="284"/>
      <c r="U333" s="284"/>
      <c r="V333" s="284"/>
      <c r="W333" s="284"/>
      <c r="X333" s="285"/>
      <c r="Y333" s="286">
        <f>SUM(Y323:AB332)</f>
        <v>48.100000000000009</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32.299999999999997</v>
      </c>
      <c r="AV333" s="287"/>
      <c r="AW333" s="287"/>
      <c r="AX333" s="289"/>
      <c r="AY333">
        <f t="shared" si="11"/>
        <v>2</v>
      </c>
    </row>
    <row r="334" spans="1:51" ht="24.75" customHeight="1" x14ac:dyDescent="0.2">
      <c r="A334" s="345"/>
      <c r="B334" s="346"/>
      <c r="C334" s="346"/>
      <c r="D334" s="346"/>
      <c r="E334" s="346"/>
      <c r="F334" s="347"/>
      <c r="G334" s="313" t="s">
        <v>866</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869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1</v>
      </c>
    </row>
    <row r="335" spans="1:51" ht="24.75" customHeight="1" x14ac:dyDescent="0.2">
      <c r="A335" s="345"/>
      <c r="B335" s="346"/>
      <c r="C335" s="346"/>
      <c r="D335" s="346"/>
      <c r="E335" s="346"/>
      <c r="F335" s="34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1</v>
      </c>
    </row>
    <row r="336" spans="1:51" ht="24.75" customHeight="1" x14ac:dyDescent="0.2">
      <c r="A336" s="345"/>
      <c r="B336" s="346"/>
      <c r="C336" s="346"/>
      <c r="D336" s="346"/>
      <c r="E336" s="346"/>
      <c r="F336" s="347"/>
      <c r="G336" s="304"/>
      <c r="H336" s="305"/>
      <c r="I336" s="305"/>
      <c r="J336" s="305"/>
      <c r="K336" s="306"/>
      <c r="L336" s="307"/>
      <c r="M336" s="308"/>
      <c r="N336" s="308"/>
      <c r="O336" s="308"/>
      <c r="P336" s="308"/>
      <c r="Q336" s="308"/>
      <c r="R336" s="308"/>
      <c r="S336" s="308"/>
      <c r="T336" s="308"/>
      <c r="U336" s="308"/>
      <c r="V336" s="308"/>
      <c r="W336" s="308"/>
      <c r="X336" s="309"/>
      <c r="Y336" s="310">
        <v>11.6</v>
      </c>
      <c r="Z336" s="311"/>
      <c r="AA336" s="311"/>
      <c r="AB336" s="312"/>
      <c r="AC336" s="304" t="s">
        <v>734</v>
      </c>
      <c r="AD336" s="305"/>
      <c r="AE336" s="305"/>
      <c r="AF336" s="305"/>
      <c r="AG336" s="306"/>
      <c r="AH336" s="307" t="s">
        <v>753</v>
      </c>
      <c r="AI336" s="308"/>
      <c r="AJ336" s="308"/>
      <c r="AK336" s="308"/>
      <c r="AL336" s="308"/>
      <c r="AM336" s="308"/>
      <c r="AN336" s="308"/>
      <c r="AO336" s="308"/>
      <c r="AP336" s="308"/>
      <c r="AQ336" s="308"/>
      <c r="AR336" s="308"/>
      <c r="AS336" s="308"/>
      <c r="AT336" s="309"/>
      <c r="AU336" s="310">
        <v>30.9</v>
      </c>
      <c r="AV336" s="311"/>
      <c r="AW336" s="311"/>
      <c r="AX336" s="312"/>
      <c r="AY336">
        <f t="shared" si="12"/>
        <v>1</v>
      </c>
    </row>
    <row r="337" spans="1:51" ht="24.75" customHeight="1" x14ac:dyDescent="0.2">
      <c r="A337" s="345"/>
      <c r="B337" s="346"/>
      <c r="C337" s="346"/>
      <c r="D337" s="346"/>
      <c r="E337" s="346"/>
      <c r="F337" s="347"/>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t="s">
        <v>738</v>
      </c>
      <c r="AD337" s="299"/>
      <c r="AE337" s="299"/>
      <c r="AF337" s="299"/>
      <c r="AG337" s="300"/>
      <c r="AH337" s="293" t="s">
        <v>755</v>
      </c>
      <c r="AI337" s="302"/>
      <c r="AJ337" s="302"/>
      <c r="AK337" s="302"/>
      <c r="AL337" s="302"/>
      <c r="AM337" s="302"/>
      <c r="AN337" s="302"/>
      <c r="AO337" s="302"/>
      <c r="AP337" s="302"/>
      <c r="AQ337" s="302"/>
      <c r="AR337" s="302"/>
      <c r="AS337" s="302"/>
      <c r="AT337" s="303"/>
      <c r="AU337" s="296">
        <v>4.7</v>
      </c>
      <c r="AV337" s="297"/>
      <c r="AW337" s="297"/>
      <c r="AX337" s="298"/>
      <c r="AY337">
        <f t="shared" si="12"/>
        <v>1</v>
      </c>
    </row>
    <row r="338" spans="1:51" ht="24.75" customHeight="1" x14ac:dyDescent="0.2">
      <c r="A338" s="345"/>
      <c r="B338" s="346"/>
      <c r="C338" s="346"/>
      <c r="D338" s="346"/>
      <c r="E338" s="346"/>
      <c r="F338" s="347"/>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t="s">
        <v>735</v>
      </c>
      <c r="AD338" s="299"/>
      <c r="AE338" s="299"/>
      <c r="AF338" s="299"/>
      <c r="AG338" s="300"/>
      <c r="AH338" s="293" t="s">
        <v>754</v>
      </c>
      <c r="AI338" s="302"/>
      <c r="AJ338" s="302"/>
      <c r="AK338" s="302"/>
      <c r="AL338" s="302"/>
      <c r="AM338" s="302"/>
      <c r="AN338" s="302"/>
      <c r="AO338" s="302"/>
      <c r="AP338" s="302"/>
      <c r="AQ338" s="302"/>
      <c r="AR338" s="302"/>
      <c r="AS338" s="302"/>
      <c r="AT338" s="303"/>
      <c r="AU338" s="296">
        <v>0.3</v>
      </c>
      <c r="AV338" s="297"/>
      <c r="AW338" s="297"/>
      <c r="AX338" s="298"/>
      <c r="AY338">
        <f t="shared" si="12"/>
        <v>1</v>
      </c>
    </row>
    <row r="339" spans="1:51" ht="24.75" customHeight="1" x14ac:dyDescent="0.2">
      <c r="A339" s="345"/>
      <c r="B339" s="346"/>
      <c r="C339" s="346"/>
      <c r="D339" s="346"/>
      <c r="E339" s="346"/>
      <c r="F339" s="347"/>
      <c r="G339" s="290"/>
      <c r="H339" s="299"/>
      <c r="I339" s="299"/>
      <c r="J339" s="299"/>
      <c r="K339" s="300"/>
      <c r="L339" s="293"/>
      <c r="M339" s="302"/>
      <c r="N339" s="302"/>
      <c r="O339" s="302"/>
      <c r="P339" s="302"/>
      <c r="Q339" s="302"/>
      <c r="R339" s="302"/>
      <c r="S339" s="302"/>
      <c r="T339" s="302"/>
      <c r="U339" s="302"/>
      <c r="V339" s="302"/>
      <c r="W339" s="302"/>
      <c r="X339" s="303"/>
      <c r="Y339" s="296"/>
      <c r="Z339" s="297"/>
      <c r="AA339" s="297"/>
      <c r="AB339" s="298"/>
      <c r="AC339" s="290" t="s">
        <v>739</v>
      </c>
      <c r="AD339" s="299"/>
      <c r="AE339" s="299"/>
      <c r="AF339" s="299"/>
      <c r="AG339" s="300"/>
      <c r="AH339" s="293" t="s">
        <v>756</v>
      </c>
      <c r="AI339" s="302"/>
      <c r="AJ339" s="302"/>
      <c r="AK339" s="302"/>
      <c r="AL339" s="302"/>
      <c r="AM339" s="302"/>
      <c r="AN339" s="302"/>
      <c r="AO339" s="302"/>
      <c r="AP339" s="302"/>
      <c r="AQ339" s="302"/>
      <c r="AR339" s="302"/>
      <c r="AS339" s="302"/>
      <c r="AT339" s="303"/>
      <c r="AU339" s="296">
        <v>0.1</v>
      </c>
      <c r="AV339" s="297"/>
      <c r="AW339" s="297"/>
      <c r="AX339" s="298"/>
      <c r="AY339">
        <f t="shared" si="12"/>
        <v>1</v>
      </c>
    </row>
    <row r="340" spans="1:51" ht="24.75" customHeight="1" x14ac:dyDescent="0.2">
      <c r="A340" s="345"/>
      <c r="B340" s="346"/>
      <c r="C340" s="346"/>
      <c r="D340" s="346"/>
      <c r="E340" s="346"/>
      <c r="F340" s="347"/>
      <c r="G340" s="290"/>
      <c r="H340" s="299"/>
      <c r="I340" s="299"/>
      <c r="J340" s="299"/>
      <c r="K340" s="300"/>
      <c r="L340" s="293"/>
      <c r="M340" s="302"/>
      <c r="N340" s="302"/>
      <c r="O340" s="302"/>
      <c r="P340" s="302"/>
      <c r="Q340" s="302"/>
      <c r="R340" s="302"/>
      <c r="S340" s="302"/>
      <c r="T340" s="302"/>
      <c r="U340" s="302"/>
      <c r="V340" s="302"/>
      <c r="W340" s="302"/>
      <c r="X340" s="303"/>
      <c r="Y340" s="296"/>
      <c r="Z340" s="297"/>
      <c r="AA340" s="297"/>
      <c r="AB340" s="298"/>
      <c r="AC340" s="290" t="s">
        <v>740</v>
      </c>
      <c r="AD340" s="299"/>
      <c r="AE340" s="299"/>
      <c r="AF340" s="299"/>
      <c r="AG340" s="300"/>
      <c r="AH340" s="293" t="s">
        <v>757</v>
      </c>
      <c r="AI340" s="302"/>
      <c r="AJ340" s="302"/>
      <c r="AK340" s="302"/>
      <c r="AL340" s="302"/>
      <c r="AM340" s="302"/>
      <c r="AN340" s="302"/>
      <c r="AO340" s="302"/>
      <c r="AP340" s="302"/>
      <c r="AQ340" s="302"/>
      <c r="AR340" s="302"/>
      <c r="AS340" s="302"/>
      <c r="AT340" s="303"/>
      <c r="AU340" s="296">
        <v>8.6</v>
      </c>
      <c r="AV340" s="297"/>
      <c r="AW340" s="297"/>
      <c r="AX340" s="298"/>
      <c r="AY340">
        <f t="shared" si="12"/>
        <v>1</v>
      </c>
    </row>
    <row r="341" spans="1:51" ht="24.75" customHeight="1" x14ac:dyDescent="0.2">
      <c r="A341" s="345"/>
      <c r="B341" s="346"/>
      <c r="C341" s="346"/>
      <c r="D341" s="346"/>
      <c r="E341" s="346"/>
      <c r="F341" s="347"/>
      <c r="G341" s="290"/>
      <c r="H341" s="299"/>
      <c r="I341" s="299"/>
      <c r="J341" s="299"/>
      <c r="K341" s="300"/>
      <c r="L341" s="293"/>
      <c r="M341" s="294"/>
      <c r="N341" s="294"/>
      <c r="O341" s="294"/>
      <c r="P341" s="294"/>
      <c r="Q341" s="294"/>
      <c r="R341" s="294"/>
      <c r="S341" s="294"/>
      <c r="T341" s="294"/>
      <c r="U341" s="294"/>
      <c r="V341" s="294"/>
      <c r="W341" s="294"/>
      <c r="X341" s="295"/>
      <c r="Y341" s="296"/>
      <c r="Z341" s="297"/>
      <c r="AA341" s="297"/>
      <c r="AB341" s="298"/>
      <c r="AC341" s="290"/>
      <c r="AD341" s="299"/>
      <c r="AE341" s="299"/>
      <c r="AF341" s="299"/>
      <c r="AG341" s="300"/>
      <c r="AH341" s="293"/>
      <c r="AI341" s="294"/>
      <c r="AJ341" s="294"/>
      <c r="AK341" s="294"/>
      <c r="AL341" s="294"/>
      <c r="AM341" s="294"/>
      <c r="AN341" s="294"/>
      <c r="AO341" s="294"/>
      <c r="AP341" s="294"/>
      <c r="AQ341" s="294"/>
      <c r="AR341" s="294"/>
      <c r="AS341" s="294"/>
      <c r="AT341" s="295"/>
      <c r="AU341" s="296"/>
      <c r="AV341" s="297"/>
      <c r="AW341" s="297"/>
      <c r="AX341" s="298"/>
      <c r="AY341">
        <f t="shared" si="12"/>
        <v>1</v>
      </c>
    </row>
    <row r="342" spans="1:51" ht="24.75" customHeight="1" x14ac:dyDescent="0.2">
      <c r="A342" s="345"/>
      <c r="B342" s="346"/>
      <c r="C342" s="346"/>
      <c r="D342" s="346"/>
      <c r="E342" s="346"/>
      <c r="F342" s="347"/>
      <c r="G342" s="290"/>
      <c r="H342" s="299"/>
      <c r="I342" s="299"/>
      <c r="J342" s="299"/>
      <c r="K342" s="300"/>
      <c r="L342" s="293"/>
      <c r="M342" s="294"/>
      <c r="N342" s="294"/>
      <c r="O342" s="294"/>
      <c r="P342" s="294"/>
      <c r="Q342" s="294"/>
      <c r="R342" s="294"/>
      <c r="S342" s="294"/>
      <c r="T342" s="294"/>
      <c r="U342" s="294"/>
      <c r="V342" s="294"/>
      <c r="W342" s="294"/>
      <c r="X342" s="295"/>
      <c r="Y342" s="296"/>
      <c r="Z342" s="297"/>
      <c r="AA342" s="297"/>
      <c r="AB342" s="298"/>
      <c r="AC342" s="290"/>
      <c r="AD342" s="299"/>
      <c r="AE342" s="299"/>
      <c r="AF342" s="299"/>
      <c r="AG342" s="300"/>
      <c r="AH342" s="293"/>
      <c r="AI342" s="302"/>
      <c r="AJ342" s="302"/>
      <c r="AK342" s="302"/>
      <c r="AL342" s="302"/>
      <c r="AM342" s="302"/>
      <c r="AN342" s="302"/>
      <c r="AO342" s="302"/>
      <c r="AP342" s="302"/>
      <c r="AQ342" s="302"/>
      <c r="AR342" s="302"/>
      <c r="AS342" s="302"/>
      <c r="AT342" s="303"/>
      <c r="AU342" s="296"/>
      <c r="AV342" s="297"/>
      <c r="AW342" s="297"/>
      <c r="AX342" s="298"/>
      <c r="AY342">
        <f t="shared" ref="AY342:AY346" si="13">$AY$334</f>
        <v>1</v>
      </c>
    </row>
    <row r="343" spans="1:51" ht="24.75" customHeight="1" x14ac:dyDescent="0.2">
      <c r="A343" s="345"/>
      <c r="B343" s="346"/>
      <c r="C343" s="346"/>
      <c r="D343" s="346"/>
      <c r="E343" s="346"/>
      <c r="F343" s="347"/>
      <c r="G343" s="290"/>
      <c r="H343" s="299"/>
      <c r="I343" s="299"/>
      <c r="J343" s="299"/>
      <c r="K343" s="300"/>
      <c r="L343" s="293"/>
      <c r="M343" s="294"/>
      <c r="N343" s="294"/>
      <c r="O343" s="294"/>
      <c r="P343" s="294"/>
      <c r="Q343" s="294"/>
      <c r="R343" s="294"/>
      <c r="S343" s="294"/>
      <c r="T343" s="294"/>
      <c r="U343" s="294"/>
      <c r="V343" s="294"/>
      <c r="W343" s="294"/>
      <c r="X343" s="295"/>
      <c r="Y343" s="296"/>
      <c r="Z343" s="297"/>
      <c r="AA343" s="297"/>
      <c r="AB343" s="298"/>
      <c r="AC343" s="290"/>
      <c r="AD343" s="299"/>
      <c r="AE343" s="299"/>
      <c r="AF343" s="299"/>
      <c r="AG343" s="300"/>
      <c r="AH343" s="293"/>
      <c r="AI343" s="294"/>
      <c r="AJ343" s="294"/>
      <c r="AK343" s="294"/>
      <c r="AL343" s="294"/>
      <c r="AM343" s="294"/>
      <c r="AN343" s="294"/>
      <c r="AO343" s="294"/>
      <c r="AP343" s="294"/>
      <c r="AQ343" s="294"/>
      <c r="AR343" s="294"/>
      <c r="AS343" s="294"/>
      <c r="AT343" s="295"/>
      <c r="AU343" s="296"/>
      <c r="AV343" s="297"/>
      <c r="AW343" s="297"/>
      <c r="AX343" s="298"/>
      <c r="AY343">
        <f t="shared" si="13"/>
        <v>1</v>
      </c>
    </row>
    <row r="344" spans="1:51" ht="24.75" customHeight="1" x14ac:dyDescent="0.2">
      <c r="A344" s="345"/>
      <c r="B344" s="346"/>
      <c r="C344" s="346"/>
      <c r="D344" s="346"/>
      <c r="E344" s="346"/>
      <c r="F344" s="347"/>
      <c r="G344" s="290"/>
      <c r="H344" s="299"/>
      <c r="I344" s="299"/>
      <c r="J344" s="299"/>
      <c r="K344" s="300"/>
      <c r="L344" s="293"/>
      <c r="M344" s="302"/>
      <c r="N344" s="302"/>
      <c r="O344" s="302"/>
      <c r="P344" s="302"/>
      <c r="Q344" s="302"/>
      <c r="R344" s="302"/>
      <c r="S344" s="302"/>
      <c r="T344" s="302"/>
      <c r="U344" s="302"/>
      <c r="V344" s="302"/>
      <c r="W344" s="302"/>
      <c r="X344" s="303"/>
      <c r="Y344" s="296"/>
      <c r="Z344" s="297"/>
      <c r="AA344" s="297"/>
      <c r="AB344" s="298"/>
      <c r="AC344" s="290"/>
      <c r="AD344" s="299"/>
      <c r="AE344" s="299"/>
      <c r="AF344" s="299"/>
      <c r="AG344" s="300"/>
      <c r="AH344" s="293"/>
      <c r="AI344" s="294"/>
      <c r="AJ344" s="294"/>
      <c r="AK344" s="294"/>
      <c r="AL344" s="294"/>
      <c r="AM344" s="294"/>
      <c r="AN344" s="294"/>
      <c r="AO344" s="294"/>
      <c r="AP344" s="294"/>
      <c r="AQ344" s="294"/>
      <c r="AR344" s="294"/>
      <c r="AS344" s="294"/>
      <c r="AT344" s="295"/>
      <c r="AU344" s="296"/>
      <c r="AV344" s="297"/>
      <c r="AW344" s="297"/>
      <c r="AX344" s="298"/>
      <c r="AY344">
        <f t="shared" si="13"/>
        <v>1</v>
      </c>
    </row>
    <row r="345" spans="1:51" ht="24.75" customHeight="1" x14ac:dyDescent="0.2">
      <c r="A345" s="345"/>
      <c r="B345" s="346"/>
      <c r="C345" s="346"/>
      <c r="D345" s="346"/>
      <c r="E345" s="346"/>
      <c r="F345" s="347"/>
      <c r="G345" s="290"/>
      <c r="H345" s="299"/>
      <c r="I345" s="299"/>
      <c r="J345" s="299"/>
      <c r="K345" s="300"/>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301"/>
      <c r="AY345">
        <f t="shared" si="13"/>
        <v>1</v>
      </c>
    </row>
    <row r="346" spans="1:51" ht="24.75" customHeight="1" thickBot="1" x14ac:dyDescent="0.25">
      <c r="A346" s="345"/>
      <c r="B346" s="346"/>
      <c r="C346" s="346"/>
      <c r="D346" s="346"/>
      <c r="E346" s="346"/>
      <c r="F346" s="347"/>
      <c r="G346" s="281" t="s">
        <v>18</v>
      </c>
      <c r="H346" s="282"/>
      <c r="I346" s="282"/>
      <c r="J346" s="282"/>
      <c r="K346" s="282"/>
      <c r="L346" s="283"/>
      <c r="M346" s="284"/>
      <c r="N346" s="284"/>
      <c r="O346" s="284"/>
      <c r="P346" s="284"/>
      <c r="Q346" s="284"/>
      <c r="R346" s="284"/>
      <c r="S346" s="284"/>
      <c r="T346" s="284"/>
      <c r="U346" s="284"/>
      <c r="V346" s="284"/>
      <c r="W346" s="284"/>
      <c r="X346" s="285"/>
      <c r="Y346" s="286">
        <f>SUM(Y336:AB345)</f>
        <v>11.6</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44.6</v>
      </c>
      <c r="AV346" s="287"/>
      <c r="AW346" s="287"/>
      <c r="AX346" s="289"/>
      <c r="AY346">
        <f t="shared" si="13"/>
        <v>1</v>
      </c>
    </row>
    <row r="347" spans="1:51" ht="24.75" customHeight="1" x14ac:dyDescent="0.2">
      <c r="A347" s="345"/>
      <c r="B347" s="346"/>
      <c r="C347" s="346"/>
      <c r="D347" s="346"/>
      <c r="E347" s="346"/>
      <c r="F347" s="347"/>
      <c r="G347" s="313" t="s">
        <v>870</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872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2</v>
      </c>
    </row>
    <row r="348" spans="1:51" ht="24.75" customHeight="1" x14ac:dyDescent="0.2">
      <c r="A348" s="345"/>
      <c r="B348" s="346"/>
      <c r="C348" s="346"/>
      <c r="D348" s="346"/>
      <c r="E348" s="346"/>
      <c r="F348" s="34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2</v>
      </c>
    </row>
    <row r="349" spans="1:51" s="16" customFormat="1" ht="24.75" customHeight="1" x14ac:dyDescent="0.2">
      <c r="A349" s="345"/>
      <c r="B349" s="346"/>
      <c r="C349" s="346"/>
      <c r="D349" s="346"/>
      <c r="E349" s="346"/>
      <c r="F349" s="347"/>
      <c r="G349" s="304" t="s">
        <v>776</v>
      </c>
      <c r="H349" s="305"/>
      <c r="I349" s="305"/>
      <c r="J349" s="305"/>
      <c r="K349" s="306"/>
      <c r="L349" s="307" t="s">
        <v>777</v>
      </c>
      <c r="M349" s="308"/>
      <c r="N349" s="308"/>
      <c r="O349" s="308"/>
      <c r="P349" s="308"/>
      <c r="Q349" s="308"/>
      <c r="R349" s="308"/>
      <c r="S349" s="308"/>
      <c r="T349" s="308"/>
      <c r="U349" s="308"/>
      <c r="V349" s="308"/>
      <c r="W349" s="308"/>
      <c r="X349" s="309"/>
      <c r="Y349" s="310">
        <v>9.3000000000000007</v>
      </c>
      <c r="Z349" s="311"/>
      <c r="AA349" s="311"/>
      <c r="AB349" s="312"/>
      <c r="AC349" s="304" t="s">
        <v>775</v>
      </c>
      <c r="AD349" s="305"/>
      <c r="AE349" s="305"/>
      <c r="AF349" s="305"/>
      <c r="AG349" s="306"/>
      <c r="AH349" s="307" t="s">
        <v>774</v>
      </c>
      <c r="AI349" s="308"/>
      <c r="AJ349" s="308"/>
      <c r="AK349" s="308"/>
      <c r="AL349" s="308"/>
      <c r="AM349" s="308"/>
      <c r="AN349" s="308"/>
      <c r="AO349" s="308"/>
      <c r="AP349" s="308"/>
      <c r="AQ349" s="308"/>
      <c r="AR349" s="308"/>
      <c r="AS349" s="308"/>
      <c r="AT349" s="309"/>
      <c r="AU349" s="310">
        <v>1.3859999999999999</v>
      </c>
      <c r="AV349" s="311"/>
      <c r="AW349" s="311"/>
      <c r="AX349" s="312"/>
      <c r="AY349">
        <f t="shared" ref="AY349:AY359" si="14">$AY$347</f>
        <v>2</v>
      </c>
    </row>
    <row r="350" spans="1:51" ht="24.75" customHeight="1" x14ac:dyDescent="0.2">
      <c r="A350" s="345"/>
      <c r="B350" s="346"/>
      <c r="C350" s="346"/>
      <c r="D350" s="346"/>
      <c r="E350" s="346"/>
      <c r="F350" s="347"/>
      <c r="G350" s="290" t="s">
        <v>778</v>
      </c>
      <c r="H350" s="291"/>
      <c r="I350" s="291"/>
      <c r="J350" s="291"/>
      <c r="K350" s="292"/>
      <c r="L350" s="293" t="s">
        <v>780</v>
      </c>
      <c r="M350" s="294"/>
      <c r="N350" s="294"/>
      <c r="O350" s="294"/>
      <c r="P350" s="294"/>
      <c r="Q350" s="294"/>
      <c r="R350" s="294"/>
      <c r="S350" s="294"/>
      <c r="T350" s="294"/>
      <c r="U350" s="294"/>
      <c r="V350" s="294"/>
      <c r="W350" s="294"/>
      <c r="X350" s="295"/>
      <c r="Y350" s="296">
        <v>3.7</v>
      </c>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301"/>
      <c r="AY350">
        <f t="shared" si="14"/>
        <v>2</v>
      </c>
    </row>
    <row r="351" spans="1:51" ht="24.75" customHeight="1" x14ac:dyDescent="0.2">
      <c r="A351" s="345"/>
      <c r="B351" s="346"/>
      <c r="C351" s="346"/>
      <c r="D351" s="346"/>
      <c r="E351" s="346"/>
      <c r="F351" s="347"/>
      <c r="G351" s="290" t="s">
        <v>779</v>
      </c>
      <c r="H351" s="291"/>
      <c r="I351" s="291"/>
      <c r="J351" s="291"/>
      <c r="K351" s="292"/>
      <c r="L351" s="293" t="s">
        <v>781</v>
      </c>
      <c r="M351" s="294"/>
      <c r="N351" s="294"/>
      <c r="O351" s="294"/>
      <c r="P351" s="294"/>
      <c r="Q351" s="294"/>
      <c r="R351" s="294"/>
      <c r="S351" s="294"/>
      <c r="T351" s="294"/>
      <c r="U351" s="294"/>
      <c r="V351" s="294"/>
      <c r="W351" s="294"/>
      <c r="X351" s="295"/>
      <c r="Y351" s="296">
        <v>1.4</v>
      </c>
      <c r="Z351" s="297"/>
      <c r="AA351" s="297"/>
      <c r="AB351" s="298"/>
      <c r="AC351" s="290"/>
      <c r="AD351" s="299"/>
      <c r="AE351" s="299"/>
      <c r="AF351" s="299"/>
      <c r="AG351" s="300"/>
      <c r="AH351" s="293"/>
      <c r="AI351" s="302"/>
      <c r="AJ351" s="302"/>
      <c r="AK351" s="302"/>
      <c r="AL351" s="302"/>
      <c r="AM351" s="302"/>
      <c r="AN351" s="302"/>
      <c r="AO351" s="302"/>
      <c r="AP351" s="302"/>
      <c r="AQ351" s="302"/>
      <c r="AR351" s="302"/>
      <c r="AS351" s="302"/>
      <c r="AT351" s="303"/>
      <c r="AU351" s="296"/>
      <c r="AV351" s="297"/>
      <c r="AW351" s="297"/>
      <c r="AX351" s="301"/>
      <c r="AY351">
        <f t="shared" si="14"/>
        <v>2</v>
      </c>
    </row>
    <row r="352" spans="1:51" ht="24.75" customHeight="1" x14ac:dyDescent="0.2">
      <c r="A352" s="345"/>
      <c r="B352" s="346"/>
      <c r="C352" s="346"/>
      <c r="D352" s="346"/>
      <c r="E352" s="346"/>
      <c r="F352" s="347"/>
      <c r="G352" s="290"/>
      <c r="H352" s="299"/>
      <c r="I352" s="299"/>
      <c r="J352" s="299"/>
      <c r="K352" s="300"/>
      <c r="L352" s="293"/>
      <c r="M352" s="294"/>
      <c r="N352" s="294"/>
      <c r="O352" s="294"/>
      <c r="P352" s="294"/>
      <c r="Q352" s="294"/>
      <c r="R352" s="294"/>
      <c r="S352" s="294"/>
      <c r="T352" s="294"/>
      <c r="U352" s="294"/>
      <c r="V352" s="294"/>
      <c r="W352" s="294"/>
      <c r="X352" s="295"/>
      <c r="Y352" s="296"/>
      <c r="Z352" s="297"/>
      <c r="AA352" s="297"/>
      <c r="AB352" s="298"/>
      <c r="AC352" s="290"/>
      <c r="AD352" s="299"/>
      <c r="AE352" s="299"/>
      <c r="AF352" s="299"/>
      <c r="AG352" s="300"/>
      <c r="AH352" s="293"/>
      <c r="AI352" s="302"/>
      <c r="AJ352" s="302"/>
      <c r="AK352" s="302"/>
      <c r="AL352" s="302"/>
      <c r="AM352" s="302"/>
      <c r="AN352" s="302"/>
      <c r="AO352" s="302"/>
      <c r="AP352" s="302"/>
      <c r="AQ352" s="302"/>
      <c r="AR352" s="302"/>
      <c r="AS352" s="302"/>
      <c r="AT352" s="303"/>
      <c r="AU352" s="296"/>
      <c r="AV352" s="297"/>
      <c r="AW352" s="297"/>
      <c r="AX352" s="301"/>
      <c r="AY352">
        <f t="shared" si="14"/>
        <v>2</v>
      </c>
    </row>
    <row r="353" spans="1:51" ht="24.75" customHeight="1" x14ac:dyDescent="0.2">
      <c r="A353" s="345"/>
      <c r="B353" s="346"/>
      <c r="C353" s="346"/>
      <c r="D353" s="346"/>
      <c r="E353" s="346"/>
      <c r="F353" s="347"/>
      <c r="G353" s="290"/>
      <c r="H353" s="299"/>
      <c r="I353" s="299"/>
      <c r="J353" s="299"/>
      <c r="K353" s="300"/>
      <c r="L353" s="293"/>
      <c r="M353" s="294"/>
      <c r="N353" s="294"/>
      <c r="O353" s="294"/>
      <c r="P353" s="294"/>
      <c r="Q353" s="294"/>
      <c r="R353" s="294"/>
      <c r="S353" s="294"/>
      <c r="T353" s="294"/>
      <c r="U353" s="294"/>
      <c r="V353" s="294"/>
      <c r="W353" s="294"/>
      <c r="X353" s="295"/>
      <c r="Y353" s="296"/>
      <c r="Z353" s="297"/>
      <c r="AA353" s="297"/>
      <c r="AB353" s="298"/>
      <c r="AC353" s="290"/>
      <c r="AD353" s="299"/>
      <c r="AE353" s="299"/>
      <c r="AF353" s="299"/>
      <c r="AG353" s="300"/>
      <c r="AH353" s="293"/>
      <c r="AI353" s="302"/>
      <c r="AJ353" s="302"/>
      <c r="AK353" s="302"/>
      <c r="AL353" s="302"/>
      <c r="AM353" s="302"/>
      <c r="AN353" s="302"/>
      <c r="AO353" s="302"/>
      <c r="AP353" s="302"/>
      <c r="AQ353" s="302"/>
      <c r="AR353" s="302"/>
      <c r="AS353" s="302"/>
      <c r="AT353" s="303"/>
      <c r="AU353" s="296"/>
      <c r="AV353" s="297"/>
      <c r="AW353" s="297"/>
      <c r="AX353" s="301"/>
      <c r="AY353">
        <f t="shared" si="14"/>
        <v>2</v>
      </c>
    </row>
    <row r="354" spans="1:51" ht="24.75" customHeight="1" x14ac:dyDescent="0.2">
      <c r="A354" s="345"/>
      <c r="B354" s="346"/>
      <c r="C354" s="346"/>
      <c r="D354" s="346"/>
      <c r="E354" s="346"/>
      <c r="F354" s="347"/>
      <c r="G354" s="290"/>
      <c r="H354" s="299"/>
      <c r="I354" s="299"/>
      <c r="J354" s="299"/>
      <c r="K354" s="300"/>
      <c r="L354" s="293"/>
      <c r="M354" s="294"/>
      <c r="N354" s="294"/>
      <c r="O354" s="294"/>
      <c r="P354" s="294"/>
      <c r="Q354" s="294"/>
      <c r="R354" s="294"/>
      <c r="S354" s="294"/>
      <c r="T354" s="294"/>
      <c r="U354" s="294"/>
      <c r="V354" s="294"/>
      <c r="W354" s="294"/>
      <c r="X354" s="295"/>
      <c r="Y354" s="296"/>
      <c r="Z354" s="297"/>
      <c r="AA354" s="297"/>
      <c r="AB354" s="298"/>
      <c r="AC354" s="290"/>
      <c r="AD354" s="299"/>
      <c r="AE354" s="299"/>
      <c r="AF354" s="299"/>
      <c r="AG354" s="300"/>
      <c r="AH354" s="293"/>
      <c r="AI354" s="302"/>
      <c r="AJ354" s="302"/>
      <c r="AK354" s="302"/>
      <c r="AL354" s="302"/>
      <c r="AM354" s="302"/>
      <c r="AN354" s="302"/>
      <c r="AO354" s="302"/>
      <c r="AP354" s="302"/>
      <c r="AQ354" s="302"/>
      <c r="AR354" s="302"/>
      <c r="AS354" s="302"/>
      <c r="AT354" s="303"/>
      <c r="AU354" s="296"/>
      <c r="AV354" s="297"/>
      <c r="AW354" s="297"/>
      <c r="AX354" s="301"/>
      <c r="AY354">
        <f t="shared" si="14"/>
        <v>2</v>
      </c>
    </row>
    <row r="355" spans="1:51" ht="24.75" customHeight="1" x14ac:dyDescent="0.2">
      <c r="A355" s="345"/>
      <c r="B355" s="346"/>
      <c r="C355" s="346"/>
      <c r="D355" s="346"/>
      <c r="E355" s="346"/>
      <c r="F355" s="347"/>
      <c r="G355" s="290"/>
      <c r="H355" s="299"/>
      <c r="I355" s="299"/>
      <c r="J355" s="299"/>
      <c r="K355" s="300"/>
      <c r="L355" s="293"/>
      <c r="M355" s="294"/>
      <c r="N355" s="294"/>
      <c r="O355" s="294"/>
      <c r="P355" s="294"/>
      <c r="Q355" s="294"/>
      <c r="R355" s="294"/>
      <c r="S355" s="294"/>
      <c r="T355" s="294"/>
      <c r="U355" s="294"/>
      <c r="V355" s="294"/>
      <c r="W355" s="294"/>
      <c r="X355" s="295"/>
      <c r="Y355" s="296"/>
      <c r="Z355" s="297"/>
      <c r="AA355" s="297"/>
      <c r="AB355" s="298"/>
      <c r="AC355" s="290"/>
      <c r="AD355" s="299"/>
      <c r="AE355" s="299"/>
      <c r="AF355" s="299"/>
      <c r="AG355" s="300"/>
      <c r="AH355" s="293"/>
      <c r="AI355" s="302"/>
      <c r="AJ355" s="302"/>
      <c r="AK355" s="302"/>
      <c r="AL355" s="302"/>
      <c r="AM355" s="302"/>
      <c r="AN355" s="302"/>
      <c r="AO355" s="302"/>
      <c r="AP355" s="302"/>
      <c r="AQ355" s="302"/>
      <c r="AR355" s="302"/>
      <c r="AS355" s="302"/>
      <c r="AT355" s="303"/>
      <c r="AU355" s="296"/>
      <c r="AV355" s="297"/>
      <c r="AW355" s="297"/>
      <c r="AX355" s="301"/>
      <c r="AY355">
        <f t="shared" si="14"/>
        <v>2</v>
      </c>
    </row>
    <row r="356" spans="1:51" ht="24.75" customHeight="1" x14ac:dyDescent="0.2">
      <c r="A356" s="345"/>
      <c r="B356" s="346"/>
      <c r="C356" s="346"/>
      <c r="D356" s="346"/>
      <c r="E356" s="346"/>
      <c r="F356" s="347"/>
      <c r="G356" s="290"/>
      <c r="H356" s="299"/>
      <c r="I356" s="299"/>
      <c r="J356" s="299"/>
      <c r="K356" s="300"/>
      <c r="L356" s="293"/>
      <c r="M356" s="294"/>
      <c r="N356" s="294"/>
      <c r="O356" s="294"/>
      <c r="P356" s="294"/>
      <c r="Q356" s="294"/>
      <c r="R356" s="294"/>
      <c r="S356" s="294"/>
      <c r="T356" s="294"/>
      <c r="U356" s="294"/>
      <c r="V356" s="294"/>
      <c r="W356" s="294"/>
      <c r="X356" s="295"/>
      <c r="Y356" s="296"/>
      <c r="Z356" s="297"/>
      <c r="AA356" s="297"/>
      <c r="AB356" s="298"/>
      <c r="AC356" s="290"/>
      <c r="AD356" s="299"/>
      <c r="AE356" s="299"/>
      <c r="AF356" s="299"/>
      <c r="AG356" s="300"/>
      <c r="AH356" s="293"/>
      <c r="AI356" s="302"/>
      <c r="AJ356" s="302"/>
      <c r="AK356" s="302"/>
      <c r="AL356" s="302"/>
      <c r="AM356" s="302"/>
      <c r="AN356" s="302"/>
      <c r="AO356" s="302"/>
      <c r="AP356" s="302"/>
      <c r="AQ356" s="302"/>
      <c r="AR356" s="302"/>
      <c r="AS356" s="302"/>
      <c r="AT356" s="303"/>
      <c r="AU356" s="296"/>
      <c r="AV356" s="297"/>
      <c r="AW356" s="297"/>
      <c r="AX356" s="301"/>
      <c r="AY356">
        <f t="shared" si="14"/>
        <v>2</v>
      </c>
    </row>
    <row r="357" spans="1:51" ht="24.75" hidden="1" customHeight="1" x14ac:dyDescent="0.2">
      <c r="A357" s="345"/>
      <c r="B357" s="346"/>
      <c r="C357" s="346"/>
      <c r="D357" s="346"/>
      <c r="E357" s="346"/>
      <c r="F357" s="347"/>
      <c r="G357" s="290"/>
      <c r="H357" s="299"/>
      <c r="I357" s="299"/>
      <c r="J357" s="299"/>
      <c r="K357" s="300"/>
      <c r="L357" s="293"/>
      <c r="M357" s="294"/>
      <c r="N357" s="294"/>
      <c r="O357" s="294"/>
      <c r="P357" s="294"/>
      <c r="Q357" s="294"/>
      <c r="R357" s="294"/>
      <c r="S357" s="294"/>
      <c r="T357" s="294"/>
      <c r="U357" s="294"/>
      <c r="V357" s="294"/>
      <c r="W357" s="294"/>
      <c r="X357" s="295"/>
      <c r="Y357" s="296"/>
      <c r="Z357" s="297"/>
      <c r="AA357" s="297"/>
      <c r="AB357" s="298"/>
      <c r="AC357" s="290"/>
      <c r="AD357" s="299"/>
      <c r="AE357" s="299"/>
      <c r="AF357" s="299"/>
      <c r="AG357" s="300"/>
      <c r="AH357" s="293"/>
      <c r="AI357" s="302"/>
      <c r="AJ357" s="302"/>
      <c r="AK357" s="302"/>
      <c r="AL357" s="302"/>
      <c r="AM357" s="302"/>
      <c r="AN357" s="302"/>
      <c r="AO357" s="302"/>
      <c r="AP357" s="302"/>
      <c r="AQ357" s="302"/>
      <c r="AR357" s="302"/>
      <c r="AS357" s="302"/>
      <c r="AT357" s="303"/>
      <c r="AU357" s="296"/>
      <c r="AV357" s="297"/>
      <c r="AW357" s="297"/>
      <c r="AX357" s="301"/>
      <c r="AY357">
        <f t="shared" si="14"/>
        <v>2</v>
      </c>
    </row>
    <row r="358" spans="1:51" ht="24.75" customHeight="1" x14ac:dyDescent="0.2">
      <c r="A358" s="345"/>
      <c r="B358" s="346"/>
      <c r="C358" s="346"/>
      <c r="D358" s="346"/>
      <c r="E358" s="346"/>
      <c r="F358" s="347"/>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9"/>
      <c r="AE358" s="299"/>
      <c r="AF358" s="299"/>
      <c r="AG358" s="300"/>
      <c r="AH358" s="293"/>
      <c r="AI358" s="294"/>
      <c r="AJ358" s="294"/>
      <c r="AK358" s="294"/>
      <c r="AL358" s="294"/>
      <c r="AM358" s="294"/>
      <c r="AN358" s="294"/>
      <c r="AO358" s="294"/>
      <c r="AP358" s="294"/>
      <c r="AQ358" s="294"/>
      <c r="AR358" s="294"/>
      <c r="AS358" s="294"/>
      <c r="AT358" s="295"/>
      <c r="AU358" s="296"/>
      <c r="AV358" s="297"/>
      <c r="AW358" s="297"/>
      <c r="AX358" s="301"/>
      <c r="AY358">
        <f t="shared" si="14"/>
        <v>2</v>
      </c>
    </row>
    <row r="359" spans="1:51" ht="24.75" customHeight="1" x14ac:dyDescent="0.2">
      <c r="A359" s="345"/>
      <c r="B359" s="346"/>
      <c r="C359" s="346"/>
      <c r="D359" s="346"/>
      <c r="E359" s="346"/>
      <c r="F359" s="347"/>
      <c r="G359" s="281" t="s">
        <v>18</v>
      </c>
      <c r="H359" s="282"/>
      <c r="I359" s="282"/>
      <c r="J359" s="282"/>
      <c r="K359" s="282"/>
      <c r="L359" s="283"/>
      <c r="M359" s="284"/>
      <c r="N359" s="284"/>
      <c r="O359" s="284"/>
      <c r="P359" s="284"/>
      <c r="Q359" s="284"/>
      <c r="R359" s="284"/>
      <c r="S359" s="284"/>
      <c r="T359" s="284"/>
      <c r="U359" s="284"/>
      <c r="V359" s="284"/>
      <c r="W359" s="284"/>
      <c r="X359" s="285"/>
      <c r="Y359" s="286">
        <f>SUM(Y349:AB358)</f>
        <v>14.4</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1.3859999999999999</v>
      </c>
      <c r="AV359" s="287"/>
      <c r="AW359" s="287"/>
      <c r="AX359" s="289"/>
      <c r="AY359">
        <f t="shared" si="14"/>
        <v>2</v>
      </c>
    </row>
    <row r="360" spans="1:51" ht="24.75" customHeight="1" thickBot="1" x14ac:dyDescent="0.25">
      <c r="A360" s="276" t="s">
        <v>644</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300</v>
      </c>
      <c r="AM360" s="280"/>
      <c r="AN360" s="280"/>
      <c r="AO360" s="94" t="s">
        <v>785</v>
      </c>
      <c r="AP360" s="21"/>
      <c r="AQ360" s="21"/>
      <c r="AR360" s="21"/>
      <c r="AS360" s="21"/>
      <c r="AT360" s="21"/>
      <c r="AU360" s="21"/>
      <c r="AV360" s="21"/>
      <c r="AW360" s="21"/>
      <c r="AX360" s="22"/>
      <c r="AY360">
        <f>COUNTIF($AO$360,"☑")</f>
        <v>1</v>
      </c>
    </row>
    <row r="361" spans="1:51" ht="22"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74.150000000000006" hidden="1" customHeight="1" x14ac:dyDescent="0.2"/>
    <row r="363" spans="1:51" ht="24.6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771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267</v>
      </c>
      <c r="K365" s="271"/>
      <c r="L365" s="271"/>
      <c r="M365" s="271"/>
      <c r="N365" s="271"/>
      <c r="O365" s="271"/>
      <c r="P365" s="134" t="s">
        <v>25</v>
      </c>
      <c r="Q365" s="134"/>
      <c r="R365" s="134"/>
      <c r="S365" s="134"/>
      <c r="T365" s="134"/>
      <c r="U365" s="134"/>
      <c r="V365" s="134"/>
      <c r="W365" s="134"/>
      <c r="X365" s="134"/>
      <c r="Y365" s="272" t="s">
        <v>266</v>
      </c>
      <c r="Z365" s="273"/>
      <c r="AA365" s="273"/>
      <c r="AB365" s="273"/>
      <c r="AC365" s="256" t="s">
        <v>298</v>
      </c>
      <c r="AD365" s="256"/>
      <c r="AE365" s="256"/>
      <c r="AF365" s="256"/>
      <c r="AG365" s="256"/>
      <c r="AH365" s="272" t="s">
        <v>316</v>
      </c>
      <c r="AI365" s="270"/>
      <c r="AJ365" s="270"/>
      <c r="AK365" s="270"/>
      <c r="AL365" s="270" t="s">
        <v>19</v>
      </c>
      <c r="AM365" s="270"/>
      <c r="AN365" s="270"/>
      <c r="AO365" s="274"/>
      <c r="AP365" s="259" t="s">
        <v>268</v>
      </c>
      <c r="AQ365" s="259"/>
      <c r="AR365" s="259"/>
      <c r="AS365" s="259"/>
      <c r="AT365" s="259"/>
      <c r="AU365" s="259"/>
      <c r="AV365" s="259"/>
      <c r="AW365" s="259"/>
      <c r="AX365" s="259"/>
    </row>
    <row r="366" spans="1:51" ht="55.5" customHeight="1" x14ac:dyDescent="0.2">
      <c r="A366" s="245">
        <v>1</v>
      </c>
      <c r="B366" s="245">
        <v>1</v>
      </c>
      <c r="C366" s="267" t="s">
        <v>863</v>
      </c>
      <c r="D366" s="266"/>
      <c r="E366" s="266"/>
      <c r="F366" s="266"/>
      <c r="G366" s="266"/>
      <c r="H366" s="266"/>
      <c r="I366" s="266"/>
      <c r="J366" s="248">
        <v>3010401011971</v>
      </c>
      <c r="K366" s="249"/>
      <c r="L366" s="249"/>
      <c r="M366" s="249"/>
      <c r="N366" s="249"/>
      <c r="O366" s="249"/>
      <c r="P366" s="260" t="s">
        <v>813</v>
      </c>
      <c r="Q366" s="250"/>
      <c r="R366" s="250"/>
      <c r="S366" s="250"/>
      <c r="T366" s="250"/>
      <c r="U366" s="250"/>
      <c r="V366" s="250"/>
      <c r="W366" s="250"/>
      <c r="X366" s="250"/>
      <c r="Y366" s="251">
        <v>32.700000000000003</v>
      </c>
      <c r="Z366" s="252"/>
      <c r="AA366" s="252"/>
      <c r="AB366" s="253"/>
      <c r="AC366" s="237" t="s">
        <v>321</v>
      </c>
      <c r="AD366" s="238"/>
      <c r="AE366" s="238"/>
      <c r="AF366" s="238"/>
      <c r="AG366" s="238"/>
      <c r="AH366" s="268">
        <v>1</v>
      </c>
      <c r="AI366" s="269"/>
      <c r="AJ366" s="269"/>
      <c r="AK366" s="269"/>
      <c r="AL366" s="241">
        <v>70</v>
      </c>
      <c r="AM366" s="242"/>
      <c r="AN366" s="242"/>
      <c r="AO366" s="243"/>
      <c r="AP366" s="244" t="s">
        <v>770</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267</v>
      </c>
      <c r="K398" s="271"/>
      <c r="L398" s="271"/>
      <c r="M398" s="271"/>
      <c r="N398" s="271"/>
      <c r="O398" s="271"/>
      <c r="P398" s="134" t="s">
        <v>25</v>
      </c>
      <c r="Q398" s="134"/>
      <c r="R398" s="134"/>
      <c r="S398" s="134"/>
      <c r="T398" s="134"/>
      <c r="U398" s="134"/>
      <c r="V398" s="134"/>
      <c r="W398" s="134"/>
      <c r="X398" s="134"/>
      <c r="Y398" s="272" t="s">
        <v>266</v>
      </c>
      <c r="Z398" s="273"/>
      <c r="AA398" s="273"/>
      <c r="AB398" s="273"/>
      <c r="AC398" s="256" t="s">
        <v>298</v>
      </c>
      <c r="AD398" s="256"/>
      <c r="AE398" s="256"/>
      <c r="AF398" s="256"/>
      <c r="AG398" s="256"/>
      <c r="AH398" s="272" t="s">
        <v>316</v>
      </c>
      <c r="AI398" s="270"/>
      <c r="AJ398" s="270"/>
      <c r="AK398" s="270"/>
      <c r="AL398" s="270" t="s">
        <v>19</v>
      </c>
      <c r="AM398" s="270"/>
      <c r="AN398" s="270"/>
      <c r="AO398" s="274"/>
      <c r="AP398" s="259" t="s">
        <v>268</v>
      </c>
      <c r="AQ398" s="259"/>
      <c r="AR398" s="259"/>
      <c r="AS398" s="259"/>
      <c r="AT398" s="259"/>
      <c r="AU398" s="259"/>
      <c r="AV398" s="259"/>
      <c r="AW398" s="259"/>
      <c r="AX398" s="259"/>
      <c r="AY398">
        <f>$AY$396</f>
        <v>1</v>
      </c>
    </row>
    <row r="399" spans="1:51" ht="72.650000000000006" customHeight="1" x14ac:dyDescent="0.2">
      <c r="A399" s="245">
        <v>1</v>
      </c>
      <c r="B399" s="245">
        <v>1</v>
      </c>
      <c r="C399" s="267" t="s">
        <v>862</v>
      </c>
      <c r="D399" s="266"/>
      <c r="E399" s="266"/>
      <c r="F399" s="266"/>
      <c r="G399" s="266"/>
      <c r="H399" s="266"/>
      <c r="I399" s="266"/>
      <c r="J399" s="248">
        <v>8010001085296</v>
      </c>
      <c r="K399" s="249"/>
      <c r="L399" s="249"/>
      <c r="M399" s="249"/>
      <c r="N399" s="249"/>
      <c r="O399" s="249"/>
      <c r="P399" s="260" t="s">
        <v>814</v>
      </c>
      <c r="Q399" s="250"/>
      <c r="R399" s="250"/>
      <c r="S399" s="250"/>
      <c r="T399" s="250"/>
      <c r="U399" s="250"/>
      <c r="V399" s="250"/>
      <c r="W399" s="250"/>
      <c r="X399" s="250"/>
      <c r="Y399" s="251">
        <v>7.7</v>
      </c>
      <c r="Z399" s="252"/>
      <c r="AA399" s="252"/>
      <c r="AB399" s="253"/>
      <c r="AC399" s="237" t="s">
        <v>320</v>
      </c>
      <c r="AD399" s="238"/>
      <c r="AE399" s="238"/>
      <c r="AF399" s="238"/>
      <c r="AG399" s="238"/>
      <c r="AH399" s="268">
        <v>1</v>
      </c>
      <c r="AI399" s="269"/>
      <c r="AJ399" s="269"/>
      <c r="AK399" s="269"/>
      <c r="AL399" s="241">
        <v>75.19</v>
      </c>
      <c r="AM399" s="242"/>
      <c r="AN399" s="242"/>
      <c r="AO399" s="243"/>
      <c r="AP399" s="244" t="s">
        <v>772</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6.65"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267</v>
      </c>
      <c r="K431" s="271"/>
      <c r="L431" s="271"/>
      <c r="M431" s="271"/>
      <c r="N431" s="271"/>
      <c r="O431" s="271"/>
      <c r="P431" s="134" t="s">
        <v>25</v>
      </c>
      <c r="Q431" s="134"/>
      <c r="R431" s="134"/>
      <c r="S431" s="134"/>
      <c r="T431" s="134"/>
      <c r="U431" s="134"/>
      <c r="V431" s="134"/>
      <c r="W431" s="134"/>
      <c r="X431" s="134"/>
      <c r="Y431" s="272" t="s">
        <v>266</v>
      </c>
      <c r="Z431" s="273"/>
      <c r="AA431" s="273"/>
      <c r="AB431" s="273"/>
      <c r="AC431" s="256" t="s">
        <v>298</v>
      </c>
      <c r="AD431" s="256"/>
      <c r="AE431" s="256"/>
      <c r="AF431" s="256"/>
      <c r="AG431" s="256"/>
      <c r="AH431" s="272" t="s">
        <v>316</v>
      </c>
      <c r="AI431" s="270"/>
      <c r="AJ431" s="270"/>
      <c r="AK431" s="270"/>
      <c r="AL431" s="270" t="s">
        <v>19</v>
      </c>
      <c r="AM431" s="270"/>
      <c r="AN431" s="270"/>
      <c r="AO431" s="274"/>
      <c r="AP431" s="259" t="s">
        <v>268</v>
      </c>
      <c r="AQ431" s="259"/>
      <c r="AR431" s="259"/>
      <c r="AS431" s="259"/>
      <c r="AT431" s="259"/>
      <c r="AU431" s="259"/>
      <c r="AV431" s="259"/>
      <c r="AW431" s="259"/>
      <c r="AX431" s="259"/>
      <c r="AY431">
        <f>$AY$429</f>
        <v>1</v>
      </c>
    </row>
    <row r="432" spans="1:51" ht="30" customHeight="1" x14ac:dyDescent="0.2">
      <c r="A432" s="245">
        <v>1</v>
      </c>
      <c r="B432" s="245">
        <v>1</v>
      </c>
      <c r="C432" s="267" t="s">
        <v>861</v>
      </c>
      <c r="D432" s="266"/>
      <c r="E432" s="266"/>
      <c r="F432" s="266"/>
      <c r="G432" s="266"/>
      <c r="H432" s="266"/>
      <c r="I432" s="266"/>
      <c r="J432" s="248">
        <v>6010505001148</v>
      </c>
      <c r="K432" s="249"/>
      <c r="L432" s="249"/>
      <c r="M432" s="249"/>
      <c r="N432" s="249"/>
      <c r="O432" s="249"/>
      <c r="P432" s="260" t="s">
        <v>815</v>
      </c>
      <c r="Q432" s="250"/>
      <c r="R432" s="250"/>
      <c r="S432" s="250"/>
      <c r="T432" s="250"/>
      <c r="U432" s="250"/>
      <c r="V432" s="250"/>
      <c r="W432" s="250"/>
      <c r="X432" s="250"/>
      <c r="Y432" s="251">
        <v>17.899999999999999</v>
      </c>
      <c r="Z432" s="252"/>
      <c r="AA432" s="252"/>
      <c r="AB432" s="253"/>
      <c r="AC432" s="237" t="s">
        <v>325</v>
      </c>
      <c r="AD432" s="238"/>
      <c r="AE432" s="238"/>
      <c r="AF432" s="238"/>
      <c r="AG432" s="238"/>
      <c r="AH432" s="268" t="s">
        <v>786</v>
      </c>
      <c r="AI432" s="269"/>
      <c r="AJ432" s="269"/>
      <c r="AK432" s="269"/>
      <c r="AL432" s="241" t="s">
        <v>351</v>
      </c>
      <c r="AM432" s="242"/>
      <c r="AN432" s="242"/>
      <c r="AO432" s="243"/>
      <c r="AP432" s="244" t="s">
        <v>788</v>
      </c>
      <c r="AQ432" s="244"/>
      <c r="AR432" s="244"/>
      <c r="AS432" s="244"/>
      <c r="AT432" s="244"/>
      <c r="AU432" s="244"/>
      <c r="AV432" s="244"/>
      <c r="AW432" s="244"/>
      <c r="AX432" s="244"/>
      <c r="AY432">
        <f>$AY$429</f>
        <v>1</v>
      </c>
    </row>
    <row r="433" spans="1:51" ht="30" customHeight="1" x14ac:dyDescent="0.2">
      <c r="A433" s="245">
        <v>2</v>
      </c>
      <c r="B433" s="245">
        <v>1</v>
      </c>
      <c r="C433" s="267" t="s">
        <v>861</v>
      </c>
      <c r="D433" s="266"/>
      <c r="E433" s="266"/>
      <c r="F433" s="266"/>
      <c r="G433" s="266"/>
      <c r="H433" s="266"/>
      <c r="I433" s="266"/>
      <c r="J433" s="248">
        <v>6010505001148</v>
      </c>
      <c r="K433" s="249"/>
      <c r="L433" s="249"/>
      <c r="M433" s="249"/>
      <c r="N433" s="249"/>
      <c r="O433" s="249"/>
      <c r="P433" s="260" t="s">
        <v>816</v>
      </c>
      <c r="Q433" s="250"/>
      <c r="R433" s="250"/>
      <c r="S433" s="250"/>
      <c r="T433" s="250"/>
      <c r="U433" s="250"/>
      <c r="V433" s="250"/>
      <c r="W433" s="250"/>
      <c r="X433" s="250"/>
      <c r="Y433" s="251">
        <v>15.4</v>
      </c>
      <c r="Z433" s="252"/>
      <c r="AA433" s="252"/>
      <c r="AB433" s="253"/>
      <c r="AC433" s="237" t="s">
        <v>325</v>
      </c>
      <c r="AD433" s="238"/>
      <c r="AE433" s="238"/>
      <c r="AF433" s="238"/>
      <c r="AG433" s="238"/>
      <c r="AH433" s="268" t="s">
        <v>787</v>
      </c>
      <c r="AI433" s="269"/>
      <c r="AJ433" s="269"/>
      <c r="AK433" s="269"/>
      <c r="AL433" s="241" t="s">
        <v>351</v>
      </c>
      <c r="AM433" s="242"/>
      <c r="AN433" s="242"/>
      <c r="AO433" s="243"/>
      <c r="AP433" s="244" t="s">
        <v>786</v>
      </c>
      <c r="AQ433" s="244"/>
      <c r="AR433" s="244"/>
      <c r="AS433" s="244"/>
      <c r="AT433" s="244"/>
      <c r="AU433" s="244"/>
      <c r="AV433" s="244"/>
      <c r="AW433" s="244"/>
      <c r="AX433" s="244"/>
      <c r="AY433">
        <f>COUNTA($C$433)</f>
        <v>1</v>
      </c>
    </row>
    <row r="434" spans="1:51" ht="43" customHeight="1" x14ac:dyDescent="0.2">
      <c r="A434" s="245">
        <v>3</v>
      </c>
      <c r="B434" s="245">
        <v>1</v>
      </c>
      <c r="C434" s="267" t="s">
        <v>861</v>
      </c>
      <c r="D434" s="266"/>
      <c r="E434" s="266"/>
      <c r="F434" s="266"/>
      <c r="G434" s="266"/>
      <c r="H434" s="266"/>
      <c r="I434" s="266"/>
      <c r="J434" s="248">
        <v>6010505001148</v>
      </c>
      <c r="K434" s="249"/>
      <c r="L434" s="249"/>
      <c r="M434" s="249"/>
      <c r="N434" s="249"/>
      <c r="O434" s="249"/>
      <c r="P434" s="260" t="s">
        <v>817</v>
      </c>
      <c r="Q434" s="250"/>
      <c r="R434" s="250"/>
      <c r="S434" s="250"/>
      <c r="T434" s="250"/>
      <c r="U434" s="250"/>
      <c r="V434" s="250"/>
      <c r="W434" s="250"/>
      <c r="X434" s="250"/>
      <c r="Y434" s="251">
        <v>13.9</v>
      </c>
      <c r="Z434" s="252"/>
      <c r="AA434" s="252"/>
      <c r="AB434" s="253"/>
      <c r="AC434" s="237" t="s">
        <v>325</v>
      </c>
      <c r="AD434" s="238"/>
      <c r="AE434" s="238"/>
      <c r="AF434" s="238"/>
      <c r="AG434" s="238"/>
      <c r="AH434" s="239" t="s">
        <v>786</v>
      </c>
      <c r="AI434" s="240"/>
      <c r="AJ434" s="240"/>
      <c r="AK434" s="240"/>
      <c r="AL434" s="241" t="s">
        <v>351</v>
      </c>
      <c r="AM434" s="242"/>
      <c r="AN434" s="242"/>
      <c r="AO434" s="243"/>
      <c r="AP434" s="244" t="s">
        <v>789</v>
      </c>
      <c r="AQ434" s="244"/>
      <c r="AR434" s="244"/>
      <c r="AS434" s="244"/>
      <c r="AT434" s="244"/>
      <c r="AU434" s="244"/>
      <c r="AV434" s="244"/>
      <c r="AW434" s="244"/>
      <c r="AX434" s="244"/>
      <c r="AY434">
        <f>COUNTA($C$434)</f>
        <v>1</v>
      </c>
    </row>
    <row r="435" spans="1:51" ht="42" customHeight="1" x14ac:dyDescent="0.2">
      <c r="A435" s="245">
        <v>4</v>
      </c>
      <c r="B435" s="245">
        <v>1</v>
      </c>
      <c r="C435" s="267" t="s">
        <v>861</v>
      </c>
      <c r="D435" s="266"/>
      <c r="E435" s="266"/>
      <c r="F435" s="266"/>
      <c r="G435" s="266"/>
      <c r="H435" s="266"/>
      <c r="I435" s="266"/>
      <c r="J435" s="248">
        <v>6010505001148</v>
      </c>
      <c r="K435" s="249"/>
      <c r="L435" s="249"/>
      <c r="M435" s="249"/>
      <c r="N435" s="249"/>
      <c r="O435" s="249"/>
      <c r="P435" s="260" t="s">
        <v>818</v>
      </c>
      <c r="Q435" s="250"/>
      <c r="R435" s="250"/>
      <c r="S435" s="250"/>
      <c r="T435" s="250"/>
      <c r="U435" s="250"/>
      <c r="V435" s="250"/>
      <c r="W435" s="250"/>
      <c r="X435" s="250"/>
      <c r="Y435" s="251">
        <v>1</v>
      </c>
      <c r="Z435" s="252"/>
      <c r="AA435" s="252"/>
      <c r="AB435" s="253"/>
      <c r="AC435" s="237" t="s">
        <v>326</v>
      </c>
      <c r="AD435" s="238"/>
      <c r="AE435" s="238"/>
      <c r="AF435" s="238"/>
      <c r="AG435" s="238"/>
      <c r="AH435" s="239" t="s">
        <v>786</v>
      </c>
      <c r="AI435" s="240"/>
      <c r="AJ435" s="240"/>
      <c r="AK435" s="240"/>
      <c r="AL435" s="241" t="s">
        <v>351</v>
      </c>
      <c r="AM435" s="242"/>
      <c r="AN435" s="242"/>
      <c r="AO435" s="243"/>
      <c r="AP435" s="244" t="s">
        <v>789</v>
      </c>
      <c r="AQ435" s="244"/>
      <c r="AR435" s="244"/>
      <c r="AS435" s="244"/>
      <c r="AT435" s="244"/>
      <c r="AU435" s="244"/>
      <c r="AV435" s="244"/>
      <c r="AW435" s="244"/>
      <c r="AX435" s="244"/>
      <c r="AY435">
        <f>COUNTA($C$435)</f>
        <v>1</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267</v>
      </c>
      <c r="K464" s="271"/>
      <c r="L464" s="271"/>
      <c r="M464" s="271"/>
      <c r="N464" s="271"/>
      <c r="O464" s="271"/>
      <c r="P464" s="134" t="s">
        <v>25</v>
      </c>
      <c r="Q464" s="134"/>
      <c r="R464" s="134"/>
      <c r="S464" s="134"/>
      <c r="T464" s="134"/>
      <c r="U464" s="134"/>
      <c r="V464" s="134"/>
      <c r="W464" s="134"/>
      <c r="X464" s="134"/>
      <c r="Y464" s="272" t="s">
        <v>266</v>
      </c>
      <c r="Z464" s="273"/>
      <c r="AA464" s="273"/>
      <c r="AB464" s="273"/>
      <c r="AC464" s="256" t="s">
        <v>298</v>
      </c>
      <c r="AD464" s="256"/>
      <c r="AE464" s="256"/>
      <c r="AF464" s="256"/>
      <c r="AG464" s="256"/>
      <c r="AH464" s="272" t="s">
        <v>316</v>
      </c>
      <c r="AI464" s="270"/>
      <c r="AJ464" s="270"/>
      <c r="AK464" s="270"/>
      <c r="AL464" s="270" t="s">
        <v>19</v>
      </c>
      <c r="AM464" s="270"/>
      <c r="AN464" s="270"/>
      <c r="AO464" s="274"/>
      <c r="AP464" s="259" t="s">
        <v>268</v>
      </c>
      <c r="AQ464" s="259"/>
      <c r="AR464" s="259"/>
      <c r="AS464" s="259"/>
      <c r="AT464" s="259"/>
      <c r="AU464" s="259"/>
      <c r="AV464" s="259"/>
      <c r="AW464" s="259"/>
      <c r="AX464" s="259"/>
      <c r="AY464">
        <f>$AY$462</f>
        <v>1</v>
      </c>
    </row>
    <row r="465" spans="1:51" ht="42.65" customHeight="1" x14ac:dyDescent="0.2">
      <c r="A465" s="245">
        <v>1</v>
      </c>
      <c r="B465" s="245">
        <v>1</v>
      </c>
      <c r="C465" s="267" t="s">
        <v>865</v>
      </c>
      <c r="D465" s="266"/>
      <c r="E465" s="266"/>
      <c r="F465" s="266"/>
      <c r="G465" s="266"/>
      <c r="H465" s="266"/>
      <c r="I465" s="266"/>
      <c r="J465" s="248">
        <v>5010001081785</v>
      </c>
      <c r="K465" s="249"/>
      <c r="L465" s="249"/>
      <c r="M465" s="249"/>
      <c r="N465" s="249"/>
      <c r="O465" s="249"/>
      <c r="P465" s="260" t="s">
        <v>819</v>
      </c>
      <c r="Q465" s="250"/>
      <c r="R465" s="250"/>
      <c r="S465" s="250"/>
      <c r="T465" s="250"/>
      <c r="U465" s="250"/>
      <c r="V465" s="250"/>
      <c r="W465" s="250"/>
      <c r="X465" s="250"/>
      <c r="Y465" s="251">
        <v>32.299999999999997</v>
      </c>
      <c r="Z465" s="252"/>
      <c r="AA465" s="252"/>
      <c r="AB465" s="253"/>
      <c r="AC465" s="237" t="s">
        <v>321</v>
      </c>
      <c r="AD465" s="238"/>
      <c r="AE465" s="238"/>
      <c r="AF465" s="238"/>
      <c r="AG465" s="238"/>
      <c r="AH465" s="268">
        <v>1</v>
      </c>
      <c r="AI465" s="269"/>
      <c r="AJ465" s="269"/>
      <c r="AK465" s="269"/>
      <c r="AL465" s="241">
        <v>92</v>
      </c>
      <c r="AM465" s="242"/>
      <c r="AN465" s="242"/>
      <c r="AO465" s="243"/>
      <c r="AP465" s="244" t="s">
        <v>786</v>
      </c>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267</v>
      </c>
      <c r="K497" s="271"/>
      <c r="L497" s="271"/>
      <c r="M497" s="271"/>
      <c r="N497" s="271"/>
      <c r="O497" s="271"/>
      <c r="P497" s="134" t="s">
        <v>25</v>
      </c>
      <c r="Q497" s="134"/>
      <c r="R497" s="134"/>
      <c r="S497" s="134"/>
      <c r="T497" s="134"/>
      <c r="U497" s="134"/>
      <c r="V497" s="134"/>
      <c r="W497" s="134"/>
      <c r="X497" s="134"/>
      <c r="Y497" s="272" t="s">
        <v>266</v>
      </c>
      <c r="Z497" s="273"/>
      <c r="AA497" s="273"/>
      <c r="AB497" s="273"/>
      <c r="AC497" s="256" t="s">
        <v>298</v>
      </c>
      <c r="AD497" s="256"/>
      <c r="AE497" s="256"/>
      <c r="AF497" s="256"/>
      <c r="AG497" s="256"/>
      <c r="AH497" s="272" t="s">
        <v>316</v>
      </c>
      <c r="AI497" s="270"/>
      <c r="AJ497" s="270"/>
      <c r="AK497" s="270"/>
      <c r="AL497" s="270" t="s">
        <v>19</v>
      </c>
      <c r="AM497" s="270"/>
      <c r="AN497" s="270"/>
      <c r="AO497" s="274"/>
      <c r="AP497" s="259" t="s">
        <v>268</v>
      </c>
      <c r="AQ497" s="259"/>
      <c r="AR497" s="259"/>
      <c r="AS497" s="259"/>
      <c r="AT497" s="259"/>
      <c r="AU497" s="259"/>
      <c r="AV497" s="259"/>
      <c r="AW497" s="259"/>
      <c r="AX497" s="259"/>
      <c r="AY497">
        <f>$AY$495</f>
        <v>1</v>
      </c>
    </row>
    <row r="498" spans="1:51" ht="55.5" customHeight="1" x14ac:dyDescent="0.2">
      <c r="A498" s="245">
        <v>1</v>
      </c>
      <c r="B498" s="245">
        <v>1</v>
      </c>
      <c r="C498" s="267" t="s">
        <v>867</v>
      </c>
      <c r="D498" s="266"/>
      <c r="E498" s="266"/>
      <c r="F498" s="266"/>
      <c r="G498" s="266"/>
      <c r="H498" s="266"/>
      <c r="I498" s="266"/>
      <c r="J498" s="248">
        <v>3010601039466</v>
      </c>
      <c r="K498" s="249"/>
      <c r="L498" s="249"/>
      <c r="M498" s="249"/>
      <c r="N498" s="249"/>
      <c r="O498" s="249"/>
      <c r="P498" s="260" t="s">
        <v>820</v>
      </c>
      <c r="Q498" s="250"/>
      <c r="R498" s="250"/>
      <c r="S498" s="250"/>
      <c r="T498" s="250"/>
      <c r="U498" s="250"/>
      <c r="V498" s="250"/>
      <c r="W498" s="250"/>
      <c r="X498" s="250"/>
      <c r="Y498" s="251">
        <v>6.8</v>
      </c>
      <c r="Z498" s="252"/>
      <c r="AA498" s="252"/>
      <c r="AB498" s="253"/>
      <c r="AC498" s="237" t="s">
        <v>320</v>
      </c>
      <c r="AD498" s="238"/>
      <c r="AE498" s="238"/>
      <c r="AF498" s="238"/>
      <c r="AG498" s="238"/>
      <c r="AH498" s="268">
        <v>3</v>
      </c>
      <c r="AI498" s="269"/>
      <c r="AJ498" s="269"/>
      <c r="AK498" s="269"/>
      <c r="AL498" s="241">
        <v>60</v>
      </c>
      <c r="AM498" s="242"/>
      <c r="AN498" s="242"/>
      <c r="AO498" s="243"/>
      <c r="AP498" s="244" t="s">
        <v>790</v>
      </c>
      <c r="AQ498" s="244"/>
      <c r="AR498" s="244"/>
      <c r="AS498" s="244"/>
      <c r="AT498" s="244"/>
      <c r="AU498" s="244"/>
      <c r="AV498" s="244"/>
      <c r="AW498" s="244"/>
      <c r="AX498" s="244"/>
      <c r="AY498">
        <f>$AY$495</f>
        <v>1</v>
      </c>
    </row>
    <row r="499" spans="1:51" ht="58.5" customHeight="1" x14ac:dyDescent="0.2">
      <c r="A499" s="245">
        <v>2</v>
      </c>
      <c r="B499" s="245">
        <v>1</v>
      </c>
      <c r="C499" s="267" t="s">
        <v>867</v>
      </c>
      <c r="D499" s="266"/>
      <c r="E499" s="266"/>
      <c r="F499" s="266"/>
      <c r="G499" s="266"/>
      <c r="H499" s="266"/>
      <c r="I499" s="266"/>
      <c r="J499" s="248">
        <v>3010601039466</v>
      </c>
      <c r="K499" s="249"/>
      <c r="L499" s="249"/>
      <c r="M499" s="249"/>
      <c r="N499" s="249"/>
      <c r="O499" s="249"/>
      <c r="P499" s="260" t="s">
        <v>821</v>
      </c>
      <c r="Q499" s="250"/>
      <c r="R499" s="250"/>
      <c r="S499" s="250"/>
      <c r="T499" s="250"/>
      <c r="U499" s="250"/>
      <c r="V499" s="250"/>
      <c r="W499" s="250"/>
      <c r="X499" s="250"/>
      <c r="Y499" s="251">
        <v>4.8</v>
      </c>
      <c r="Z499" s="252"/>
      <c r="AA499" s="252"/>
      <c r="AB499" s="253"/>
      <c r="AC499" s="237" t="s">
        <v>320</v>
      </c>
      <c r="AD499" s="238"/>
      <c r="AE499" s="238"/>
      <c r="AF499" s="238"/>
      <c r="AG499" s="238"/>
      <c r="AH499" s="268">
        <v>2</v>
      </c>
      <c r="AI499" s="269"/>
      <c r="AJ499" s="269"/>
      <c r="AK499" s="269"/>
      <c r="AL499" s="241">
        <v>63</v>
      </c>
      <c r="AM499" s="242"/>
      <c r="AN499" s="242"/>
      <c r="AO499" s="243"/>
      <c r="AP499" s="244" t="s">
        <v>790</v>
      </c>
      <c r="AQ499" s="244"/>
      <c r="AR499" s="244"/>
      <c r="AS499" s="244"/>
      <c r="AT499" s="244"/>
      <c r="AU499" s="244"/>
      <c r="AV499" s="244"/>
      <c r="AW499" s="244"/>
      <c r="AX499" s="244"/>
      <c r="AY499">
        <f>COUNTA($C$499)</f>
        <v>1</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267</v>
      </c>
      <c r="K530" s="271"/>
      <c r="L530" s="271"/>
      <c r="M530" s="271"/>
      <c r="N530" s="271"/>
      <c r="O530" s="271"/>
      <c r="P530" s="134" t="s">
        <v>25</v>
      </c>
      <c r="Q530" s="134"/>
      <c r="R530" s="134"/>
      <c r="S530" s="134"/>
      <c r="T530" s="134"/>
      <c r="U530" s="134"/>
      <c r="V530" s="134"/>
      <c r="W530" s="134"/>
      <c r="X530" s="134"/>
      <c r="Y530" s="272" t="s">
        <v>266</v>
      </c>
      <c r="Z530" s="273"/>
      <c r="AA530" s="273"/>
      <c r="AB530" s="273"/>
      <c r="AC530" s="256" t="s">
        <v>298</v>
      </c>
      <c r="AD530" s="256"/>
      <c r="AE530" s="256"/>
      <c r="AF530" s="256"/>
      <c r="AG530" s="256"/>
      <c r="AH530" s="272" t="s">
        <v>316</v>
      </c>
      <c r="AI530" s="270"/>
      <c r="AJ530" s="270"/>
      <c r="AK530" s="270"/>
      <c r="AL530" s="270" t="s">
        <v>19</v>
      </c>
      <c r="AM530" s="270"/>
      <c r="AN530" s="270"/>
      <c r="AO530" s="274"/>
      <c r="AP530" s="259" t="s">
        <v>268</v>
      </c>
      <c r="AQ530" s="259"/>
      <c r="AR530" s="259"/>
      <c r="AS530" s="259"/>
      <c r="AT530" s="259"/>
      <c r="AU530" s="259"/>
      <c r="AV530" s="259"/>
      <c r="AW530" s="259"/>
      <c r="AX530" s="259"/>
      <c r="AY530">
        <f>$AY$528</f>
        <v>1</v>
      </c>
    </row>
    <row r="531" spans="1:51" ht="58" customHeight="1" x14ac:dyDescent="0.2">
      <c r="A531" s="245">
        <v>1</v>
      </c>
      <c r="B531" s="245">
        <v>1</v>
      </c>
      <c r="C531" s="267" t="s">
        <v>868</v>
      </c>
      <c r="D531" s="266"/>
      <c r="E531" s="266"/>
      <c r="F531" s="266"/>
      <c r="G531" s="266"/>
      <c r="H531" s="266"/>
      <c r="I531" s="266"/>
      <c r="J531" s="248">
        <v>9010005004433</v>
      </c>
      <c r="K531" s="249"/>
      <c r="L531" s="249"/>
      <c r="M531" s="249"/>
      <c r="N531" s="249"/>
      <c r="O531" s="249"/>
      <c r="P531" s="260" t="s">
        <v>822</v>
      </c>
      <c r="Q531" s="250"/>
      <c r="R531" s="250"/>
      <c r="S531" s="250"/>
      <c r="T531" s="250"/>
      <c r="U531" s="250"/>
      <c r="V531" s="250"/>
      <c r="W531" s="250"/>
      <c r="X531" s="250"/>
      <c r="Y531" s="251">
        <v>44.6</v>
      </c>
      <c r="Z531" s="252"/>
      <c r="AA531" s="252"/>
      <c r="AB531" s="253"/>
      <c r="AC531" s="237" t="s">
        <v>320</v>
      </c>
      <c r="AD531" s="238"/>
      <c r="AE531" s="238"/>
      <c r="AF531" s="238"/>
      <c r="AG531" s="238"/>
      <c r="AH531" s="268">
        <v>3</v>
      </c>
      <c r="AI531" s="269"/>
      <c r="AJ531" s="269"/>
      <c r="AK531" s="269"/>
      <c r="AL531" s="241">
        <v>74</v>
      </c>
      <c r="AM531" s="242"/>
      <c r="AN531" s="242"/>
      <c r="AO531" s="243"/>
      <c r="AP531" s="244" t="s">
        <v>786</v>
      </c>
      <c r="AQ531" s="244"/>
      <c r="AR531" s="244"/>
      <c r="AS531" s="244"/>
      <c r="AT531" s="244"/>
      <c r="AU531" s="244"/>
      <c r="AV531" s="244"/>
      <c r="AW531" s="244"/>
      <c r="AX531" s="244"/>
      <c r="AY531">
        <f>$AY$528</f>
        <v>1</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267</v>
      </c>
      <c r="K563" s="271"/>
      <c r="L563" s="271"/>
      <c r="M563" s="271"/>
      <c r="N563" s="271"/>
      <c r="O563" s="271"/>
      <c r="P563" s="134" t="s">
        <v>25</v>
      </c>
      <c r="Q563" s="134"/>
      <c r="R563" s="134"/>
      <c r="S563" s="134"/>
      <c r="T563" s="134"/>
      <c r="U563" s="134"/>
      <c r="V563" s="134"/>
      <c r="W563" s="134"/>
      <c r="X563" s="134"/>
      <c r="Y563" s="272" t="s">
        <v>266</v>
      </c>
      <c r="Z563" s="273"/>
      <c r="AA563" s="273"/>
      <c r="AB563" s="273"/>
      <c r="AC563" s="256" t="s">
        <v>298</v>
      </c>
      <c r="AD563" s="256"/>
      <c r="AE563" s="256"/>
      <c r="AF563" s="256"/>
      <c r="AG563" s="256"/>
      <c r="AH563" s="272" t="s">
        <v>316</v>
      </c>
      <c r="AI563" s="270"/>
      <c r="AJ563" s="270"/>
      <c r="AK563" s="270"/>
      <c r="AL563" s="270" t="s">
        <v>19</v>
      </c>
      <c r="AM563" s="270"/>
      <c r="AN563" s="270"/>
      <c r="AO563" s="274"/>
      <c r="AP563" s="259" t="s">
        <v>268</v>
      </c>
      <c r="AQ563" s="259"/>
      <c r="AR563" s="259"/>
      <c r="AS563" s="259"/>
      <c r="AT563" s="259"/>
      <c r="AU563" s="259"/>
      <c r="AV563" s="259"/>
      <c r="AW563" s="259"/>
      <c r="AX563" s="259"/>
      <c r="AY563">
        <f>$AY$561</f>
        <v>1</v>
      </c>
    </row>
    <row r="564" spans="1:51" ht="71.5" customHeight="1" x14ac:dyDescent="0.2">
      <c r="A564" s="245">
        <v>1</v>
      </c>
      <c r="B564" s="245">
        <v>1</v>
      </c>
      <c r="C564" s="267" t="s">
        <v>883</v>
      </c>
      <c r="D564" s="266"/>
      <c r="E564" s="266"/>
      <c r="F564" s="266"/>
      <c r="G564" s="266"/>
      <c r="H564" s="266"/>
      <c r="I564" s="266"/>
      <c r="J564" s="248">
        <v>9010401028746</v>
      </c>
      <c r="K564" s="249"/>
      <c r="L564" s="249"/>
      <c r="M564" s="249"/>
      <c r="N564" s="249"/>
      <c r="O564" s="249"/>
      <c r="P564" s="260" t="s">
        <v>823</v>
      </c>
      <c r="Q564" s="250"/>
      <c r="R564" s="250"/>
      <c r="S564" s="250"/>
      <c r="T564" s="250"/>
      <c r="U564" s="250"/>
      <c r="V564" s="250"/>
      <c r="W564" s="250"/>
      <c r="X564" s="250"/>
      <c r="Y564" s="251">
        <v>14.4</v>
      </c>
      <c r="Z564" s="252"/>
      <c r="AA564" s="252"/>
      <c r="AB564" s="253"/>
      <c r="AC564" s="275" t="s">
        <v>782</v>
      </c>
      <c r="AD564" s="275"/>
      <c r="AE564" s="275"/>
      <c r="AF564" s="275"/>
      <c r="AG564" s="275"/>
      <c r="AH564" s="268" t="s">
        <v>786</v>
      </c>
      <c r="AI564" s="269"/>
      <c r="AJ564" s="269"/>
      <c r="AK564" s="269"/>
      <c r="AL564" s="241" t="s">
        <v>787</v>
      </c>
      <c r="AM564" s="242"/>
      <c r="AN564" s="242"/>
      <c r="AO564" s="243"/>
      <c r="AP564" s="244" t="s">
        <v>790</v>
      </c>
      <c r="AQ564" s="244"/>
      <c r="AR564" s="244"/>
      <c r="AS564" s="244"/>
      <c r="AT564" s="244"/>
      <c r="AU564" s="244"/>
      <c r="AV564" s="244"/>
      <c r="AW564" s="244"/>
      <c r="AX564" s="244"/>
      <c r="AY564">
        <f>$AY$561</f>
        <v>1</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267</v>
      </c>
      <c r="K596" s="271"/>
      <c r="L596" s="271"/>
      <c r="M596" s="271"/>
      <c r="N596" s="271"/>
      <c r="O596" s="271"/>
      <c r="P596" s="134" t="s">
        <v>25</v>
      </c>
      <c r="Q596" s="134"/>
      <c r="R596" s="134"/>
      <c r="S596" s="134"/>
      <c r="T596" s="134"/>
      <c r="U596" s="134"/>
      <c r="V596" s="134"/>
      <c r="W596" s="134"/>
      <c r="X596" s="134"/>
      <c r="Y596" s="272" t="s">
        <v>266</v>
      </c>
      <c r="Z596" s="273"/>
      <c r="AA596" s="273"/>
      <c r="AB596" s="273"/>
      <c r="AC596" s="256" t="s">
        <v>298</v>
      </c>
      <c r="AD596" s="256"/>
      <c r="AE596" s="256"/>
      <c r="AF596" s="256"/>
      <c r="AG596" s="256"/>
      <c r="AH596" s="272" t="s">
        <v>316</v>
      </c>
      <c r="AI596" s="270"/>
      <c r="AJ596" s="270"/>
      <c r="AK596" s="270"/>
      <c r="AL596" s="270" t="s">
        <v>19</v>
      </c>
      <c r="AM596" s="270"/>
      <c r="AN596" s="270"/>
      <c r="AO596" s="274"/>
      <c r="AP596" s="259" t="s">
        <v>268</v>
      </c>
      <c r="AQ596" s="259"/>
      <c r="AR596" s="259"/>
      <c r="AS596" s="259"/>
      <c r="AT596" s="259"/>
      <c r="AU596" s="259"/>
      <c r="AV596" s="259"/>
      <c r="AW596" s="259"/>
      <c r="AX596" s="259"/>
      <c r="AY596">
        <f>$AY$594</f>
        <v>1</v>
      </c>
    </row>
    <row r="597" spans="1:51" ht="67.5" customHeight="1" x14ac:dyDescent="0.2">
      <c r="A597" s="245">
        <v>1</v>
      </c>
      <c r="B597" s="245">
        <v>1</v>
      </c>
      <c r="C597" s="267" t="s">
        <v>871</v>
      </c>
      <c r="D597" s="266"/>
      <c r="E597" s="266"/>
      <c r="F597" s="266"/>
      <c r="G597" s="266"/>
      <c r="H597" s="266"/>
      <c r="I597" s="266"/>
      <c r="J597" s="248">
        <v>2010001010788</v>
      </c>
      <c r="K597" s="249"/>
      <c r="L597" s="249"/>
      <c r="M597" s="249"/>
      <c r="N597" s="249"/>
      <c r="O597" s="249"/>
      <c r="P597" s="260" t="s">
        <v>824</v>
      </c>
      <c r="Q597" s="250"/>
      <c r="R597" s="250"/>
      <c r="S597" s="250"/>
      <c r="T597" s="250"/>
      <c r="U597" s="250"/>
      <c r="V597" s="250"/>
      <c r="W597" s="250"/>
      <c r="X597" s="250"/>
      <c r="Y597" s="251">
        <v>1.4</v>
      </c>
      <c r="Z597" s="252"/>
      <c r="AA597" s="252"/>
      <c r="AB597" s="253"/>
      <c r="AC597" s="237" t="s">
        <v>327</v>
      </c>
      <c r="AD597" s="238"/>
      <c r="AE597" s="238"/>
      <c r="AF597" s="238"/>
      <c r="AG597" s="238"/>
      <c r="AH597" s="268" t="s">
        <v>786</v>
      </c>
      <c r="AI597" s="269"/>
      <c r="AJ597" s="269"/>
      <c r="AK597" s="269"/>
      <c r="AL597" s="241" t="s">
        <v>351</v>
      </c>
      <c r="AM597" s="242"/>
      <c r="AN597" s="242"/>
      <c r="AO597" s="243"/>
      <c r="AP597" s="244" t="s">
        <v>788</v>
      </c>
      <c r="AQ597" s="244"/>
      <c r="AR597" s="244"/>
      <c r="AS597" s="244"/>
      <c r="AT597" s="244"/>
      <c r="AU597" s="244"/>
      <c r="AV597" s="244"/>
      <c r="AW597" s="244"/>
      <c r="AX597" s="244"/>
      <c r="AY597">
        <f>$AY$594</f>
        <v>1</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645</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300</v>
      </c>
      <c r="AM627" s="265"/>
      <c r="AN627" s="265"/>
      <c r="AO627" s="75" t="s">
        <v>785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239</v>
      </c>
      <c r="D630" s="257"/>
      <c r="E630" s="256" t="s">
        <v>238</v>
      </c>
      <c r="F630" s="257"/>
      <c r="G630" s="257"/>
      <c r="H630" s="257"/>
      <c r="I630" s="257"/>
      <c r="J630" s="256" t="s">
        <v>267</v>
      </c>
      <c r="K630" s="256"/>
      <c r="L630" s="256"/>
      <c r="M630" s="256"/>
      <c r="N630" s="256"/>
      <c r="O630" s="256"/>
      <c r="P630" s="256" t="s">
        <v>25</v>
      </c>
      <c r="Q630" s="256"/>
      <c r="R630" s="256"/>
      <c r="S630" s="256"/>
      <c r="T630" s="256"/>
      <c r="U630" s="256"/>
      <c r="V630" s="256"/>
      <c r="W630" s="256"/>
      <c r="X630" s="256"/>
      <c r="Y630" s="256" t="s">
        <v>269</v>
      </c>
      <c r="Z630" s="257"/>
      <c r="AA630" s="257"/>
      <c r="AB630" s="257"/>
      <c r="AC630" s="256" t="s">
        <v>227</v>
      </c>
      <c r="AD630" s="256"/>
      <c r="AE630" s="256"/>
      <c r="AF630" s="256"/>
      <c r="AG630" s="256"/>
      <c r="AH630" s="256" t="s">
        <v>234</v>
      </c>
      <c r="AI630" s="257"/>
      <c r="AJ630" s="257"/>
      <c r="AK630" s="257"/>
      <c r="AL630" s="257" t="s">
        <v>19</v>
      </c>
      <c r="AM630" s="257"/>
      <c r="AN630" s="257"/>
      <c r="AO630" s="258"/>
      <c r="AP630" s="259" t="s">
        <v>294</v>
      </c>
      <c r="AQ630" s="259"/>
      <c r="AR630" s="259"/>
      <c r="AS630" s="259"/>
      <c r="AT630" s="259"/>
      <c r="AU630" s="259"/>
      <c r="AV630" s="259"/>
      <c r="AW630" s="259"/>
      <c r="AX630" s="259"/>
    </row>
    <row r="631" spans="1:51" ht="30" customHeight="1" x14ac:dyDescent="0.2">
      <c r="A631" s="245">
        <v>1</v>
      </c>
      <c r="B631" s="245">
        <v>1</v>
      </c>
      <c r="C631" s="246"/>
      <c r="D631" s="246"/>
      <c r="E631" s="255" t="s">
        <v>803</v>
      </c>
      <c r="F631" s="247"/>
      <c r="G631" s="247"/>
      <c r="H631" s="247"/>
      <c r="I631" s="247"/>
      <c r="J631" s="248" t="s">
        <v>803</v>
      </c>
      <c r="K631" s="249"/>
      <c r="L631" s="249"/>
      <c r="M631" s="249"/>
      <c r="N631" s="249"/>
      <c r="O631" s="249"/>
      <c r="P631" s="260" t="s">
        <v>803</v>
      </c>
      <c r="Q631" s="250"/>
      <c r="R631" s="250"/>
      <c r="S631" s="250"/>
      <c r="T631" s="250"/>
      <c r="U631" s="250"/>
      <c r="V631" s="250"/>
      <c r="W631" s="250"/>
      <c r="X631" s="250"/>
      <c r="Y631" s="251" t="s">
        <v>804</v>
      </c>
      <c r="Z631" s="252"/>
      <c r="AA631" s="252"/>
      <c r="AB631" s="253"/>
      <c r="AC631" s="237"/>
      <c r="AD631" s="238"/>
      <c r="AE631" s="238"/>
      <c r="AF631" s="238"/>
      <c r="AG631" s="238"/>
      <c r="AH631" s="239" t="s">
        <v>805</v>
      </c>
      <c r="AI631" s="240"/>
      <c r="AJ631" s="240"/>
      <c r="AK631" s="240"/>
      <c r="AL631" s="241" t="s">
        <v>804</v>
      </c>
      <c r="AM631" s="242"/>
      <c r="AN631" s="242"/>
      <c r="AO631" s="243"/>
      <c r="AP631" s="244" t="s">
        <v>804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85" priority="975">
      <formula>IF(RIGHT(TEXT(P14,"0.#"),1)=".",FALSE,TRUE)</formula>
    </cfRule>
    <cfRule type="expression" dxfId="1384" priority="976">
      <formula>IF(RIGHT(TEXT(P14,"0.#"),1)=".",TRUE,FALSE)</formula>
    </cfRule>
  </conditionalFormatting>
  <conditionalFormatting sqref="P18:AX18">
    <cfRule type="expression" dxfId="1383" priority="973">
      <formula>IF(RIGHT(TEXT(P18,"0.#"),1)=".",FALSE,TRUE)</formula>
    </cfRule>
    <cfRule type="expression" dxfId="1382" priority="974">
      <formula>IF(RIGHT(TEXT(P18,"0.#"),1)=".",TRUE,FALSE)</formula>
    </cfRule>
  </conditionalFormatting>
  <conditionalFormatting sqref="Y311">
    <cfRule type="expression" dxfId="1381" priority="971">
      <formula>IF(RIGHT(TEXT(Y311,"0.#"),1)=".",FALSE,TRUE)</formula>
    </cfRule>
    <cfRule type="expression" dxfId="1380" priority="972">
      <formula>IF(RIGHT(TEXT(Y311,"0.#"),1)=".",TRUE,FALSE)</formula>
    </cfRule>
  </conditionalFormatting>
  <conditionalFormatting sqref="Y320">
    <cfRule type="expression" dxfId="1379" priority="969">
      <formula>IF(RIGHT(TEXT(Y320,"0.#"),1)=".",FALSE,TRUE)</formula>
    </cfRule>
    <cfRule type="expression" dxfId="1378" priority="970">
      <formula>IF(RIGHT(TEXT(Y320,"0.#"),1)=".",TRUE,FALSE)</formula>
    </cfRule>
  </conditionalFormatting>
  <conditionalFormatting sqref="Y336 Y352:Y358 Y338 Y341:Y345">
    <cfRule type="expression" dxfId="1377" priority="949">
      <formula>IF(RIGHT(TEXT(Y336,"0.#"),1)=".",FALSE,TRUE)</formula>
    </cfRule>
    <cfRule type="expression" dxfId="1376" priority="950">
      <formula>IF(RIGHT(TEXT(Y336,"0.#"),1)=".",TRUE,FALSE)</formula>
    </cfRule>
  </conditionalFormatting>
  <conditionalFormatting sqref="P16:AQ17 P15:AX15 P13:AX13">
    <cfRule type="expression" dxfId="1375" priority="967">
      <formula>IF(RIGHT(TEXT(P13,"0.#"),1)=".",FALSE,TRUE)</formula>
    </cfRule>
    <cfRule type="expression" dxfId="1374" priority="968">
      <formula>IF(RIGHT(TEXT(P13,"0.#"),1)=".",TRUE,FALSE)</formula>
    </cfRule>
  </conditionalFormatting>
  <conditionalFormatting sqref="P19:AJ19">
    <cfRule type="expression" dxfId="1373" priority="965">
      <formula>IF(RIGHT(TEXT(P19,"0.#"),1)=".",FALSE,TRUE)</formula>
    </cfRule>
    <cfRule type="expression" dxfId="1372" priority="966">
      <formula>IF(RIGHT(TEXT(P19,"0.#"),1)=".",TRUE,FALSE)</formula>
    </cfRule>
  </conditionalFormatting>
  <conditionalFormatting sqref="AE32 AQ32">
    <cfRule type="expression" dxfId="1371" priority="963">
      <formula>IF(RIGHT(TEXT(AE32,"0.#"),1)=".",FALSE,TRUE)</formula>
    </cfRule>
    <cfRule type="expression" dxfId="1370" priority="964">
      <formula>IF(RIGHT(TEXT(AE32,"0.#"),1)=".",TRUE,FALSE)</formula>
    </cfRule>
  </conditionalFormatting>
  <conditionalFormatting sqref="Y312:Y319 Y310">
    <cfRule type="expression" dxfId="1369" priority="961">
      <formula>IF(RIGHT(TEXT(Y310,"0.#"),1)=".",FALSE,TRUE)</formula>
    </cfRule>
    <cfRule type="expression" dxfId="1368" priority="962">
      <formula>IF(RIGHT(TEXT(Y310,"0.#"),1)=".",TRUE,FALSE)</formula>
    </cfRule>
  </conditionalFormatting>
  <conditionalFormatting sqref="AU311:AU318">
    <cfRule type="expression" dxfId="1367" priority="959">
      <formula>IF(RIGHT(TEXT(AU311,"0.#"),1)=".",FALSE,TRUE)</formula>
    </cfRule>
    <cfRule type="expression" dxfId="1366" priority="960">
      <formula>IF(RIGHT(TEXT(AU311,"0.#"),1)=".",TRUE,FALSE)</formula>
    </cfRule>
  </conditionalFormatting>
  <conditionalFormatting sqref="AU320">
    <cfRule type="expression" dxfId="1365" priority="957">
      <formula>IF(RIGHT(TEXT(AU320,"0.#"),1)=".",FALSE,TRUE)</formula>
    </cfRule>
    <cfRule type="expression" dxfId="1364" priority="958">
      <formula>IF(RIGHT(TEXT(AU320,"0.#"),1)=".",TRUE,FALSE)</formula>
    </cfRule>
  </conditionalFormatting>
  <conditionalFormatting sqref="AU319 AU310">
    <cfRule type="expression" dxfId="1363" priority="955">
      <formula>IF(RIGHT(TEXT(AU310,"0.#"),1)=".",FALSE,TRUE)</formula>
    </cfRule>
    <cfRule type="expression" dxfId="1362" priority="956">
      <formula>IF(RIGHT(TEXT(AU310,"0.#"),1)=".",TRUE,FALSE)</formula>
    </cfRule>
  </conditionalFormatting>
  <conditionalFormatting sqref="Y337">
    <cfRule type="expression" dxfId="1361" priority="953">
      <formula>IF(RIGHT(TEXT(Y337,"0.#"),1)=".",FALSE,TRUE)</formula>
    </cfRule>
    <cfRule type="expression" dxfId="1360" priority="954">
      <formula>IF(RIGHT(TEXT(Y337,"0.#"),1)=".",TRUE,FALSE)</formula>
    </cfRule>
  </conditionalFormatting>
  <conditionalFormatting sqref="Y359 Y346 Y333">
    <cfRule type="expression" dxfId="1359" priority="951">
      <formula>IF(RIGHT(TEXT(Y333,"0.#"),1)=".",FALSE,TRUE)</formula>
    </cfRule>
    <cfRule type="expression" dxfId="1358" priority="952">
      <formula>IF(RIGHT(TEXT(Y333,"0.#"),1)=".",TRUE,FALSE)</formula>
    </cfRule>
  </conditionalFormatting>
  <conditionalFormatting sqref="AU350">
    <cfRule type="expression" dxfId="1357" priority="947">
      <formula>IF(RIGHT(TEXT(AU350,"0.#"),1)=".",FALSE,TRUE)</formula>
    </cfRule>
    <cfRule type="expression" dxfId="1356" priority="948">
      <formula>IF(RIGHT(TEXT(AU350,"0.#"),1)=".",TRUE,FALSE)</formula>
    </cfRule>
  </conditionalFormatting>
  <conditionalFormatting sqref="AU359 AU346 AU333">
    <cfRule type="expression" dxfId="1355" priority="945">
      <formula>IF(RIGHT(TEXT(AU333,"0.#"),1)=".",FALSE,TRUE)</formula>
    </cfRule>
    <cfRule type="expression" dxfId="1354" priority="946">
      <formula>IF(RIGHT(TEXT(AU333,"0.#"),1)=".",TRUE,FALSE)</formula>
    </cfRule>
  </conditionalFormatting>
  <conditionalFormatting sqref="AU351:AU358 AU345 AU323 AU330:AU331">
    <cfRule type="expression" dxfId="1353" priority="943">
      <formula>IF(RIGHT(TEXT(AU323,"0.#"),1)=".",FALSE,TRUE)</formula>
    </cfRule>
    <cfRule type="expression" dxfId="1352" priority="944">
      <formula>IF(RIGHT(TEXT(AU323,"0.#"),1)=".",TRUE,FALSE)</formula>
    </cfRule>
  </conditionalFormatting>
  <conditionalFormatting sqref="AI32">
    <cfRule type="expression" dxfId="1351" priority="941">
      <formula>IF(RIGHT(TEXT(AI32,"0.#"),1)=".",FALSE,TRUE)</formula>
    </cfRule>
    <cfRule type="expression" dxfId="1350" priority="942">
      <formula>IF(RIGHT(TEXT(AI32,"0.#"),1)=".",TRUE,FALSE)</formula>
    </cfRule>
  </conditionalFormatting>
  <conditionalFormatting sqref="AM32">
    <cfRule type="expression" dxfId="1349" priority="939">
      <formula>IF(RIGHT(TEXT(AM32,"0.#"),1)=".",FALSE,TRUE)</formula>
    </cfRule>
    <cfRule type="expression" dxfId="1348" priority="940">
      <formula>IF(RIGHT(TEXT(AM32,"0.#"),1)=".",TRUE,FALSE)</formula>
    </cfRule>
  </conditionalFormatting>
  <conditionalFormatting sqref="AE33">
    <cfRule type="expression" dxfId="1347" priority="937">
      <formula>IF(RIGHT(TEXT(AE33,"0.#"),1)=".",FALSE,TRUE)</formula>
    </cfRule>
    <cfRule type="expression" dxfId="1346" priority="938">
      <formula>IF(RIGHT(TEXT(AE33,"0.#"),1)=".",TRUE,FALSE)</formula>
    </cfRule>
  </conditionalFormatting>
  <conditionalFormatting sqref="AI33">
    <cfRule type="expression" dxfId="1345" priority="935">
      <formula>IF(RIGHT(TEXT(AI33,"0.#"),1)=".",FALSE,TRUE)</formula>
    </cfRule>
    <cfRule type="expression" dxfId="1344" priority="936">
      <formula>IF(RIGHT(TEXT(AI33,"0.#"),1)=".",TRUE,FALSE)</formula>
    </cfRule>
  </conditionalFormatting>
  <conditionalFormatting sqref="AM33">
    <cfRule type="expression" dxfId="1343" priority="933">
      <formula>IF(RIGHT(TEXT(AM33,"0.#"),1)=".",FALSE,TRUE)</formula>
    </cfRule>
    <cfRule type="expression" dxfId="1342" priority="934">
      <formula>IF(RIGHT(TEXT(AM33,"0.#"),1)=".",TRUE,FALSE)</formula>
    </cfRule>
  </conditionalFormatting>
  <conditionalFormatting sqref="AQ33">
    <cfRule type="expression" dxfId="1341" priority="931">
      <formula>IF(RIGHT(TEXT(AQ33,"0.#"),1)=".",FALSE,TRUE)</formula>
    </cfRule>
    <cfRule type="expression" dxfId="1340" priority="932">
      <formula>IF(RIGHT(TEXT(AQ33,"0.#"),1)=".",TRUE,FALSE)</formula>
    </cfRule>
  </conditionalFormatting>
  <conditionalFormatting sqref="AE210">
    <cfRule type="expression" dxfId="1339" priority="929">
      <formula>IF(RIGHT(TEXT(AE210,"0.#"),1)=".",FALSE,TRUE)</formula>
    </cfRule>
    <cfRule type="expression" dxfId="1338" priority="930">
      <formula>IF(RIGHT(TEXT(AE210,"0.#"),1)=".",TRUE,FALSE)</formula>
    </cfRule>
  </conditionalFormatting>
  <conditionalFormatting sqref="AE211">
    <cfRule type="expression" dxfId="1337" priority="927">
      <formula>IF(RIGHT(TEXT(AE211,"0.#"),1)=".",FALSE,TRUE)</formula>
    </cfRule>
    <cfRule type="expression" dxfId="1336" priority="928">
      <formula>IF(RIGHT(TEXT(AE211,"0.#"),1)=".",TRUE,FALSE)</formula>
    </cfRule>
  </conditionalFormatting>
  <conditionalFormatting sqref="AE212">
    <cfRule type="expression" dxfId="1335" priority="925">
      <formula>IF(RIGHT(TEXT(AE212,"0.#"),1)=".",FALSE,TRUE)</formula>
    </cfRule>
    <cfRule type="expression" dxfId="1334" priority="926">
      <formula>IF(RIGHT(TEXT(AE212,"0.#"),1)=".",TRUE,FALSE)</formula>
    </cfRule>
  </conditionalFormatting>
  <conditionalFormatting sqref="AI212">
    <cfRule type="expression" dxfId="1333" priority="923">
      <formula>IF(RIGHT(TEXT(AI212,"0.#"),1)=".",FALSE,TRUE)</formula>
    </cfRule>
    <cfRule type="expression" dxfId="1332" priority="924">
      <formula>IF(RIGHT(TEXT(AI212,"0.#"),1)=".",TRUE,FALSE)</formula>
    </cfRule>
  </conditionalFormatting>
  <conditionalFormatting sqref="AI211">
    <cfRule type="expression" dxfId="1331" priority="921">
      <formula>IF(RIGHT(TEXT(AI211,"0.#"),1)=".",FALSE,TRUE)</formula>
    </cfRule>
    <cfRule type="expression" dxfId="1330" priority="922">
      <formula>IF(RIGHT(TEXT(AI211,"0.#"),1)=".",TRUE,FALSE)</formula>
    </cfRule>
  </conditionalFormatting>
  <conditionalFormatting sqref="AI210">
    <cfRule type="expression" dxfId="1329" priority="919">
      <formula>IF(RIGHT(TEXT(AI210,"0.#"),1)=".",FALSE,TRUE)</formula>
    </cfRule>
    <cfRule type="expression" dxfId="1328" priority="920">
      <formula>IF(RIGHT(TEXT(AI210,"0.#"),1)=".",TRUE,FALSE)</formula>
    </cfRule>
  </conditionalFormatting>
  <conditionalFormatting sqref="AM210">
    <cfRule type="expression" dxfId="1327" priority="917">
      <formula>IF(RIGHT(TEXT(AM210,"0.#"),1)=".",FALSE,TRUE)</formula>
    </cfRule>
    <cfRule type="expression" dxfId="1326" priority="918">
      <formula>IF(RIGHT(TEXT(AM210,"0.#"),1)=".",TRUE,FALSE)</formula>
    </cfRule>
  </conditionalFormatting>
  <conditionalFormatting sqref="AM211">
    <cfRule type="expression" dxfId="1325" priority="915">
      <formula>IF(RIGHT(TEXT(AM211,"0.#"),1)=".",FALSE,TRUE)</formula>
    </cfRule>
    <cfRule type="expression" dxfId="1324" priority="916">
      <formula>IF(RIGHT(TEXT(AM211,"0.#"),1)=".",TRUE,FALSE)</formula>
    </cfRule>
  </conditionalFormatting>
  <conditionalFormatting sqref="AM212">
    <cfRule type="expression" dxfId="1323" priority="913">
      <formula>IF(RIGHT(TEXT(AM212,"0.#"),1)=".",FALSE,TRUE)</formula>
    </cfRule>
    <cfRule type="expression" dxfId="1322" priority="914">
      <formula>IF(RIGHT(TEXT(AM212,"0.#"),1)=".",TRUE,FALSE)</formula>
    </cfRule>
  </conditionalFormatting>
  <conditionalFormatting sqref="AL368:AO395">
    <cfRule type="expression" dxfId="1321" priority="909">
      <formula>IF(AND(AL368&gt;=0, RIGHT(TEXT(AL368,"0.#"),1)&lt;&gt;"."),TRUE,FALSE)</formula>
    </cfRule>
    <cfRule type="expression" dxfId="1320" priority="910">
      <formula>IF(AND(AL368&gt;=0, RIGHT(TEXT(AL368,"0.#"),1)="."),TRUE,FALSE)</formula>
    </cfRule>
    <cfRule type="expression" dxfId="1319" priority="911">
      <formula>IF(AND(AL368&lt;0, RIGHT(TEXT(AL368,"0.#"),1)&lt;&gt;"."),TRUE,FALSE)</formula>
    </cfRule>
    <cfRule type="expression" dxfId="1318" priority="912">
      <formula>IF(AND(AL368&lt;0, RIGHT(TEXT(AL368,"0.#"),1)="."),TRUE,FALSE)</formula>
    </cfRule>
  </conditionalFormatting>
  <conditionalFormatting sqref="AQ210:AQ212">
    <cfRule type="expression" dxfId="1317" priority="907">
      <formula>IF(RIGHT(TEXT(AQ210,"0.#"),1)=".",FALSE,TRUE)</formula>
    </cfRule>
    <cfRule type="expression" dxfId="1316" priority="908">
      <formula>IF(RIGHT(TEXT(AQ210,"0.#"),1)=".",TRUE,FALSE)</formula>
    </cfRule>
  </conditionalFormatting>
  <conditionalFormatting sqref="AU210:AU212">
    <cfRule type="expression" dxfId="1315" priority="905">
      <formula>IF(RIGHT(TEXT(AU210,"0.#"),1)=".",FALSE,TRUE)</formula>
    </cfRule>
    <cfRule type="expression" dxfId="1314" priority="906">
      <formula>IF(RIGHT(TEXT(AU210,"0.#"),1)=".",TRUE,FALSE)</formula>
    </cfRule>
  </conditionalFormatting>
  <conditionalFormatting sqref="Y368:Y395">
    <cfRule type="expression" dxfId="1313" priority="903">
      <formula>IF(RIGHT(TEXT(Y368,"0.#"),1)=".",FALSE,TRUE)</formula>
    </cfRule>
    <cfRule type="expression" dxfId="1312" priority="904">
      <formula>IF(RIGHT(TEXT(Y368,"0.#"),1)=".",TRUE,FALSE)</formula>
    </cfRule>
  </conditionalFormatting>
  <conditionalFormatting sqref="AL631:AO660">
    <cfRule type="expression" dxfId="1311" priority="899">
      <formula>IF(AND(AL631&gt;=0, RIGHT(TEXT(AL631,"0.#"),1)&lt;&gt;"."),TRUE,FALSE)</formula>
    </cfRule>
    <cfRule type="expression" dxfId="1310" priority="900">
      <formula>IF(AND(AL631&gt;=0, RIGHT(TEXT(AL631,"0.#"),1)="."),TRUE,FALSE)</formula>
    </cfRule>
    <cfRule type="expression" dxfId="1309" priority="901">
      <formula>IF(AND(AL631&lt;0, RIGHT(TEXT(AL631,"0.#"),1)&lt;&gt;"."),TRUE,FALSE)</formula>
    </cfRule>
    <cfRule type="expression" dxfId="1308" priority="902">
      <formula>IF(AND(AL631&lt;0, RIGHT(TEXT(AL631,"0.#"),1)="."),TRUE,FALSE)</formula>
    </cfRule>
  </conditionalFormatting>
  <conditionalFormatting sqref="Y631:Y660">
    <cfRule type="expression" dxfId="1307" priority="897">
      <formula>IF(RIGHT(TEXT(Y631,"0.#"),1)=".",FALSE,TRUE)</formula>
    </cfRule>
    <cfRule type="expression" dxfId="1306" priority="898">
      <formula>IF(RIGHT(TEXT(Y631,"0.#"),1)=".",TRUE,FALSE)</formula>
    </cfRule>
  </conditionalFormatting>
  <conditionalFormatting sqref="AL366:AO367">
    <cfRule type="expression" dxfId="1305" priority="893">
      <formula>IF(AND(AL366&gt;=0, RIGHT(TEXT(AL366,"0.#"),1)&lt;&gt;"."),TRUE,FALSE)</formula>
    </cfRule>
    <cfRule type="expression" dxfId="1304" priority="894">
      <formula>IF(AND(AL366&gt;=0, RIGHT(TEXT(AL366,"0.#"),1)="."),TRUE,FALSE)</formula>
    </cfRule>
    <cfRule type="expression" dxfId="1303" priority="895">
      <formula>IF(AND(AL366&lt;0, RIGHT(TEXT(AL366,"0.#"),1)&lt;&gt;"."),TRUE,FALSE)</formula>
    </cfRule>
    <cfRule type="expression" dxfId="1302" priority="896">
      <formula>IF(AND(AL366&lt;0, RIGHT(TEXT(AL366,"0.#"),1)="."),TRUE,FALSE)</formula>
    </cfRule>
  </conditionalFormatting>
  <conditionalFormatting sqref="Y366:Y367">
    <cfRule type="expression" dxfId="1301" priority="891">
      <formula>IF(RIGHT(TEXT(Y366,"0.#"),1)=".",FALSE,TRUE)</formula>
    </cfRule>
    <cfRule type="expression" dxfId="1300" priority="892">
      <formula>IF(RIGHT(TEXT(Y366,"0.#"),1)=".",TRUE,FALSE)</formula>
    </cfRule>
  </conditionalFormatting>
  <conditionalFormatting sqref="Y401:Y428">
    <cfRule type="expression" dxfId="1299" priority="829">
      <formula>IF(RIGHT(TEXT(Y401,"0.#"),1)=".",FALSE,TRUE)</formula>
    </cfRule>
    <cfRule type="expression" dxfId="1298" priority="830">
      <formula>IF(RIGHT(TEXT(Y401,"0.#"),1)=".",TRUE,FALSE)</formula>
    </cfRule>
  </conditionalFormatting>
  <conditionalFormatting sqref="Y399:Y400">
    <cfRule type="expression" dxfId="1297" priority="823">
      <formula>IF(RIGHT(TEXT(Y399,"0.#"),1)=".",FALSE,TRUE)</formula>
    </cfRule>
    <cfRule type="expression" dxfId="1296" priority="824">
      <formula>IF(RIGHT(TEXT(Y399,"0.#"),1)=".",TRUE,FALSE)</formula>
    </cfRule>
  </conditionalFormatting>
  <conditionalFormatting sqref="Y434:Y461">
    <cfRule type="expression" dxfId="1295" priority="817">
      <formula>IF(RIGHT(TEXT(Y434,"0.#"),1)=".",FALSE,TRUE)</formula>
    </cfRule>
    <cfRule type="expression" dxfId="1294" priority="818">
      <formula>IF(RIGHT(TEXT(Y434,"0.#"),1)=".",TRUE,FALSE)</formula>
    </cfRule>
  </conditionalFormatting>
  <conditionalFormatting sqref="Y432:Y433">
    <cfRule type="expression" dxfId="1293" priority="811">
      <formula>IF(RIGHT(TEXT(Y432,"0.#"),1)=".",FALSE,TRUE)</formula>
    </cfRule>
    <cfRule type="expression" dxfId="1292" priority="812">
      <formula>IF(RIGHT(TEXT(Y432,"0.#"),1)=".",TRUE,FALSE)</formula>
    </cfRule>
  </conditionalFormatting>
  <conditionalFormatting sqref="Y467:Y494">
    <cfRule type="expression" dxfId="1291" priority="805">
      <formula>IF(RIGHT(TEXT(Y467,"0.#"),1)=".",FALSE,TRUE)</formula>
    </cfRule>
    <cfRule type="expression" dxfId="1290" priority="806">
      <formula>IF(RIGHT(TEXT(Y467,"0.#"),1)=".",TRUE,FALSE)</formula>
    </cfRule>
  </conditionalFormatting>
  <conditionalFormatting sqref="Y465:Y466">
    <cfRule type="expression" dxfId="1289" priority="799">
      <formula>IF(RIGHT(TEXT(Y465,"0.#"),1)=".",FALSE,TRUE)</formula>
    </cfRule>
    <cfRule type="expression" dxfId="1288" priority="800">
      <formula>IF(RIGHT(TEXT(Y465,"0.#"),1)=".",TRUE,FALSE)</formula>
    </cfRule>
  </conditionalFormatting>
  <conditionalFormatting sqref="Y500:Y527">
    <cfRule type="expression" dxfId="1287" priority="793">
      <formula>IF(RIGHT(TEXT(Y500,"0.#"),1)=".",FALSE,TRUE)</formula>
    </cfRule>
    <cfRule type="expression" dxfId="1286" priority="794">
      <formula>IF(RIGHT(TEXT(Y500,"0.#"),1)=".",TRUE,FALSE)</formula>
    </cfRule>
  </conditionalFormatting>
  <conditionalFormatting sqref="Y498:Y499">
    <cfRule type="expression" dxfId="1285" priority="787">
      <formula>IF(RIGHT(TEXT(Y498,"0.#"),1)=".",FALSE,TRUE)</formula>
    </cfRule>
    <cfRule type="expression" dxfId="1284" priority="788">
      <formula>IF(RIGHT(TEXT(Y498,"0.#"),1)=".",TRUE,FALSE)</formula>
    </cfRule>
  </conditionalFormatting>
  <conditionalFormatting sqref="Y533:Y560">
    <cfRule type="expression" dxfId="1283" priority="781">
      <formula>IF(RIGHT(TEXT(Y533,"0.#"),1)=".",FALSE,TRUE)</formula>
    </cfRule>
    <cfRule type="expression" dxfId="1282" priority="782">
      <formula>IF(RIGHT(TEXT(Y533,"0.#"),1)=".",TRUE,FALSE)</formula>
    </cfRule>
  </conditionalFormatting>
  <conditionalFormatting sqref="W23">
    <cfRule type="expression" dxfId="1281" priority="889">
      <formula>IF(RIGHT(TEXT(W23,"0.#"),1)=".",FALSE,TRUE)</formula>
    </cfRule>
    <cfRule type="expression" dxfId="1280" priority="890">
      <formula>IF(RIGHT(TEXT(W23,"0.#"),1)=".",TRUE,FALSE)</formula>
    </cfRule>
  </conditionalFormatting>
  <conditionalFormatting sqref="W24:W27">
    <cfRule type="expression" dxfId="1279" priority="887">
      <formula>IF(RIGHT(TEXT(W24,"0.#"),1)=".",FALSE,TRUE)</formula>
    </cfRule>
    <cfRule type="expression" dxfId="1278" priority="888">
      <formula>IF(RIGHT(TEXT(W24,"0.#"),1)=".",TRUE,FALSE)</formula>
    </cfRule>
  </conditionalFormatting>
  <conditionalFormatting sqref="W28">
    <cfRule type="expression" dxfId="1277" priority="885">
      <formula>IF(RIGHT(TEXT(W28,"0.#"),1)=".",FALSE,TRUE)</formula>
    </cfRule>
    <cfRule type="expression" dxfId="1276" priority="886">
      <formula>IF(RIGHT(TEXT(W28,"0.#"),1)=".",TRUE,FALSE)</formula>
    </cfRule>
  </conditionalFormatting>
  <conditionalFormatting sqref="P23">
    <cfRule type="expression" dxfId="1275" priority="883">
      <formula>IF(RIGHT(TEXT(P23,"0.#"),1)=".",FALSE,TRUE)</formula>
    </cfRule>
    <cfRule type="expression" dxfId="1274" priority="884">
      <formula>IF(RIGHT(TEXT(P23,"0.#"),1)=".",TRUE,FALSE)</formula>
    </cfRule>
  </conditionalFormatting>
  <conditionalFormatting sqref="P24:P27">
    <cfRule type="expression" dxfId="1273" priority="881">
      <formula>IF(RIGHT(TEXT(P24,"0.#"),1)=".",FALSE,TRUE)</formula>
    </cfRule>
    <cfRule type="expression" dxfId="1272" priority="882">
      <formula>IF(RIGHT(TEXT(P24,"0.#"),1)=".",TRUE,FALSE)</formula>
    </cfRule>
  </conditionalFormatting>
  <conditionalFormatting sqref="P28">
    <cfRule type="expression" dxfId="1271" priority="879">
      <formula>IF(RIGHT(TEXT(P28,"0.#"),1)=".",FALSE,TRUE)</formula>
    </cfRule>
    <cfRule type="expression" dxfId="1270" priority="880">
      <formula>IF(RIGHT(TEXT(P28,"0.#"),1)=".",TRUE,FALSE)</formula>
    </cfRule>
  </conditionalFormatting>
  <conditionalFormatting sqref="AE202">
    <cfRule type="expression" dxfId="1269" priority="877">
      <formula>IF(RIGHT(TEXT(AE202,"0.#"),1)=".",FALSE,TRUE)</formula>
    </cfRule>
    <cfRule type="expression" dxfId="1268" priority="878">
      <formula>IF(RIGHT(TEXT(AE202,"0.#"),1)=".",TRUE,FALSE)</formula>
    </cfRule>
  </conditionalFormatting>
  <conditionalFormatting sqref="AE203">
    <cfRule type="expression" dxfId="1267" priority="875">
      <formula>IF(RIGHT(TEXT(AE203,"0.#"),1)=".",FALSE,TRUE)</formula>
    </cfRule>
    <cfRule type="expression" dxfId="1266" priority="876">
      <formula>IF(RIGHT(TEXT(AE203,"0.#"),1)=".",TRUE,FALSE)</formula>
    </cfRule>
  </conditionalFormatting>
  <conditionalFormatting sqref="AE204">
    <cfRule type="expression" dxfId="1265" priority="873">
      <formula>IF(RIGHT(TEXT(AE204,"0.#"),1)=".",FALSE,TRUE)</formula>
    </cfRule>
    <cfRule type="expression" dxfId="1264" priority="874">
      <formula>IF(RIGHT(TEXT(AE204,"0.#"),1)=".",TRUE,FALSE)</formula>
    </cfRule>
  </conditionalFormatting>
  <conditionalFormatting sqref="AI204">
    <cfRule type="expression" dxfId="1263" priority="871">
      <formula>IF(RIGHT(TEXT(AI204,"0.#"),1)=".",FALSE,TRUE)</formula>
    </cfRule>
    <cfRule type="expression" dxfId="1262" priority="872">
      <formula>IF(RIGHT(TEXT(AI204,"0.#"),1)=".",TRUE,FALSE)</formula>
    </cfRule>
  </conditionalFormatting>
  <conditionalFormatting sqref="AI203">
    <cfRule type="expression" dxfId="1261" priority="869">
      <formula>IF(RIGHT(TEXT(AI203,"0.#"),1)=".",FALSE,TRUE)</formula>
    </cfRule>
    <cfRule type="expression" dxfId="1260" priority="870">
      <formula>IF(RIGHT(TEXT(AI203,"0.#"),1)=".",TRUE,FALSE)</formula>
    </cfRule>
  </conditionalFormatting>
  <conditionalFormatting sqref="AI202">
    <cfRule type="expression" dxfId="1259" priority="867">
      <formula>IF(RIGHT(TEXT(AI202,"0.#"),1)=".",FALSE,TRUE)</formula>
    </cfRule>
    <cfRule type="expression" dxfId="1258" priority="868">
      <formula>IF(RIGHT(TEXT(AI202,"0.#"),1)=".",TRUE,FALSE)</formula>
    </cfRule>
  </conditionalFormatting>
  <conditionalFormatting sqref="AM202">
    <cfRule type="expression" dxfId="1257" priority="865">
      <formula>IF(RIGHT(TEXT(AM202,"0.#"),1)=".",FALSE,TRUE)</formula>
    </cfRule>
    <cfRule type="expression" dxfId="1256" priority="866">
      <formula>IF(RIGHT(TEXT(AM202,"0.#"),1)=".",TRUE,FALSE)</formula>
    </cfRule>
  </conditionalFormatting>
  <conditionalFormatting sqref="AM203">
    <cfRule type="expression" dxfId="1255" priority="863">
      <formula>IF(RIGHT(TEXT(AM203,"0.#"),1)=".",FALSE,TRUE)</formula>
    </cfRule>
    <cfRule type="expression" dxfId="1254" priority="864">
      <formula>IF(RIGHT(TEXT(AM203,"0.#"),1)=".",TRUE,FALSE)</formula>
    </cfRule>
  </conditionalFormatting>
  <conditionalFormatting sqref="AM204">
    <cfRule type="expression" dxfId="1253" priority="861">
      <formula>IF(RIGHT(TEXT(AM204,"0.#"),1)=".",FALSE,TRUE)</formula>
    </cfRule>
    <cfRule type="expression" dxfId="1252" priority="862">
      <formula>IF(RIGHT(TEXT(AM204,"0.#"),1)=".",TRUE,FALSE)</formula>
    </cfRule>
  </conditionalFormatting>
  <conditionalFormatting sqref="AQ202:AQ204">
    <cfRule type="expression" dxfId="1251" priority="859">
      <formula>IF(RIGHT(TEXT(AQ202,"0.#"),1)=".",FALSE,TRUE)</formula>
    </cfRule>
    <cfRule type="expression" dxfId="1250" priority="860">
      <formula>IF(RIGHT(TEXT(AQ202,"0.#"),1)=".",TRUE,FALSE)</formula>
    </cfRule>
  </conditionalFormatting>
  <conditionalFormatting sqref="AU202:AU204">
    <cfRule type="expression" dxfId="1249" priority="857">
      <formula>IF(RIGHT(TEXT(AU202,"0.#"),1)=".",FALSE,TRUE)</formula>
    </cfRule>
    <cfRule type="expression" dxfId="1248" priority="858">
      <formula>IF(RIGHT(TEXT(AU202,"0.#"),1)=".",TRUE,FALSE)</formula>
    </cfRule>
  </conditionalFormatting>
  <conditionalFormatting sqref="AE205">
    <cfRule type="expression" dxfId="1247" priority="855">
      <formula>IF(RIGHT(TEXT(AE205,"0.#"),1)=".",FALSE,TRUE)</formula>
    </cfRule>
    <cfRule type="expression" dxfId="1246" priority="856">
      <formula>IF(RIGHT(TEXT(AE205,"0.#"),1)=".",TRUE,FALSE)</formula>
    </cfRule>
  </conditionalFormatting>
  <conditionalFormatting sqref="AE206">
    <cfRule type="expression" dxfId="1245" priority="853">
      <formula>IF(RIGHT(TEXT(AE206,"0.#"),1)=".",FALSE,TRUE)</formula>
    </cfRule>
    <cfRule type="expression" dxfId="1244" priority="854">
      <formula>IF(RIGHT(TEXT(AE206,"0.#"),1)=".",TRUE,FALSE)</formula>
    </cfRule>
  </conditionalFormatting>
  <conditionalFormatting sqref="AE207">
    <cfRule type="expression" dxfId="1243" priority="851">
      <formula>IF(RIGHT(TEXT(AE207,"0.#"),1)=".",FALSE,TRUE)</formula>
    </cfRule>
    <cfRule type="expression" dxfId="1242" priority="852">
      <formula>IF(RIGHT(TEXT(AE207,"0.#"),1)=".",TRUE,FALSE)</formula>
    </cfRule>
  </conditionalFormatting>
  <conditionalFormatting sqref="AI207">
    <cfRule type="expression" dxfId="1241" priority="849">
      <formula>IF(RIGHT(TEXT(AI207,"0.#"),1)=".",FALSE,TRUE)</formula>
    </cfRule>
    <cfRule type="expression" dxfId="1240" priority="850">
      <formula>IF(RIGHT(TEXT(AI207,"0.#"),1)=".",TRUE,FALSE)</formula>
    </cfRule>
  </conditionalFormatting>
  <conditionalFormatting sqref="AI206">
    <cfRule type="expression" dxfId="1239" priority="847">
      <formula>IF(RIGHT(TEXT(AI206,"0.#"),1)=".",FALSE,TRUE)</formula>
    </cfRule>
    <cfRule type="expression" dxfId="1238" priority="848">
      <formula>IF(RIGHT(TEXT(AI206,"0.#"),1)=".",TRUE,FALSE)</formula>
    </cfRule>
  </conditionalFormatting>
  <conditionalFormatting sqref="AI205">
    <cfRule type="expression" dxfId="1237" priority="845">
      <formula>IF(RIGHT(TEXT(AI205,"0.#"),1)=".",FALSE,TRUE)</formula>
    </cfRule>
    <cfRule type="expression" dxfId="1236" priority="846">
      <formula>IF(RIGHT(TEXT(AI205,"0.#"),1)=".",TRUE,FALSE)</formula>
    </cfRule>
  </conditionalFormatting>
  <conditionalFormatting sqref="AM205">
    <cfRule type="expression" dxfId="1235" priority="843">
      <formula>IF(RIGHT(TEXT(AM205,"0.#"),1)=".",FALSE,TRUE)</formula>
    </cfRule>
    <cfRule type="expression" dxfId="1234" priority="844">
      <formula>IF(RIGHT(TEXT(AM205,"0.#"),1)=".",TRUE,FALSE)</formula>
    </cfRule>
  </conditionalFormatting>
  <conditionalFormatting sqref="AM206">
    <cfRule type="expression" dxfId="1233" priority="841">
      <formula>IF(RIGHT(TEXT(AM206,"0.#"),1)=".",FALSE,TRUE)</formula>
    </cfRule>
    <cfRule type="expression" dxfId="1232" priority="842">
      <formula>IF(RIGHT(TEXT(AM206,"0.#"),1)=".",TRUE,FALSE)</formula>
    </cfRule>
  </conditionalFormatting>
  <conditionalFormatting sqref="AM207">
    <cfRule type="expression" dxfId="1231" priority="839">
      <formula>IF(RIGHT(TEXT(AM207,"0.#"),1)=".",FALSE,TRUE)</formula>
    </cfRule>
    <cfRule type="expression" dxfId="1230" priority="840">
      <formula>IF(RIGHT(TEXT(AM207,"0.#"),1)=".",TRUE,FALSE)</formula>
    </cfRule>
  </conditionalFormatting>
  <conditionalFormatting sqref="AQ205:AQ207">
    <cfRule type="expression" dxfId="1229" priority="837">
      <formula>IF(RIGHT(TEXT(AQ205,"0.#"),1)=".",FALSE,TRUE)</formula>
    </cfRule>
    <cfRule type="expression" dxfId="1228" priority="838">
      <formula>IF(RIGHT(TEXT(AQ205,"0.#"),1)=".",TRUE,FALSE)</formula>
    </cfRule>
  </conditionalFormatting>
  <conditionalFormatting sqref="AU205:AU207">
    <cfRule type="expression" dxfId="1227" priority="835">
      <formula>IF(RIGHT(TEXT(AU205,"0.#"),1)=".",FALSE,TRUE)</formula>
    </cfRule>
    <cfRule type="expression" dxfId="1226" priority="836">
      <formula>IF(RIGHT(TEXT(AU205,"0.#"),1)=".",TRUE,FALSE)</formula>
    </cfRule>
  </conditionalFormatting>
  <conditionalFormatting sqref="AL401:AO428">
    <cfRule type="expression" dxfId="1225" priority="831">
      <formula>IF(AND(AL401&gt;=0, RIGHT(TEXT(AL401,"0.#"),1)&lt;&gt;"."),TRUE,FALSE)</formula>
    </cfRule>
    <cfRule type="expression" dxfId="1224" priority="832">
      <formula>IF(AND(AL401&gt;=0, RIGHT(TEXT(AL401,"0.#"),1)="."),TRUE,FALSE)</formula>
    </cfRule>
    <cfRule type="expression" dxfId="1223" priority="833">
      <formula>IF(AND(AL401&lt;0, RIGHT(TEXT(AL401,"0.#"),1)&lt;&gt;"."),TRUE,FALSE)</formula>
    </cfRule>
    <cfRule type="expression" dxfId="1222" priority="834">
      <formula>IF(AND(AL401&lt;0, RIGHT(TEXT(AL401,"0.#"),1)="."),TRUE,FALSE)</formula>
    </cfRule>
  </conditionalFormatting>
  <conditionalFormatting sqref="AL399:AO400">
    <cfRule type="expression" dxfId="1221" priority="825">
      <formula>IF(AND(AL399&gt;=0, RIGHT(TEXT(AL399,"0.#"),1)&lt;&gt;"."),TRUE,FALSE)</formula>
    </cfRule>
    <cfRule type="expression" dxfId="1220" priority="826">
      <formula>IF(AND(AL399&gt;=0, RIGHT(TEXT(AL399,"0.#"),1)="."),TRUE,FALSE)</formula>
    </cfRule>
    <cfRule type="expression" dxfId="1219" priority="827">
      <formula>IF(AND(AL399&lt;0, RIGHT(TEXT(AL399,"0.#"),1)&lt;&gt;"."),TRUE,FALSE)</formula>
    </cfRule>
    <cfRule type="expression" dxfId="1218" priority="828">
      <formula>IF(AND(AL399&lt;0, RIGHT(TEXT(AL399,"0.#"),1)="."),TRUE,FALSE)</formula>
    </cfRule>
  </conditionalFormatting>
  <conditionalFormatting sqref="AL434:AO461">
    <cfRule type="expression" dxfId="1217" priority="819">
      <formula>IF(AND(AL434&gt;=0, RIGHT(TEXT(AL434,"0.#"),1)&lt;&gt;"."),TRUE,FALSE)</formula>
    </cfRule>
    <cfRule type="expression" dxfId="1216" priority="820">
      <formula>IF(AND(AL434&gt;=0, RIGHT(TEXT(AL434,"0.#"),1)="."),TRUE,FALSE)</formula>
    </cfRule>
    <cfRule type="expression" dxfId="1215" priority="821">
      <formula>IF(AND(AL434&lt;0, RIGHT(TEXT(AL434,"0.#"),1)&lt;&gt;"."),TRUE,FALSE)</formula>
    </cfRule>
    <cfRule type="expression" dxfId="1214" priority="822">
      <formula>IF(AND(AL434&lt;0, RIGHT(TEXT(AL434,"0.#"),1)="."),TRUE,FALSE)</formula>
    </cfRule>
  </conditionalFormatting>
  <conditionalFormatting sqref="AL432:AO433">
    <cfRule type="expression" dxfId="1213" priority="813">
      <formula>IF(AND(AL432&gt;=0, RIGHT(TEXT(AL432,"0.#"),1)&lt;&gt;"."),TRUE,FALSE)</formula>
    </cfRule>
    <cfRule type="expression" dxfId="1212" priority="814">
      <formula>IF(AND(AL432&gt;=0, RIGHT(TEXT(AL432,"0.#"),1)="."),TRUE,FALSE)</formula>
    </cfRule>
    <cfRule type="expression" dxfId="1211" priority="815">
      <formula>IF(AND(AL432&lt;0, RIGHT(TEXT(AL432,"0.#"),1)&lt;&gt;"."),TRUE,FALSE)</formula>
    </cfRule>
    <cfRule type="expression" dxfId="1210" priority="816">
      <formula>IF(AND(AL432&lt;0, RIGHT(TEXT(AL432,"0.#"),1)="."),TRUE,FALSE)</formula>
    </cfRule>
  </conditionalFormatting>
  <conditionalFormatting sqref="AL467:AO494">
    <cfRule type="expression" dxfId="1209" priority="807">
      <formula>IF(AND(AL467&gt;=0, RIGHT(TEXT(AL467,"0.#"),1)&lt;&gt;"."),TRUE,FALSE)</formula>
    </cfRule>
    <cfRule type="expression" dxfId="1208" priority="808">
      <formula>IF(AND(AL467&gt;=0, RIGHT(TEXT(AL467,"0.#"),1)="."),TRUE,FALSE)</formula>
    </cfRule>
    <cfRule type="expression" dxfId="1207" priority="809">
      <formula>IF(AND(AL467&lt;0, RIGHT(TEXT(AL467,"0.#"),1)&lt;&gt;"."),TRUE,FALSE)</formula>
    </cfRule>
    <cfRule type="expression" dxfId="1206" priority="810">
      <formula>IF(AND(AL467&lt;0, RIGHT(TEXT(AL467,"0.#"),1)="."),TRUE,FALSE)</formula>
    </cfRule>
  </conditionalFormatting>
  <conditionalFormatting sqref="AL465:AO466">
    <cfRule type="expression" dxfId="1205" priority="801">
      <formula>IF(AND(AL465&gt;=0, RIGHT(TEXT(AL465,"0.#"),1)&lt;&gt;"."),TRUE,FALSE)</formula>
    </cfRule>
    <cfRule type="expression" dxfId="1204" priority="802">
      <formula>IF(AND(AL465&gt;=0, RIGHT(TEXT(AL465,"0.#"),1)="."),TRUE,FALSE)</formula>
    </cfRule>
    <cfRule type="expression" dxfId="1203" priority="803">
      <formula>IF(AND(AL465&lt;0, RIGHT(TEXT(AL465,"0.#"),1)&lt;&gt;"."),TRUE,FALSE)</formula>
    </cfRule>
    <cfRule type="expression" dxfId="1202" priority="804">
      <formula>IF(AND(AL465&lt;0, RIGHT(TEXT(AL465,"0.#"),1)="."),TRUE,FALSE)</formula>
    </cfRule>
  </conditionalFormatting>
  <conditionalFormatting sqref="AL500:AO527">
    <cfRule type="expression" dxfId="1201" priority="795">
      <formula>IF(AND(AL500&gt;=0, RIGHT(TEXT(AL500,"0.#"),1)&lt;&gt;"."),TRUE,FALSE)</formula>
    </cfRule>
    <cfRule type="expression" dxfId="1200" priority="796">
      <formula>IF(AND(AL500&gt;=0, RIGHT(TEXT(AL500,"0.#"),1)="."),TRUE,FALSE)</formula>
    </cfRule>
    <cfRule type="expression" dxfId="1199" priority="797">
      <formula>IF(AND(AL500&lt;0, RIGHT(TEXT(AL500,"0.#"),1)&lt;&gt;"."),TRUE,FALSE)</formula>
    </cfRule>
    <cfRule type="expression" dxfId="1198" priority="798">
      <formula>IF(AND(AL500&lt;0, RIGHT(TEXT(AL500,"0.#"),1)="."),TRUE,FALSE)</formula>
    </cfRule>
  </conditionalFormatting>
  <conditionalFormatting sqref="AL498:AO499">
    <cfRule type="expression" dxfId="1197" priority="789">
      <formula>IF(AND(AL498&gt;=0, RIGHT(TEXT(AL498,"0.#"),1)&lt;&gt;"."),TRUE,FALSE)</formula>
    </cfRule>
    <cfRule type="expression" dxfId="1196" priority="790">
      <formula>IF(AND(AL498&gt;=0, RIGHT(TEXT(AL498,"0.#"),1)="."),TRUE,FALSE)</formula>
    </cfRule>
    <cfRule type="expression" dxfId="1195" priority="791">
      <formula>IF(AND(AL498&lt;0, RIGHT(TEXT(AL498,"0.#"),1)&lt;&gt;"."),TRUE,FALSE)</formula>
    </cfRule>
    <cfRule type="expression" dxfId="1194" priority="792">
      <formula>IF(AND(AL498&lt;0, RIGHT(TEXT(AL498,"0.#"),1)="."),TRUE,FALSE)</formula>
    </cfRule>
  </conditionalFormatting>
  <conditionalFormatting sqref="AL533:AO560">
    <cfRule type="expression" dxfId="1193" priority="783">
      <formula>IF(AND(AL533&gt;=0, RIGHT(TEXT(AL533,"0.#"),1)&lt;&gt;"."),TRUE,FALSE)</formula>
    </cfRule>
    <cfRule type="expression" dxfId="1192" priority="784">
      <formula>IF(AND(AL533&gt;=0, RIGHT(TEXT(AL533,"0.#"),1)="."),TRUE,FALSE)</formula>
    </cfRule>
    <cfRule type="expression" dxfId="1191" priority="785">
      <formula>IF(AND(AL533&lt;0, RIGHT(TEXT(AL533,"0.#"),1)&lt;&gt;"."),TRUE,FALSE)</formula>
    </cfRule>
    <cfRule type="expression" dxfId="1190" priority="786">
      <formula>IF(AND(AL533&lt;0, RIGHT(TEXT(AL533,"0.#"),1)="."),TRUE,FALSE)</formula>
    </cfRule>
  </conditionalFormatting>
  <conditionalFormatting sqref="AL531:AO532">
    <cfRule type="expression" dxfId="1189" priority="777">
      <formula>IF(AND(AL531&gt;=0, RIGHT(TEXT(AL531,"0.#"),1)&lt;&gt;"."),TRUE,FALSE)</formula>
    </cfRule>
    <cfRule type="expression" dxfId="1188" priority="778">
      <formula>IF(AND(AL531&gt;=0, RIGHT(TEXT(AL531,"0.#"),1)="."),TRUE,FALSE)</formula>
    </cfRule>
    <cfRule type="expression" dxfId="1187" priority="779">
      <formula>IF(AND(AL531&lt;0, RIGHT(TEXT(AL531,"0.#"),1)&lt;&gt;"."),TRUE,FALSE)</formula>
    </cfRule>
    <cfRule type="expression" dxfId="1186" priority="780">
      <formula>IF(AND(AL531&lt;0, RIGHT(TEXT(AL531,"0.#"),1)="."),TRUE,FALSE)</formula>
    </cfRule>
  </conditionalFormatting>
  <conditionalFormatting sqref="Y531:Y532">
    <cfRule type="expression" dxfId="1185" priority="775">
      <formula>IF(RIGHT(TEXT(Y531,"0.#"),1)=".",FALSE,TRUE)</formula>
    </cfRule>
    <cfRule type="expression" dxfId="1184" priority="776">
      <formula>IF(RIGHT(TEXT(Y531,"0.#"),1)=".",TRUE,FALSE)</formula>
    </cfRule>
  </conditionalFormatting>
  <conditionalFormatting sqref="AL566:AO593">
    <cfRule type="expression" dxfId="1183" priority="771">
      <formula>IF(AND(AL566&gt;=0, RIGHT(TEXT(AL566,"0.#"),1)&lt;&gt;"."),TRUE,FALSE)</formula>
    </cfRule>
    <cfRule type="expression" dxfId="1182" priority="772">
      <formula>IF(AND(AL566&gt;=0, RIGHT(TEXT(AL566,"0.#"),1)="."),TRUE,FALSE)</formula>
    </cfRule>
    <cfRule type="expression" dxfId="1181" priority="773">
      <formula>IF(AND(AL566&lt;0, RIGHT(TEXT(AL566,"0.#"),1)&lt;&gt;"."),TRUE,FALSE)</formula>
    </cfRule>
    <cfRule type="expression" dxfId="1180" priority="774">
      <formula>IF(AND(AL566&lt;0, RIGHT(TEXT(AL566,"0.#"),1)="."),TRUE,FALSE)</formula>
    </cfRule>
  </conditionalFormatting>
  <conditionalFormatting sqref="Y566:Y593">
    <cfRule type="expression" dxfId="1179" priority="769">
      <formula>IF(RIGHT(TEXT(Y566,"0.#"),1)=".",FALSE,TRUE)</formula>
    </cfRule>
    <cfRule type="expression" dxfId="1178" priority="770">
      <formula>IF(RIGHT(TEXT(Y566,"0.#"),1)=".",TRUE,FALSE)</formula>
    </cfRule>
  </conditionalFormatting>
  <conditionalFormatting sqref="AL564:AO565">
    <cfRule type="expression" dxfId="1177" priority="765">
      <formula>IF(AND(AL564&gt;=0, RIGHT(TEXT(AL564,"0.#"),1)&lt;&gt;"."),TRUE,FALSE)</formula>
    </cfRule>
    <cfRule type="expression" dxfId="1176" priority="766">
      <formula>IF(AND(AL564&gt;=0, RIGHT(TEXT(AL564,"0.#"),1)="."),TRUE,FALSE)</formula>
    </cfRule>
    <cfRule type="expression" dxfId="1175" priority="767">
      <formula>IF(AND(AL564&lt;0, RIGHT(TEXT(AL564,"0.#"),1)&lt;&gt;"."),TRUE,FALSE)</formula>
    </cfRule>
    <cfRule type="expression" dxfId="1174" priority="768">
      <formula>IF(AND(AL564&lt;0, RIGHT(TEXT(AL564,"0.#"),1)="."),TRUE,FALSE)</formula>
    </cfRule>
  </conditionalFormatting>
  <conditionalFormatting sqref="Y565">
    <cfRule type="expression" dxfId="1173" priority="763">
      <formula>IF(RIGHT(TEXT(Y565,"0.#"),1)=".",FALSE,TRUE)</formula>
    </cfRule>
    <cfRule type="expression" dxfId="1172" priority="764">
      <formula>IF(RIGHT(TEXT(Y565,"0.#"),1)=".",TRUE,FALSE)</formula>
    </cfRule>
  </conditionalFormatting>
  <conditionalFormatting sqref="AL599:AO626">
    <cfRule type="expression" dxfId="1171" priority="759">
      <formula>IF(AND(AL599&gt;=0, RIGHT(TEXT(AL599,"0.#"),1)&lt;&gt;"."),TRUE,FALSE)</formula>
    </cfRule>
    <cfRule type="expression" dxfId="1170" priority="760">
      <formula>IF(AND(AL599&gt;=0, RIGHT(TEXT(AL599,"0.#"),1)="."),TRUE,FALSE)</formula>
    </cfRule>
    <cfRule type="expression" dxfId="1169" priority="761">
      <formula>IF(AND(AL599&lt;0, RIGHT(TEXT(AL599,"0.#"),1)&lt;&gt;"."),TRUE,FALSE)</formula>
    </cfRule>
    <cfRule type="expression" dxfId="1168" priority="762">
      <formula>IF(AND(AL599&lt;0, RIGHT(TEXT(AL599,"0.#"),1)="."),TRUE,FALSE)</formula>
    </cfRule>
  </conditionalFormatting>
  <conditionalFormatting sqref="Y599:Y626">
    <cfRule type="expression" dxfId="1167" priority="757">
      <formula>IF(RIGHT(TEXT(Y599,"0.#"),1)=".",FALSE,TRUE)</formula>
    </cfRule>
    <cfRule type="expression" dxfId="1166" priority="758">
      <formula>IF(RIGHT(TEXT(Y599,"0.#"),1)=".",TRUE,FALSE)</formula>
    </cfRule>
  </conditionalFormatting>
  <conditionalFormatting sqref="AL597:AO598">
    <cfRule type="expression" dxfId="1165" priority="753">
      <formula>IF(AND(AL597&gt;=0, RIGHT(TEXT(AL597,"0.#"),1)&lt;&gt;"."),TRUE,FALSE)</formula>
    </cfRule>
    <cfRule type="expression" dxfId="1164" priority="754">
      <formula>IF(AND(AL597&gt;=0, RIGHT(TEXT(AL597,"0.#"),1)="."),TRUE,FALSE)</formula>
    </cfRule>
    <cfRule type="expression" dxfId="1163" priority="755">
      <formula>IF(AND(AL597&lt;0, RIGHT(TEXT(AL597,"0.#"),1)&lt;&gt;"."),TRUE,FALSE)</formula>
    </cfRule>
    <cfRule type="expression" dxfId="1162" priority="756">
      <formula>IF(AND(AL597&lt;0, RIGHT(TEXT(AL597,"0.#"),1)="."),TRUE,FALSE)</formula>
    </cfRule>
  </conditionalFormatting>
  <conditionalFormatting sqref="Y597:Y598">
    <cfRule type="expression" dxfId="1161" priority="751">
      <formula>IF(RIGHT(TEXT(Y597,"0.#"),1)=".",FALSE,TRUE)</formula>
    </cfRule>
    <cfRule type="expression" dxfId="1160" priority="752">
      <formula>IF(RIGHT(TEXT(Y597,"0.#"),1)=".",TRUE,FALSE)</formula>
    </cfRule>
  </conditionalFormatting>
  <conditionalFormatting sqref="AU33">
    <cfRule type="expression" dxfId="1159" priority="747">
      <formula>IF(RIGHT(TEXT(AU33,"0.#"),1)=".",FALSE,TRUE)</formula>
    </cfRule>
    <cfRule type="expression" dxfId="1158" priority="748">
      <formula>IF(RIGHT(TEXT(AU33,"0.#"),1)=".",TRUE,FALSE)</formula>
    </cfRule>
  </conditionalFormatting>
  <conditionalFormatting sqref="AU32">
    <cfRule type="expression" dxfId="1157" priority="749">
      <formula>IF(RIGHT(TEXT(AU32,"0.#"),1)=".",FALSE,TRUE)</formula>
    </cfRule>
    <cfRule type="expression" dxfId="1156" priority="750">
      <formula>IF(RIGHT(TEXT(AU32,"0.#"),1)=".",TRUE,FALSE)</formula>
    </cfRule>
  </conditionalFormatting>
  <conditionalFormatting sqref="P29:AC29">
    <cfRule type="expression" dxfId="1155" priority="745">
      <formula>IF(RIGHT(TEXT(P29,"0.#"),1)=".",FALSE,TRUE)</formula>
    </cfRule>
    <cfRule type="expression" dxfId="1154" priority="746">
      <formula>IF(RIGHT(TEXT(P29,"0.#"),1)=".",TRUE,FALSE)</formula>
    </cfRule>
  </conditionalFormatting>
  <conditionalFormatting sqref="AE39">
    <cfRule type="expression" dxfId="1153" priority="743">
      <formula>IF(RIGHT(TEXT(AE39,"0.#"),1)=".",FALSE,TRUE)</formula>
    </cfRule>
    <cfRule type="expression" dxfId="1152" priority="744">
      <formula>IF(RIGHT(TEXT(AE39,"0.#"),1)=".",TRUE,FALSE)</formula>
    </cfRule>
  </conditionalFormatting>
  <conditionalFormatting sqref="AQ39:AQ41">
    <cfRule type="expression" dxfId="1151" priority="725">
      <formula>IF(RIGHT(TEXT(AQ39,"0.#"),1)=".",FALSE,TRUE)</formula>
    </cfRule>
    <cfRule type="expression" dxfId="1150" priority="726">
      <formula>IF(RIGHT(TEXT(AQ39,"0.#"),1)=".",TRUE,FALSE)</formula>
    </cfRule>
  </conditionalFormatting>
  <conditionalFormatting sqref="AU39:AU41">
    <cfRule type="expression" dxfId="1149" priority="723">
      <formula>IF(RIGHT(TEXT(AU39,"0.#"),1)=".",FALSE,TRUE)</formula>
    </cfRule>
    <cfRule type="expression" dxfId="1148" priority="724">
      <formula>IF(RIGHT(TEXT(AU39,"0.#"),1)=".",TRUE,FALSE)</formula>
    </cfRule>
  </conditionalFormatting>
  <conditionalFormatting sqref="AI41">
    <cfRule type="expression" dxfId="1147" priority="737">
      <formula>IF(RIGHT(TEXT(AI41,"0.#"),1)=".",FALSE,TRUE)</formula>
    </cfRule>
    <cfRule type="expression" dxfId="1146" priority="738">
      <formula>IF(RIGHT(TEXT(AI41,"0.#"),1)=".",TRUE,FALSE)</formula>
    </cfRule>
  </conditionalFormatting>
  <conditionalFormatting sqref="AE40">
    <cfRule type="expression" dxfId="1145" priority="741">
      <formula>IF(RIGHT(TEXT(AE40,"0.#"),1)=".",FALSE,TRUE)</formula>
    </cfRule>
    <cfRule type="expression" dxfId="1144" priority="742">
      <formula>IF(RIGHT(TEXT(AE40,"0.#"),1)=".",TRUE,FALSE)</formula>
    </cfRule>
  </conditionalFormatting>
  <conditionalFormatting sqref="AE41">
    <cfRule type="expression" dxfId="1143" priority="739">
      <formula>IF(RIGHT(TEXT(AE41,"0.#"),1)=".",FALSE,TRUE)</formula>
    </cfRule>
    <cfRule type="expression" dxfId="1142" priority="740">
      <formula>IF(RIGHT(TEXT(AE41,"0.#"),1)=".",TRUE,FALSE)</formula>
    </cfRule>
  </conditionalFormatting>
  <conditionalFormatting sqref="AI39">
    <cfRule type="expression" dxfId="1141" priority="733">
      <formula>IF(RIGHT(TEXT(AI39,"0.#"),1)=".",FALSE,TRUE)</formula>
    </cfRule>
    <cfRule type="expression" dxfId="1140" priority="734">
      <formula>IF(RIGHT(TEXT(AI39,"0.#"),1)=".",TRUE,FALSE)</formula>
    </cfRule>
  </conditionalFormatting>
  <conditionalFormatting sqref="AI40">
    <cfRule type="expression" dxfId="1139" priority="735">
      <formula>IF(RIGHT(TEXT(AI40,"0.#"),1)=".",FALSE,TRUE)</formula>
    </cfRule>
    <cfRule type="expression" dxfId="1138" priority="736">
      <formula>IF(RIGHT(TEXT(AI40,"0.#"),1)=".",TRUE,FALSE)</formula>
    </cfRule>
  </conditionalFormatting>
  <conditionalFormatting sqref="AM69">
    <cfRule type="expression" dxfId="1137" priority="695">
      <formula>IF(RIGHT(TEXT(AM69,"0.#"),1)=".",FALSE,TRUE)</formula>
    </cfRule>
    <cfRule type="expression" dxfId="1136" priority="696">
      <formula>IF(RIGHT(TEXT(AM69,"0.#"),1)=".",TRUE,FALSE)</formula>
    </cfRule>
  </conditionalFormatting>
  <conditionalFormatting sqref="AE70 AM70">
    <cfRule type="expression" dxfId="1135" priority="693">
      <formula>IF(RIGHT(TEXT(AE70,"0.#"),1)=".",FALSE,TRUE)</formula>
    </cfRule>
    <cfRule type="expression" dxfId="1134" priority="694">
      <formula>IF(RIGHT(TEXT(AE70,"0.#"),1)=".",TRUE,FALSE)</formula>
    </cfRule>
  </conditionalFormatting>
  <conditionalFormatting sqref="AI70">
    <cfRule type="expression" dxfId="1133" priority="691">
      <formula>IF(RIGHT(TEXT(AI70,"0.#"),1)=".",FALSE,TRUE)</formula>
    </cfRule>
    <cfRule type="expression" dxfId="1132" priority="692">
      <formula>IF(RIGHT(TEXT(AI70,"0.#"),1)=".",TRUE,FALSE)</formula>
    </cfRule>
  </conditionalFormatting>
  <conditionalFormatting sqref="AQ70">
    <cfRule type="expression" dxfId="1131" priority="689">
      <formula>IF(RIGHT(TEXT(AQ70,"0.#"),1)=".",FALSE,TRUE)</formula>
    </cfRule>
    <cfRule type="expression" dxfId="1130" priority="690">
      <formula>IF(RIGHT(TEXT(AQ70,"0.#"),1)=".",TRUE,FALSE)</formula>
    </cfRule>
  </conditionalFormatting>
  <conditionalFormatting sqref="AE69 AQ69">
    <cfRule type="expression" dxfId="1129" priority="699">
      <formula>IF(RIGHT(TEXT(AE69,"0.#"),1)=".",FALSE,TRUE)</formula>
    </cfRule>
    <cfRule type="expression" dxfId="1128" priority="700">
      <formula>IF(RIGHT(TEXT(AE69,"0.#"),1)=".",TRUE,FALSE)</formula>
    </cfRule>
  </conditionalFormatting>
  <conditionalFormatting sqref="AI69">
    <cfRule type="expression" dxfId="1127" priority="697">
      <formula>IF(RIGHT(TEXT(AI69,"0.#"),1)=".",FALSE,TRUE)</formula>
    </cfRule>
    <cfRule type="expression" dxfId="1126" priority="698">
      <formula>IF(RIGHT(TEXT(AI69,"0.#"),1)=".",TRUE,FALSE)</formula>
    </cfRule>
  </conditionalFormatting>
  <conditionalFormatting sqref="AE66 AQ66">
    <cfRule type="expression" dxfId="1125" priority="687">
      <formula>IF(RIGHT(TEXT(AE66,"0.#"),1)=".",FALSE,TRUE)</formula>
    </cfRule>
    <cfRule type="expression" dxfId="1124" priority="688">
      <formula>IF(RIGHT(TEXT(AE66,"0.#"),1)=".",TRUE,FALSE)</formula>
    </cfRule>
  </conditionalFormatting>
  <conditionalFormatting sqref="AI66">
    <cfRule type="expression" dxfId="1123" priority="685">
      <formula>IF(RIGHT(TEXT(AI66,"0.#"),1)=".",FALSE,TRUE)</formula>
    </cfRule>
    <cfRule type="expression" dxfId="1122" priority="686">
      <formula>IF(RIGHT(TEXT(AI66,"0.#"),1)=".",TRUE,FALSE)</formula>
    </cfRule>
  </conditionalFormatting>
  <conditionalFormatting sqref="AM66">
    <cfRule type="expression" dxfId="1121" priority="683">
      <formula>IF(RIGHT(TEXT(AM66,"0.#"),1)=".",FALSE,TRUE)</formula>
    </cfRule>
    <cfRule type="expression" dxfId="1120" priority="684">
      <formula>IF(RIGHT(TEXT(AM66,"0.#"),1)=".",TRUE,FALSE)</formula>
    </cfRule>
  </conditionalFormatting>
  <conditionalFormatting sqref="AE67">
    <cfRule type="expression" dxfId="1119" priority="681">
      <formula>IF(RIGHT(TEXT(AE67,"0.#"),1)=".",FALSE,TRUE)</formula>
    </cfRule>
    <cfRule type="expression" dxfId="1118" priority="682">
      <formula>IF(RIGHT(TEXT(AE67,"0.#"),1)=".",TRUE,FALSE)</formula>
    </cfRule>
  </conditionalFormatting>
  <conditionalFormatting sqref="AI67">
    <cfRule type="expression" dxfId="1117" priority="679">
      <formula>IF(RIGHT(TEXT(AI67,"0.#"),1)=".",FALSE,TRUE)</formula>
    </cfRule>
    <cfRule type="expression" dxfId="1116" priority="680">
      <formula>IF(RIGHT(TEXT(AI67,"0.#"),1)=".",TRUE,FALSE)</formula>
    </cfRule>
  </conditionalFormatting>
  <conditionalFormatting sqref="AM67">
    <cfRule type="expression" dxfId="1115" priority="677">
      <formula>IF(RIGHT(TEXT(AM67,"0.#"),1)=".",FALSE,TRUE)</formula>
    </cfRule>
    <cfRule type="expression" dxfId="1114" priority="678">
      <formula>IF(RIGHT(TEXT(AM67,"0.#"),1)=".",TRUE,FALSE)</formula>
    </cfRule>
  </conditionalFormatting>
  <conditionalFormatting sqref="AQ67">
    <cfRule type="expression" dxfId="1113" priority="675">
      <formula>IF(RIGHT(TEXT(AQ67,"0.#"),1)=".",FALSE,TRUE)</formula>
    </cfRule>
    <cfRule type="expression" dxfId="1112" priority="676">
      <formula>IF(RIGHT(TEXT(AQ67,"0.#"),1)=".",TRUE,FALSE)</formula>
    </cfRule>
  </conditionalFormatting>
  <conditionalFormatting sqref="AU66">
    <cfRule type="expression" dxfId="1111" priority="673">
      <formula>IF(RIGHT(TEXT(AU66,"0.#"),1)=".",FALSE,TRUE)</formula>
    </cfRule>
    <cfRule type="expression" dxfId="1110" priority="674">
      <formula>IF(RIGHT(TEXT(AU66,"0.#"),1)=".",TRUE,FALSE)</formula>
    </cfRule>
  </conditionalFormatting>
  <conditionalFormatting sqref="AU67">
    <cfRule type="expression" dxfId="1109" priority="671">
      <formula>IF(RIGHT(TEXT(AU67,"0.#"),1)=".",FALSE,TRUE)</formula>
    </cfRule>
    <cfRule type="expression" dxfId="1108" priority="672">
      <formula>IF(RIGHT(TEXT(AU67,"0.#"),1)=".",TRUE,FALSE)</formula>
    </cfRule>
  </conditionalFormatting>
  <conditionalFormatting sqref="AE100 AQ100">
    <cfRule type="expression" dxfId="1107" priority="633">
      <formula>IF(RIGHT(TEXT(AE100,"0.#"),1)=".",FALSE,TRUE)</formula>
    </cfRule>
    <cfRule type="expression" dxfId="1106" priority="634">
      <formula>IF(RIGHT(TEXT(AE100,"0.#"),1)=".",TRUE,FALSE)</formula>
    </cfRule>
  </conditionalFormatting>
  <conditionalFormatting sqref="AI100">
    <cfRule type="expression" dxfId="1105" priority="631">
      <formula>IF(RIGHT(TEXT(AI100,"0.#"),1)=".",FALSE,TRUE)</formula>
    </cfRule>
    <cfRule type="expression" dxfId="1104" priority="632">
      <formula>IF(RIGHT(TEXT(AI100,"0.#"),1)=".",TRUE,FALSE)</formula>
    </cfRule>
  </conditionalFormatting>
  <conditionalFormatting sqref="AM100">
    <cfRule type="expression" dxfId="1103" priority="629">
      <formula>IF(RIGHT(TEXT(AM100,"0.#"),1)=".",FALSE,TRUE)</formula>
    </cfRule>
    <cfRule type="expression" dxfId="1102" priority="630">
      <formula>IF(RIGHT(TEXT(AM100,"0.#"),1)=".",TRUE,FALSE)</formula>
    </cfRule>
  </conditionalFormatting>
  <conditionalFormatting sqref="AE101">
    <cfRule type="expression" dxfId="1101" priority="627">
      <formula>IF(RIGHT(TEXT(AE101,"0.#"),1)=".",FALSE,TRUE)</formula>
    </cfRule>
    <cfRule type="expression" dxfId="1100" priority="628">
      <formula>IF(RIGHT(TEXT(AE101,"0.#"),1)=".",TRUE,FALSE)</formula>
    </cfRule>
  </conditionalFormatting>
  <conditionalFormatting sqref="AI101">
    <cfRule type="expression" dxfId="1099" priority="625">
      <formula>IF(RIGHT(TEXT(AI101,"0.#"),1)=".",FALSE,TRUE)</formula>
    </cfRule>
    <cfRule type="expression" dxfId="1098" priority="626">
      <formula>IF(RIGHT(TEXT(AI101,"0.#"),1)=".",TRUE,FALSE)</formula>
    </cfRule>
  </conditionalFormatting>
  <conditionalFormatting sqref="AM101">
    <cfRule type="expression" dxfId="1097" priority="623">
      <formula>IF(RIGHT(TEXT(AM101,"0.#"),1)=".",FALSE,TRUE)</formula>
    </cfRule>
    <cfRule type="expression" dxfId="1096" priority="624">
      <formula>IF(RIGHT(TEXT(AM101,"0.#"),1)=".",TRUE,FALSE)</formula>
    </cfRule>
  </conditionalFormatting>
  <conditionalFormatting sqref="AQ101">
    <cfRule type="expression" dxfId="1095" priority="621">
      <formula>IF(RIGHT(TEXT(AQ101,"0.#"),1)=".",FALSE,TRUE)</formula>
    </cfRule>
    <cfRule type="expression" dxfId="1094" priority="622">
      <formula>IF(RIGHT(TEXT(AQ101,"0.#"),1)=".",TRUE,FALSE)</formula>
    </cfRule>
  </conditionalFormatting>
  <conditionalFormatting sqref="AU100">
    <cfRule type="expression" dxfId="1093" priority="619">
      <formula>IF(RIGHT(TEXT(AU100,"0.#"),1)=".",FALSE,TRUE)</formula>
    </cfRule>
    <cfRule type="expression" dxfId="1092" priority="620">
      <formula>IF(RIGHT(TEXT(AU100,"0.#"),1)=".",TRUE,FALSE)</formula>
    </cfRule>
  </conditionalFormatting>
  <conditionalFormatting sqref="AU101">
    <cfRule type="expression" dxfId="1091" priority="617">
      <formula>IF(RIGHT(TEXT(AU101,"0.#"),1)=".",FALSE,TRUE)</formula>
    </cfRule>
    <cfRule type="expression" dxfId="1090" priority="618">
      <formula>IF(RIGHT(TEXT(AU101,"0.#"),1)=".",TRUE,FALSE)</formula>
    </cfRule>
  </conditionalFormatting>
  <conditionalFormatting sqref="AM35">
    <cfRule type="expression" dxfId="1089" priority="611">
      <formula>IF(RIGHT(TEXT(AM35,"0.#"),1)=".",FALSE,TRUE)</formula>
    </cfRule>
    <cfRule type="expression" dxfId="1088" priority="612">
      <formula>IF(RIGHT(TEXT(AM35,"0.#"),1)=".",TRUE,FALSE)</formula>
    </cfRule>
  </conditionalFormatting>
  <conditionalFormatting sqref="AE36 AM36">
    <cfRule type="expression" dxfId="1087" priority="609">
      <formula>IF(RIGHT(TEXT(AE36,"0.#"),1)=".",FALSE,TRUE)</formula>
    </cfRule>
    <cfRule type="expression" dxfId="1086" priority="610">
      <formula>IF(RIGHT(TEXT(AE36,"0.#"),1)=".",TRUE,FALSE)</formula>
    </cfRule>
  </conditionalFormatting>
  <conditionalFormatting sqref="AI36">
    <cfRule type="expression" dxfId="1085" priority="607">
      <formula>IF(RIGHT(TEXT(AI36,"0.#"),1)=".",FALSE,TRUE)</formula>
    </cfRule>
    <cfRule type="expression" dxfId="1084" priority="608">
      <formula>IF(RIGHT(TEXT(AI36,"0.#"),1)=".",TRUE,FALSE)</formula>
    </cfRule>
  </conditionalFormatting>
  <conditionalFormatting sqref="AQ36">
    <cfRule type="expression" dxfId="1083" priority="605">
      <formula>IF(RIGHT(TEXT(AQ36,"0.#"),1)=".",FALSE,TRUE)</formula>
    </cfRule>
    <cfRule type="expression" dxfId="1082" priority="606">
      <formula>IF(RIGHT(TEXT(AQ36,"0.#"),1)=".",TRUE,FALSE)</formula>
    </cfRule>
  </conditionalFormatting>
  <conditionalFormatting sqref="AE35 AQ35">
    <cfRule type="expression" dxfId="1081" priority="615">
      <formula>IF(RIGHT(TEXT(AE35,"0.#"),1)=".",FALSE,TRUE)</formula>
    </cfRule>
    <cfRule type="expression" dxfId="1080" priority="616">
      <formula>IF(RIGHT(TEXT(AE35,"0.#"),1)=".",TRUE,FALSE)</formula>
    </cfRule>
  </conditionalFormatting>
  <conditionalFormatting sqref="AI35">
    <cfRule type="expression" dxfId="1079" priority="613">
      <formula>IF(RIGHT(TEXT(AI35,"0.#"),1)=".",FALSE,TRUE)</formula>
    </cfRule>
    <cfRule type="expression" dxfId="1078" priority="614">
      <formula>IF(RIGHT(TEXT(AI35,"0.#"),1)=".",TRUE,FALSE)</formula>
    </cfRule>
  </conditionalFormatting>
  <conditionalFormatting sqref="AM103">
    <cfRule type="expression" dxfId="1077" priority="599">
      <formula>IF(RIGHT(TEXT(AM103,"0.#"),1)=".",FALSE,TRUE)</formula>
    </cfRule>
    <cfRule type="expression" dxfId="1076" priority="600">
      <formula>IF(RIGHT(TEXT(AM103,"0.#"),1)=".",TRUE,FALSE)</formula>
    </cfRule>
  </conditionalFormatting>
  <conditionalFormatting sqref="AE104 AM104">
    <cfRule type="expression" dxfId="1075" priority="597">
      <formula>IF(RIGHT(TEXT(AE104,"0.#"),1)=".",FALSE,TRUE)</formula>
    </cfRule>
    <cfRule type="expression" dxfId="1074" priority="598">
      <formula>IF(RIGHT(TEXT(AE104,"0.#"),1)=".",TRUE,FALSE)</formula>
    </cfRule>
  </conditionalFormatting>
  <conditionalFormatting sqref="AI104">
    <cfRule type="expression" dxfId="1073" priority="595">
      <formula>IF(RIGHT(TEXT(AI104,"0.#"),1)=".",FALSE,TRUE)</formula>
    </cfRule>
    <cfRule type="expression" dxfId="1072" priority="596">
      <formula>IF(RIGHT(TEXT(AI104,"0.#"),1)=".",TRUE,FALSE)</formula>
    </cfRule>
  </conditionalFormatting>
  <conditionalFormatting sqref="AQ104">
    <cfRule type="expression" dxfId="1071" priority="593">
      <formula>IF(RIGHT(TEXT(AQ104,"0.#"),1)=".",FALSE,TRUE)</formula>
    </cfRule>
    <cfRule type="expression" dxfId="1070" priority="594">
      <formula>IF(RIGHT(TEXT(AQ104,"0.#"),1)=".",TRUE,FALSE)</formula>
    </cfRule>
  </conditionalFormatting>
  <conditionalFormatting sqref="AE103 AQ103">
    <cfRule type="expression" dxfId="1069" priority="603">
      <formula>IF(RIGHT(TEXT(AE103,"0.#"),1)=".",FALSE,TRUE)</formula>
    </cfRule>
    <cfRule type="expression" dxfId="1068" priority="604">
      <formula>IF(RIGHT(TEXT(AE103,"0.#"),1)=".",TRUE,FALSE)</formula>
    </cfRule>
  </conditionalFormatting>
  <conditionalFormatting sqref="AI103">
    <cfRule type="expression" dxfId="1067" priority="601">
      <formula>IF(RIGHT(TEXT(AI103,"0.#"),1)=".",FALSE,TRUE)</formula>
    </cfRule>
    <cfRule type="expression" dxfId="1066" priority="602">
      <formula>IF(RIGHT(TEXT(AI103,"0.#"),1)=".",TRUE,FALSE)</formula>
    </cfRule>
  </conditionalFormatting>
  <conditionalFormatting sqref="AM137">
    <cfRule type="expression" dxfId="1065" priority="587">
      <formula>IF(RIGHT(TEXT(AM137,"0.#"),1)=".",FALSE,TRUE)</formula>
    </cfRule>
    <cfRule type="expression" dxfId="1064" priority="588">
      <formula>IF(RIGHT(TEXT(AM137,"0.#"),1)=".",TRUE,FALSE)</formula>
    </cfRule>
  </conditionalFormatting>
  <conditionalFormatting sqref="AE138 AM138">
    <cfRule type="expression" dxfId="1063" priority="585">
      <formula>IF(RIGHT(TEXT(AE138,"0.#"),1)=".",FALSE,TRUE)</formula>
    </cfRule>
    <cfRule type="expression" dxfId="1062" priority="586">
      <formula>IF(RIGHT(TEXT(AE138,"0.#"),1)=".",TRUE,FALSE)</formula>
    </cfRule>
  </conditionalFormatting>
  <conditionalFormatting sqref="AI138">
    <cfRule type="expression" dxfId="1061" priority="583">
      <formula>IF(RIGHT(TEXT(AI138,"0.#"),1)=".",FALSE,TRUE)</formula>
    </cfRule>
    <cfRule type="expression" dxfId="1060" priority="584">
      <formula>IF(RIGHT(TEXT(AI138,"0.#"),1)=".",TRUE,FALSE)</formula>
    </cfRule>
  </conditionalFormatting>
  <conditionalFormatting sqref="AQ138">
    <cfRule type="expression" dxfId="1059" priority="581">
      <formula>IF(RIGHT(TEXT(AQ138,"0.#"),1)=".",FALSE,TRUE)</formula>
    </cfRule>
    <cfRule type="expression" dxfId="1058" priority="582">
      <formula>IF(RIGHT(TEXT(AQ138,"0.#"),1)=".",TRUE,FALSE)</formula>
    </cfRule>
  </conditionalFormatting>
  <conditionalFormatting sqref="AE137 AQ137">
    <cfRule type="expression" dxfId="1057" priority="591">
      <formula>IF(RIGHT(TEXT(AE137,"0.#"),1)=".",FALSE,TRUE)</formula>
    </cfRule>
    <cfRule type="expression" dxfId="1056" priority="592">
      <formula>IF(RIGHT(TEXT(AE137,"0.#"),1)=".",TRUE,FALSE)</formula>
    </cfRule>
  </conditionalFormatting>
  <conditionalFormatting sqref="AI137">
    <cfRule type="expression" dxfId="1055" priority="589">
      <formula>IF(RIGHT(TEXT(AI137,"0.#"),1)=".",FALSE,TRUE)</formula>
    </cfRule>
    <cfRule type="expression" dxfId="1054" priority="590">
      <formula>IF(RIGHT(TEXT(AI137,"0.#"),1)=".",TRUE,FALSE)</formula>
    </cfRule>
  </conditionalFormatting>
  <conditionalFormatting sqref="AM171">
    <cfRule type="expression" dxfId="1053" priority="575">
      <formula>IF(RIGHT(TEXT(AM171,"0.#"),1)=".",FALSE,TRUE)</formula>
    </cfRule>
    <cfRule type="expression" dxfId="1052" priority="576">
      <formula>IF(RIGHT(TEXT(AM171,"0.#"),1)=".",TRUE,FALSE)</formula>
    </cfRule>
  </conditionalFormatting>
  <conditionalFormatting sqref="AE172 AM172">
    <cfRule type="expression" dxfId="1051" priority="573">
      <formula>IF(RIGHT(TEXT(AE172,"0.#"),1)=".",FALSE,TRUE)</formula>
    </cfRule>
    <cfRule type="expression" dxfId="1050" priority="574">
      <formula>IF(RIGHT(TEXT(AE172,"0.#"),1)=".",TRUE,FALSE)</formula>
    </cfRule>
  </conditionalFormatting>
  <conditionalFormatting sqref="AI172">
    <cfRule type="expression" dxfId="1049" priority="571">
      <formula>IF(RIGHT(TEXT(AI172,"0.#"),1)=".",FALSE,TRUE)</formula>
    </cfRule>
    <cfRule type="expression" dxfId="1048" priority="572">
      <formula>IF(RIGHT(TEXT(AI172,"0.#"),1)=".",TRUE,FALSE)</formula>
    </cfRule>
  </conditionalFormatting>
  <conditionalFormatting sqref="AQ172">
    <cfRule type="expression" dxfId="1047" priority="569">
      <formula>IF(RIGHT(TEXT(AQ172,"0.#"),1)=".",FALSE,TRUE)</formula>
    </cfRule>
    <cfRule type="expression" dxfId="1046" priority="570">
      <formula>IF(RIGHT(TEXT(AQ172,"0.#"),1)=".",TRUE,FALSE)</formula>
    </cfRule>
  </conditionalFormatting>
  <conditionalFormatting sqref="AE171 AQ171">
    <cfRule type="expression" dxfId="1045" priority="579">
      <formula>IF(RIGHT(TEXT(AE171,"0.#"),1)=".",FALSE,TRUE)</formula>
    </cfRule>
    <cfRule type="expression" dxfId="1044" priority="580">
      <formula>IF(RIGHT(TEXT(AE171,"0.#"),1)=".",TRUE,FALSE)</formula>
    </cfRule>
  </conditionalFormatting>
  <conditionalFormatting sqref="AI171">
    <cfRule type="expression" dxfId="1043" priority="577">
      <formula>IF(RIGHT(TEXT(AI171,"0.#"),1)=".",FALSE,TRUE)</formula>
    </cfRule>
    <cfRule type="expression" dxfId="1042" priority="578">
      <formula>IF(RIGHT(TEXT(AI171,"0.#"),1)=".",TRUE,FALSE)</formula>
    </cfRule>
  </conditionalFormatting>
  <conditionalFormatting sqref="AE73">
    <cfRule type="expression" dxfId="1041" priority="567">
      <formula>IF(RIGHT(TEXT(AE73,"0.#"),1)=".",FALSE,TRUE)</formula>
    </cfRule>
    <cfRule type="expression" dxfId="1040" priority="568">
      <formula>IF(RIGHT(TEXT(AE73,"0.#"),1)=".",TRUE,FALSE)</formula>
    </cfRule>
  </conditionalFormatting>
  <conditionalFormatting sqref="AM75">
    <cfRule type="expression" dxfId="1039" priority="551">
      <formula>IF(RIGHT(TEXT(AM75,"0.#"),1)=".",FALSE,TRUE)</formula>
    </cfRule>
    <cfRule type="expression" dxfId="1038" priority="552">
      <formula>IF(RIGHT(TEXT(AM75,"0.#"),1)=".",TRUE,FALSE)</formula>
    </cfRule>
  </conditionalFormatting>
  <conditionalFormatting sqref="AE74">
    <cfRule type="expression" dxfId="1037" priority="565">
      <formula>IF(RIGHT(TEXT(AE74,"0.#"),1)=".",FALSE,TRUE)</formula>
    </cfRule>
    <cfRule type="expression" dxfId="1036" priority="566">
      <formula>IF(RIGHT(TEXT(AE74,"0.#"),1)=".",TRUE,FALSE)</formula>
    </cfRule>
  </conditionalFormatting>
  <conditionalFormatting sqref="AE75">
    <cfRule type="expression" dxfId="1035" priority="563">
      <formula>IF(RIGHT(TEXT(AE75,"0.#"),1)=".",FALSE,TRUE)</formula>
    </cfRule>
    <cfRule type="expression" dxfId="1034" priority="564">
      <formula>IF(RIGHT(TEXT(AE75,"0.#"),1)=".",TRUE,FALSE)</formula>
    </cfRule>
  </conditionalFormatting>
  <conditionalFormatting sqref="AI75">
    <cfRule type="expression" dxfId="1033" priority="561">
      <formula>IF(RIGHT(TEXT(AI75,"0.#"),1)=".",FALSE,TRUE)</formula>
    </cfRule>
    <cfRule type="expression" dxfId="1032" priority="562">
      <formula>IF(RIGHT(TEXT(AI75,"0.#"),1)=".",TRUE,FALSE)</formula>
    </cfRule>
  </conditionalFormatting>
  <conditionalFormatting sqref="AI74">
    <cfRule type="expression" dxfId="1031" priority="559">
      <formula>IF(RIGHT(TEXT(AI74,"0.#"),1)=".",FALSE,TRUE)</formula>
    </cfRule>
    <cfRule type="expression" dxfId="1030" priority="560">
      <formula>IF(RIGHT(TEXT(AI74,"0.#"),1)=".",TRUE,FALSE)</formula>
    </cfRule>
  </conditionalFormatting>
  <conditionalFormatting sqref="AI73">
    <cfRule type="expression" dxfId="1029" priority="557">
      <formula>IF(RIGHT(TEXT(AI73,"0.#"),1)=".",FALSE,TRUE)</formula>
    </cfRule>
    <cfRule type="expression" dxfId="1028" priority="558">
      <formula>IF(RIGHT(TEXT(AI73,"0.#"),1)=".",TRUE,FALSE)</formula>
    </cfRule>
  </conditionalFormatting>
  <conditionalFormatting sqref="AM73">
    <cfRule type="expression" dxfId="1027" priority="555">
      <formula>IF(RIGHT(TEXT(AM73,"0.#"),1)=".",FALSE,TRUE)</formula>
    </cfRule>
    <cfRule type="expression" dxfId="1026" priority="556">
      <formula>IF(RIGHT(TEXT(AM73,"0.#"),1)=".",TRUE,FALSE)</formula>
    </cfRule>
  </conditionalFormatting>
  <conditionalFormatting sqref="AM74">
    <cfRule type="expression" dxfId="1025" priority="553">
      <formula>IF(RIGHT(TEXT(AM74,"0.#"),1)=".",FALSE,TRUE)</formula>
    </cfRule>
    <cfRule type="expression" dxfId="1024" priority="554">
      <formula>IF(RIGHT(TEXT(AM74,"0.#"),1)=".",TRUE,FALSE)</formula>
    </cfRule>
  </conditionalFormatting>
  <conditionalFormatting sqref="AQ73:AQ75">
    <cfRule type="expression" dxfId="1023" priority="549">
      <formula>IF(RIGHT(TEXT(AQ73,"0.#"),1)=".",FALSE,TRUE)</formula>
    </cfRule>
    <cfRule type="expression" dxfId="1022" priority="550">
      <formula>IF(RIGHT(TEXT(AQ73,"0.#"),1)=".",TRUE,FALSE)</formula>
    </cfRule>
  </conditionalFormatting>
  <conditionalFormatting sqref="AU73:AU75">
    <cfRule type="expression" dxfId="1021" priority="547">
      <formula>IF(RIGHT(TEXT(AU73,"0.#"),1)=".",FALSE,TRUE)</formula>
    </cfRule>
    <cfRule type="expression" dxfId="1020" priority="548">
      <formula>IF(RIGHT(TEXT(AU73,"0.#"),1)=".",TRUE,FALSE)</formula>
    </cfRule>
  </conditionalFormatting>
  <conditionalFormatting sqref="AE107">
    <cfRule type="expression" dxfId="1019" priority="545">
      <formula>IF(RIGHT(TEXT(AE107,"0.#"),1)=".",FALSE,TRUE)</formula>
    </cfRule>
    <cfRule type="expression" dxfId="1018" priority="546">
      <formula>IF(RIGHT(TEXT(AE107,"0.#"),1)=".",TRUE,FALSE)</formula>
    </cfRule>
  </conditionalFormatting>
  <conditionalFormatting sqref="AM109">
    <cfRule type="expression" dxfId="1017" priority="529">
      <formula>IF(RIGHT(TEXT(AM109,"0.#"),1)=".",FALSE,TRUE)</formula>
    </cfRule>
    <cfRule type="expression" dxfId="1016" priority="530">
      <formula>IF(RIGHT(TEXT(AM109,"0.#"),1)=".",TRUE,FALSE)</formula>
    </cfRule>
  </conditionalFormatting>
  <conditionalFormatting sqref="AE108">
    <cfRule type="expression" dxfId="1015" priority="543">
      <formula>IF(RIGHT(TEXT(AE108,"0.#"),1)=".",FALSE,TRUE)</formula>
    </cfRule>
    <cfRule type="expression" dxfId="1014" priority="544">
      <formula>IF(RIGHT(TEXT(AE108,"0.#"),1)=".",TRUE,FALSE)</formula>
    </cfRule>
  </conditionalFormatting>
  <conditionalFormatting sqref="AE109">
    <cfRule type="expression" dxfId="1013" priority="541">
      <formula>IF(RIGHT(TEXT(AE109,"0.#"),1)=".",FALSE,TRUE)</formula>
    </cfRule>
    <cfRule type="expression" dxfId="1012" priority="542">
      <formula>IF(RIGHT(TEXT(AE109,"0.#"),1)=".",TRUE,FALSE)</formula>
    </cfRule>
  </conditionalFormatting>
  <conditionalFormatting sqref="AI109">
    <cfRule type="expression" dxfId="1011" priority="539">
      <formula>IF(RIGHT(TEXT(AI109,"0.#"),1)=".",FALSE,TRUE)</formula>
    </cfRule>
    <cfRule type="expression" dxfId="1010" priority="540">
      <formula>IF(RIGHT(TEXT(AI109,"0.#"),1)=".",TRUE,FALSE)</formula>
    </cfRule>
  </conditionalFormatting>
  <conditionalFormatting sqref="AI108">
    <cfRule type="expression" dxfId="1009" priority="537">
      <formula>IF(RIGHT(TEXT(AI108,"0.#"),1)=".",FALSE,TRUE)</formula>
    </cfRule>
    <cfRule type="expression" dxfId="1008" priority="538">
      <formula>IF(RIGHT(TEXT(AI108,"0.#"),1)=".",TRUE,FALSE)</formula>
    </cfRule>
  </conditionalFormatting>
  <conditionalFormatting sqref="AI107">
    <cfRule type="expression" dxfId="1007" priority="535">
      <formula>IF(RIGHT(TEXT(AI107,"0.#"),1)=".",FALSE,TRUE)</formula>
    </cfRule>
    <cfRule type="expression" dxfId="1006" priority="536">
      <formula>IF(RIGHT(TEXT(AI107,"0.#"),1)=".",TRUE,FALSE)</formula>
    </cfRule>
  </conditionalFormatting>
  <conditionalFormatting sqref="AM107">
    <cfRule type="expression" dxfId="1005" priority="533">
      <formula>IF(RIGHT(TEXT(AM107,"0.#"),1)=".",FALSE,TRUE)</formula>
    </cfRule>
    <cfRule type="expression" dxfId="1004" priority="534">
      <formula>IF(RIGHT(TEXT(AM107,"0.#"),1)=".",TRUE,FALSE)</formula>
    </cfRule>
  </conditionalFormatting>
  <conditionalFormatting sqref="AM108">
    <cfRule type="expression" dxfId="1003" priority="531">
      <formula>IF(RIGHT(TEXT(AM108,"0.#"),1)=".",FALSE,TRUE)</formula>
    </cfRule>
    <cfRule type="expression" dxfId="1002" priority="532">
      <formula>IF(RIGHT(TEXT(AM108,"0.#"),1)=".",TRUE,FALSE)</formula>
    </cfRule>
  </conditionalFormatting>
  <conditionalFormatting sqref="AQ107:AQ109">
    <cfRule type="expression" dxfId="1001" priority="527">
      <formula>IF(RIGHT(TEXT(AQ107,"0.#"),1)=".",FALSE,TRUE)</formula>
    </cfRule>
    <cfRule type="expression" dxfId="1000" priority="528">
      <formula>IF(RIGHT(TEXT(AQ107,"0.#"),1)=".",TRUE,FALSE)</formula>
    </cfRule>
  </conditionalFormatting>
  <conditionalFormatting sqref="AU107:AU109">
    <cfRule type="expression" dxfId="999" priority="525">
      <formula>IF(RIGHT(TEXT(AU107,"0.#"),1)=".",FALSE,TRUE)</formula>
    </cfRule>
    <cfRule type="expression" dxfId="998" priority="526">
      <formula>IF(RIGHT(TEXT(AU107,"0.#"),1)=".",TRUE,FALSE)</formula>
    </cfRule>
  </conditionalFormatting>
  <conditionalFormatting sqref="AE141">
    <cfRule type="expression" dxfId="997" priority="523">
      <formula>IF(RIGHT(TEXT(AE141,"0.#"),1)=".",FALSE,TRUE)</formula>
    </cfRule>
    <cfRule type="expression" dxfId="996" priority="524">
      <formula>IF(RIGHT(TEXT(AE141,"0.#"),1)=".",TRUE,FALSE)</formula>
    </cfRule>
  </conditionalFormatting>
  <conditionalFormatting sqref="AM143">
    <cfRule type="expression" dxfId="995" priority="507">
      <formula>IF(RIGHT(TEXT(AM143,"0.#"),1)=".",FALSE,TRUE)</formula>
    </cfRule>
    <cfRule type="expression" dxfId="994" priority="508">
      <formula>IF(RIGHT(TEXT(AM143,"0.#"),1)=".",TRUE,FALSE)</formula>
    </cfRule>
  </conditionalFormatting>
  <conditionalFormatting sqref="AE142">
    <cfRule type="expression" dxfId="993" priority="521">
      <formula>IF(RIGHT(TEXT(AE142,"0.#"),1)=".",FALSE,TRUE)</formula>
    </cfRule>
    <cfRule type="expression" dxfId="992" priority="522">
      <formula>IF(RIGHT(TEXT(AE142,"0.#"),1)=".",TRUE,FALSE)</formula>
    </cfRule>
  </conditionalFormatting>
  <conditionalFormatting sqref="AE143">
    <cfRule type="expression" dxfId="991" priority="519">
      <formula>IF(RIGHT(TEXT(AE143,"0.#"),1)=".",FALSE,TRUE)</formula>
    </cfRule>
    <cfRule type="expression" dxfId="990" priority="520">
      <formula>IF(RIGHT(TEXT(AE143,"0.#"),1)=".",TRUE,FALSE)</formula>
    </cfRule>
  </conditionalFormatting>
  <conditionalFormatting sqref="AI143">
    <cfRule type="expression" dxfId="989" priority="517">
      <formula>IF(RIGHT(TEXT(AI143,"0.#"),1)=".",FALSE,TRUE)</formula>
    </cfRule>
    <cfRule type="expression" dxfId="988" priority="518">
      <formula>IF(RIGHT(TEXT(AI143,"0.#"),1)=".",TRUE,FALSE)</formula>
    </cfRule>
  </conditionalFormatting>
  <conditionalFormatting sqref="AI142">
    <cfRule type="expression" dxfId="987" priority="515">
      <formula>IF(RIGHT(TEXT(AI142,"0.#"),1)=".",FALSE,TRUE)</formula>
    </cfRule>
    <cfRule type="expression" dxfId="986" priority="516">
      <formula>IF(RIGHT(TEXT(AI142,"0.#"),1)=".",TRUE,FALSE)</formula>
    </cfRule>
  </conditionalFormatting>
  <conditionalFormatting sqref="AI141">
    <cfRule type="expression" dxfId="985" priority="513">
      <formula>IF(RIGHT(TEXT(AI141,"0.#"),1)=".",FALSE,TRUE)</formula>
    </cfRule>
    <cfRule type="expression" dxfId="984" priority="514">
      <formula>IF(RIGHT(TEXT(AI141,"0.#"),1)=".",TRUE,FALSE)</formula>
    </cfRule>
  </conditionalFormatting>
  <conditionalFormatting sqref="AM141">
    <cfRule type="expression" dxfId="983" priority="511">
      <formula>IF(RIGHT(TEXT(AM141,"0.#"),1)=".",FALSE,TRUE)</formula>
    </cfRule>
    <cfRule type="expression" dxfId="982" priority="512">
      <formula>IF(RIGHT(TEXT(AM141,"0.#"),1)=".",TRUE,FALSE)</formula>
    </cfRule>
  </conditionalFormatting>
  <conditionalFormatting sqref="AM142">
    <cfRule type="expression" dxfId="981" priority="509">
      <formula>IF(RIGHT(TEXT(AM142,"0.#"),1)=".",FALSE,TRUE)</formula>
    </cfRule>
    <cfRule type="expression" dxfId="980" priority="510">
      <formula>IF(RIGHT(TEXT(AM142,"0.#"),1)=".",TRUE,FALSE)</formula>
    </cfRule>
  </conditionalFormatting>
  <conditionalFormatting sqref="AQ141:AQ143">
    <cfRule type="expression" dxfId="979" priority="505">
      <formula>IF(RIGHT(TEXT(AQ141,"0.#"),1)=".",FALSE,TRUE)</formula>
    </cfRule>
    <cfRule type="expression" dxfId="978" priority="506">
      <formula>IF(RIGHT(TEXT(AQ141,"0.#"),1)=".",TRUE,FALSE)</formula>
    </cfRule>
  </conditionalFormatting>
  <conditionalFormatting sqref="AU141:AU143">
    <cfRule type="expression" dxfId="977" priority="503">
      <formula>IF(RIGHT(TEXT(AU141,"0.#"),1)=".",FALSE,TRUE)</formula>
    </cfRule>
    <cfRule type="expression" dxfId="976" priority="504">
      <formula>IF(RIGHT(TEXT(AU141,"0.#"),1)=".",TRUE,FALSE)</formula>
    </cfRule>
  </conditionalFormatting>
  <conditionalFormatting sqref="AE175">
    <cfRule type="expression" dxfId="975" priority="501">
      <formula>IF(RIGHT(TEXT(AE175,"0.#"),1)=".",FALSE,TRUE)</formula>
    </cfRule>
    <cfRule type="expression" dxfId="974" priority="502">
      <formula>IF(RIGHT(TEXT(AE175,"0.#"),1)=".",TRUE,FALSE)</formula>
    </cfRule>
  </conditionalFormatting>
  <conditionalFormatting sqref="AM177">
    <cfRule type="expression" dxfId="973" priority="485">
      <formula>IF(RIGHT(TEXT(AM177,"0.#"),1)=".",FALSE,TRUE)</formula>
    </cfRule>
    <cfRule type="expression" dxfId="972" priority="486">
      <formula>IF(RIGHT(TEXT(AM177,"0.#"),1)=".",TRUE,FALSE)</formula>
    </cfRule>
  </conditionalFormatting>
  <conditionalFormatting sqref="AE176">
    <cfRule type="expression" dxfId="971" priority="499">
      <formula>IF(RIGHT(TEXT(AE176,"0.#"),1)=".",FALSE,TRUE)</formula>
    </cfRule>
    <cfRule type="expression" dxfId="970" priority="500">
      <formula>IF(RIGHT(TEXT(AE176,"0.#"),1)=".",TRUE,FALSE)</formula>
    </cfRule>
  </conditionalFormatting>
  <conditionalFormatting sqref="AE177">
    <cfRule type="expression" dxfId="969" priority="497">
      <formula>IF(RIGHT(TEXT(AE177,"0.#"),1)=".",FALSE,TRUE)</formula>
    </cfRule>
    <cfRule type="expression" dxfId="968" priority="498">
      <formula>IF(RIGHT(TEXT(AE177,"0.#"),1)=".",TRUE,FALSE)</formula>
    </cfRule>
  </conditionalFormatting>
  <conditionalFormatting sqref="AI177">
    <cfRule type="expression" dxfId="967" priority="495">
      <formula>IF(RIGHT(TEXT(AI177,"0.#"),1)=".",FALSE,TRUE)</formula>
    </cfRule>
    <cfRule type="expression" dxfId="966" priority="496">
      <formula>IF(RIGHT(TEXT(AI177,"0.#"),1)=".",TRUE,FALSE)</formula>
    </cfRule>
  </conditionalFormatting>
  <conditionalFormatting sqref="AI176">
    <cfRule type="expression" dxfId="965" priority="493">
      <formula>IF(RIGHT(TEXT(AI176,"0.#"),1)=".",FALSE,TRUE)</formula>
    </cfRule>
    <cfRule type="expression" dxfId="964" priority="494">
      <formula>IF(RIGHT(TEXT(AI176,"0.#"),1)=".",TRUE,FALSE)</formula>
    </cfRule>
  </conditionalFormatting>
  <conditionalFormatting sqref="AI175">
    <cfRule type="expression" dxfId="963" priority="491">
      <formula>IF(RIGHT(TEXT(AI175,"0.#"),1)=".",FALSE,TRUE)</formula>
    </cfRule>
    <cfRule type="expression" dxfId="962" priority="492">
      <formula>IF(RIGHT(TEXT(AI175,"0.#"),1)=".",TRUE,FALSE)</formula>
    </cfRule>
  </conditionalFormatting>
  <conditionalFormatting sqref="AM175">
    <cfRule type="expression" dxfId="961" priority="489">
      <formula>IF(RIGHT(TEXT(AM175,"0.#"),1)=".",FALSE,TRUE)</formula>
    </cfRule>
    <cfRule type="expression" dxfId="960" priority="490">
      <formula>IF(RIGHT(TEXT(AM175,"0.#"),1)=".",TRUE,FALSE)</formula>
    </cfRule>
  </conditionalFormatting>
  <conditionalFormatting sqref="AM176">
    <cfRule type="expression" dxfId="959" priority="487">
      <formula>IF(RIGHT(TEXT(AM176,"0.#"),1)=".",FALSE,TRUE)</formula>
    </cfRule>
    <cfRule type="expression" dxfId="958" priority="488">
      <formula>IF(RIGHT(TEXT(AM176,"0.#"),1)=".",TRUE,FALSE)</formula>
    </cfRule>
  </conditionalFormatting>
  <conditionalFormatting sqref="AQ175:AQ177">
    <cfRule type="expression" dxfId="957" priority="483">
      <formula>IF(RIGHT(TEXT(AQ175,"0.#"),1)=".",FALSE,TRUE)</formula>
    </cfRule>
    <cfRule type="expression" dxfId="956" priority="484">
      <formula>IF(RIGHT(TEXT(AQ175,"0.#"),1)=".",TRUE,FALSE)</formula>
    </cfRule>
  </conditionalFormatting>
  <conditionalFormatting sqref="AU175:AU177">
    <cfRule type="expression" dxfId="955" priority="481">
      <formula>IF(RIGHT(TEXT(AU175,"0.#"),1)=".",FALSE,TRUE)</formula>
    </cfRule>
    <cfRule type="expression" dxfId="954" priority="482">
      <formula>IF(RIGHT(TEXT(AU175,"0.#"),1)=".",TRUE,FALSE)</formula>
    </cfRule>
  </conditionalFormatting>
  <conditionalFormatting sqref="AE61">
    <cfRule type="expression" dxfId="953" priority="435">
      <formula>IF(RIGHT(TEXT(AE61,"0.#"),1)=".",FALSE,TRUE)</formula>
    </cfRule>
    <cfRule type="expression" dxfId="952" priority="436">
      <formula>IF(RIGHT(TEXT(AE61,"0.#"),1)=".",TRUE,FALSE)</formula>
    </cfRule>
  </conditionalFormatting>
  <conditionalFormatting sqref="AE62">
    <cfRule type="expression" dxfId="951" priority="433">
      <formula>IF(RIGHT(TEXT(AE62,"0.#"),1)=".",FALSE,TRUE)</formula>
    </cfRule>
    <cfRule type="expression" dxfId="950" priority="434">
      <formula>IF(RIGHT(TEXT(AE62,"0.#"),1)=".",TRUE,FALSE)</formula>
    </cfRule>
  </conditionalFormatting>
  <conditionalFormatting sqref="AM61">
    <cfRule type="expression" dxfId="949" priority="423">
      <formula>IF(RIGHT(TEXT(AM61,"0.#"),1)=".",FALSE,TRUE)</formula>
    </cfRule>
    <cfRule type="expression" dxfId="948" priority="424">
      <formula>IF(RIGHT(TEXT(AM61,"0.#"),1)=".",TRUE,FALSE)</formula>
    </cfRule>
  </conditionalFormatting>
  <conditionalFormatting sqref="AE63">
    <cfRule type="expression" dxfId="947" priority="431">
      <formula>IF(RIGHT(TEXT(AE63,"0.#"),1)=".",FALSE,TRUE)</formula>
    </cfRule>
    <cfRule type="expression" dxfId="946" priority="432">
      <formula>IF(RIGHT(TEXT(AE63,"0.#"),1)=".",TRUE,FALSE)</formula>
    </cfRule>
  </conditionalFormatting>
  <conditionalFormatting sqref="AI63">
    <cfRule type="expression" dxfId="945" priority="429">
      <formula>IF(RIGHT(TEXT(AI63,"0.#"),1)=".",FALSE,TRUE)</formula>
    </cfRule>
    <cfRule type="expression" dxfId="944" priority="430">
      <formula>IF(RIGHT(TEXT(AI63,"0.#"),1)=".",TRUE,FALSE)</formula>
    </cfRule>
  </conditionalFormatting>
  <conditionalFormatting sqref="AI62">
    <cfRule type="expression" dxfId="943" priority="427">
      <formula>IF(RIGHT(TEXT(AI62,"0.#"),1)=".",FALSE,TRUE)</formula>
    </cfRule>
    <cfRule type="expression" dxfId="942" priority="428">
      <formula>IF(RIGHT(TEXT(AI62,"0.#"),1)=".",TRUE,FALSE)</formula>
    </cfRule>
  </conditionalFormatting>
  <conditionalFormatting sqref="AI61">
    <cfRule type="expression" dxfId="941" priority="425">
      <formula>IF(RIGHT(TEXT(AI61,"0.#"),1)=".",FALSE,TRUE)</formula>
    </cfRule>
    <cfRule type="expression" dxfId="940" priority="426">
      <formula>IF(RIGHT(TEXT(AI61,"0.#"),1)=".",TRUE,FALSE)</formula>
    </cfRule>
  </conditionalFormatting>
  <conditionalFormatting sqref="AM62">
    <cfRule type="expression" dxfId="939" priority="421">
      <formula>IF(RIGHT(TEXT(AM62,"0.#"),1)=".",FALSE,TRUE)</formula>
    </cfRule>
    <cfRule type="expression" dxfId="938" priority="422">
      <formula>IF(RIGHT(TEXT(AM62,"0.#"),1)=".",TRUE,FALSE)</formula>
    </cfRule>
  </conditionalFormatting>
  <conditionalFormatting sqref="AM63">
    <cfRule type="expression" dxfId="937" priority="419">
      <formula>IF(RIGHT(TEXT(AM63,"0.#"),1)=".",FALSE,TRUE)</formula>
    </cfRule>
    <cfRule type="expression" dxfId="936" priority="420">
      <formula>IF(RIGHT(TEXT(AM63,"0.#"),1)=".",TRUE,FALSE)</formula>
    </cfRule>
  </conditionalFormatting>
  <conditionalFormatting sqref="AQ61:AQ63">
    <cfRule type="expression" dxfId="935" priority="417">
      <formula>IF(RIGHT(TEXT(AQ61,"0.#"),1)=".",FALSE,TRUE)</formula>
    </cfRule>
    <cfRule type="expression" dxfId="934" priority="418">
      <formula>IF(RIGHT(TEXT(AQ61,"0.#"),1)=".",TRUE,FALSE)</formula>
    </cfRule>
  </conditionalFormatting>
  <conditionalFormatting sqref="AU61:AU63">
    <cfRule type="expression" dxfId="933" priority="415">
      <formula>IF(RIGHT(TEXT(AU61,"0.#"),1)=".",FALSE,TRUE)</formula>
    </cfRule>
    <cfRule type="expression" dxfId="932" priority="416">
      <formula>IF(RIGHT(TEXT(AU61,"0.#"),1)=".",TRUE,FALSE)</formula>
    </cfRule>
  </conditionalFormatting>
  <conditionalFormatting sqref="AE95">
    <cfRule type="expression" dxfId="931" priority="413">
      <formula>IF(RIGHT(TEXT(AE95,"0.#"),1)=".",FALSE,TRUE)</formula>
    </cfRule>
    <cfRule type="expression" dxfId="930" priority="414">
      <formula>IF(RIGHT(TEXT(AE95,"0.#"),1)=".",TRUE,FALSE)</formula>
    </cfRule>
  </conditionalFormatting>
  <conditionalFormatting sqref="AE96">
    <cfRule type="expression" dxfId="929" priority="411">
      <formula>IF(RIGHT(TEXT(AE96,"0.#"),1)=".",FALSE,TRUE)</formula>
    </cfRule>
    <cfRule type="expression" dxfId="928" priority="412">
      <formula>IF(RIGHT(TEXT(AE96,"0.#"),1)=".",TRUE,FALSE)</formula>
    </cfRule>
  </conditionalFormatting>
  <conditionalFormatting sqref="AM95">
    <cfRule type="expression" dxfId="927" priority="401">
      <formula>IF(RIGHT(TEXT(AM95,"0.#"),1)=".",FALSE,TRUE)</formula>
    </cfRule>
    <cfRule type="expression" dxfId="926" priority="402">
      <formula>IF(RIGHT(TEXT(AM95,"0.#"),1)=".",TRUE,FALSE)</formula>
    </cfRule>
  </conditionalFormatting>
  <conditionalFormatting sqref="AE97">
    <cfRule type="expression" dxfId="925" priority="409">
      <formula>IF(RIGHT(TEXT(AE97,"0.#"),1)=".",FALSE,TRUE)</formula>
    </cfRule>
    <cfRule type="expression" dxfId="924" priority="410">
      <formula>IF(RIGHT(TEXT(AE97,"0.#"),1)=".",TRUE,FALSE)</formula>
    </cfRule>
  </conditionalFormatting>
  <conditionalFormatting sqref="AI97">
    <cfRule type="expression" dxfId="923" priority="407">
      <formula>IF(RIGHT(TEXT(AI97,"0.#"),1)=".",FALSE,TRUE)</formula>
    </cfRule>
    <cfRule type="expression" dxfId="922" priority="408">
      <formula>IF(RIGHT(TEXT(AI97,"0.#"),1)=".",TRUE,FALSE)</formula>
    </cfRule>
  </conditionalFormatting>
  <conditionalFormatting sqref="AI96">
    <cfRule type="expression" dxfId="921" priority="405">
      <formula>IF(RIGHT(TEXT(AI96,"0.#"),1)=".",FALSE,TRUE)</formula>
    </cfRule>
    <cfRule type="expression" dxfId="920" priority="406">
      <formula>IF(RIGHT(TEXT(AI96,"0.#"),1)=".",TRUE,FALSE)</formula>
    </cfRule>
  </conditionalFormatting>
  <conditionalFormatting sqref="AI95">
    <cfRule type="expression" dxfId="919" priority="403">
      <formula>IF(RIGHT(TEXT(AI95,"0.#"),1)=".",FALSE,TRUE)</formula>
    </cfRule>
    <cfRule type="expression" dxfId="918" priority="404">
      <formula>IF(RIGHT(TEXT(AI95,"0.#"),1)=".",TRUE,FALSE)</formula>
    </cfRule>
  </conditionalFormatting>
  <conditionalFormatting sqref="AM96">
    <cfRule type="expression" dxfId="917" priority="399">
      <formula>IF(RIGHT(TEXT(AM96,"0.#"),1)=".",FALSE,TRUE)</formula>
    </cfRule>
    <cfRule type="expression" dxfId="916" priority="400">
      <formula>IF(RIGHT(TEXT(AM96,"0.#"),1)=".",TRUE,FALSE)</formula>
    </cfRule>
  </conditionalFormatting>
  <conditionalFormatting sqref="AM97">
    <cfRule type="expression" dxfId="915" priority="397">
      <formula>IF(RIGHT(TEXT(AM97,"0.#"),1)=".",FALSE,TRUE)</formula>
    </cfRule>
    <cfRule type="expression" dxfId="914" priority="398">
      <formula>IF(RIGHT(TEXT(AM97,"0.#"),1)=".",TRUE,FALSE)</formula>
    </cfRule>
  </conditionalFormatting>
  <conditionalFormatting sqref="AQ95:AQ97">
    <cfRule type="expression" dxfId="913" priority="395">
      <formula>IF(RIGHT(TEXT(AQ95,"0.#"),1)=".",FALSE,TRUE)</formula>
    </cfRule>
    <cfRule type="expression" dxfId="912" priority="396">
      <formula>IF(RIGHT(TEXT(AQ95,"0.#"),1)=".",TRUE,FALSE)</formula>
    </cfRule>
  </conditionalFormatting>
  <conditionalFormatting sqref="AU95:AU97">
    <cfRule type="expression" dxfId="911" priority="393">
      <formula>IF(RIGHT(TEXT(AU95,"0.#"),1)=".",FALSE,TRUE)</formula>
    </cfRule>
    <cfRule type="expression" dxfId="910" priority="394">
      <formula>IF(RIGHT(TEXT(AU95,"0.#"),1)=".",TRUE,FALSE)</formula>
    </cfRule>
  </conditionalFormatting>
  <conditionalFormatting sqref="AE129">
    <cfRule type="expression" dxfId="909" priority="391">
      <formula>IF(RIGHT(TEXT(AE129,"0.#"),1)=".",FALSE,TRUE)</formula>
    </cfRule>
    <cfRule type="expression" dxfId="908" priority="392">
      <formula>IF(RIGHT(TEXT(AE129,"0.#"),1)=".",TRUE,FALSE)</formula>
    </cfRule>
  </conditionalFormatting>
  <conditionalFormatting sqref="AE130">
    <cfRule type="expression" dxfId="907" priority="389">
      <formula>IF(RIGHT(TEXT(AE130,"0.#"),1)=".",FALSE,TRUE)</formula>
    </cfRule>
    <cfRule type="expression" dxfId="906" priority="390">
      <formula>IF(RIGHT(TEXT(AE130,"0.#"),1)=".",TRUE,FALSE)</formula>
    </cfRule>
  </conditionalFormatting>
  <conditionalFormatting sqref="AM129">
    <cfRule type="expression" dxfId="905" priority="379">
      <formula>IF(RIGHT(TEXT(AM129,"0.#"),1)=".",FALSE,TRUE)</formula>
    </cfRule>
    <cfRule type="expression" dxfId="904" priority="380">
      <formula>IF(RIGHT(TEXT(AM129,"0.#"),1)=".",TRUE,FALSE)</formula>
    </cfRule>
  </conditionalFormatting>
  <conditionalFormatting sqref="AE131">
    <cfRule type="expression" dxfId="903" priority="387">
      <formula>IF(RIGHT(TEXT(AE131,"0.#"),1)=".",FALSE,TRUE)</formula>
    </cfRule>
    <cfRule type="expression" dxfId="902" priority="388">
      <formula>IF(RIGHT(TEXT(AE131,"0.#"),1)=".",TRUE,FALSE)</formula>
    </cfRule>
  </conditionalFormatting>
  <conditionalFormatting sqref="AI131">
    <cfRule type="expression" dxfId="901" priority="385">
      <formula>IF(RIGHT(TEXT(AI131,"0.#"),1)=".",FALSE,TRUE)</formula>
    </cfRule>
    <cfRule type="expression" dxfId="900" priority="386">
      <formula>IF(RIGHT(TEXT(AI131,"0.#"),1)=".",TRUE,FALSE)</formula>
    </cfRule>
  </conditionalFormatting>
  <conditionalFormatting sqref="AI130">
    <cfRule type="expression" dxfId="899" priority="383">
      <formula>IF(RIGHT(TEXT(AI130,"0.#"),1)=".",FALSE,TRUE)</formula>
    </cfRule>
    <cfRule type="expression" dxfId="898" priority="384">
      <formula>IF(RIGHT(TEXT(AI130,"0.#"),1)=".",TRUE,FALSE)</formula>
    </cfRule>
  </conditionalFormatting>
  <conditionalFormatting sqref="AI129">
    <cfRule type="expression" dxfId="897" priority="381">
      <formula>IF(RIGHT(TEXT(AI129,"0.#"),1)=".",FALSE,TRUE)</formula>
    </cfRule>
    <cfRule type="expression" dxfId="896" priority="382">
      <formula>IF(RIGHT(TEXT(AI129,"0.#"),1)=".",TRUE,FALSE)</formula>
    </cfRule>
  </conditionalFormatting>
  <conditionalFormatting sqref="AM130">
    <cfRule type="expression" dxfId="895" priority="377">
      <formula>IF(RIGHT(TEXT(AM130,"0.#"),1)=".",FALSE,TRUE)</formula>
    </cfRule>
    <cfRule type="expression" dxfId="894" priority="378">
      <formula>IF(RIGHT(TEXT(AM130,"0.#"),1)=".",TRUE,FALSE)</formula>
    </cfRule>
  </conditionalFormatting>
  <conditionalFormatting sqref="AM131">
    <cfRule type="expression" dxfId="893" priority="375">
      <formula>IF(RIGHT(TEXT(AM131,"0.#"),1)=".",FALSE,TRUE)</formula>
    </cfRule>
    <cfRule type="expression" dxfId="892" priority="376">
      <formula>IF(RIGHT(TEXT(AM131,"0.#"),1)=".",TRUE,FALSE)</formula>
    </cfRule>
  </conditionalFormatting>
  <conditionalFormatting sqref="AQ129:AQ131">
    <cfRule type="expression" dxfId="891" priority="373">
      <formula>IF(RIGHT(TEXT(AQ129,"0.#"),1)=".",FALSE,TRUE)</formula>
    </cfRule>
    <cfRule type="expression" dxfId="890" priority="374">
      <formula>IF(RIGHT(TEXT(AQ129,"0.#"),1)=".",TRUE,FALSE)</formula>
    </cfRule>
  </conditionalFormatting>
  <conditionalFormatting sqref="AU129:AU131">
    <cfRule type="expression" dxfId="889" priority="371">
      <formula>IF(RIGHT(TEXT(AU129,"0.#"),1)=".",FALSE,TRUE)</formula>
    </cfRule>
    <cfRule type="expression" dxfId="888" priority="372">
      <formula>IF(RIGHT(TEXT(AU129,"0.#"),1)=".",TRUE,FALSE)</formula>
    </cfRule>
  </conditionalFormatting>
  <conditionalFormatting sqref="AE163">
    <cfRule type="expression" dxfId="887" priority="369">
      <formula>IF(RIGHT(TEXT(AE163,"0.#"),1)=".",FALSE,TRUE)</formula>
    </cfRule>
    <cfRule type="expression" dxfId="886" priority="370">
      <formula>IF(RIGHT(TEXT(AE163,"0.#"),1)=".",TRUE,FALSE)</formula>
    </cfRule>
  </conditionalFormatting>
  <conditionalFormatting sqref="AE164">
    <cfRule type="expression" dxfId="885" priority="367">
      <formula>IF(RIGHT(TEXT(AE164,"0.#"),1)=".",FALSE,TRUE)</formula>
    </cfRule>
    <cfRule type="expression" dxfId="884" priority="368">
      <formula>IF(RIGHT(TEXT(AE164,"0.#"),1)=".",TRUE,FALSE)</formula>
    </cfRule>
  </conditionalFormatting>
  <conditionalFormatting sqref="AM163">
    <cfRule type="expression" dxfId="883" priority="357">
      <formula>IF(RIGHT(TEXT(AM163,"0.#"),1)=".",FALSE,TRUE)</formula>
    </cfRule>
    <cfRule type="expression" dxfId="882" priority="358">
      <formula>IF(RIGHT(TEXT(AM163,"0.#"),1)=".",TRUE,FALSE)</formula>
    </cfRule>
  </conditionalFormatting>
  <conditionalFormatting sqref="AE165">
    <cfRule type="expression" dxfId="881" priority="365">
      <formula>IF(RIGHT(TEXT(AE165,"0.#"),1)=".",FALSE,TRUE)</formula>
    </cfRule>
    <cfRule type="expression" dxfId="880" priority="366">
      <formula>IF(RIGHT(TEXT(AE165,"0.#"),1)=".",TRUE,FALSE)</formula>
    </cfRule>
  </conditionalFormatting>
  <conditionalFormatting sqref="AI165">
    <cfRule type="expression" dxfId="879" priority="363">
      <formula>IF(RIGHT(TEXT(AI165,"0.#"),1)=".",FALSE,TRUE)</formula>
    </cfRule>
    <cfRule type="expression" dxfId="878" priority="364">
      <formula>IF(RIGHT(TEXT(AI165,"0.#"),1)=".",TRUE,FALSE)</formula>
    </cfRule>
  </conditionalFormatting>
  <conditionalFormatting sqref="AI164">
    <cfRule type="expression" dxfId="877" priority="361">
      <formula>IF(RIGHT(TEXT(AI164,"0.#"),1)=".",FALSE,TRUE)</formula>
    </cfRule>
    <cfRule type="expression" dxfId="876" priority="362">
      <formula>IF(RIGHT(TEXT(AI164,"0.#"),1)=".",TRUE,FALSE)</formula>
    </cfRule>
  </conditionalFormatting>
  <conditionalFormatting sqref="AI163">
    <cfRule type="expression" dxfId="875" priority="359">
      <formula>IF(RIGHT(TEXT(AI163,"0.#"),1)=".",FALSE,TRUE)</formula>
    </cfRule>
    <cfRule type="expression" dxfId="874" priority="360">
      <formula>IF(RIGHT(TEXT(AI163,"0.#"),1)=".",TRUE,FALSE)</formula>
    </cfRule>
  </conditionalFormatting>
  <conditionalFormatting sqref="AM164">
    <cfRule type="expression" dxfId="873" priority="355">
      <formula>IF(RIGHT(TEXT(AM164,"0.#"),1)=".",FALSE,TRUE)</formula>
    </cfRule>
    <cfRule type="expression" dxfId="872" priority="356">
      <formula>IF(RIGHT(TEXT(AM164,"0.#"),1)=".",TRUE,FALSE)</formula>
    </cfRule>
  </conditionalFormatting>
  <conditionalFormatting sqref="AM165">
    <cfRule type="expression" dxfId="871" priority="353">
      <formula>IF(RIGHT(TEXT(AM165,"0.#"),1)=".",FALSE,TRUE)</formula>
    </cfRule>
    <cfRule type="expression" dxfId="870" priority="354">
      <formula>IF(RIGHT(TEXT(AM165,"0.#"),1)=".",TRUE,FALSE)</formula>
    </cfRule>
  </conditionalFormatting>
  <conditionalFormatting sqref="AQ163:AQ165">
    <cfRule type="expression" dxfId="869" priority="351">
      <formula>IF(RIGHT(TEXT(AQ163,"0.#"),1)=".",FALSE,TRUE)</formula>
    </cfRule>
    <cfRule type="expression" dxfId="868" priority="352">
      <formula>IF(RIGHT(TEXT(AQ163,"0.#"),1)=".",TRUE,FALSE)</formula>
    </cfRule>
  </conditionalFormatting>
  <conditionalFormatting sqref="AU163:AU165">
    <cfRule type="expression" dxfId="867" priority="349">
      <formula>IF(RIGHT(TEXT(AU163,"0.#"),1)=".",FALSE,TRUE)</formula>
    </cfRule>
    <cfRule type="expression" dxfId="866" priority="350">
      <formula>IF(RIGHT(TEXT(AU163,"0.#"),1)=".",TRUE,FALSE)</formula>
    </cfRule>
  </conditionalFormatting>
  <conditionalFormatting sqref="AE197">
    <cfRule type="expression" dxfId="865" priority="347">
      <formula>IF(RIGHT(TEXT(AE197,"0.#"),1)=".",FALSE,TRUE)</formula>
    </cfRule>
    <cfRule type="expression" dxfId="864" priority="348">
      <formula>IF(RIGHT(TEXT(AE197,"0.#"),1)=".",TRUE,FALSE)</formula>
    </cfRule>
  </conditionalFormatting>
  <conditionalFormatting sqref="AE198">
    <cfRule type="expression" dxfId="863" priority="345">
      <formula>IF(RIGHT(TEXT(AE198,"0.#"),1)=".",FALSE,TRUE)</formula>
    </cfRule>
    <cfRule type="expression" dxfId="862" priority="346">
      <formula>IF(RIGHT(TEXT(AE198,"0.#"),1)=".",TRUE,FALSE)</formula>
    </cfRule>
  </conditionalFormatting>
  <conditionalFormatting sqref="AM197">
    <cfRule type="expression" dxfId="861" priority="335">
      <formula>IF(RIGHT(TEXT(AM197,"0.#"),1)=".",FALSE,TRUE)</formula>
    </cfRule>
    <cfRule type="expression" dxfId="860" priority="336">
      <formula>IF(RIGHT(TEXT(AM197,"0.#"),1)=".",TRUE,FALSE)</formula>
    </cfRule>
  </conditionalFormatting>
  <conditionalFormatting sqref="AE199">
    <cfRule type="expression" dxfId="859" priority="343">
      <formula>IF(RIGHT(TEXT(AE199,"0.#"),1)=".",FALSE,TRUE)</formula>
    </cfRule>
    <cfRule type="expression" dxfId="858" priority="344">
      <formula>IF(RIGHT(TEXT(AE199,"0.#"),1)=".",TRUE,FALSE)</formula>
    </cfRule>
  </conditionalFormatting>
  <conditionalFormatting sqref="AI199">
    <cfRule type="expression" dxfId="857" priority="341">
      <formula>IF(RIGHT(TEXT(AI199,"0.#"),1)=".",FALSE,TRUE)</formula>
    </cfRule>
    <cfRule type="expression" dxfId="856" priority="342">
      <formula>IF(RIGHT(TEXT(AI199,"0.#"),1)=".",TRUE,FALSE)</formula>
    </cfRule>
  </conditionalFormatting>
  <conditionalFormatting sqref="AI198">
    <cfRule type="expression" dxfId="855" priority="339">
      <formula>IF(RIGHT(TEXT(AI198,"0.#"),1)=".",FALSE,TRUE)</formula>
    </cfRule>
    <cfRule type="expression" dxfId="854" priority="340">
      <formula>IF(RIGHT(TEXT(AI198,"0.#"),1)=".",TRUE,FALSE)</formula>
    </cfRule>
  </conditionalFormatting>
  <conditionalFormatting sqref="AI197">
    <cfRule type="expression" dxfId="853" priority="337">
      <formula>IF(RIGHT(TEXT(AI197,"0.#"),1)=".",FALSE,TRUE)</formula>
    </cfRule>
    <cfRule type="expression" dxfId="852" priority="338">
      <formula>IF(RIGHT(TEXT(AI197,"0.#"),1)=".",TRUE,FALSE)</formula>
    </cfRule>
  </conditionalFormatting>
  <conditionalFormatting sqref="AM198">
    <cfRule type="expression" dxfId="851" priority="333">
      <formula>IF(RIGHT(TEXT(AM198,"0.#"),1)=".",FALSE,TRUE)</formula>
    </cfRule>
    <cfRule type="expression" dxfId="850" priority="334">
      <formula>IF(RIGHT(TEXT(AM198,"0.#"),1)=".",TRUE,FALSE)</formula>
    </cfRule>
  </conditionalFormatting>
  <conditionalFormatting sqref="AM199">
    <cfRule type="expression" dxfId="849" priority="331">
      <formula>IF(RIGHT(TEXT(AM199,"0.#"),1)=".",FALSE,TRUE)</formula>
    </cfRule>
    <cfRule type="expression" dxfId="848" priority="332">
      <formula>IF(RIGHT(TEXT(AM199,"0.#"),1)=".",TRUE,FALSE)</formula>
    </cfRule>
  </conditionalFormatting>
  <conditionalFormatting sqref="AQ197:AQ199">
    <cfRule type="expression" dxfId="847" priority="329">
      <formula>IF(RIGHT(TEXT(AQ197,"0.#"),1)=".",FALSE,TRUE)</formula>
    </cfRule>
    <cfRule type="expression" dxfId="846" priority="330">
      <formula>IF(RIGHT(TEXT(AQ197,"0.#"),1)=".",TRUE,FALSE)</formula>
    </cfRule>
  </conditionalFormatting>
  <conditionalFormatting sqref="AU197:AU199">
    <cfRule type="expression" dxfId="845" priority="327">
      <formula>IF(RIGHT(TEXT(AU197,"0.#"),1)=".",FALSE,TRUE)</formula>
    </cfRule>
    <cfRule type="expression" dxfId="844" priority="328">
      <formula>IF(RIGHT(TEXT(AU197,"0.#"),1)=".",TRUE,FALSE)</formula>
    </cfRule>
  </conditionalFormatting>
  <conditionalFormatting sqref="AE134 AQ134">
    <cfRule type="expression" dxfId="843" priority="325">
      <formula>IF(RIGHT(TEXT(AE134,"0.#"),1)=".",FALSE,TRUE)</formula>
    </cfRule>
    <cfRule type="expression" dxfId="842" priority="326">
      <formula>IF(RIGHT(TEXT(AE134,"0.#"),1)=".",TRUE,FALSE)</formula>
    </cfRule>
  </conditionalFormatting>
  <conditionalFormatting sqref="AI134">
    <cfRule type="expression" dxfId="841" priority="323">
      <formula>IF(RIGHT(TEXT(AI134,"0.#"),1)=".",FALSE,TRUE)</formula>
    </cfRule>
    <cfRule type="expression" dxfId="840" priority="324">
      <formula>IF(RIGHT(TEXT(AI134,"0.#"),1)=".",TRUE,FALSE)</formula>
    </cfRule>
  </conditionalFormatting>
  <conditionalFormatting sqref="AM134">
    <cfRule type="expression" dxfId="839" priority="321">
      <formula>IF(RIGHT(TEXT(AM134,"0.#"),1)=".",FALSE,TRUE)</formula>
    </cfRule>
    <cfRule type="expression" dxfId="838" priority="322">
      <formula>IF(RIGHT(TEXT(AM134,"0.#"),1)=".",TRUE,FALSE)</formula>
    </cfRule>
  </conditionalFormatting>
  <conditionalFormatting sqref="AE135">
    <cfRule type="expression" dxfId="837" priority="319">
      <formula>IF(RIGHT(TEXT(AE135,"0.#"),1)=".",FALSE,TRUE)</formula>
    </cfRule>
    <cfRule type="expression" dxfId="836" priority="320">
      <formula>IF(RIGHT(TEXT(AE135,"0.#"),1)=".",TRUE,FALSE)</formula>
    </cfRule>
  </conditionalFormatting>
  <conditionalFormatting sqref="AI135">
    <cfRule type="expression" dxfId="835" priority="317">
      <formula>IF(RIGHT(TEXT(AI135,"0.#"),1)=".",FALSE,TRUE)</formula>
    </cfRule>
    <cfRule type="expression" dxfId="834" priority="318">
      <formula>IF(RIGHT(TEXT(AI135,"0.#"),1)=".",TRUE,FALSE)</formula>
    </cfRule>
  </conditionalFormatting>
  <conditionalFormatting sqref="AM135">
    <cfRule type="expression" dxfId="833" priority="315">
      <formula>IF(RIGHT(TEXT(AM135,"0.#"),1)=".",FALSE,TRUE)</formula>
    </cfRule>
    <cfRule type="expression" dxfId="832" priority="316">
      <formula>IF(RIGHT(TEXT(AM135,"0.#"),1)=".",TRUE,FALSE)</formula>
    </cfRule>
  </conditionalFormatting>
  <conditionalFormatting sqref="AQ135">
    <cfRule type="expression" dxfId="831" priority="313">
      <formula>IF(RIGHT(TEXT(AQ135,"0.#"),1)=".",FALSE,TRUE)</formula>
    </cfRule>
    <cfRule type="expression" dxfId="830" priority="314">
      <formula>IF(RIGHT(TEXT(AQ135,"0.#"),1)=".",TRUE,FALSE)</formula>
    </cfRule>
  </conditionalFormatting>
  <conditionalFormatting sqref="AU134">
    <cfRule type="expression" dxfId="829" priority="311">
      <formula>IF(RIGHT(TEXT(AU134,"0.#"),1)=".",FALSE,TRUE)</formula>
    </cfRule>
    <cfRule type="expression" dxfId="828" priority="312">
      <formula>IF(RIGHT(TEXT(AU134,"0.#"),1)=".",TRUE,FALSE)</formula>
    </cfRule>
  </conditionalFormatting>
  <conditionalFormatting sqref="AU135">
    <cfRule type="expression" dxfId="827" priority="309">
      <formula>IF(RIGHT(TEXT(AU135,"0.#"),1)=".",FALSE,TRUE)</formula>
    </cfRule>
    <cfRule type="expression" dxfId="826" priority="310">
      <formula>IF(RIGHT(TEXT(AU135,"0.#"),1)=".",TRUE,FALSE)</formula>
    </cfRule>
  </conditionalFormatting>
  <conditionalFormatting sqref="AE168 AQ168">
    <cfRule type="expression" dxfId="825" priority="307">
      <formula>IF(RIGHT(TEXT(AE168,"0.#"),1)=".",FALSE,TRUE)</formula>
    </cfRule>
    <cfRule type="expression" dxfId="824" priority="308">
      <formula>IF(RIGHT(TEXT(AE168,"0.#"),1)=".",TRUE,FALSE)</formula>
    </cfRule>
  </conditionalFormatting>
  <conditionalFormatting sqref="AI168">
    <cfRule type="expression" dxfId="823" priority="305">
      <formula>IF(RIGHT(TEXT(AI168,"0.#"),1)=".",FALSE,TRUE)</formula>
    </cfRule>
    <cfRule type="expression" dxfId="822" priority="306">
      <formula>IF(RIGHT(TEXT(AI168,"0.#"),1)=".",TRUE,FALSE)</formula>
    </cfRule>
  </conditionalFormatting>
  <conditionalFormatting sqref="AM168">
    <cfRule type="expression" dxfId="821" priority="303">
      <formula>IF(RIGHT(TEXT(AM168,"0.#"),1)=".",FALSE,TRUE)</formula>
    </cfRule>
    <cfRule type="expression" dxfId="820" priority="304">
      <formula>IF(RIGHT(TEXT(AM168,"0.#"),1)=".",TRUE,FALSE)</formula>
    </cfRule>
  </conditionalFormatting>
  <conditionalFormatting sqref="AE169">
    <cfRule type="expression" dxfId="819" priority="301">
      <formula>IF(RIGHT(TEXT(AE169,"0.#"),1)=".",FALSE,TRUE)</formula>
    </cfRule>
    <cfRule type="expression" dxfId="818" priority="302">
      <formula>IF(RIGHT(TEXT(AE169,"0.#"),1)=".",TRUE,FALSE)</formula>
    </cfRule>
  </conditionalFormatting>
  <conditionalFormatting sqref="AI169">
    <cfRule type="expression" dxfId="817" priority="299">
      <formula>IF(RIGHT(TEXT(AI169,"0.#"),1)=".",FALSE,TRUE)</formula>
    </cfRule>
    <cfRule type="expression" dxfId="816" priority="300">
      <formula>IF(RIGHT(TEXT(AI169,"0.#"),1)=".",TRUE,FALSE)</formula>
    </cfRule>
  </conditionalFormatting>
  <conditionalFormatting sqref="AM169">
    <cfRule type="expression" dxfId="815" priority="297">
      <formula>IF(RIGHT(TEXT(AM169,"0.#"),1)=".",FALSE,TRUE)</formula>
    </cfRule>
    <cfRule type="expression" dxfId="814" priority="298">
      <formula>IF(RIGHT(TEXT(AM169,"0.#"),1)=".",TRUE,FALSE)</formula>
    </cfRule>
  </conditionalFormatting>
  <conditionalFormatting sqref="AQ169">
    <cfRule type="expression" dxfId="813" priority="295">
      <formula>IF(RIGHT(TEXT(AQ169,"0.#"),1)=".",FALSE,TRUE)</formula>
    </cfRule>
    <cfRule type="expression" dxfId="812" priority="296">
      <formula>IF(RIGHT(TEXT(AQ169,"0.#"),1)=".",TRUE,FALSE)</formula>
    </cfRule>
  </conditionalFormatting>
  <conditionalFormatting sqref="AU168">
    <cfRule type="expression" dxfId="811" priority="293">
      <formula>IF(RIGHT(TEXT(AU168,"0.#"),1)=".",FALSE,TRUE)</formula>
    </cfRule>
    <cfRule type="expression" dxfId="810" priority="294">
      <formula>IF(RIGHT(TEXT(AU168,"0.#"),1)=".",TRUE,FALSE)</formula>
    </cfRule>
  </conditionalFormatting>
  <conditionalFormatting sqref="AU169">
    <cfRule type="expression" dxfId="809" priority="291">
      <formula>IF(RIGHT(TEXT(AU169,"0.#"),1)=".",FALSE,TRUE)</formula>
    </cfRule>
    <cfRule type="expression" dxfId="808" priority="292">
      <formula>IF(RIGHT(TEXT(AU169,"0.#"),1)=".",TRUE,FALSE)</formula>
    </cfRule>
  </conditionalFormatting>
  <conditionalFormatting sqref="AE90">
    <cfRule type="expression" dxfId="807" priority="289">
      <formula>IF(RIGHT(TEXT(AE90,"0.#"),1)=".",FALSE,TRUE)</formula>
    </cfRule>
    <cfRule type="expression" dxfId="806" priority="290">
      <formula>IF(RIGHT(TEXT(AE90,"0.#"),1)=".",TRUE,FALSE)</formula>
    </cfRule>
  </conditionalFormatting>
  <conditionalFormatting sqref="AE91">
    <cfRule type="expression" dxfId="805" priority="287">
      <formula>IF(RIGHT(TEXT(AE91,"0.#"),1)=".",FALSE,TRUE)</formula>
    </cfRule>
    <cfRule type="expression" dxfId="804" priority="288">
      <formula>IF(RIGHT(TEXT(AE91,"0.#"),1)=".",TRUE,FALSE)</formula>
    </cfRule>
  </conditionalFormatting>
  <conditionalFormatting sqref="AM90">
    <cfRule type="expression" dxfId="803" priority="277">
      <formula>IF(RIGHT(TEXT(AM90,"0.#"),1)=".",FALSE,TRUE)</formula>
    </cfRule>
    <cfRule type="expression" dxfId="802" priority="278">
      <formula>IF(RIGHT(TEXT(AM90,"0.#"),1)=".",TRUE,FALSE)</formula>
    </cfRule>
  </conditionalFormatting>
  <conditionalFormatting sqref="AE92">
    <cfRule type="expression" dxfId="801" priority="285">
      <formula>IF(RIGHT(TEXT(AE92,"0.#"),1)=".",FALSE,TRUE)</formula>
    </cfRule>
    <cfRule type="expression" dxfId="800" priority="286">
      <formula>IF(RIGHT(TEXT(AE92,"0.#"),1)=".",TRUE,FALSE)</formula>
    </cfRule>
  </conditionalFormatting>
  <conditionalFormatting sqref="AI92">
    <cfRule type="expression" dxfId="799" priority="283">
      <formula>IF(RIGHT(TEXT(AI92,"0.#"),1)=".",FALSE,TRUE)</formula>
    </cfRule>
    <cfRule type="expression" dxfId="798" priority="284">
      <formula>IF(RIGHT(TEXT(AI92,"0.#"),1)=".",TRUE,FALSE)</formula>
    </cfRule>
  </conditionalFormatting>
  <conditionalFormatting sqref="AI91">
    <cfRule type="expression" dxfId="797" priority="281">
      <formula>IF(RIGHT(TEXT(AI91,"0.#"),1)=".",FALSE,TRUE)</formula>
    </cfRule>
    <cfRule type="expression" dxfId="796" priority="282">
      <formula>IF(RIGHT(TEXT(AI91,"0.#"),1)=".",TRUE,FALSE)</formula>
    </cfRule>
  </conditionalFormatting>
  <conditionalFormatting sqref="AI90">
    <cfRule type="expression" dxfId="795" priority="279">
      <formula>IF(RIGHT(TEXT(AI90,"0.#"),1)=".",FALSE,TRUE)</formula>
    </cfRule>
    <cfRule type="expression" dxfId="794" priority="280">
      <formula>IF(RIGHT(TEXT(AI90,"0.#"),1)=".",TRUE,FALSE)</formula>
    </cfRule>
  </conditionalFormatting>
  <conditionalFormatting sqref="AM91">
    <cfRule type="expression" dxfId="793" priority="275">
      <formula>IF(RIGHT(TEXT(AM91,"0.#"),1)=".",FALSE,TRUE)</formula>
    </cfRule>
    <cfRule type="expression" dxfId="792" priority="276">
      <formula>IF(RIGHT(TEXT(AM91,"0.#"),1)=".",TRUE,FALSE)</formula>
    </cfRule>
  </conditionalFormatting>
  <conditionalFormatting sqref="AM92">
    <cfRule type="expression" dxfId="791" priority="273">
      <formula>IF(RIGHT(TEXT(AM92,"0.#"),1)=".",FALSE,TRUE)</formula>
    </cfRule>
    <cfRule type="expression" dxfId="790" priority="274">
      <formula>IF(RIGHT(TEXT(AM92,"0.#"),1)=".",TRUE,FALSE)</formula>
    </cfRule>
  </conditionalFormatting>
  <conditionalFormatting sqref="AQ90:AQ92">
    <cfRule type="expression" dxfId="789" priority="271">
      <formula>IF(RIGHT(TEXT(AQ90,"0.#"),1)=".",FALSE,TRUE)</formula>
    </cfRule>
    <cfRule type="expression" dxfId="788" priority="272">
      <formula>IF(RIGHT(TEXT(AQ90,"0.#"),1)=".",TRUE,FALSE)</formula>
    </cfRule>
  </conditionalFormatting>
  <conditionalFormatting sqref="AU90:AU92">
    <cfRule type="expression" dxfId="787" priority="269">
      <formula>IF(RIGHT(TEXT(AU90,"0.#"),1)=".",FALSE,TRUE)</formula>
    </cfRule>
    <cfRule type="expression" dxfId="786" priority="270">
      <formula>IF(RIGHT(TEXT(AU90,"0.#"),1)=".",TRUE,FALSE)</formula>
    </cfRule>
  </conditionalFormatting>
  <conditionalFormatting sqref="AE85">
    <cfRule type="expression" dxfId="785" priority="267">
      <formula>IF(RIGHT(TEXT(AE85,"0.#"),1)=".",FALSE,TRUE)</formula>
    </cfRule>
    <cfRule type="expression" dxfId="784" priority="268">
      <formula>IF(RIGHT(TEXT(AE85,"0.#"),1)=".",TRUE,FALSE)</formula>
    </cfRule>
  </conditionalFormatting>
  <conditionalFormatting sqref="AE86">
    <cfRule type="expression" dxfId="783" priority="265">
      <formula>IF(RIGHT(TEXT(AE86,"0.#"),1)=".",FALSE,TRUE)</formula>
    </cfRule>
    <cfRule type="expression" dxfId="782" priority="266">
      <formula>IF(RIGHT(TEXT(AE86,"0.#"),1)=".",TRUE,FALSE)</formula>
    </cfRule>
  </conditionalFormatting>
  <conditionalFormatting sqref="AM85">
    <cfRule type="expression" dxfId="781" priority="255">
      <formula>IF(RIGHT(TEXT(AM85,"0.#"),1)=".",FALSE,TRUE)</formula>
    </cfRule>
    <cfRule type="expression" dxfId="780" priority="256">
      <formula>IF(RIGHT(TEXT(AM85,"0.#"),1)=".",TRUE,FALSE)</formula>
    </cfRule>
  </conditionalFormatting>
  <conditionalFormatting sqref="AE87">
    <cfRule type="expression" dxfId="779" priority="263">
      <formula>IF(RIGHT(TEXT(AE87,"0.#"),1)=".",FALSE,TRUE)</formula>
    </cfRule>
    <cfRule type="expression" dxfId="778" priority="264">
      <formula>IF(RIGHT(TEXT(AE87,"0.#"),1)=".",TRUE,FALSE)</formula>
    </cfRule>
  </conditionalFormatting>
  <conditionalFormatting sqref="AI87">
    <cfRule type="expression" dxfId="777" priority="261">
      <formula>IF(RIGHT(TEXT(AI87,"0.#"),1)=".",FALSE,TRUE)</formula>
    </cfRule>
    <cfRule type="expression" dxfId="776" priority="262">
      <formula>IF(RIGHT(TEXT(AI87,"0.#"),1)=".",TRUE,FALSE)</formula>
    </cfRule>
  </conditionalFormatting>
  <conditionalFormatting sqref="AI86">
    <cfRule type="expression" dxfId="775" priority="259">
      <formula>IF(RIGHT(TEXT(AI86,"0.#"),1)=".",FALSE,TRUE)</formula>
    </cfRule>
    <cfRule type="expression" dxfId="774" priority="260">
      <formula>IF(RIGHT(TEXT(AI86,"0.#"),1)=".",TRUE,FALSE)</formula>
    </cfRule>
  </conditionalFormatting>
  <conditionalFormatting sqref="AI85">
    <cfRule type="expression" dxfId="773" priority="257">
      <formula>IF(RIGHT(TEXT(AI85,"0.#"),1)=".",FALSE,TRUE)</formula>
    </cfRule>
    <cfRule type="expression" dxfId="772" priority="258">
      <formula>IF(RIGHT(TEXT(AI85,"0.#"),1)=".",TRUE,FALSE)</formula>
    </cfRule>
  </conditionalFormatting>
  <conditionalFormatting sqref="AM86">
    <cfRule type="expression" dxfId="771" priority="253">
      <formula>IF(RIGHT(TEXT(AM86,"0.#"),1)=".",FALSE,TRUE)</formula>
    </cfRule>
    <cfRule type="expression" dxfId="770" priority="254">
      <formula>IF(RIGHT(TEXT(AM86,"0.#"),1)=".",TRUE,FALSE)</formula>
    </cfRule>
  </conditionalFormatting>
  <conditionalFormatting sqref="AM87">
    <cfRule type="expression" dxfId="769" priority="251">
      <formula>IF(RIGHT(TEXT(AM87,"0.#"),1)=".",FALSE,TRUE)</formula>
    </cfRule>
    <cfRule type="expression" dxfId="768" priority="252">
      <formula>IF(RIGHT(TEXT(AM87,"0.#"),1)=".",TRUE,FALSE)</formula>
    </cfRule>
  </conditionalFormatting>
  <conditionalFormatting sqref="AQ85:AQ87">
    <cfRule type="expression" dxfId="767" priority="249">
      <formula>IF(RIGHT(TEXT(AQ85,"0.#"),1)=".",FALSE,TRUE)</formula>
    </cfRule>
    <cfRule type="expression" dxfId="766" priority="250">
      <formula>IF(RIGHT(TEXT(AQ85,"0.#"),1)=".",TRUE,FALSE)</formula>
    </cfRule>
  </conditionalFormatting>
  <conditionalFormatting sqref="AU85:AU87">
    <cfRule type="expression" dxfId="765" priority="247">
      <formula>IF(RIGHT(TEXT(AU85,"0.#"),1)=".",FALSE,TRUE)</formula>
    </cfRule>
    <cfRule type="expression" dxfId="764" priority="248">
      <formula>IF(RIGHT(TEXT(AU85,"0.#"),1)=".",TRUE,FALSE)</formula>
    </cfRule>
  </conditionalFormatting>
  <conditionalFormatting sqref="AE124">
    <cfRule type="expression" dxfId="763" priority="245">
      <formula>IF(RIGHT(TEXT(AE124,"0.#"),1)=".",FALSE,TRUE)</formula>
    </cfRule>
    <cfRule type="expression" dxfId="762" priority="246">
      <formula>IF(RIGHT(TEXT(AE124,"0.#"),1)=".",TRUE,FALSE)</formula>
    </cfRule>
  </conditionalFormatting>
  <conditionalFormatting sqref="AE125">
    <cfRule type="expression" dxfId="761" priority="243">
      <formula>IF(RIGHT(TEXT(AE125,"0.#"),1)=".",FALSE,TRUE)</formula>
    </cfRule>
    <cfRule type="expression" dxfId="760" priority="244">
      <formula>IF(RIGHT(TEXT(AE125,"0.#"),1)=".",TRUE,FALSE)</formula>
    </cfRule>
  </conditionalFormatting>
  <conditionalFormatting sqref="AM124">
    <cfRule type="expression" dxfId="759" priority="233">
      <formula>IF(RIGHT(TEXT(AM124,"0.#"),1)=".",FALSE,TRUE)</formula>
    </cfRule>
    <cfRule type="expression" dxfId="758" priority="234">
      <formula>IF(RIGHT(TEXT(AM124,"0.#"),1)=".",TRUE,FALSE)</formula>
    </cfRule>
  </conditionalFormatting>
  <conditionalFormatting sqref="AE126">
    <cfRule type="expression" dxfId="757" priority="241">
      <formula>IF(RIGHT(TEXT(AE126,"0.#"),1)=".",FALSE,TRUE)</formula>
    </cfRule>
    <cfRule type="expression" dxfId="756" priority="242">
      <formula>IF(RIGHT(TEXT(AE126,"0.#"),1)=".",TRUE,FALSE)</formula>
    </cfRule>
  </conditionalFormatting>
  <conditionalFormatting sqref="AI126">
    <cfRule type="expression" dxfId="755" priority="239">
      <formula>IF(RIGHT(TEXT(AI126,"0.#"),1)=".",FALSE,TRUE)</formula>
    </cfRule>
    <cfRule type="expression" dxfId="754" priority="240">
      <formula>IF(RIGHT(TEXT(AI126,"0.#"),1)=".",TRUE,FALSE)</formula>
    </cfRule>
  </conditionalFormatting>
  <conditionalFormatting sqref="AI125">
    <cfRule type="expression" dxfId="753" priority="237">
      <formula>IF(RIGHT(TEXT(AI125,"0.#"),1)=".",FALSE,TRUE)</formula>
    </cfRule>
    <cfRule type="expression" dxfId="752" priority="238">
      <formula>IF(RIGHT(TEXT(AI125,"0.#"),1)=".",TRUE,FALSE)</formula>
    </cfRule>
  </conditionalFormatting>
  <conditionalFormatting sqref="AI124">
    <cfRule type="expression" dxfId="751" priority="235">
      <formula>IF(RIGHT(TEXT(AI124,"0.#"),1)=".",FALSE,TRUE)</formula>
    </cfRule>
    <cfRule type="expression" dxfId="750" priority="236">
      <formula>IF(RIGHT(TEXT(AI124,"0.#"),1)=".",TRUE,FALSE)</formula>
    </cfRule>
  </conditionalFormatting>
  <conditionalFormatting sqref="AM125">
    <cfRule type="expression" dxfId="749" priority="231">
      <formula>IF(RIGHT(TEXT(AM125,"0.#"),1)=".",FALSE,TRUE)</formula>
    </cfRule>
    <cfRule type="expression" dxfId="748" priority="232">
      <formula>IF(RIGHT(TEXT(AM125,"0.#"),1)=".",TRUE,FALSE)</formula>
    </cfRule>
  </conditionalFormatting>
  <conditionalFormatting sqref="AM126">
    <cfRule type="expression" dxfId="747" priority="229">
      <formula>IF(RIGHT(TEXT(AM126,"0.#"),1)=".",FALSE,TRUE)</formula>
    </cfRule>
    <cfRule type="expression" dxfId="746" priority="230">
      <formula>IF(RIGHT(TEXT(AM126,"0.#"),1)=".",TRUE,FALSE)</formula>
    </cfRule>
  </conditionalFormatting>
  <conditionalFormatting sqref="AQ124:AQ126">
    <cfRule type="expression" dxfId="745" priority="227">
      <formula>IF(RIGHT(TEXT(AQ124,"0.#"),1)=".",FALSE,TRUE)</formula>
    </cfRule>
    <cfRule type="expression" dxfId="744" priority="228">
      <formula>IF(RIGHT(TEXT(AQ124,"0.#"),1)=".",TRUE,FALSE)</formula>
    </cfRule>
  </conditionalFormatting>
  <conditionalFormatting sqref="AU124:AU126">
    <cfRule type="expression" dxfId="743" priority="225">
      <formula>IF(RIGHT(TEXT(AU124,"0.#"),1)=".",FALSE,TRUE)</formula>
    </cfRule>
    <cfRule type="expression" dxfId="742" priority="226">
      <formula>IF(RIGHT(TEXT(AU124,"0.#"),1)=".",TRUE,FALSE)</formula>
    </cfRule>
  </conditionalFormatting>
  <conditionalFormatting sqref="AE119">
    <cfRule type="expression" dxfId="741" priority="223">
      <formula>IF(RIGHT(TEXT(AE119,"0.#"),1)=".",FALSE,TRUE)</formula>
    </cfRule>
    <cfRule type="expression" dxfId="740" priority="224">
      <formula>IF(RIGHT(TEXT(AE119,"0.#"),1)=".",TRUE,FALSE)</formula>
    </cfRule>
  </conditionalFormatting>
  <conditionalFormatting sqref="AE120">
    <cfRule type="expression" dxfId="739" priority="221">
      <formula>IF(RIGHT(TEXT(AE120,"0.#"),1)=".",FALSE,TRUE)</formula>
    </cfRule>
    <cfRule type="expression" dxfId="738" priority="222">
      <formula>IF(RIGHT(TEXT(AE120,"0.#"),1)=".",TRUE,FALSE)</formula>
    </cfRule>
  </conditionalFormatting>
  <conditionalFormatting sqref="AM119">
    <cfRule type="expression" dxfId="737" priority="211">
      <formula>IF(RIGHT(TEXT(AM119,"0.#"),1)=".",FALSE,TRUE)</formula>
    </cfRule>
    <cfRule type="expression" dxfId="736" priority="212">
      <formula>IF(RIGHT(TEXT(AM119,"0.#"),1)=".",TRUE,FALSE)</formula>
    </cfRule>
  </conditionalFormatting>
  <conditionalFormatting sqref="AE121">
    <cfRule type="expression" dxfId="735" priority="219">
      <formula>IF(RIGHT(TEXT(AE121,"0.#"),1)=".",FALSE,TRUE)</formula>
    </cfRule>
    <cfRule type="expression" dxfId="734" priority="220">
      <formula>IF(RIGHT(TEXT(AE121,"0.#"),1)=".",TRUE,FALSE)</formula>
    </cfRule>
  </conditionalFormatting>
  <conditionalFormatting sqref="AI121">
    <cfRule type="expression" dxfId="733" priority="217">
      <formula>IF(RIGHT(TEXT(AI121,"0.#"),1)=".",FALSE,TRUE)</formula>
    </cfRule>
    <cfRule type="expression" dxfId="732" priority="218">
      <formula>IF(RIGHT(TEXT(AI121,"0.#"),1)=".",TRUE,FALSE)</formula>
    </cfRule>
  </conditionalFormatting>
  <conditionalFormatting sqref="AI120">
    <cfRule type="expression" dxfId="731" priority="215">
      <formula>IF(RIGHT(TEXT(AI120,"0.#"),1)=".",FALSE,TRUE)</formula>
    </cfRule>
    <cfRule type="expression" dxfId="730" priority="216">
      <formula>IF(RIGHT(TEXT(AI120,"0.#"),1)=".",TRUE,FALSE)</formula>
    </cfRule>
  </conditionalFormatting>
  <conditionalFormatting sqref="AI119">
    <cfRule type="expression" dxfId="729" priority="213">
      <formula>IF(RIGHT(TEXT(AI119,"0.#"),1)=".",FALSE,TRUE)</formula>
    </cfRule>
    <cfRule type="expression" dxfId="728" priority="214">
      <formula>IF(RIGHT(TEXT(AI119,"0.#"),1)=".",TRUE,FALSE)</formula>
    </cfRule>
  </conditionalFormatting>
  <conditionalFormatting sqref="AM120">
    <cfRule type="expression" dxfId="727" priority="209">
      <formula>IF(RIGHT(TEXT(AM120,"0.#"),1)=".",FALSE,TRUE)</formula>
    </cfRule>
    <cfRule type="expression" dxfId="726" priority="210">
      <formula>IF(RIGHT(TEXT(AM120,"0.#"),1)=".",TRUE,FALSE)</formula>
    </cfRule>
  </conditionalFormatting>
  <conditionalFormatting sqref="AM121">
    <cfRule type="expression" dxfId="725" priority="207">
      <formula>IF(RIGHT(TEXT(AM121,"0.#"),1)=".",FALSE,TRUE)</formula>
    </cfRule>
    <cfRule type="expression" dxfId="724" priority="208">
      <formula>IF(RIGHT(TEXT(AM121,"0.#"),1)=".",TRUE,FALSE)</formula>
    </cfRule>
  </conditionalFormatting>
  <conditionalFormatting sqref="AQ119:AQ121">
    <cfRule type="expression" dxfId="723" priority="205">
      <formula>IF(RIGHT(TEXT(AQ119,"0.#"),1)=".",FALSE,TRUE)</formula>
    </cfRule>
    <cfRule type="expression" dxfId="722" priority="206">
      <formula>IF(RIGHT(TEXT(AQ119,"0.#"),1)=".",TRUE,FALSE)</formula>
    </cfRule>
  </conditionalFormatting>
  <conditionalFormatting sqref="AU119:AU121">
    <cfRule type="expression" dxfId="721" priority="203">
      <formula>IF(RIGHT(TEXT(AU119,"0.#"),1)=".",FALSE,TRUE)</formula>
    </cfRule>
    <cfRule type="expression" dxfId="720" priority="204">
      <formula>IF(RIGHT(TEXT(AU119,"0.#"),1)=".",TRUE,FALSE)</formula>
    </cfRule>
  </conditionalFormatting>
  <conditionalFormatting sqref="AE158">
    <cfRule type="expression" dxfId="719" priority="201">
      <formula>IF(RIGHT(TEXT(AE158,"0.#"),1)=".",FALSE,TRUE)</formula>
    </cfRule>
    <cfRule type="expression" dxfId="718" priority="202">
      <formula>IF(RIGHT(TEXT(AE158,"0.#"),1)=".",TRUE,FALSE)</formula>
    </cfRule>
  </conditionalFormatting>
  <conditionalFormatting sqref="AE159">
    <cfRule type="expression" dxfId="717" priority="199">
      <formula>IF(RIGHT(TEXT(AE159,"0.#"),1)=".",FALSE,TRUE)</formula>
    </cfRule>
    <cfRule type="expression" dxfId="716" priority="200">
      <formula>IF(RIGHT(TEXT(AE159,"0.#"),1)=".",TRUE,FALSE)</formula>
    </cfRule>
  </conditionalFormatting>
  <conditionalFormatting sqref="AM158">
    <cfRule type="expression" dxfId="715" priority="189">
      <formula>IF(RIGHT(TEXT(AM158,"0.#"),1)=".",FALSE,TRUE)</formula>
    </cfRule>
    <cfRule type="expression" dxfId="714" priority="190">
      <formula>IF(RIGHT(TEXT(AM158,"0.#"),1)=".",TRUE,FALSE)</formula>
    </cfRule>
  </conditionalFormatting>
  <conditionalFormatting sqref="AE160">
    <cfRule type="expression" dxfId="713" priority="197">
      <formula>IF(RIGHT(TEXT(AE160,"0.#"),1)=".",FALSE,TRUE)</formula>
    </cfRule>
    <cfRule type="expression" dxfId="712" priority="198">
      <formula>IF(RIGHT(TEXT(AE160,"0.#"),1)=".",TRUE,FALSE)</formula>
    </cfRule>
  </conditionalFormatting>
  <conditionalFormatting sqref="AI160">
    <cfRule type="expression" dxfId="711" priority="195">
      <formula>IF(RIGHT(TEXT(AI160,"0.#"),1)=".",FALSE,TRUE)</formula>
    </cfRule>
    <cfRule type="expression" dxfId="710" priority="196">
      <formula>IF(RIGHT(TEXT(AI160,"0.#"),1)=".",TRUE,FALSE)</formula>
    </cfRule>
  </conditionalFormatting>
  <conditionalFormatting sqref="AI159">
    <cfRule type="expression" dxfId="709" priority="193">
      <formula>IF(RIGHT(TEXT(AI159,"0.#"),1)=".",FALSE,TRUE)</formula>
    </cfRule>
    <cfRule type="expression" dxfId="708" priority="194">
      <formula>IF(RIGHT(TEXT(AI159,"0.#"),1)=".",TRUE,FALSE)</formula>
    </cfRule>
  </conditionalFormatting>
  <conditionalFormatting sqref="AI158">
    <cfRule type="expression" dxfId="707" priority="191">
      <formula>IF(RIGHT(TEXT(AI158,"0.#"),1)=".",FALSE,TRUE)</formula>
    </cfRule>
    <cfRule type="expression" dxfId="706" priority="192">
      <formula>IF(RIGHT(TEXT(AI158,"0.#"),1)=".",TRUE,FALSE)</formula>
    </cfRule>
  </conditionalFormatting>
  <conditionalFormatting sqref="AM159">
    <cfRule type="expression" dxfId="705" priority="187">
      <formula>IF(RIGHT(TEXT(AM159,"0.#"),1)=".",FALSE,TRUE)</formula>
    </cfRule>
    <cfRule type="expression" dxfId="704" priority="188">
      <formula>IF(RIGHT(TEXT(AM159,"0.#"),1)=".",TRUE,FALSE)</formula>
    </cfRule>
  </conditionalFormatting>
  <conditionalFormatting sqref="AM160">
    <cfRule type="expression" dxfId="703" priority="185">
      <formula>IF(RIGHT(TEXT(AM160,"0.#"),1)=".",FALSE,TRUE)</formula>
    </cfRule>
    <cfRule type="expression" dxfId="702" priority="186">
      <formula>IF(RIGHT(TEXT(AM160,"0.#"),1)=".",TRUE,FALSE)</formula>
    </cfRule>
  </conditionalFormatting>
  <conditionalFormatting sqref="AQ158:AQ160">
    <cfRule type="expression" dxfId="701" priority="183">
      <formula>IF(RIGHT(TEXT(AQ158,"0.#"),1)=".",FALSE,TRUE)</formula>
    </cfRule>
    <cfRule type="expression" dxfId="700" priority="184">
      <formula>IF(RIGHT(TEXT(AQ158,"0.#"),1)=".",TRUE,FALSE)</formula>
    </cfRule>
  </conditionalFormatting>
  <conditionalFormatting sqref="AU158:AU160">
    <cfRule type="expression" dxfId="699" priority="181">
      <formula>IF(RIGHT(TEXT(AU158,"0.#"),1)=".",FALSE,TRUE)</formula>
    </cfRule>
    <cfRule type="expression" dxfId="698" priority="182">
      <formula>IF(RIGHT(TEXT(AU158,"0.#"),1)=".",TRUE,FALSE)</formula>
    </cfRule>
  </conditionalFormatting>
  <conditionalFormatting sqref="AE153">
    <cfRule type="expression" dxfId="697" priority="179">
      <formula>IF(RIGHT(TEXT(AE153,"0.#"),1)=".",FALSE,TRUE)</formula>
    </cfRule>
    <cfRule type="expression" dxfId="696" priority="180">
      <formula>IF(RIGHT(TEXT(AE153,"0.#"),1)=".",TRUE,FALSE)</formula>
    </cfRule>
  </conditionalFormatting>
  <conditionalFormatting sqref="AE154">
    <cfRule type="expression" dxfId="695" priority="177">
      <formula>IF(RIGHT(TEXT(AE154,"0.#"),1)=".",FALSE,TRUE)</formula>
    </cfRule>
    <cfRule type="expression" dxfId="694" priority="178">
      <formula>IF(RIGHT(TEXT(AE154,"0.#"),1)=".",TRUE,FALSE)</formula>
    </cfRule>
  </conditionalFormatting>
  <conditionalFormatting sqref="AM153">
    <cfRule type="expression" dxfId="693" priority="167">
      <formula>IF(RIGHT(TEXT(AM153,"0.#"),1)=".",FALSE,TRUE)</formula>
    </cfRule>
    <cfRule type="expression" dxfId="692" priority="168">
      <formula>IF(RIGHT(TEXT(AM153,"0.#"),1)=".",TRUE,FALSE)</formula>
    </cfRule>
  </conditionalFormatting>
  <conditionalFormatting sqref="AE155">
    <cfRule type="expression" dxfId="691" priority="175">
      <formula>IF(RIGHT(TEXT(AE155,"0.#"),1)=".",FALSE,TRUE)</formula>
    </cfRule>
    <cfRule type="expression" dxfId="690" priority="176">
      <formula>IF(RIGHT(TEXT(AE155,"0.#"),1)=".",TRUE,FALSE)</formula>
    </cfRule>
  </conditionalFormatting>
  <conditionalFormatting sqref="AI155">
    <cfRule type="expression" dxfId="689" priority="173">
      <formula>IF(RIGHT(TEXT(AI155,"0.#"),1)=".",FALSE,TRUE)</formula>
    </cfRule>
    <cfRule type="expression" dxfId="688" priority="174">
      <formula>IF(RIGHT(TEXT(AI155,"0.#"),1)=".",TRUE,FALSE)</formula>
    </cfRule>
  </conditionalFormatting>
  <conditionalFormatting sqref="AI154">
    <cfRule type="expression" dxfId="687" priority="171">
      <formula>IF(RIGHT(TEXT(AI154,"0.#"),1)=".",FALSE,TRUE)</formula>
    </cfRule>
    <cfRule type="expression" dxfId="686" priority="172">
      <formula>IF(RIGHT(TEXT(AI154,"0.#"),1)=".",TRUE,FALSE)</formula>
    </cfRule>
  </conditionalFormatting>
  <conditionalFormatting sqref="AI153">
    <cfRule type="expression" dxfId="685" priority="169">
      <formula>IF(RIGHT(TEXT(AI153,"0.#"),1)=".",FALSE,TRUE)</formula>
    </cfRule>
    <cfRule type="expression" dxfId="684" priority="170">
      <formula>IF(RIGHT(TEXT(AI153,"0.#"),1)=".",TRUE,FALSE)</formula>
    </cfRule>
  </conditionalFormatting>
  <conditionalFormatting sqref="AM154">
    <cfRule type="expression" dxfId="683" priority="165">
      <formula>IF(RIGHT(TEXT(AM154,"0.#"),1)=".",FALSE,TRUE)</formula>
    </cfRule>
    <cfRule type="expression" dxfId="682" priority="166">
      <formula>IF(RIGHT(TEXT(AM154,"0.#"),1)=".",TRUE,FALSE)</formula>
    </cfRule>
  </conditionalFormatting>
  <conditionalFormatting sqref="AM155">
    <cfRule type="expression" dxfId="681" priority="163">
      <formula>IF(RIGHT(TEXT(AM155,"0.#"),1)=".",FALSE,TRUE)</formula>
    </cfRule>
    <cfRule type="expression" dxfId="680" priority="164">
      <formula>IF(RIGHT(TEXT(AM155,"0.#"),1)=".",TRUE,FALSE)</formula>
    </cfRule>
  </conditionalFormatting>
  <conditionalFormatting sqref="AQ153:AQ155">
    <cfRule type="expression" dxfId="679" priority="161">
      <formula>IF(RIGHT(TEXT(AQ153,"0.#"),1)=".",FALSE,TRUE)</formula>
    </cfRule>
    <cfRule type="expression" dxfId="678" priority="162">
      <formula>IF(RIGHT(TEXT(AQ153,"0.#"),1)=".",TRUE,FALSE)</formula>
    </cfRule>
  </conditionalFormatting>
  <conditionalFormatting sqref="AU153:AU155">
    <cfRule type="expression" dxfId="677" priority="159">
      <formula>IF(RIGHT(TEXT(AU153,"0.#"),1)=".",FALSE,TRUE)</formula>
    </cfRule>
    <cfRule type="expression" dxfId="676" priority="160">
      <formula>IF(RIGHT(TEXT(AU153,"0.#"),1)=".",TRUE,FALSE)</formula>
    </cfRule>
  </conditionalFormatting>
  <conditionalFormatting sqref="AE192">
    <cfRule type="expression" dxfId="675" priority="157">
      <formula>IF(RIGHT(TEXT(AE192,"0.#"),1)=".",FALSE,TRUE)</formula>
    </cfRule>
    <cfRule type="expression" dxfId="674" priority="158">
      <formula>IF(RIGHT(TEXT(AE192,"0.#"),1)=".",TRUE,FALSE)</formula>
    </cfRule>
  </conditionalFormatting>
  <conditionalFormatting sqref="AE193">
    <cfRule type="expression" dxfId="673" priority="155">
      <formula>IF(RIGHT(TEXT(AE193,"0.#"),1)=".",FALSE,TRUE)</formula>
    </cfRule>
    <cfRule type="expression" dxfId="672" priority="156">
      <formula>IF(RIGHT(TEXT(AE193,"0.#"),1)=".",TRUE,FALSE)</formula>
    </cfRule>
  </conditionalFormatting>
  <conditionalFormatting sqref="AM192">
    <cfRule type="expression" dxfId="671" priority="145">
      <formula>IF(RIGHT(TEXT(AM192,"0.#"),1)=".",FALSE,TRUE)</formula>
    </cfRule>
    <cfRule type="expression" dxfId="670" priority="146">
      <formula>IF(RIGHT(TEXT(AM192,"0.#"),1)=".",TRUE,FALSE)</formula>
    </cfRule>
  </conditionalFormatting>
  <conditionalFormatting sqref="AE194">
    <cfRule type="expression" dxfId="669" priority="153">
      <formula>IF(RIGHT(TEXT(AE194,"0.#"),1)=".",FALSE,TRUE)</formula>
    </cfRule>
    <cfRule type="expression" dxfId="668" priority="154">
      <formula>IF(RIGHT(TEXT(AE194,"0.#"),1)=".",TRUE,FALSE)</formula>
    </cfRule>
  </conditionalFormatting>
  <conditionalFormatting sqref="AI194">
    <cfRule type="expression" dxfId="667" priority="151">
      <formula>IF(RIGHT(TEXT(AI194,"0.#"),1)=".",FALSE,TRUE)</formula>
    </cfRule>
    <cfRule type="expression" dxfId="666" priority="152">
      <formula>IF(RIGHT(TEXT(AI194,"0.#"),1)=".",TRUE,FALSE)</formula>
    </cfRule>
  </conditionalFormatting>
  <conditionalFormatting sqref="AI193">
    <cfRule type="expression" dxfId="665" priority="149">
      <formula>IF(RIGHT(TEXT(AI193,"0.#"),1)=".",FALSE,TRUE)</formula>
    </cfRule>
    <cfRule type="expression" dxfId="664" priority="150">
      <formula>IF(RIGHT(TEXT(AI193,"0.#"),1)=".",TRUE,FALSE)</formula>
    </cfRule>
  </conditionalFormatting>
  <conditionalFormatting sqref="AI192">
    <cfRule type="expression" dxfId="663" priority="147">
      <formula>IF(RIGHT(TEXT(AI192,"0.#"),1)=".",FALSE,TRUE)</formula>
    </cfRule>
    <cfRule type="expression" dxfId="662" priority="148">
      <formula>IF(RIGHT(TEXT(AI192,"0.#"),1)=".",TRUE,FALSE)</formula>
    </cfRule>
  </conditionalFormatting>
  <conditionalFormatting sqref="AM193">
    <cfRule type="expression" dxfId="661" priority="143">
      <formula>IF(RIGHT(TEXT(AM193,"0.#"),1)=".",FALSE,TRUE)</formula>
    </cfRule>
    <cfRule type="expression" dxfId="660" priority="144">
      <formula>IF(RIGHT(TEXT(AM193,"0.#"),1)=".",TRUE,FALSE)</formula>
    </cfRule>
  </conditionalFormatting>
  <conditionalFormatting sqref="AM194">
    <cfRule type="expression" dxfId="659" priority="141">
      <formula>IF(RIGHT(TEXT(AM194,"0.#"),1)=".",FALSE,TRUE)</formula>
    </cfRule>
    <cfRule type="expression" dxfId="658" priority="142">
      <formula>IF(RIGHT(TEXT(AM194,"0.#"),1)=".",TRUE,FALSE)</formula>
    </cfRule>
  </conditionalFormatting>
  <conditionalFormatting sqref="AQ192:AQ194">
    <cfRule type="expression" dxfId="657" priority="139">
      <formula>IF(RIGHT(TEXT(AQ192,"0.#"),1)=".",FALSE,TRUE)</formula>
    </cfRule>
    <cfRule type="expression" dxfId="656" priority="140">
      <formula>IF(RIGHT(TEXT(AQ192,"0.#"),1)=".",TRUE,FALSE)</formula>
    </cfRule>
  </conditionalFormatting>
  <conditionalFormatting sqref="AU192:AU194">
    <cfRule type="expression" dxfId="655" priority="137">
      <formula>IF(RIGHT(TEXT(AU192,"0.#"),1)=".",FALSE,TRUE)</formula>
    </cfRule>
    <cfRule type="expression" dxfId="654" priority="138">
      <formula>IF(RIGHT(TEXT(AU192,"0.#"),1)=".",TRUE,FALSE)</formula>
    </cfRule>
  </conditionalFormatting>
  <conditionalFormatting sqref="AE187">
    <cfRule type="expression" dxfId="653" priority="135">
      <formula>IF(RIGHT(TEXT(AE187,"0.#"),1)=".",FALSE,TRUE)</formula>
    </cfRule>
    <cfRule type="expression" dxfId="652" priority="136">
      <formula>IF(RIGHT(TEXT(AE187,"0.#"),1)=".",TRUE,FALSE)</formula>
    </cfRule>
  </conditionalFormatting>
  <conditionalFormatting sqref="AE188">
    <cfRule type="expression" dxfId="651" priority="133">
      <formula>IF(RIGHT(TEXT(AE188,"0.#"),1)=".",FALSE,TRUE)</formula>
    </cfRule>
    <cfRule type="expression" dxfId="650" priority="134">
      <formula>IF(RIGHT(TEXT(AE188,"0.#"),1)=".",TRUE,FALSE)</formula>
    </cfRule>
  </conditionalFormatting>
  <conditionalFormatting sqref="AM187">
    <cfRule type="expression" dxfId="649" priority="123">
      <formula>IF(RIGHT(TEXT(AM187,"0.#"),1)=".",FALSE,TRUE)</formula>
    </cfRule>
    <cfRule type="expression" dxfId="648" priority="124">
      <formula>IF(RIGHT(TEXT(AM187,"0.#"),1)=".",TRUE,FALSE)</formula>
    </cfRule>
  </conditionalFormatting>
  <conditionalFormatting sqref="AE189">
    <cfRule type="expression" dxfId="647" priority="131">
      <formula>IF(RIGHT(TEXT(AE189,"0.#"),1)=".",FALSE,TRUE)</formula>
    </cfRule>
    <cfRule type="expression" dxfId="646" priority="132">
      <formula>IF(RIGHT(TEXT(AE189,"0.#"),1)=".",TRUE,FALSE)</formula>
    </cfRule>
  </conditionalFormatting>
  <conditionalFormatting sqref="AI189">
    <cfRule type="expression" dxfId="645" priority="129">
      <formula>IF(RIGHT(TEXT(AI189,"0.#"),1)=".",FALSE,TRUE)</formula>
    </cfRule>
    <cfRule type="expression" dxfId="644" priority="130">
      <formula>IF(RIGHT(TEXT(AI189,"0.#"),1)=".",TRUE,FALSE)</formula>
    </cfRule>
  </conditionalFormatting>
  <conditionalFormatting sqref="AI188">
    <cfRule type="expression" dxfId="643" priority="127">
      <formula>IF(RIGHT(TEXT(AI188,"0.#"),1)=".",FALSE,TRUE)</formula>
    </cfRule>
    <cfRule type="expression" dxfId="642" priority="128">
      <formula>IF(RIGHT(TEXT(AI188,"0.#"),1)=".",TRUE,FALSE)</formula>
    </cfRule>
  </conditionalFormatting>
  <conditionalFormatting sqref="AI187">
    <cfRule type="expression" dxfId="641" priority="125">
      <formula>IF(RIGHT(TEXT(AI187,"0.#"),1)=".",FALSE,TRUE)</formula>
    </cfRule>
    <cfRule type="expression" dxfId="640" priority="126">
      <formula>IF(RIGHT(TEXT(AI187,"0.#"),1)=".",TRUE,FALSE)</formula>
    </cfRule>
  </conditionalFormatting>
  <conditionalFormatting sqref="AM188">
    <cfRule type="expression" dxfId="639" priority="121">
      <formula>IF(RIGHT(TEXT(AM188,"0.#"),1)=".",FALSE,TRUE)</formula>
    </cfRule>
    <cfRule type="expression" dxfId="638" priority="122">
      <formula>IF(RIGHT(TEXT(AM188,"0.#"),1)=".",TRUE,FALSE)</formula>
    </cfRule>
  </conditionalFormatting>
  <conditionalFormatting sqref="AM189">
    <cfRule type="expression" dxfId="637" priority="119">
      <formula>IF(RIGHT(TEXT(AM189,"0.#"),1)=".",FALSE,TRUE)</formula>
    </cfRule>
    <cfRule type="expression" dxfId="636" priority="120">
      <formula>IF(RIGHT(TEXT(AM189,"0.#"),1)=".",TRUE,FALSE)</formula>
    </cfRule>
  </conditionalFormatting>
  <conditionalFormatting sqref="AQ187:AQ189">
    <cfRule type="expression" dxfId="635" priority="117">
      <formula>IF(RIGHT(TEXT(AQ187,"0.#"),1)=".",FALSE,TRUE)</formula>
    </cfRule>
    <cfRule type="expression" dxfId="634" priority="118">
      <formula>IF(RIGHT(TEXT(AQ187,"0.#"),1)=".",TRUE,FALSE)</formula>
    </cfRule>
  </conditionalFormatting>
  <conditionalFormatting sqref="AU187:AU189">
    <cfRule type="expression" dxfId="633" priority="115">
      <formula>IF(RIGHT(TEXT(AU187,"0.#"),1)=".",FALSE,TRUE)</formula>
    </cfRule>
    <cfRule type="expression" dxfId="632" priority="116">
      <formula>IF(RIGHT(TEXT(AU187,"0.#"),1)=".",TRUE,FALSE)</formula>
    </cfRule>
  </conditionalFormatting>
  <conditionalFormatting sqref="AE56">
    <cfRule type="expression" dxfId="631" priority="113">
      <formula>IF(RIGHT(TEXT(AE56,"0.#"),1)=".",FALSE,TRUE)</formula>
    </cfRule>
    <cfRule type="expression" dxfId="630" priority="114">
      <formula>IF(RIGHT(TEXT(AE56,"0.#"),1)=".",TRUE,FALSE)</formula>
    </cfRule>
  </conditionalFormatting>
  <conditionalFormatting sqref="AE57">
    <cfRule type="expression" dxfId="629" priority="111">
      <formula>IF(RIGHT(TEXT(AE57,"0.#"),1)=".",FALSE,TRUE)</formula>
    </cfRule>
    <cfRule type="expression" dxfId="628" priority="112">
      <formula>IF(RIGHT(TEXT(AE57,"0.#"),1)=".",TRUE,FALSE)</formula>
    </cfRule>
  </conditionalFormatting>
  <conditionalFormatting sqref="AM56">
    <cfRule type="expression" dxfId="627" priority="101">
      <formula>IF(RIGHT(TEXT(AM56,"0.#"),1)=".",FALSE,TRUE)</formula>
    </cfRule>
    <cfRule type="expression" dxfId="626" priority="102">
      <formula>IF(RIGHT(TEXT(AM56,"0.#"),1)=".",TRUE,FALSE)</formula>
    </cfRule>
  </conditionalFormatting>
  <conditionalFormatting sqref="AE58">
    <cfRule type="expression" dxfId="625" priority="109">
      <formula>IF(RIGHT(TEXT(AE58,"0.#"),1)=".",FALSE,TRUE)</formula>
    </cfRule>
    <cfRule type="expression" dxfId="624" priority="110">
      <formula>IF(RIGHT(TEXT(AE58,"0.#"),1)=".",TRUE,FALSE)</formula>
    </cfRule>
  </conditionalFormatting>
  <conditionalFormatting sqref="AI58">
    <cfRule type="expression" dxfId="623" priority="107">
      <formula>IF(RIGHT(TEXT(AI58,"0.#"),1)=".",FALSE,TRUE)</formula>
    </cfRule>
    <cfRule type="expression" dxfId="622" priority="108">
      <formula>IF(RIGHT(TEXT(AI58,"0.#"),1)=".",TRUE,FALSE)</formula>
    </cfRule>
  </conditionalFormatting>
  <conditionalFormatting sqref="AI57">
    <cfRule type="expression" dxfId="621" priority="105">
      <formula>IF(RIGHT(TEXT(AI57,"0.#"),1)=".",FALSE,TRUE)</formula>
    </cfRule>
    <cfRule type="expression" dxfId="620" priority="106">
      <formula>IF(RIGHT(TEXT(AI57,"0.#"),1)=".",TRUE,FALSE)</formula>
    </cfRule>
  </conditionalFormatting>
  <conditionalFormatting sqref="AI56">
    <cfRule type="expression" dxfId="619" priority="103">
      <formula>IF(RIGHT(TEXT(AI56,"0.#"),1)=".",FALSE,TRUE)</formula>
    </cfRule>
    <cfRule type="expression" dxfId="618" priority="104">
      <formula>IF(RIGHT(TEXT(AI56,"0.#"),1)=".",TRUE,FALSE)</formula>
    </cfRule>
  </conditionalFormatting>
  <conditionalFormatting sqref="AM57">
    <cfRule type="expression" dxfId="617" priority="99">
      <formula>IF(RIGHT(TEXT(AM57,"0.#"),1)=".",FALSE,TRUE)</formula>
    </cfRule>
    <cfRule type="expression" dxfId="616" priority="100">
      <formula>IF(RIGHT(TEXT(AM57,"0.#"),1)=".",TRUE,FALSE)</formula>
    </cfRule>
  </conditionalFormatting>
  <conditionalFormatting sqref="AM58">
    <cfRule type="expression" dxfId="615" priority="97">
      <formula>IF(RIGHT(TEXT(AM58,"0.#"),1)=".",FALSE,TRUE)</formula>
    </cfRule>
    <cfRule type="expression" dxfId="614" priority="98">
      <formula>IF(RIGHT(TEXT(AM58,"0.#"),1)=".",TRUE,FALSE)</formula>
    </cfRule>
  </conditionalFormatting>
  <conditionalFormatting sqref="AQ56:AQ58">
    <cfRule type="expression" dxfId="613" priority="95">
      <formula>IF(RIGHT(TEXT(AQ56,"0.#"),1)=".",FALSE,TRUE)</formula>
    </cfRule>
    <cfRule type="expression" dxfId="612" priority="96">
      <formula>IF(RIGHT(TEXT(AQ56,"0.#"),1)=".",TRUE,FALSE)</formula>
    </cfRule>
  </conditionalFormatting>
  <conditionalFormatting sqref="AU56:AU58">
    <cfRule type="expression" dxfId="611" priority="93">
      <formula>IF(RIGHT(TEXT(AU56,"0.#"),1)=".",FALSE,TRUE)</formula>
    </cfRule>
    <cfRule type="expression" dxfId="610" priority="94">
      <formula>IF(RIGHT(TEXT(AU56,"0.#"),1)=".",TRUE,FALSE)</formula>
    </cfRule>
  </conditionalFormatting>
  <conditionalFormatting sqref="AE51">
    <cfRule type="expression" dxfId="609" priority="91">
      <formula>IF(RIGHT(TEXT(AE51,"0.#"),1)=".",FALSE,TRUE)</formula>
    </cfRule>
    <cfRule type="expression" dxfId="608" priority="92">
      <formula>IF(RIGHT(TEXT(AE51,"0.#"),1)=".",TRUE,FALSE)</formula>
    </cfRule>
  </conditionalFormatting>
  <conditionalFormatting sqref="AE52">
    <cfRule type="expression" dxfId="607" priority="89">
      <formula>IF(RIGHT(TEXT(AE52,"0.#"),1)=".",FALSE,TRUE)</formula>
    </cfRule>
    <cfRule type="expression" dxfId="606" priority="90">
      <formula>IF(RIGHT(TEXT(AE52,"0.#"),1)=".",TRUE,FALSE)</formula>
    </cfRule>
  </conditionalFormatting>
  <conditionalFormatting sqref="AM51">
    <cfRule type="expression" dxfId="605" priority="79">
      <formula>IF(RIGHT(TEXT(AM51,"0.#"),1)=".",FALSE,TRUE)</formula>
    </cfRule>
    <cfRule type="expression" dxfId="604" priority="80">
      <formula>IF(RIGHT(TEXT(AM51,"0.#"),1)=".",TRUE,FALSE)</formula>
    </cfRule>
  </conditionalFormatting>
  <conditionalFormatting sqref="AE53">
    <cfRule type="expression" dxfId="603" priority="87">
      <formula>IF(RIGHT(TEXT(AE53,"0.#"),1)=".",FALSE,TRUE)</formula>
    </cfRule>
    <cfRule type="expression" dxfId="602" priority="88">
      <formula>IF(RIGHT(TEXT(AE53,"0.#"),1)=".",TRUE,FALSE)</formula>
    </cfRule>
  </conditionalFormatting>
  <conditionalFormatting sqref="AI53">
    <cfRule type="expression" dxfId="601" priority="85">
      <formula>IF(RIGHT(TEXT(AI53,"0.#"),1)=".",FALSE,TRUE)</formula>
    </cfRule>
    <cfRule type="expression" dxfId="600" priority="86">
      <formula>IF(RIGHT(TEXT(AI53,"0.#"),1)=".",TRUE,FALSE)</formula>
    </cfRule>
  </conditionalFormatting>
  <conditionalFormatting sqref="AI52">
    <cfRule type="expression" dxfId="599" priority="83">
      <formula>IF(RIGHT(TEXT(AI52,"0.#"),1)=".",FALSE,TRUE)</formula>
    </cfRule>
    <cfRule type="expression" dxfId="598" priority="84">
      <formula>IF(RIGHT(TEXT(AI52,"0.#"),1)=".",TRUE,FALSE)</formula>
    </cfRule>
  </conditionalFormatting>
  <conditionalFormatting sqref="AI51">
    <cfRule type="expression" dxfId="597" priority="81">
      <formula>IF(RIGHT(TEXT(AI51,"0.#"),1)=".",FALSE,TRUE)</formula>
    </cfRule>
    <cfRule type="expression" dxfId="596" priority="82">
      <formula>IF(RIGHT(TEXT(AI51,"0.#"),1)=".",TRUE,FALSE)</formula>
    </cfRule>
  </conditionalFormatting>
  <conditionalFormatting sqref="AM52">
    <cfRule type="expression" dxfId="595" priority="77">
      <formula>IF(RIGHT(TEXT(AM52,"0.#"),1)=".",FALSE,TRUE)</formula>
    </cfRule>
    <cfRule type="expression" dxfId="594" priority="78">
      <formula>IF(RIGHT(TEXT(AM52,"0.#"),1)=".",TRUE,FALSE)</formula>
    </cfRule>
  </conditionalFormatting>
  <conditionalFormatting sqref="AM53">
    <cfRule type="expression" dxfId="593" priority="75">
      <formula>IF(RIGHT(TEXT(AM53,"0.#"),1)=".",FALSE,TRUE)</formula>
    </cfRule>
    <cfRule type="expression" dxfId="592" priority="76">
      <formula>IF(RIGHT(TEXT(AM53,"0.#"),1)=".",TRUE,FALSE)</formula>
    </cfRule>
  </conditionalFormatting>
  <conditionalFormatting sqref="AQ51:AQ53">
    <cfRule type="expression" dxfId="591" priority="73">
      <formula>IF(RIGHT(TEXT(AQ51,"0.#"),1)=".",FALSE,TRUE)</formula>
    </cfRule>
    <cfRule type="expression" dxfId="590" priority="74">
      <formula>IF(RIGHT(TEXT(AQ51,"0.#"),1)=".",TRUE,FALSE)</formula>
    </cfRule>
  </conditionalFormatting>
  <conditionalFormatting sqref="AU51:AU53">
    <cfRule type="expression" dxfId="589" priority="71">
      <formula>IF(RIGHT(TEXT(AU51,"0.#"),1)=".",FALSE,TRUE)</formula>
    </cfRule>
    <cfRule type="expression" dxfId="588" priority="72">
      <formula>IF(RIGHT(TEXT(AU51,"0.#"),1)=".",TRUE,FALSE)</formula>
    </cfRule>
  </conditionalFormatting>
  <conditionalFormatting sqref="AM39">
    <cfRule type="expression" dxfId="587" priority="69">
      <formula>IF(RIGHT(TEXT(AM39,"0.#"),1)=".",FALSE,TRUE)</formula>
    </cfRule>
    <cfRule type="expression" dxfId="586" priority="70">
      <formula>IF(RIGHT(TEXT(AM39,"0.#"),1)=".",TRUE,FALSE)</formula>
    </cfRule>
  </conditionalFormatting>
  <conditionalFormatting sqref="AM40">
    <cfRule type="expression" dxfId="585" priority="67">
      <formula>IF(RIGHT(TEXT(AM40,"0.#"),1)=".",FALSE,TRUE)</formula>
    </cfRule>
    <cfRule type="expression" dxfId="584" priority="68">
      <formula>IF(RIGHT(TEXT(AM40,"0.#"),1)=".",TRUE,FALSE)</formula>
    </cfRule>
  </conditionalFormatting>
  <conditionalFormatting sqref="AM41">
    <cfRule type="expression" dxfId="583" priority="65">
      <formula>IF(RIGHT(TEXT(AM41,"0.#"),1)=".",FALSE,TRUE)</formula>
    </cfRule>
    <cfRule type="expression" dxfId="582" priority="66">
      <formula>IF(RIGHT(TEXT(AM41,"0.#"),1)=".",TRUE,FALSE)</formula>
    </cfRule>
  </conditionalFormatting>
  <conditionalFormatting sqref="Y324">
    <cfRule type="expression" dxfId="581" priority="63">
      <formula>IF(RIGHT(TEXT(Y324,"0.#"),1)=".",FALSE,TRUE)</formula>
    </cfRule>
    <cfRule type="expression" dxfId="580" priority="64">
      <formula>IF(RIGHT(TEXT(Y324,"0.#"),1)=".",TRUE,FALSE)</formula>
    </cfRule>
  </conditionalFormatting>
  <conditionalFormatting sqref="Y323">
    <cfRule type="expression" dxfId="579" priority="61">
      <formula>IF(RIGHT(TEXT(Y323,"0.#"),1)=".",FALSE,TRUE)</formula>
    </cfRule>
    <cfRule type="expression" dxfId="578" priority="62">
      <formula>IF(RIGHT(TEXT(Y323,"0.#"),1)=".",TRUE,FALSE)</formula>
    </cfRule>
  </conditionalFormatting>
  <conditionalFormatting sqref="AU336 AU341 AU343:AU344">
    <cfRule type="expression" dxfId="577" priority="57">
      <formula>IF(RIGHT(TEXT(AU336,"0.#"),1)=".",FALSE,TRUE)</formula>
    </cfRule>
    <cfRule type="expression" dxfId="576" priority="58">
      <formula>IF(RIGHT(TEXT(AU336,"0.#"),1)=".",TRUE,FALSE)</formula>
    </cfRule>
  </conditionalFormatting>
  <conditionalFormatting sqref="AU349">
    <cfRule type="expression" dxfId="575" priority="55">
      <formula>IF(RIGHT(TEXT(AU349,"0.#"),1)=".",FALSE,TRUE)</formula>
    </cfRule>
    <cfRule type="expression" dxfId="574" priority="56">
      <formula>IF(RIGHT(TEXT(AU349,"0.#"),1)=".",TRUE,FALSE)</formula>
    </cfRule>
  </conditionalFormatting>
  <conditionalFormatting sqref="Y350">
    <cfRule type="expression" dxfId="573" priority="53">
      <formula>IF(RIGHT(TEXT(Y350,"0.#"),1)=".",FALSE,TRUE)</formula>
    </cfRule>
    <cfRule type="expression" dxfId="572" priority="54">
      <formula>IF(RIGHT(TEXT(Y350,"0.#"),1)=".",TRUE,FALSE)</formula>
    </cfRule>
  </conditionalFormatting>
  <conditionalFormatting sqref="Y351 Y349">
    <cfRule type="expression" dxfId="571" priority="51">
      <formula>IF(RIGHT(TEXT(Y349,"0.#"),1)=".",FALSE,TRUE)</formula>
    </cfRule>
    <cfRule type="expression" dxfId="570" priority="52">
      <formula>IF(RIGHT(TEXT(Y349,"0.#"),1)=".",TRUE,FALSE)</formula>
    </cfRule>
  </conditionalFormatting>
  <conditionalFormatting sqref="Y564">
    <cfRule type="expression" dxfId="569" priority="49">
      <formula>IF(RIGHT(TEXT(Y564,"0.#"),1)=".",FALSE,TRUE)</formula>
    </cfRule>
    <cfRule type="expression" dxfId="568" priority="50">
      <formula>IF(RIGHT(TEXT(Y564,"0.#"),1)=".",TRUE,FALSE)</formula>
    </cfRule>
  </conditionalFormatting>
  <conditionalFormatting sqref="AU339:AU340">
    <cfRule type="expression" dxfId="567" priority="47">
      <formula>IF(RIGHT(TEXT(AU339,"0.#"),1)=".",FALSE,TRUE)</formula>
    </cfRule>
    <cfRule type="expression" dxfId="566" priority="48">
      <formula>IF(RIGHT(TEXT(AU339,"0.#"),1)=".",TRUE,FALSE)</formula>
    </cfRule>
  </conditionalFormatting>
  <conditionalFormatting sqref="Y339:Y340">
    <cfRule type="expression" dxfId="565" priority="45">
      <formula>IF(RIGHT(TEXT(Y339,"0.#"),1)=".",FALSE,TRUE)</formula>
    </cfRule>
    <cfRule type="expression" dxfId="564" priority="46">
      <formula>IF(RIGHT(TEXT(Y339,"0.#"),1)=".",TRUE,FALSE)</formula>
    </cfRule>
  </conditionalFormatting>
  <conditionalFormatting sqref="Y325">
    <cfRule type="expression" dxfId="563" priority="43">
      <formula>IF(RIGHT(TEXT(Y325,"0.#"),1)=".",FALSE,TRUE)</formula>
    </cfRule>
    <cfRule type="expression" dxfId="562" priority="44">
      <formula>IF(RIGHT(TEXT(Y325,"0.#"),1)=".",TRUE,FALSE)</formula>
    </cfRule>
  </conditionalFormatting>
  <conditionalFormatting sqref="Y328">
    <cfRule type="expression" dxfId="561" priority="37">
      <formula>IF(RIGHT(TEXT(Y328,"0.#"),1)=".",FALSE,TRUE)</formula>
    </cfRule>
    <cfRule type="expression" dxfId="560" priority="38">
      <formula>IF(RIGHT(TEXT(Y328,"0.#"),1)=".",TRUE,FALSE)</formula>
    </cfRule>
  </conditionalFormatting>
  <conditionalFormatting sqref="Y329">
    <cfRule type="expression" dxfId="559" priority="35">
      <formula>IF(RIGHT(TEXT(Y329,"0.#"),1)=".",FALSE,TRUE)</formula>
    </cfRule>
    <cfRule type="expression" dxfId="558" priority="36">
      <formula>IF(RIGHT(TEXT(Y329,"0.#"),1)=".",TRUE,FALSE)</formula>
    </cfRule>
  </conditionalFormatting>
  <conditionalFormatting sqref="Y331">
    <cfRule type="expression" dxfId="557" priority="31">
      <formula>IF(RIGHT(TEXT(Y331,"0.#"),1)=".",FALSE,TRUE)</formula>
    </cfRule>
    <cfRule type="expression" dxfId="556" priority="32">
      <formula>IF(RIGHT(TEXT(Y331,"0.#"),1)=".",TRUE,FALSE)</formula>
    </cfRule>
  </conditionalFormatting>
  <conditionalFormatting sqref="Y332">
    <cfRule type="expression" dxfId="555" priority="29">
      <formula>IF(RIGHT(TEXT(Y332,"0.#"),1)=".",FALSE,TRUE)</formula>
    </cfRule>
    <cfRule type="expression" dxfId="554" priority="30">
      <formula>IF(RIGHT(TEXT(Y332,"0.#"),1)=".",TRUE,FALSE)</formula>
    </cfRule>
  </conditionalFormatting>
  <conditionalFormatting sqref="Y330">
    <cfRule type="expression" dxfId="553" priority="27">
      <formula>IF(RIGHT(TEXT(Y330,"0.#"),1)=".",FALSE,TRUE)</formula>
    </cfRule>
    <cfRule type="expression" dxfId="552" priority="28">
      <formula>IF(RIGHT(TEXT(Y330,"0.#"),1)=".",TRUE,FALSE)</formula>
    </cfRule>
  </conditionalFormatting>
  <conditionalFormatting sqref="Y327">
    <cfRule type="expression" dxfId="551" priority="25">
      <formula>IF(RIGHT(TEXT(Y327,"0.#"),1)=".",FALSE,TRUE)</formula>
    </cfRule>
    <cfRule type="expression" dxfId="550" priority="26">
      <formula>IF(RIGHT(TEXT(Y327,"0.#"),1)=".",TRUE,FALSE)</formula>
    </cfRule>
  </conditionalFormatting>
  <conditionalFormatting sqref="Y326">
    <cfRule type="expression" dxfId="549" priority="23">
      <formula>IF(RIGHT(TEXT(Y326,"0.#"),1)=".",FALSE,TRUE)</formula>
    </cfRule>
    <cfRule type="expression" dxfId="548" priority="24">
      <formula>IF(RIGHT(TEXT(Y326,"0.#"),1)=".",TRUE,FALSE)</formula>
    </cfRule>
  </conditionalFormatting>
  <conditionalFormatting sqref="AU324">
    <cfRule type="expression" dxfId="547" priority="19">
      <formula>IF(RIGHT(TEXT(AU324,"0.#"),1)=".",FALSE,TRUE)</formula>
    </cfRule>
    <cfRule type="expression" dxfId="546" priority="20">
      <formula>IF(RIGHT(TEXT(AU324,"0.#"),1)=".",TRUE,FALSE)</formula>
    </cfRule>
  </conditionalFormatting>
  <conditionalFormatting sqref="AU325">
    <cfRule type="expression" dxfId="545" priority="17">
      <formula>IF(RIGHT(TEXT(AU325,"0.#"),1)=".",FALSE,TRUE)</formula>
    </cfRule>
    <cfRule type="expression" dxfId="544" priority="18">
      <formula>IF(RIGHT(TEXT(AU325,"0.#"),1)=".",TRUE,FALSE)</formula>
    </cfRule>
  </conditionalFormatting>
  <conditionalFormatting sqref="AU326">
    <cfRule type="expression" dxfId="543" priority="15">
      <formula>IF(RIGHT(TEXT(AU326,"0.#"),1)=".",FALSE,TRUE)</formula>
    </cfRule>
    <cfRule type="expression" dxfId="542" priority="16">
      <formula>IF(RIGHT(TEXT(AU326,"0.#"),1)=".",TRUE,FALSE)</formula>
    </cfRule>
  </conditionalFormatting>
  <conditionalFormatting sqref="AU332">
    <cfRule type="expression" dxfId="541" priority="13">
      <formula>IF(RIGHT(TEXT(AU332,"0.#"),1)=".",FALSE,TRUE)</formula>
    </cfRule>
    <cfRule type="expression" dxfId="540" priority="14">
      <formula>IF(RIGHT(TEXT(AU332,"0.#"),1)=".",TRUE,FALSE)</formula>
    </cfRule>
  </conditionalFormatting>
  <conditionalFormatting sqref="AU327">
    <cfRule type="expression" dxfId="539" priority="11">
      <formula>IF(RIGHT(TEXT(AU327,"0.#"),1)=".",FALSE,TRUE)</formula>
    </cfRule>
    <cfRule type="expression" dxfId="538" priority="12">
      <formula>IF(RIGHT(TEXT(AU327,"0.#"),1)=".",TRUE,FALSE)</formula>
    </cfRule>
  </conditionalFormatting>
  <conditionalFormatting sqref="AU329">
    <cfRule type="expression" dxfId="537" priority="9">
      <formula>IF(RIGHT(TEXT(AU329,"0.#"),1)=".",FALSE,TRUE)</formula>
    </cfRule>
    <cfRule type="expression" dxfId="536" priority="10">
      <formula>IF(RIGHT(TEXT(AU329,"0.#"),1)=".",TRUE,FALSE)</formula>
    </cfRule>
  </conditionalFormatting>
  <conditionalFormatting sqref="AU328">
    <cfRule type="expression" dxfId="535" priority="7">
      <formula>IF(RIGHT(TEXT(AU328,"0.#"),1)=".",FALSE,TRUE)</formula>
    </cfRule>
    <cfRule type="expression" dxfId="534" priority="8">
      <formula>IF(RIGHT(TEXT(AU328,"0.#"),1)=".",TRUE,FALSE)</formula>
    </cfRule>
  </conditionalFormatting>
  <conditionalFormatting sqref="AU342">
    <cfRule type="expression" dxfId="533" priority="5">
      <formula>IF(RIGHT(TEXT(AU342,"0.#"),1)=".",FALSE,TRUE)</formula>
    </cfRule>
    <cfRule type="expression" dxfId="532" priority="6">
      <formula>IF(RIGHT(TEXT(AU342,"0.#"),1)=".",TRUE,FALSE)</formula>
    </cfRule>
  </conditionalFormatting>
  <conditionalFormatting sqref="AU337">
    <cfRule type="expression" dxfId="531" priority="3">
      <formula>IF(RIGHT(TEXT(AU337,"0.#"),1)=".",FALSE,TRUE)</formula>
    </cfRule>
    <cfRule type="expression" dxfId="530" priority="4">
      <formula>IF(RIGHT(TEXT(AU337,"0.#"),1)=".",TRUE,FALSE)</formula>
    </cfRule>
  </conditionalFormatting>
  <conditionalFormatting sqref="AU338">
    <cfRule type="expression" dxfId="529" priority="1">
      <formula>IF(RIGHT(TEXT(AU338,"0.#"),1)=".",FALSE,TRUE)</formula>
    </cfRule>
    <cfRule type="expression" dxfId="528" priority="2">
      <formula>IF(RIGHT(TEXT(AU338,"0.#"),1)=".",TRUE,FALSE)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6" manualBreakCount="6">
    <brk id="36" max="49" man="1"/>
    <brk id="235" max="49" man="1"/>
    <brk id="268" max="49" man="1"/>
    <brk id="307" max="49" man="1"/>
    <brk id="346" max="49"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484</v>
      </c>
      <c r="AA1" s="29" t="s">
        <v>78</v>
      </c>
      <c r="AB1" s="29" t="s">
        <v>485</v>
      </c>
      <c r="AC1" s="29" t="s">
        <v>32</v>
      </c>
      <c r="AD1" s="28"/>
      <c r="AE1" s="29" t="s">
        <v>44</v>
      </c>
      <c r="AF1" s="30"/>
      <c r="AG1" s="51" t="s">
        <v>227</v>
      </c>
      <c r="AI1" s="51" t="s">
        <v>230</v>
      </c>
      <c r="AK1" s="51" t="s">
        <v>235</v>
      </c>
      <c r="AM1" s="77"/>
      <c r="AN1" s="77"/>
      <c r="AP1" s="28" t="s">
        <v>310</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354</v>
      </c>
      <c r="AB2" s="86" t="s">
        <v>579</v>
      </c>
      <c r="AC2" s="87" t="s">
        <v>130</v>
      </c>
      <c r="AD2" s="28"/>
      <c r="AE2" s="43" t="s">
        <v>165</v>
      </c>
      <c r="AF2" s="30"/>
      <c r="AG2" s="53" t="s">
        <v>320</v>
      </c>
      <c r="AI2" s="51" t="s">
        <v>351</v>
      </c>
      <c r="AK2" s="51" t="s">
        <v>236</v>
      </c>
      <c r="AM2" s="77"/>
      <c r="AN2" s="77"/>
      <c r="AP2" s="53" t="s">
        <v>320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610</v>
      </c>
      <c r="W3" s="32" t="s">
        <v>141</v>
      </c>
      <c r="Y3" s="32" t="s">
        <v>65</v>
      </c>
      <c r="Z3" s="32" t="s">
        <v>486</v>
      </c>
      <c r="AA3" s="86" t="s">
        <v>452</v>
      </c>
      <c r="AB3" s="86" t="s">
        <v>580</v>
      </c>
      <c r="AC3" s="87" t="s">
        <v>131</v>
      </c>
      <c r="AD3" s="28"/>
      <c r="AE3" s="43" t="s">
        <v>166</v>
      </c>
      <c r="AF3" s="30"/>
      <c r="AG3" s="53" t="s">
        <v>321</v>
      </c>
      <c r="AI3" s="51" t="s">
        <v>229</v>
      </c>
      <c r="AK3" s="51" t="str">
        <f>CHAR(CODE(AK2)+1)</f>
        <v>B</v>
      </c>
      <c r="AM3" s="77"/>
      <c r="AN3" s="77"/>
      <c r="AP3" s="53" t="s">
        <v>321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669</v>
      </c>
      <c r="W4" s="32" t="s">
        <v>142</v>
      </c>
      <c r="Y4" s="32" t="s">
        <v>359</v>
      </c>
      <c r="Z4" s="32" t="s">
        <v>487</v>
      </c>
      <c r="AA4" s="86" t="s">
        <v>453</v>
      </c>
      <c r="AB4" s="86" t="s">
        <v>581</v>
      </c>
      <c r="AC4" s="86" t="s">
        <v>132</v>
      </c>
      <c r="AD4" s="28"/>
      <c r="AE4" s="43" t="s">
        <v>167</v>
      </c>
      <c r="AF4" s="30"/>
      <c r="AG4" s="53" t="s">
        <v>322</v>
      </c>
      <c r="AI4" s="51" t="s">
        <v>231</v>
      </c>
      <c r="AK4" s="51" t="str">
        <f t="shared" ref="AK4:AK49" si="7">CHAR(CODE(AK3)+1)</f>
        <v>C</v>
      </c>
      <c r="AM4" s="77"/>
      <c r="AN4" s="77"/>
      <c r="AP4" s="53" t="s">
        <v>322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634</v>
      </c>
      <c r="Y5" s="32" t="s">
        <v>360</v>
      </c>
      <c r="Z5" s="32" t="s">
        <v>488</v>
      </c>
      <c r="AA5" s="86" t="s">
        <v>454</v>
      </c>
      <c r="AB5" s="86" t="s">
        <v>582</v>
      </c>
      <c r="AC5" s="86" t="s">
        <v>168</v>
      </c>
      <c r="AD5" s="31"/>
      <c r="AE5" s="43" t="s">
        <v>332</v>
      </c>
      <c r="AF5" s="30"/>
      <c r="AG5" s="53" t="s">
        <v>323</v>
      </c>
      <c r="AI5" s="51" t="s">
        <v>357</v>
      </c>
      <c r="AK5" s="51" t="str">
        <f t="shared" si="7"/>
        <v>D</v>
      </c>
      <c r="AP5" s="53" t="s">
        <v>323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334</v>
      </c>
      <c r="W6" s="32" t="s">
        <v>636</v>
      </c>
      <c r="Y6" s="32" t="s">
        <v>361</v>
      </c>
      <c r="Z6" s="32" t="s">
        <v>489</v>
      </c>
      <c r="AA6" s="86" t="s">
        <v>455</v>
      </c>
      <c r="AB6" s="86" t="s">
        <v>583</v>
      </c>
      <c r="AC6" s="86" t="s">
        <v>133</v>
      </c>
      <c r="AD6" s="31"/>
      <c r="AE6" s="43" t="s">
        <v>330</v>
      </c>
      <c r="AF6" s="30"/>
      <c r="AG6" s="53" t="s">
        <v>324</v>
      </c>
      <c r="AI6" s="51" t="s">
        <v>358</v>
      </c>
      <c r="AK6" s="51" t="str">
        <f>CHAR(CODE(AK5)+1)</f>
        <v>E</v>
      </c>
      <c r="AP6" s="53" t="s">
        <v>324</v>
      </c>
    </row>
    <row r="7" spans="1:42" ht="13.5" customHeight="1" x14ac:dyDescent="0.2">
      <c r="A7" s="14" t="s">
        <v>86</v>
      </c>
      <c r="B7" s="15"/>
      <c r="C7" s="13" t="str">
        <f t="shared" si="0"/>
        <v/>
      </c>
      <c r="D7" s="13" t="str">
        <f t="shared" si="8"/>
        <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362</v>
      </c>
      <c r="Z7" s="32" t="s">
        <v>490</v>
      </c>
      <c r="AA7" s="86" t="s">
        <v>456</v>
      </c>
      <c r="AB7" s="86" t="s">
        <v>584</v>
      </c>
      <c r="AC7" s="31"/>
      <c r="AD7" s="31"/>
      <c r="AE7" s="32" t="s">
        <v>133</v>
      </c>
      <c r="AF7" s="30"/>
      <c r="AG7" s="53" t="s">
        <v>325</v>
      </c>
      <c r="AH7" s="80"/>
      <c r="AI7" s="53" t="s">
        <v>347</v>
      </c>
      <c r="AK7" s="51" t="str">
        <f>CHAR(CODE(AK6)+1)</f>
        <v>F</v>
      </c>
      <c r="AP7" s="53" t="s">
        <v>325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355</v>
      </c>
      <c r="W8" s="32" t="s">
        <v>144</v>
      </c>
      <c r="Y8" s="32" t="s">
        <v>363</v>
      </c>
      <c r="Z8" s="32" t="s">
        <v>491</v>
      </c>
      <c r="AA8" s="86" t="s">
        <v>457</v>
      </c>
      <c r="AB8" s="86" t="s">
        <v>585</v>
      </c>
      <c r="AC8" s="31"/>
      <c r="AD8" s="31"/>
      <c r="AE8" s="31"/>
      <c r="AF8" s="30"/>
      <c r="AG8" s="53" t="s">
        <v>326</v>
      </c>
      <c r="AI8" s="51" t="s">
        <v>348</v>
      </c>
      <c r="AK8" s="51" t="str">
        <f t="shared" si="7"/>
        <v>G</v>
      </c>
      <c r="AP8" s="53" t="s">
        <v>326</v>
      </c>
    </row>
    <row r="9" spans="1:42" ht="13.5" customHeight="1" x14ac:dyDescent="0.2">
      <c r="A9" s="14" t="s">
        <v>88</v>
      </c>
      <c r="B9" s="15"/>
      <c r="C9" s="13" t="str">
        <f t="shared" si="0"/>
        <v/>
      </c>
      <c r="D9" s="13" t="str">
        <f t="shared" si="8"/>
        <v/>
      </c>
      <c r="F9" s="18" t="s">
        <v>271</v>
      </c>
      <c r="G9" s="17"/>
      <c r="H9" s="13" t="str">
        <f t="shared" si="1"/>
        <v/>
      </c>
      <c r="I9" s="13" t="str">
        <f t="shared" si="5"/>
        <v>一般会計</v>
      </c>
      <c r="K9" s="14" t="s">
        <v>105</v>
      </c>
      <c r="L9" s="15"/>
      <c r="M9" s="13" t="str">
        <f t="shared" si="2"/>
        <v/>
      </c>
      <c r="N9" s="13" t="str">
        <f t="shared" si="6"/>
        <v/>
      </c>
      <c r="O9" s="13"/>
      <c r="P9" s="13"/>
      <c r="Q9" s="19"/>
      <c r="T9" s="13"/>
      <c r="U9" s="32" t="s">
        <v>356</v>
      </c>
      <c r="W9" s="32" t="s">
        <v>145</v>
      </c>
      <c r="Y9" s="32" t="s">
        <v>364</v>
      </c>
      <c r="Z9" s="32" t="s">
        <v>492</v>
      </c>
      <c r="AA9" s="86" t="s">
        <v>458</v>
      </c>
      <c r="AB9" s="86" t="s">
        <v>586</v>
      </c>
      <c r="AC9" s="31"/>
      <c r="AD9" s="31"/>
      <c r="AE9" s="31"/>
      <c r="AF9" s="30"/>
      <c r="AG9" s="53" t="s">
        <v>327</v>
      </c>
      <c r="AI9" s="76"/>
      <c r="AK9" s="51" t="str">
        <f t="shared" si="7"/>
        <v>H</v>
      </c>
      <c r="AP9" s="53" t="s">
        <v>327</v>
      </c>
    </row>
    <row r="10" spans="1:42" ht="13.5" customHeight="1" x14ac:dyDescent="0.2">
      <c r="A10" s="14" t="s">
        <v>292</v>
      </c>
      <c r="B10" s="15"/>
      <c r="C10" s="13" t="str">
        <f t="shared" si="0"/>
        <v/>
      </c>
      <c r="D10" s="13" t="str">
        <f t="shared" si="8"/>
        <v/>
      </c>
      <c r="F10" s="18" t="s">
        <v>112</v>
      </c>
      <c r="G10" s="17"/>
      <c r="H10" s="13" t="str">
        <f t="shared" si="1"/>
        <v/>
      </c>
      <c r="I10" s="13" t="str">
        <f t="shared" si="5"/>
        <v>一般会計</v>
      </c>
      <c r="K10" s="14" t="s">
        <v>295</v>
      </c>
      <c r="L10" s="15"/>
      <c r="M10" s="13" t="str">
        <f t="shared" si="2"/>
        <v/>
      </c>
      <c r="N10" s="13" t="str">
        <f t="shared" si="6"/>
        <v/>
      </c>
      <c r="O10" s="13"/>
      <c r="P10" s="13" t="str">
        <f>S8</f>
        <v>委託・請負</v>
      </c>
      <c r="Q10" s="19"/>
      <c r="T10" s="13"/>
      <c r="W10" s="32" t="s">
        <v>146</v>
      </c>
      <c r="Y10" s="32" t="s">
        <v>365</v>
      </c>
      <c r="Z10" s="32" t="s">
        <v>493</v>
      </c>
      <c r="AA10" s="86" t="s">
        <v>459</v>
      </c>
      <c r="AB10" s="86" t="s">
        <v>587</v>
      </c>
      <c r="AC10" s="31"/>
      <c r="AD10" s="31"/>
      <c r="AE10" s="31"/>
      <c r="AF10" s="30"/>
      <c r="AG10" s="53" t="s">
        <v>312</v>
      </c>
      <c r="AK10" s="51" t="str">
        <f t="shared" si="7"/>
        <v>I</v>
      </c>
      <c r="AP10" s="51" t="s">
        <v>311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666</v>
      </c>
      <c r="Y11" s="32" t="s">
        <v>366</v>
      </c>
      <c r="Z11" s="32" t="s">
        <v>494</v>
      </c>
      <c r="AA11" s="86" t="s">
        <v>460</v>
      </c>
      <c r="AB11" s="86" t="s">
        <v>588</v>
      </c>
      <c r="AC11" s="31"/>
      <c r="AD11" s="31"/>
      <c r="AE11" s="31"/>
      <c r="AF11" s="30"/>
      <c r="AG11" s="51" t="s">
        <v>315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611</v>
      </c>
      <c r="W12" s="32" t="s">
        <v>147</v>
      </c>
      <c r="Y12" s="32" t="s">
        <v>367</v>
      </c>
      <c r="Z12" s="32" t="s">
        <v>495</v>
      </c>
      <c r="AA12" s="86" t="s">
        <v>461</v>
      </c>
      <c r="AB12" s="86" t="s">
        <v>589</v>
      </c>
      <c r="AC12" s="31"/>
      <c r="AD12" s="31"/>
      <c r="AE12" s="31"/>
      <c r="AF12" s="30"/>
      <c r="AG12" s="51" t="s">
        <v>313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368</v>
      </c>
      <c r="Z13" s="32" t="s">
        <v>496</v>
      </c>
      <c r="AA13" s="86" t="s">
        <v>462</v>
      </c>
      <c r="AB13" s="86" t="s">
        <v>590</v>
      </c>
      <c r="AC13" s="31"/>
      <c r="AD13" s="31"/>
      <c r="AE13" s="31"/>
      <c r="AF13" s="30"/>
      <c r="AG13" s="51" t="s">
        <v>314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612</v>
      </c>
      <c r="W14" s="32" t="s">
        <v>149</v>
      </c>
      <c r="Y14" s="32" t="s">
        <v>369</v>
      </c>
      <c r="Z14" s="32" t="s">
        <v>497</v>
      </c>
      <c r="AA14" s="86" t="s">
        <v>463</v>
      </c>
      <c r="AB14" s="86" t="s">
        <v>591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613</v>
      </c>
      <c r="W15" s="32" t="s">
        <v>150</v>
      </c>
      <c r="Y15" s="32" t="s">
        <v>370</v>
      </c>
      <c r="Z15" s="32" t="s">
        <v>498</v>
      </c>
      <c r="AA15" s="86" t="s">
        <v>464</v>
      </c>
      <c r="AB15" s="86" t="s">
        <v>592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614</v>
      </c>
      <c r="W16" s="32" t="s">
        <v>151</v>
      </c>
      <c r="Y16" s="32" t="s">
        <v>371</v>
      </c>
      <c r="Z16" s="32" t="s">
        <v>499</v>
      </c>
      <c r="AA16" s="86" t="s">
        <v>465</v>
      </c>
      <c r="AB16" s="86" t="s">
        <v>593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632</v>
      </c>
      <c r="W17" s="32" t="s">
        <v>152</v>
      </c>
      <c r="Y17" s="32" t="s">
        <v>372</v>
      </c>
      <c r="Z17" s="32" t="s">
        <v>500</v>
      </c>
      <c r="AA17" s="86" t="s">
        <v>466</v>
      </c>
      <c r="AB17" s="86" t="s">
        <v>594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615</v>
      </c>
      <c r="W18" s="32" t="s">
        <v>153</v>
      </c>
      <c r="Y18" s="32" t="s">
        <v>373</v>
      </c>
      <c r="Z18" s="32" t="s">
        <v>501</v>
      </c>
      <c r="AA18" s="86" t="s">
        <v>467</v>
      </c>
      <c r="AB18" s="86" t="s">
        <v>595</v>
      </c>
      <c r="AC18" s="31"/>
      <c r="AD18" s="31"/>
      <c r="AE18" s="31"/>
      <c r="AF18" s="30"/>
      <c r="AK18" s="51" t="str">
        <f t="shared" si="7"/>
        <v>Q</v>
      </c>
    </row>
    <row r="19" spans="1:37" ht="13.5" customHeight="1" x14ac:dyDescent="0.2">
      <c r="A19" s="14" t="s">
        <v>281</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616</v>
      </c>
      <c r="W19" s="32" t="s">
        <v>154</v>
      </c>
      <c r="Y19" s="32" t="s">
        <v>374</v>
      </c>
      <c r="Z19" s="32" t="s">
        <v>502</v>
      </c>
      <c r="AA19" s="86" t="s">
        <v>468</v>
      </c>
      <c r="AB19" s="86" t="s">
        <v>596</v>
      </c>
      <c r="AC19" s="31"/>
      <c r="AD19" s="31"/>
      <c r="AE19" s="31"/>
      <c r="AF19" s="30"/>
      <c r="AK19" s="51" t="str">
        <f t="shared" si="7"/>
        <v>R</v>
      </c>
    </row>
    <row r="20" spans="1:37" ht="13.5" customHeight="1" x14ac:dyDescent="0.2">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617</v>
      </c>
      <c r="W20" s="32" t="s">
        <v>155</v>
      </c>
      <c r="Y20" s="32" t="s">
        <v>375</v>
      </c>
      <c r="Z20" s="32" t="s">
        <v>503</v>
      </c>
      <c r="AA20" s="86" t="s">
        <v>469</v>
      </c>
      <c r="AB20" s="86" t="s">
        <v>597</v>
      </c>
      <c r="AC20" s="31"/>
      <c r="AD20" s="31"/>
      <c r="AE20" s="31"/>
      <c r="AF20" s="30"/>
      <c r="AK20" s="51" t="str">
        <f t="shared" si="7"/>
        <v>S</v>
      </c>
    </row>
    <row r="21" spans="1:37" ht="13.5" customHeight="1" x14ac:dyDescent="0.2">
      <c r="A21" s="14" t="s">
        <v>283</v>
      </c>
      <c r="B21" s="15"/>
      <c r="C21" s="13" t="str">
        <f t="shared" si="9"/>
        <v/>
      </c>
      <c r="D21" s="13" t="str">
        <f t="shared" si="8"/>
        <v/>
      </c>
      <c r="F21" s="18" t="s">
        <v>122</v>
      </c>
      <c r="G21" s="17"/>
      <c r="H21" s="13" t="str">
        <f t="shared" si="1"/>
        <v/>
      </c>
      <c r="I21" s="13" t="str">
        <f t="shared" si="5"/>
        <v>一般会計</v>
      </c>
      <c r="K21" s="13"/>
      <c r="L21" s="13"/>
      <c r="O21" s="13"/>
      <c r="P21" s="13"/>
      <c r="Q21" s="19"/>
      <c r="T21" s="13"/>
      <c r="U21" s="32" t="s">
        <v>618</v>
      </c>
      <c r="W21" s="32" t="s">
        <v>156</v>
      </c>
      <c r="Y21" s="32" t="s">
        <v>376</v>
      </c>
      <c r="Z21" s="32" t="s">
        <v>504</v>
      </c>
      <c r="AA21" s="86" t="s">
        <v>470</v>
      </c>
      <c r="AB21" s="86" t="s">
        <v>598</v>
      </c>
      <c r="AC21" s="31"/>
      <c r="AD21" s="31"/>
      <c r="AE21" s="31"/>
      <c r="AF21" s="30"/>
      <c r="AK21" s="51" t="str">
        <f t="shared" si="7"/>
        <v>T</v>
      </c>
    </row>
    <row r="22" spans="1:37" ht="13.5" customHeight="1" x14ac:dyDescent="0.2">
      <c r="A22" s="14" t="s">
        <v>284</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668</v>
      </c>
      <c r="W22" s="32" t="s">
        <v>157</v>
      </c>
      <c r="Y22" s="32" t="s">
        <v>377</v>
      </c>
      <c r="Z22" s="32" t="s">
        <v>505</v>
      </c>
      <c r="AA22" s="86" t="s">
        <v>471</v>
      </c>
      <c r="AB22" s="86" t="s">
        <v>599</v>
      </c>
      <c r="AC22" s="31"/>
      <c r="AD22" s="31"/>
      <c r="AE22" s="31"/>
      <c r="AF22" s="30"/>
      <c r="AK22" s="51" t="str">
        <f t="shared" si="7"/>
        <v>U</v>
      </c>
    </row>
    <row r="23" spans="1:37" ht="13.5" customHeight="1" x14ac:dyDescent="0.2">
      <c r="A23" s="83" t="s">
        <v>349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619</v>
      </c>
      <c r="W23" s="32" t="s">
        <v>158</v>
      </c>
      <c r="Y23" s="32" t="s">
        <v>378</v>
      </c>
      <c r="Z23" s="32" t="s">
        <v>506</v>
      </c>
      <c r="AA23" s="86" t="s">
        <v>472</v>
      </c>
      <c r="AB23" s="86" t="s">
        <v>600</v>
      </c>
      <c r="AC23" s="31"/>
      <c r="AD23" s="31"/>
      <c r="AE23" s="31"/>
      <c r="AF23" s="30"/>
      <c r="AK23" s="51" t="str">
        <f t="shared" si="7"/>
        <v>V</v>
      </c>
    </row>
    <row r="24" spans="1:37" ht="13.5" customHeight="1" x14ac:dyDescent="0.2">
      <c r="A24" s="98"/>
      <c r="B24" s="81"/>
      <c r="F24" s="18" t="s">
        <v>352</v>
      </c>
      <c r="G24" s="17"/>
      <c r="H24" s="13" t="str">
        <f t="shared" si="1"/>
        <v/>
      </c>
      <c r="I24" s="13" t="str">
        <f t="shared" si="5"/>
        <v>一般会計</v>
      </c>
      <c r="K24" s="13"/>
      <c r="L24" s="13"/>
      <c r="O24" s="13"/>
      <c r="P24" s="13"/>
      <c r="Q24" s="19"/>
      <c r="T24" s="13"/>
      <c r="U24" s="32" t="s">
        <v>620</v>
      </c>
      <c r="W24" s="32" t="s">
        <v>159</v>
      </c>
      <c r="Y24" s="32" t="s">
        <v>379</v>
      </c>
      <c r="Z24" s="32" t="s">
        <v>507</v>
      </c>
      <c r="AA24" s="86" t="s">
        <v>473</v>
      </c>
      <c r="AB24" s="86" t="s">
        <v>601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624</v>
      </c>
      <c r="Y28" s="32" t="s">
        <v>383</v>
      </c>
      <c r="Z28" s="32" t="s">
        <v>511</v>
      </c>
      <c r="AA28" s="86" t="s">
        <v>477</v>
      </c>
      <c r="AB28" s="86" t="s">
        <v>605</v>
      </c>
      <c r="AC28" s="31"/>
      <c r="AD28" s="31"/>
      <c r="AE28" s="31"/>
      <c r="AF28" s="30"/>
      <c r="AK28" s="51" t="s">
        <v>237</v>
      </c>
    </row>
    <row r="29" spans="1:37" ht="13.5" customHeight="1" x14ac:dyDescent="0.2">
      <c r="A29" s="13"/>
      <c r="B29" s="13"/>
      <c r="F29" s="18" t="s">
        <v>272</v>
      </c>
      <c r="G29" s="17"/>
      <c r="H29" s="13" t="str">
        <f t="shared" si="1"/>
        <v/>
      </c>
      <c r="I29" s="13" t="str">
        <f t="shared" si="5"/>
        <v>一般会計</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2">
      <c r="A30" s="13"/>
      <c r="B30" s="13"/>
      <c r="F30" s="18" t="s">
        <v>273</v>
      </c>
      <c r="G30" s="17"/>
      <c r="H30" s="13" t="str">
        <f t="shared" si="1"/>
        <v/>
      </c>
      <c r="I30" s="13" t="str">
        <f t="shared" si="5"/>
        <v>一般会計</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2">
      <c r="A31" s="13"/>
      <c r="B31" s="13"/>
      <c r="F31" s="18" t="s">
        <v>274</v>
      </c>
      <c r="G31" s="17"/>
      <c r="H31" s="13" t="str">
        <f t="shared" si="1"/>
        <v/>
      </c>
      <c r="I31" s="13" t="str">
        <f t="shared" si="5"/>
        <v>一般会計</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2">
      <c r="A32" s="13"/>
      <c r="B32" s="13"/>
      <c r="F32" s="18" t="s">
        <v>275</v>
      </c>
      <c r="G32" s="17"/>
      <c r="H32" s="13" t="str">
        <f t="shared" si="1"/>
        <v/>
      </c>
      <c r="I32" s="13" t="str">
        <f t="shared" si="5"/>
        <v>一般会計</v>
      </c>
      <c r="K32" s="13"/>
      <c r="L32" s="13"/>
      <c r="O32" s="13"/>
      <c r="P32" s="13"/>
      <c r="Q32" s="19"/>
      <c r="T32" s="13"/>
      <c r="U32" s="32" t="s">
        <v>628</v>
      </c>
      <c r="Y32" s="32" t="s">
        <v>387</v>
      </c>
      <c r="Z32" s="32" t="s">
        <v>515</v>
      </c>
      <c r="AA32" s="86" t="s">
        <v>66</v>
      </c>
      <c r="AB32" s="86" t="s">
        <v>66</v>
      </c>
      <c r="AC32" s="31"/>
      <c r="AD32" s="31"/>
      <c r="AE32" s="31"/>
      <c r="AF32" s="30"/>
      <c r="AK32" s="51" t="str">
        <f t="shared" si="7"/>
        <v>e</v>
      </c>
    </row>
    <row r="33" spans="1:37" ht="13.5" customHeight="1" x14ac:dyDescent="0.2">
      <c r="A33" s="13"/>
      <c r="B33" s="13"/>
      <c r="F33" s="18" t="s">
        <v>276</v>
      </c>
      <c r="G33" s="17"/>
      <c r="H33" s="13" t="str">
        <f t="shared" si="1"/>
        <v/>
      </c>
      <c r="I33" s="13" t="str">
        <f t="shared" si="5"/>
        <v>一般会計</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2">
      <c r="A34" s="13"/>
      <c r="B34" s="13"/>
      <c r="F34" s="18" t="s">
        <v>277</v>
      </c>
      <c r="G34" s="17"/>
      <c r="H34" s="13" t="str">
        <f t="shared" si="1"/>
        <v/>
      </c>
      <c r="I34" s="13" t="str">
        <f t="shared" si="5"/>
        <v>一般会計</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2">
      <c r="A35" s="13"/>
      <c r="B35" s="13"/>
      <c r="F35" s="18" t="s">
        <v>278</v>
      </c>
      <c r="G35" s="17"/>
      <c r="H35" s="13" t="str">
        <f t="shared" si="1"/>
        <v/>
      </c>
      <c r="I35" s="13" t="str">
        <f t="shared" si="5"/>
        <v>一般会計</v>
      </c>
      <c r="K35" s="13"/>
      <c r="L35" s="13"/>
      <c r="O35" s="13"/>
      <c r="P35" s="13"/>
      <c r="Q35" s="19"/>
      <c r="T35" s="13"/>
      <c r="U35" s="32" t="s">
        <v>631</v>
      </c>
      <c r="Y35" s="32" t="s">
        <v>390</v>
      </c>
      <c r="Z35" s="32" t="s">
        <v>518</v>
      </c>
      <c r="AC35" s="31"/>
      <c r="AF35" s="30"/>
      <c r="AK35" s="51" t="str">
        <f t="shared" si="7"/>
        <v>h</v>
      </c>
    </row>
    <row r="36" spans="1:37" ht="13.5" customHeight="1" x14ac:dyDescent="0.2">
      <c r="A36" s="13"/>
      <c r="B36" s="13"/>
      <c r="F36" s="18" t="s">
        <v>279</v>
      </c>
      <c r="G36" s="17"/>
      <c r="H36" s="13" t="str">
        <f t="shared" si="1"/>
        <v/>
      </c>
      <c r="I36" s="13" t="str">
        <f t="shared" si="5"/>
        <v>一般会計</v>
      </c>
      <c r="K36" s="13"/>
      <c r="L36" s="13"/>
      <c r="O36" s="13"/>
      <c r="P36" s="13"/>
      <c r="Q36" s="19"/>
      <c r="T36" s="13"/>
      <c r="Y36" s="32" t="s">
        <v>391</v>
      </c>
      <c r="Z36" s="32" t="s">
        <v>519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2" t="s">
        <v>520</v>
      </c>
      <c r="AF37" s="30"/>
      <c r="AK37" s="51" t="str">
        <f t="shared" si="7"/>
        <v>j</v>
      </c>
    </row>
    <row r="38" spans="1:37" x14ac:dyDescent="0.2">
      <c r="A38" s="13"/>
      <c r="B38" s="13"/>
      <c r="F38" s="13"/>
      <c r="G38" s="19"/>
      <c r="K38" s="13"/>
      <c r="L38" s="13"/>
      <c r="O38" s="13"/>
      <c r="P38" s="13"/>
      <c r="Q38" s="19"/>
      <c r="T38" s="13"/>
      <c r="Y38" s="32" t="s">
        <v>393</v>
      </c>
      <c r="Z38" s="32" t="s">
        <v>521</v>
      </c>
      <c r="AF38" s="30"/>
      <c r="AK38" s="51" t="str">
        <f t="shared" si="7"/>
        <v>k</v>
      </c>
    </row>
    <row r="39" spans="1:37" x14ac:dyDescent="0.2">
      <c r="A39" s="13"/>
      <c r="B39" s="13"/>
      <c r="F39" s="13" t="str">
        <f>I37</f>
        <v>一般会計</v>
      </c>
      <c r="G39" s="19"/>
      <c r="K39" s="13"/>
      <c r="L39" s="13"/>
      <c r="O39" s="13"/>
      <c r="P39" s="13"/>
      <c r="Q39" s="19"/>
      <c r="T39" s="13"/>
      <c r="U39" s="32" t="s">
        <v>633</v>
      </c>
      <c r="Y39" s="32" t="s">
        <v>394</v>
      </c>
      <c r="Z39" s="32" t="s">
        <v>522</v>
      </c>
      <c r="AF39" s="30"/>
      <c r="AK39" s="51" t="str">
        <f t="shared" si="7"/>
        <v>l</v>
      </c>
    </row>
    <row r="40" spans="1:37" x14ac:dyDescent="0.2">
      <c r="A40" s="13"/>
      <c r="B40" s="13"/>
      <c r="F40" s="13"/>
      <c r="G40" s="19"/>
      <c r="K40" s="13"/>
      <c r="L40" s="13"/>
      <c r="O40" s="13"/>
      <c r="P40" s="13"/>
      <c r="Q40" s="19"/>
      <c r="T40" s="13"/>
      <c r="U40" s="32"/>
      <c r="Y40" s="32" t="s">
        <v>395</v>
      </c>
      <c r="Z40" s="32" t="s">
        <v>523</v>
      </c>
      <c r="AF40" s="30"/>
      <c r="AK40" s="51" t="str">
        <f t="shared" si="7"/>
        <v>m</v>
      </c>
    </row>
    <row r="41" spans="1:37" x14ac:dyDescent="0.2">
      <c r="A41" s="13"/>
      <c r="B41" s="13"/>
      <c r="F41" s="13"/>
      <c r="G41" s="19"/>
      <c r="K41" s="13"/>
      <c r="L41" s="13"/>
      <c r="O41" s="13"/>
      <c r="P41" s="13"/>
      <c r="Q41" s="19"/>
      <c r="T41" s="13"/>
      <c r="U41" s="32" t="s">
        <v>335</v>
      </c>
      <c r="Y41" s="32" t="s">
        <v>396</v>
      </c>
      <c r="Z41" s="32" t="s">
        <v>524</v>
      </c>
      <c r="AF41" s="30"/>
      <c r="AK41" s="51" t="str">
        <f t="shared" si="7"/>
        <v>n</v>
      </c>
    </row>
    <row r="42" spans="1:37" x14ac:dyDescent="0.2">
      <c r="A42" s="13"/>
      <c r="B42" s="13"/>
      <c r="F42" s="13"/>
      <c r="G42" s="19"/>
      <c r="K42" s="13"/>
      <c r="L42" s="13"/>
      <c r="O42" s="13"/>
      <c r="P42" s="13"/>
      <c r="Q42" s="19"/>
      <c r="T42" s="13"/>
      <c r="U42" s="32" t="s">
        <v>345</v>
      </c>
      <c r="Y42" s="32" t="s">
        <v>397</v>
      </c>
      <c r="Z42" s="32" t="s">
        <v>525</v>
      </c>
      <c r="AF42" s="30"/>
      <c r="AK42" s="51" t="str">
        <f t="shared" si="7"/>
        <v>o</v>
      </c>
    </row>
    <row r="43" spans="1:37" x14ac:dyDescent="0.2">
      <c r="A43" s="13"/>
      <c r="B43" s="13"/>
      <c r="F43" s="13"/>
      <c r="G43" s="19"/>
      <c r="K43" s="13"/>
      <c r="L43" s="13"/>
      <c r="O43" s="13"/>
      <c r="P43" s="13"/>
      <c r="Q43" s="19"/>
      <c r="T43" s="13"/>
      <c r="Y43" s="32" t="s">
        <v>398</v>
      </c>
      <c r="Z43" s="32" t="s">
        <v>526</v>
      </c>
      <c r="AF43" s="30"/>
      <c r="AK43" s="51" t="str">
        <f t="shared" si="7"/>
        <v>p</v>
      </c>
    </row>
    <row r="44" spans="1:37" x14ac:dyDescent="0.2">
      <c r="A44" s="13"/>
      <c r="B44" s="13"/>
      <c r="F44" s="13"/>
      <c r="G44" s="19"/>
      <c r="K44" s="13"/>
      <c r="L44" s="13"/>
      <c r="O44" s="13"/>
      <c r="P44" s="13"/>
      <c r="Q44" s="19"/>
      <c r="T44" s="13"/>
      <c r="Y44" s="32" t="s">
        <v>399</v>
      </c>
      <c r="Z44" s="32" t="s">
        <v>527</v>
      </c>
      <c r="AF44" s="30"/>
      <c r="AK44" s="51" t="str">
        <f t="shared" si="7"/>
        <v>q</v>
      </c>
    </row>
    <row r="45" spans="1:37" x14ac:dyDescent="0.2">
      <c r="A45" s="13"/>
      <c r="B45" s="13"/>
      <c r="F45" s="13"/>
      <c r="G45" s="19"/>
      <c r="K45" s="13"/>
      <c r="L45" s="13"/>
      <c r="O45" s="13"/>
      <c r="P45" s="13"/>
      <c r="Q45" s="19"/>
      <c r="T45" s="13"/>
      <c r="U45" s="29" t="s">
        <v>161</v>
      </c>
      <c r="Y45" s="32" t="s">
        <v>400</v>
      </c>
      <c r="Z45" s="32" t="s">
        <v>528</v>
      </c>
      <c r="AF45" s="30"/>
      <c r="AK45" s="51" t="str">
        <f t="shared" si="7"/>
        <v>r</v>
      </c>
    </row>
    <row r="46" spans="1:37" x14ac:dyDescent="0.2">
      <c r="A46" s="13"/>
      <c r="B46" s="13"/>
      <c r="F46" s="13"/>
      <c r="G46" s="19"/>
      <c r="K46" s="13"/>
      <c r="L46" s="13"/>
      <c r="O46" s="13"/>
      <c r="P46" s="13"/>
      <c r="Q46" s="19"/>
      <c r="T46" s="13"/>
      <c r="U46" s="93" t="s">
        <v>667</v>
      </c>
      <c r="Y46" s="32" t="s">
        <v>401</v>
      </c>
      <c r="Z46" s="32" t="s">
        <v>529</v>
      </c>
      <c r="AF46" s="30"/>
      <c r="AK46" s="51" t="str">
        <f t="shared" si="7"/>
        <v>s</v>
      </c>
    </row>
    <row r="47" spans="1:37" x14ac:dyDescent="0.2">
      <c r="A47" s="13"/>
      <c r="B47" s="13"/>
      <c r="F47" s="13"/>
      <c r="G47" s="19"/>
      <c r="K47" s="13"/>
      <c r="L47" s="13"/>
      <c r="O47" s="13"/>
      <c r="P47" s="13"/>
      <c r="Q47" s="19"/>
      <c r="T47" s="13"/>
      <c r="Y47" s="32" t="s">
        <v>402</v>
      </c>
      <c r="Z47" s="32" t="s">
        <v>530</v>
      </c>
      <c r="AF47" s="30"/>
      <c r="AK47" s="51" t="str">
        <f t="shared" si="7"/>
        <v>t</v>
      </c>
    </row>
    <row r="48" spans="1:37" x14ac:dyDescent="0.2">
      <c r="A48" s="13"/>
      <c r="B48" s="13"/>
      <c r="F48" s="13"/>
      <c r="G48" s="19"/>
      <c r="K48" s="13"/>
      <c r="L48" s="13"/>
      <c r="O48" s="13"/>
      <c r="P48" s="13"/>
      <c r="Q48" s="19"/>
      <c r="T48" s="13"/>
      <c r="U48" s="93">
        <v>2021</v>
      </c>
      <c r="Y48" s="32" t="s">
        <v>403</v>
      </c>
      <c r="Z48" s="32" t="s">
        <v>531</v>
      </c>
      <c r="AF48" s="30"/>
      <c r="AK48" s="51" t="str">
        <f t="shared" si="7"/>
        <v>u</v>
      </c>
    </row>
    <row r="49" spans="1:37" x14ac:dyDescent="0.2">
      <c r="A49" s="13"/>
      <c r="B49" s="13"/>
      <c r="F49" s="13"/>
      <c r="G49" s="19"/>
      <c r="K49" s="13"/>
      <c r="L49" s="13"/>
      <c r="O49" s="13"/>
      <c r="P49" s="13"/>
      <c r="Q49" s="19"/>
      <c r="T49" s="13"/>
      <c r="U49" s="93">
        <v>2022</v>
      </c>
      <c r="Y49" s="32" t="s">
        <v>404</v>
      </c>
      <c r="Z49" s="32" t="s">
        <v>532</v>
      </c>
      <c r="AF49" s="30"/>
      <c r="AK49" s="51" t="str">
        <f t="shared" si="7"/>
        <v>v</v>
      </c>
    </row>
    <row r="50" spans="1:37" x14ac:dyDescent="0.2">
      <c r="A50" s="13"/>
      <c r="B50" s="13"/>
      <c r="F50" s="13"/>
      <c r="G50" s="19"/>
      <c r="K50" s="13"/>
      <c r="L50" s="13"/>
      <c r="O50" s="13"/>
      <c r="P50" s="13"/>
      <c r="Q50" s="19"/>
      <c r="T50" s="13"/>
      <c r="U50" s="93">
        <v>2023</v>
      </c>
      <c r="Y50" s="32" t="s">
        <v>405</v>
      </c>
      <c r="Z50" s="32" t="s">
        <v>533</v>
      </c>
      <c r="AF50" s="30"/>
    </row>
    <row r="51" spans="1:37" x14ac:dyDescent="0.2">
      <c r="A51" s="13"/>
      <c r="B51" s="13"/>
      <c r="F51" s="13"/>
      <c r="G51" s="19"/>
      <c r="K51" s="13"/>
      <c r="L51" s="13"/>
      <c r="O51" s="13"/>
      <c r="P51" s="13"/>
      <c r="Q51" s="19"/>
      <c r="T51" s="13"/>
      <c r="U51" s="93">
        <v>2024</v>
      </c>
      <c r="Y51" s="32" t="s">
        <v>406</v>
      </c>
      <c r="Z51" s="32" t="s">
        <v>534</v>
      </c>
      <c r="AF51" s="30"/>
    </row>
    <row r="52" spans="1:37" x14ac:dyDescent="0.2">
      <c r="A52" s="13"/>
      <c r="B52" s="13"/>
      <c r="F52" s="13"/>
      <c r="G52" s="19"/>
      <c r="K52" s="13"/>
      <c r="L52" s="13"/>
      <c r="O52" s="13"/>
      <c r="P52" s="13"/>
      <c r="Q52" s="19"/>
      <c r="T52" s="13"/>
      <c r="U52" s="93">
        <v>2025</v>
      </c>
      <c r="Y52" s="32" t="s">
        <v>407</v>
      </c>
      <c r="Z52" s="32" t="s">
        <v>535</v>
      </c>
      <c r="AF52" s="30"/>
    </row>
    <row r="53" spans="1:37" x14ac:dyDescent="0.2">
      <c r="A53" s="13"/>
      <c r="B53" s="13"/>
      <c r="F53" s="13"/>
      <c r="G53" s="19"/>
      <c r="K53" s="13"/>
      <c r="L53" s="13"/>
      <c r="O53" s="13"/>
      <c r="P53" s="13"/>
      <c r="Q53" s="19"/>
      <c r="T53" s="13"/>
      <c r="U53" s="93">
        <v>2026</v>
      </c>
      <c r="Y53" s="32" t="s">
        <v>408</v>
      </c>
      <c r="Z53" s="32" t="s">
        <v>536</v>
      </c>
      <c r="AF53" s="30"/>
    </row>
    <row r="54" spans="1:37" x14ac:dyDescent="0.2">
      <c r="A54" s="13"/>
      <c r="B54" s="13"/>
      <c r="F54" s="13"/>
      <c r="G54" s="19"/>
      <c r="K54" s="13"/>
      <c r="L54" s="13"/>
      <c r="O54" s="13"/>
      <c r="P54" s="20"/>
      <c r="Q54" s="19"/>
      <c r="T54" s="13"/>
      <c r="Y54" s="32" t="s">
        <v>409</v>
      </c>
      <c r="Z54" s="32" t="s">
        <v>537</v>
      </c>
      <c r="AF54" s="30"/>
    </row>
    <row r="55" spans="1:37" x14ac:dyDescent="0.2">
      <c r="A55" s="13"/>
      <c r="B55" s="13"/>
      <c r="F55" s="13"/>
      <c r="G55" s="19"/>
      <c r="K55" s="13"/>
      <c r="L55" s="13"/>
      <c r="O55" s="13"/>
      <c r="P55" s="13"/>
      <c r="Q55" s="19"/>
      <c r="T55" s="13"/>
      <c r="Y55" s="32" t="s">
        <v>410</v>
      </c>
      <c r="Z55" s="32" t="s">
        <v>538</v>
      </c>
      <c r="AF55" s="30"/>
    </row>
    <row r="56" spans="1:37" x14ac:dyDescent="0.2">
      <c r="A56" s="13"/>
      <c r="B56" s="13"/>
      <c r="F56" s="13"/>
      <c r="G56" s="19"/>
      <c r="K56" s="13"/>
      <c r="L56" s="13"/>
      <c r="O56" s="13"/>
      <c r="P56" s="13"/>
      <c r="Q56" s="19"/>
      <c r="T56" s="13"/>
      <c r="U56" s="93">
        <v>20</v>
      </c>
      <c r="Y56" s="32" t="s">
        <v>411</v>
      </c>
      <c r="Z56" s="32" t="s">
        <v>539</v>
      </c>
      <c r="AF56" s="30"/>
    </row>
    <row r="57" spans="1:37" x14ac:dyDescent="0.2">
      <c r="A57" s="13"/>
      <c r="B57" s="13"/>
      <c r="F57" s="13"/>
      <c r="G57" s="19"/>
      <c r="K57" s="13"/>
      <c r="L57" s="13"/>
      <c r="O57" s="13"/>
      <c r="P57" s="13"/>
      <c r="Q57" s="19"/>
      <c r="T57" s="13"/>
      <c r="U57" s="32" t="s">
        <v>609</v>
      </c>
      <c r="Y57" s="32" t="s">
        <v>412</v>
      </c>
      <c r="Z57" s="32" t="s">
        <v>540</v>
      </c>
      <c r="AF57" s="30"/>
    </row>
    <row r="58" spans="1:37" x14ac:dyDescent="0.2">
      <c r="A58" s="13"/>
      <c r="B58" s="13"/>
      <c r="F58" s="13"/>
      <c r="G58" s="19"/>
      <c r="K58" s="13"/>
      <c r="L58" s="13"/>
      <c r="O58" s="13"/>
      <c r="P58" s="13"/>
      <c r="Q58" s="19"/>
      <c r="T58" s="13"/>
      <c r="U58" s="32" t="s">
        <v>610</v>
      </c>
      <c r="Y58" s="32" t="s">
        <v>413</v>
      </c>
      <c r="Z58" s="32" t="s">
        <v>541</v>
      </c>
      <c r="AF58" s="30"/>
    </row>
    <row r="59" spans="1:37" x14ac:dyDescent="0.2">
      <c r="A59" s="13"/>
      <c r="B59" s="13"/>
      <c r="F59" s="13"/>
      <c r="G59" s="19"/>
      <c r="K59" s="13"/>
      <c r="L59" s="13"/>
      <c r="O59" s="13"/>
      <c r="P59" s="13"/>
      <c r="Q59" s="19"/>
      <c r="T59" s="13"/>
      <c r="Y59" s="32" t="s">
        <v>414</v>
      </c>
      <c r="Z59" s="32" t="s">
        <v>542</v>
      </c>
      <c r="AF59" s="30"/>
    </row>
    <row r="60" spans="1:37" x14ac:dyDescent="0.2">
      <c r="A60" s="13"/>
      <c r="B60" s="13"/>
      <c r="F60" s="13"/>
      <c r="G60" s="19"/>
      <c r="K60" s="13"/>
      <c r="L60" s="13"/>
      <c r="O60" s="13"/>
      <c r="P60" s="13"/>
      <c r="Q60" s="19"/>
      <c r="T60" s="13"/>
      <c r="Y60" s="32" t="s">
        <v>415</v>
      </c>
      <c r="Z60" s="32" t="s">
        <v>543</v>
      </c>
      <c r="AF60" s="30"/>
    </row>
    <row r="61" spans="1:37" x14ac:dyDescent="0.2">
      <c r="A61" s="13"/>
      <c r="B61" s="13"/>
      <c r="F61" s="13"/>
      <c r="G61" s="19"/>
      <c r="K61" s="13"/>
      <c r="L61" s="13"/>
      <c r="O61" s="13"/>
      <c r="P61" s="13"/>
      <c r="Q61" s="19"/>
      <c r="T61" s="13"/>
      <c r="Y61" s="32" t="s">
        <v>416</v>
      </c>
      <c r="Z61" s="32" t="s">
        <v>544</v>
      </c>
      <c r="AF61" s="30"/>
    </row>
    <row r="62" spans="1:37" x14ac:dyDescent="0.2">
      <c r="A62" s="13"/>
      <c r="B62" s="13"/>
      <c r="F62" s="13"/>
      <c r="G62" s="19"/>
      <c r="K62" s="13"/>
      <c r="L62" s="13"/>
      <c r="O62" s="13"/>
      <c r="P62" s="13"/>
      <c r="Q62" s="19"/>
      <c r="T62" s="13"/>
      <c r="Y62" s="32" t="s">
        <v>417</v>
      </c>
      <c r="Z62" s="32" t="s">
        <v>545</v>
      </c>
      <c r="AF62" s="30"/>
    </row>
    <row r="63" spans="1:37" x14ac:dyDescent="0.2">
      <c r="A63" s="13"/>
      <c r="B63" s="13"/>
      <c r="F63" s="13"/>
      <c r="G63" s="19"/>
      <c r="K63" s="13"/>
      <c r="L63" s="13"/>
      <c r="O63" s="13"/>
      <c r="P63" s="13"/>
      <c r="Q63" s="19"/>
      <c r="T63" s="13"/>
      <c r="Y63" s="32" t="s">
        <v>418</v>
      </c>
      <c r="Z63" s="32" t="s">
        <v>546</v>
      </c>
      <c r="AF63" s="30"/>
    </row>
    <row r="64" spans="1:37" x14ac:dyDescent="0.2">
      <c r="A64" s="13"/>
      <c r="B64" s="13"/>
      <c r="F64" s="13"/>
      <c r="G64" s="19"/>
      <c r="K64" s="13"/>
      <c r="L64" s="13"/>
      <c r="O64" s="13"/>
      <c r="P64" s="13"/>
      <c r="Q64" s="19"/>
      <c r="T64" s="13"/>
      <c r="Y64" s="32" t="s">
        <v>419</v>
      </c>
      <c r="Z64" s="32" t="s">
        <v>547</v>
      </c>
      <c r="AF64" s="30"/>
    </row>
    <row r="65" spans="1:32" x14ac:dyDescent="0.2">
      <c r="A65" s="13"/>
      <c r="B65" s="13"/>
      <c r="F65" s="13"/>
      <c r="G65" s="19"/>
      <c r="K65" s="13"/>
      <c r="L65" s="13"/>
      <c r="O65" s="13"/>
      <c r="P65" s="13"/>
      <c r="Q65" s="19"/>
      <c r="T65" s="13"/>
      <c r="Y65" s="32" t="s">
        <v>420</v>
      </c>
      <c r="Z65" s="32" t="s">
        <v>548</v>
      </c>
      <c r="AF65" s="30"/>
    </row>
    <row r="66" spans="1:32" x14ac:dyDescent="0.2">
      <c r="A66" s="13"/>
      <c r="B66" s="13"/>
      <c r="F66" s="13"/>
      <c r="G66" s="19"/>
      <c r="K66" s="13"/>
      <c r="L66" s="13"/>
      <c r="O66" s="13"/>
      <c r="P66" s="13"/>
      <c r="Q66" s="19"/>
      <c r="T66" s="13"/>
      <c r="Y66" s="32" t="s">
        <v>67</v>
      </c>
      <c r="Z66" s="32" t="s">
        <v>549</v>
      </c>
      <c r="AF66" s="30"/>
    </row>
    <row r="67" spans="1:32" x14ac:dyDescent="0.2">
      <c r="A67" s="13"/>
      <c r="B67" s="13"/>
      <c r="F67" s="13"/>
      <c r="G67" s="19"/>
      <c r="K67" s="13"/>
      <c r="L67" s="13"/>
      <c r="O67" s="13"/>
      <c r="P67" s="13"/>
      <c r="Q67" s="19"/>
      <c r="T67" s="13"/>
      <c r="Y67" s="32" t="s">
        <v>421</v>
      </c>
      <c r="Z67" s="32" t="s">
        <v>550</v>
      </c>
      <c r="AF67" s="30"/>
    </row>
    <row r="68" spans="1:32" x14ac:dyDescent="0.2">
      <c r="A68" s="13"/>
      <c r="B68" s="13"/>
      <c r="F68" s="13"/>
      <c r="G68" s="19"/>
      <c r="K68" s="13"/>
      <c r="L68" s="13"/>
      <c r="O68" s="13"/>
      <c r="P68" s="13"/>
      <c r="Q68" s="19"/>
      <c r="T68" s="13"/>
      <c r="Y68" s="32" t="s">
        <v>422</v>
      </c>
      <c r="Z68" s="32" t="s">
        <v>551</v>
      </c>
      <c r="AF68" s="30"/>
    </row>
    <row r="69" spans="1:32" x14ac:dyDescent="0.2">
      <c r="A69" s="13"/>
      <c r="B69" s="13"/>
      <c r="F69" s="13"/>
      <c r="G69" s="19"/>
      <c r="K69" s="13"/>
      <c r="L69" s="13"/>
      <c r="O69" s="13"/>
      <c r="P69" s="13"/>
      <c r="Q69" s="19"/>
      <c r="T69" s="13"/>
      <c r="Y69" s="32" t="s">
        <v>423</v>
      </c>
      <c r="Z69" s="32" t="s">
        <v>552</v>
      </c>
      <c r="AF69" s="30"/>
    </row>
    <row r="70" spans="1:32" x14ac:dyDescent="0.2">
      <c r="A70" s="13"/>
      <c r="B70" s="13"/>
      <c r="Y70" s="32" t="s">
        <v>424</v>
      </c>
      <c r="Z70" s="32" t="s">
        <v>553</v>
      </c>
    </row>
    <row r="71" spans="1:32" x14ac:dyDescent="0.2">
      <c r="Y71" s="32" t="s">
        <v>425</v>
      </c>
      <c r="Z71" s="32" t="s">
        <v>554</v>
      </c>
    </row>
    <row r="72" spans="1:32" x14ac:dyDescent="0.2">
      <c r="Y72" s="32" t="s">
        <v>426</v>
      </c>
      <c r="Z72" s="32" t="s">
        <v>555</v>
      </c>
    </row>
    <row r="73" spans="1:32" x14ac:dyDescent="0.2">
      <c r="Y73" s="32" t="s">
        <v>427</v>
      </c>
      <c r="Z73" s="32" t="s">
        <v>556</v>
      </c>
    </row>
    <row r="74" spans="1:32" x14ac:dyDescent="0.2">
      <c r="Y74" s="32" t="s">
        <v>428</v>
      </c>
      <c r="Z74" s="32" t="s">
        <v>557</v>
      </c>
    </row>
    <row r="75" spans="1:32" x14ac:dyDescent="0.2">
      <c r="Y75" s="32" t="s">
        <v>429</v>
      </c>
      <c r="Z75" s="32" t="s">
        <v>558</v>
      </c>
    </row>
    <row r="76" spans="1:32" x14ac:dyDescent="0.2">
      <c r="Y76" s="32" t="s">
        <v>430</v>
      </c>
      <c r="Z76" s="32" t="s">
        <v>559</v>
      </c>
    </row>
    <row r="77" spans="1:32" x14ac:dyDescent="0.2">
      <c r="Y77" s="32" t="s">
        <v>431</v>
      </c>
      <c r="Z77" s="32" t="s">
        <v>560</v>
      </c>
    </row>
    <row r="78" spans="1:32" x14ac:dyDescent="0.2">
      <c r="Y78" s="32" t="s">
        <v>432</v>
      </c>
      <c r="Z78" s="32" t="s">
        <v>561</v>
      </c>
    </row>
    <row r="79" spans="1:32" x14ac:dyDescent="0.2">
      <c r="Y79" s="32" t="s">
        <v>433</v>
      </c>
      <c r="Z79" s="32" t="s">
        <v>562</v>
      </c>
    </row>
    <row r="80" spans="1:32" x14ac:dyDescent="0.2">
      <c r="Y80" s="32" t="s">
        <v>434</v>
      </c>
      <c r="Z80" s="32" t="s">
        <v>563</v>
      </c>
    </row>
    <row r="81" spans="25:26" x14ac:dyDescent="0.2">
      <c r="Y81" s="32" t="s">
        <v>435</v>
      </c>
      <c r="Z81" s="32" t="s">
        <v>564</v>
      </c>
    </row>
    <row r="82" spans="25:26" x14ac:dyDescent="0.2">
      <c r="Y82" s="32" t="s">
        <v>436</v>
      </c>
      <c r="Z82" s="32" t="s">
        <v>565</v>
      </c>
    </row>
    <row r="83" spans="25:26" x14ac:dyDescent="0.2">
      <c r="Y83" s="32" t="s">
        <v>437</v>
      </c>
      <c r="Z83" s="32" t="s">
        <v>566</v>
      </c>
    </row>
    <row r="84" spans="25:26" x14ac:dyDescent="0.2">
      <c r="Y84" s="32" t="s">
        <v>438</v>
      </c>
      <c r="Z84" s="32" t="s">
        <v>567</v>
      </c>
    </row>
    <row r="85" spans="25:26" x14ac:dyDescent="0.2">
      <c r="Y85" s="32" t="s">
        <v>439</v>
      </c>
      <c r="Z85" s="32" t="s">
        <v>568</v>
      </c>
    </row>
    <row r="86" spans="25:26" x14ac:dyDescent="0.2">
      <c r="Y86" s="32" t="s">
        <v>440</v>
      </c>
      <c r="Z86" s="32" t="s">
        <v>569</v>
      </c>
    </row>
    <row r="87" spans="25:26" x14ac:dyDescent="0.2">
      <c r="Y87" s="32" t="s">
        <v>441</v>
      </c>
      <c r="Z87" s="32" t="s">
        <v>570</v>
      </c>
    </row>
    <row r="88" spans="25:26" x14ac:dyDescent="0.2">
      <c r="Y88" s="32" t="s">
        <v>442</v>
      </c>
      <c r="Z88" s="32" t="s">
        <v>571</v>
      </c>
    </row>
    <row r="89" spans="25:26" x14ac:dyDescent="0.2">
      <c r="Y89" s="32" t="s">
        <v>443</v>
      </c>
      <c r="Z89" s="32" t="s">
        <v>572</v>
      </c>
    </row>
    <row r="90" spans="25:26" x14ac:dyDescent="0.2">
      <c r="Y90" s="32" t="s">
        <v>444</v>
      </c>
      <c r="Z90" s="32" t="s">
        <v>573</v>
      </c>
    </row>
    <row r="91" spans="25:26" x14ac:dyDescent="0.2">
      <c r="Y91" s="32" t="s">
        <v>445</v>
      </c>
      <c r="Z91" s="32" t="s">
        <v>574</v>
      </c>
    </row>
    <row r="92" spans="25:26" x14ac:dyDescent="0.2">
      <c r="Y92" s="32" t="s">
        <v>446</v>
      </c>
      <c r="Z92" s="32" t="s">
        <v>575</v>
      </c>
    </row>
    <row r="93" spans="25:26" x14ac:dyDescent="0.2">
      <c r="Y93" s="32" t="s">
        <v>447</v>
      </c>
      <c r="Z93" s="32" t="s">
        <v>576</v>
      </c>
    </row>
    <row r="94" spans="25:26" x14ac:dyDescent="0.2">
      <c r="Y94" s="32" t="s">
        <v>448</v>
      </c>
      <c r="Z94" s="32" t="s">
        <v>577</v>
      </c>
    </row>
    <row r="95" spans="25:26" x14ac:dyDescent="0.2">
      <c r="Y95" s="32" t="s">
        <v>449</v>
      </c>
      <c r="Z95" s="32" t="s">
        <v>578</v>
      </c>
    </row>
    <row r="96" spans="25:26" x14ac:dyDescent="0.2">
      <c r="Y96" s="32" t="s">
        <v>353</v>
      </c>
      <c r="Z96" s="32" t="s">
        <v>579</v>
      </c>
    </row>
    <row r="97" spans="25:26" x14ac:dyDescent="0.2">
      <c r="Y97" s="32" t="s">
        <v>450</v>
      </c>
      <c r="Z97" s="32" t="s">
        <v>580</v>
      </c>
    </row>
    <row r="98" spans="25:26" x14ac:dyDescent="0.2">
      <c r="Y98" s="32" t="s">
        <v>451</v>
      </c>
      <c r="Z98" s="32" t="s">
        <v>581</v>
      </c>
    </row>
    <row r="99" spans="25:26" x14ac:dyDescent="0.2">
      <c r="Y99" s="32" t="s">
        <v>481</v>
      </c>
      <c r="Z99" s="32" t="s">
        <v>582</v>
      </c>
    </row>
    <row r="100" spans="25:26" x14ac:dyDescent="0.2">
      <c r="Y100" s="32" t="s">
        <v>671</v>
      </c>
      <c r="Z100" s="32" t="s">
        <v>583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view="pageBreakPreview" zoomScale="85" zoomScaleNormal="75" zoomScaleSheetLayoutView="85" zoomScalePageLayoutView="70" workbookViewId="0">
      <selection activeCell="G20" sqref="G20:K20"/>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0" t="s">
        <v>26</v>
      </c>
      <c r="B2" s="941"/>
      <c r="C2" s="941"/>
      <c r="D2" s="941"/>
      <c r="E2" s="941"/>
      <c r="F2" s="942"/>
      <c r="G2" s="313" t="s">
        <v>873</v>
      </c>
      <c r="H2" s="314"/>
      <c r="I2" s="314"/>
      <c r="J2" s="314"/>
      <c r="K2" s="314"/>
      <c r="L2" s="314"/>
      <c r="M2" s="314"/>
      <c r="N2" s="314"/>
      <c r="O2" s="314"/>
      <c r="P2" s="314"/>
      <c r="Q2" s="314"/>
      <c r="R2" s="314"/>
      <c r="S2" s="314"/>
      <c r="T2" s="314"/>
      <c r="U2" s="314"/>
      <c r="V2" s="314"/>
      <c r="W2" s="314"/>
      <c r="X2" s="314"/>
      <c r="Y2" s="314"/>
      <c r="Z2" s="314"/>
      <c r="AA2" s="314"/>
      <c r="AB2" s="315"/>
      <c r="AC2" s="313" t="s">
        <v>791</v>
      </c>
      <c r="AD2" s="949"/>
      <c r="AE2" s="949"/>
      <c r="AF2" s="949"/>
      <c r="AG2" s="949"/>
      <c r="AH2" s="949"/>
      <c r="AI2" s="949"/>
      <c r="AJ2" s="949"/>
      <c r="AK2" s="949"/>
      <c r="AL2" s="949"/>
      <c r="AM2" s="949"/>
      <c r="AN2" s="949"/>
      <c r="AO2" s="949"/>
      <c r="AP2" s="949"/>
      <c r="AQ2" s="949"/>
      <c r="AR2" s="949"/>
      <c r="AS2" s="949"/>
      <c r="AT2" s="949"/>
      <c r="AU2" s="949"/>
      <c r="AV2" s="949"/>
      <c r="AW2" s="949"/>
      <c r="AX2" s="950"/>
      <c r="AY2">
        <f>COUNTA($G$4,$AC$4)</f>
        <v>0</v>
      </c>
    </row>
    <row r="3" spans="1:51" ht="24.75" customHeight="1" x14ac:dyDescent="0.2">
      <c r="A3" s="943"/>
      <c r="B3" s="944"/>
      <c r="C3" s="944"/>
      <c r="D3" s="944"/>
      <c r="E3" s="944"/>
      <c r="F3" s="94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43"/>
      <c r="B4" s="944"/>
      <c r="C4" s="944"/>
      <c r="D4" s="944"/>
      <c r="E4" s="944"/>
      <c r="F4" s="945"/>
      <c r="G4" s="304"/>
      <c r="H4" s="305"/>
      <c r="I4" s="305"/>
      <c r="J4" s="305"/>
      <c r="K4" s="306"/>
      <c r="L4" s="307"/>
      <c r="M4" s="308"/>
      <c r="N4" s="308"/>
      <c r="O4" s="308"/>
      <c r="P4" s="308"/>
      <c r="Q4" s="308"/>
      <c r="R4" s="308"/>
      <c r="S4" s="308"/>
      <c r="T4" s="308"/>
      <c r="U4" s="308"/>
      <c r="V4" s="308"/>
      <c r="W4" s="308"/>
      <c r="X4" s="309"/>
      <c r="Y4" s="310">
        <v>6.8</v>
      </c>
      <c r="Z4" s="311"/>
      <c r="AA4" s="311"/>
      <c r="AB4" s="312"/>
      <c r="AC4" s="304"/>
      <c r="AD4" s="305"/>
      <c r="AE4" s="305"/>
      <c r="AF4" s="305"/>
      <c r="AG4" s="306"/>
      <c r="AH4" s="307" t="s">
        <v>783</v>
      </c>
      <c r="AI4" s="308"/>
      <c r="AJ4" s="308"/>
      <c r="AK4" s="308"/>
      <c r="AL4" s="308"/>
      <c r="AM4" s="308"/>
      <c r="AN4" s="308"/>
      <c r="AO4" s="308"/>
      <c r="AP4" s="308"/>
      <c r="AQ4" s="308"/>
      <c r="AR4" s="308"/>
      <c r="AS4" s="308"/>
      <c r="AT4" s="309"/>
      <c r="AU4" s="310">
        <v>0.8</v>
      </c>
      <c r="AV4" s="311"/>
      <c r="AW4" s="311"/>
      <c r="AX4" s="334"/>
      <c r="AY4" s="34">
        <f t="shared" ref="AY4:AY14" si="0">$AY$2</f>
        <v>0</v>
      </c>
    </row>
    <row r="5" spans="1:51" ht="24.75" customHeight="1" x14ac:dyDescent="0.2">
      <c r="A5" s="943"/>
      <c r="B5" s="944"/>
      <c r="C5" s="944"/>
      <c r="D5" s="944"/>
      <c r="E5" s="944"/>
      <c r="F5" s="945"/>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301"/>
      <c r="AY5" s="34">
        <f t="shared" si="0"/>
        <v>0</v>
      </c>
    </row>
    <row r="6" spans="1:51" ht="24.75" customHeight="1" x14ac:dyDescent="0.2">
      <c r="A6" s="943"/>
      <c r="B6" s="944"/>
      <c r="C6" s="944"/>
      <c r="D6" s="944"/>
      <c r="E6" s="944"/>
      <c r="F6" s="945"/>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301"/>
      <c r="AY6" s="34">
        <f t="shared" si="0"/>
        <v>0</v>
      </c>
    </row>
    <row r="7" spans="1:51" ht="24.75" customHeight="1" x14ac:dyDescent="0.2">
      <c r="A7" s="943"/>
      <c r="B7" s="944"/>
      <c r="C7" s="944"/>
      <c r="D7" s="944"/>
      <c r="E7" s="944"/>
      <c r="F7" s="945"/>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301"/>
      <c r="AY7" s="34">
        <f t="shared" si="0"/>
        <v>0</v>
      </c>
    </row>
    <row r="8" spans="1:51" ht="24.75" customHeight="1" x14ac:dyDescent="0.2">
      <c r="A8" s="943"/>
      <c r="B8" s="944"/>
      <c r="C8" s="944"/>
      <c r="D8" s="944"/>
      <c r="E8" s="944"/>
      <c r="F8" s="945"/>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301"/>
      <c r="AY8" s="34">
        <f t="shared" si="0"/>
        <v>0</v>
      </c>
    </row>
    <row r="9" spans="1:51" ht="24.75" customHeight="1" x14ac:dyDescent="0.2">
      <c r="A9" s="943"/>
      <c r="B9" s="944"/>
      <c r="C9" s="944"/>
      <c r="D9" s="944"/>
      <c r="E9" s="944"/>
      <c r="F9" s="945"/>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301"/>
      <c r="AY9" s="34">
        <f t="shared" si="0"/>
        <v>0</v>
      </c>
    </row>
    <row r="10" spans="1:51" ht="24.75" customHeight="1" x14ac:dyDescent="0.2">
      <c r="A10" s="943"/>
      <c r="B10" s="944"/>
      <c r="C10" s="944"/>
      <c r="D10" s="944"/>
      <c r="E10" s="944"/>
      <c r="F10" s="945"/>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301"/>
      <c r="AY10" s="34">
        <f t="shared" si="0"/>
        <v>0</v>
      </c>
    </row>
    <row r="11" spans="1:51" ht="24.75" customHeight="1" x14ac:dyDescent="0.2">
      <c r="A11" s="943"/>
      <c r="B11" s="944"/>
      <c r="C11" s="944"/>
      <c r="D11" s="944"/>
      <c r="E11" s="944"/>
      <c r="F11" s="945"/>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301"/>
      <c r="AY11" s="34">
        <f t="shared" si="0"/>
        <v>0</v>
      </c>
    </row>
    <row r="12" spans="1:51" ht="24.75" customHeight="1" x14ac:dyDescent="0.2">
      <c r="A12" s="943"/>
      <c r="B12" s="944"/>
      <c r="C12" s="944"/>
      <c r="D12" s="944"/>
      <c r="E12" s="944"/>
      <c r="F12" s="945"/>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301"/>
      <c r="AY12" s="34">
        <f t="shared" si="0"/>
        <v>0</v>
      </c>
    </row>
    <row r="13" spans="1:51" ht="24.75" customHeight="1" x14ac:dyDescent="0.2">
      <c r="A13" s="943"/>
      <c r="B13" s="944"/>
      <c r="C13" s="944"/>
      <c r="D13" s="944"/>
      <c r="E13" s="944"/>
      <c r="F13" s="945"/>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301"/>
      <c r="AY13" s="34">
        <f t="shared" si="0"/>
        <v>0</v>
      </c>
    </row>
    <row r="14" spans="1:51" ht="24.75" customHeight="1" thickBot="1" x14ac:dyDescent="0.25">
      <c r="A14" s="943"/>
      <c r="B14" s="944"/>
      <c r="C14" s="944"/>
      <c r="D14" s="944"/>
      <c r="E14" s="944"/>
      <c r="F14" s="945"/>
      <c r="G14" s="281" t="s">
        <v>18</v>
      </c>
      <c r="H14" s="282"/>
      <c r="I14" s="282"/>
      <c r="J14" s="282"/>
      <c r="K14" s="282"/>
      <c r="L14" s="283"/>
      <c r="M14" s="284"/>
      <c r="N14" s="284"/>
      <c r="O14" s="284"/>
      <c r="P14" s="284"/>
      <c r="Q14" s="284"/>
      <c r="R14" s="284"/>
      <c r="S14" s="284"/>
      <c r="T14" s="284"/>
      <c r="U14" s="284"/>
      <c r="V14" s="284"/>
      <c r="W14" s="284"/>
      <c r="X14" s="285"/>
      <c r="Y14" s="286">
        <f>SUM(Y4:AB13)</f>
        <v>6.8</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0.8</v>
      </c>
      <c r="AV14" s="287"/>
      <c r="AW14" s="287"/>
      <c r="AX14" s="289"/>
      <c r="AY14" s="34">
        <f t="shared" si="0"/>
        <v>0</v>
      </c>
    </row>
    <row r="15" spans="1:51" ht="30" customHeight="1" x14ac:dyDescent="0.2">
      <c r="A15" s="943"/>
      <c r="B15" s="944"/>
      <c r="C15" s="944"/>
      <c r="D15" s="944"/>
      <c r="E15" s="944"/>
      <c r="F15" s="945"/>
      <c r="G15" s="313" t="s">
        <v>792</v>
      </c>
      <c r="H15" s="314"/>
      <c r="I15" s="314"/>
      <c r="J15" s="314"/>
      <c r="K15" s="314"/>
      <c r="L15" s="314"/>
      <c r="M15" s="314"/>
      <c r="N15" s="314"/>
      <c r="O15" s="314"/>
      <c r="P15" s="314"/>
      <c r="Q15" s="314"/>
      <c r="R15" s="314"/>
      <c r="S15" s="314"/>
      <c r="T15" s="314"/>
      <c r="U15" s="314"/>
      <c r="V15" s="314"/>
      <c r="W15" s="314"/>
      <c r="X15" s="314"/>
      <c r="Y15" s="314"/>
      <c r="Z15" s="314"/>
      <c r="AA15" s="314"/>
      <c r="AB15" s="315"/>
      <c r="AC15" s="313" t="s">
        <v>831</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43"/>
      <c r="B16" s="944"/>
      <c r="C16" s="944"/>
      <c r="D16" s="944"/>
      <c r="E16" s="944"/>
      <c r="F16" s="94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43"/>
      <c r="B17" s="944"/>
      <c r="C17" s="944"/>
      <c r="D17" s="944"/>
      <c r="E17" s="944"/>
      <c r="F17" s="945"/>
      <c r="G17" s="304"/>
      <c r="H17" s="305"/>
      <c r="I17" s="305"/>
      <c r="J17" s="305"/>
      <c r="K17" s="306"/>
      <c r="L17" s="307" t="s">
        <v>784</v>
      </c>
      <c r="M17" s="308"/>
      <c r="N17" s="308"/>
      <c r="O17" s="308"/>
      <c r="P17" s="308"/>
      <c r="Q17" s="308"/>
      <c r="R17" s="308"/>
      <c r="S17" s="308"/>
      <c r="T17" s="308"/>
      <c r="U17" s="308"/>
      <c r="V17" s="308"/>
      <c r="W17" s="308"/>
      <c r="X17" s="309"/>
      <c r="Y17" s="310">
        <v>0.7</v>
      </c>
      <c r="Z17" s="311"/>
      <c r="AA17" s="311"/>
      <c r="AB17" s="312"/>
      <c r="AC17" s="304"/>
      <c r="AD17" s="305"/>
      <c r="AE17" s="305"/>
      <c r="AF17" s="305"/>
      <c r="AG17" s="306"/>
      <c r="AH17" s="307" t="s">
        <v>783</v>
      </c>
      <c r="AI17" s="308"/>
      <c r="AJ17" s="308"/>
      <c r="AK17" s="308"/>
      <c r="AL17" s="308"/>
      <c r="AM17" s="308"/>
      <c r="AN17" s="308"/>
      <c r="AO17" s="308"/>
      <c r="AP17" s="308"/>
      <c r="AQ17" s="308"/>
      <c r="AR17" s="308"/>
      <c r="AS17" s="308"/>
      <c r="AT17" s="309"/>
      <c r="AU17" s="310">
        <v>0.1</v>
      </c>
      <c r="AV17" s="311"/>
      <c r="AW17" s="311"/>
      <c r="AX17" s="334"/>
      <c r="AY17" s="34">
        <f t="shared" ref="AY17:AY27" si="1">$AY$15</f>
        <v>0</v>
      </c>
    </row>
    <row r="18" spans="1:51" ht="24.75" customHeight="1" x14ac:dyDescent="0.2">
      <c r="A18" s="943"/>
      <c r="B18" s="944"/>
      <c r="C18" s="944"/>
      <c r="D18" s="944"/>
      <c r="E18" s="944"/>
      <c r="F18" s="945"/>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301"/>
      <c r="AY18" s="34">
        <f t="shared" si="1"/>
        <v>0</v>
      </c>
    </row>
    <row r="19" spans="1:51" ht="24.75" customHeight="1" x14ac:dyDescent="0.2">
      <c r="A19" s="943"/>
      <c r="B19" s="944"/>
      <c r="C19" s="944"/>
      <c r="D19" s="944"/>
      <c r="E19" s="944"/>
      <c r="F19" s="945"/>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301"/>
      <c r="AY19" s="34">
        <f t="shared" si="1"/>
        <v>0</v>
      </c>
    </row>
    <row r="20" spans="1:51" ht="24.75" customHeight="1" x14ac:dyDescent="0.2">
      <c r="A20" s="943"/>
      <c r="B20" s="944"/>
      <c r="C20" s="944"/>
      <c r="D20" s="944"/>
      <c r="E20" s="944"/>
      <c r="F20" s="945"/>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301"/>
      <c r="AY20" s="34">
        <f t="shared" si="1"/>
        <v>0</v>
      </c>
    </row>
    <row r="21" spans="1:51" ht="24.75" customHeight="1" x14ac:dyDescent="0.2">
      <c r="A21" s="943"/>
      <c r="B21" s="944"/>
      <c r="C21" s="944"/>
      <c r="D21" s="944"/>
      <c r="E21" s="944"/>
      <c r="F21" s="945"/>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301"/>
      <c r="AY21" s="34">
        <f t="shared" si="1"/>
        <v>0</v>
      </c>
    </row>
    <row r="22" spans="1:51" ht="24.75" customHeight="1" x14ac:dyDescent="0.2">
      <c r="A22" s="943"/>
      <c r="B22" s="944"/>
      <c r="C22" s="944"/>
      <c r="D22" s="944"/>
      <c r="E22" s="944"/>
      <c r="F22" s="945"/>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301"/>
      <c r="AY22" s="34">
        <f t="shared" si="1"/>
        <v>0</v>
      </c>
    </row>
    <row r="23" spans="1:51" ht="24.75" customHeight="1" x14ac:dyDescent="0.2">
      <c r="A23" s="943"/>
      <c r="B23" s="944"/>
      <c r="C23" s="944"/>
      <c r="D23" s="944"/>
      <c r="E23" s="944"/>
      <c r="F23" s="945"/>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301"/>
      <c r="AY23" s="34">
        <f t="shared" si="1"/>
        <v>0</v>
      </c>
    </row>
    <row r="24" spans="1:51" ht="24.75" customHeight="1" x14ac:dyDescent="0.2">
      <c r="A24" s="943"/>
      <c r="B24" s="944"/>
      <c r="C24" s="944"/>
      <c r="D24" s="944"/>
      <c r="E24" s="944"/>
      <c r="F24" s="945"/>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301"/>
      <c r="AY24" s="34">
        <f t="shared" si="1"/>
        <v>0</v>
      </c>
    </row>
    <row r="25" spans="1:51" ht="24.75" customHeight="1" x14ac:dyDescent="0.2">
      <c r="A25" s="943"/>
      <c r="B25" s="944"/>
      <c r="C25" s="944"/>
      <c r="D25" s="944"/>
      <c r="E25" s="944"/>
      <c r="F25" s="945"/>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301"/>
      <c r="AY25" s="34">
        <f t="shared" si="1"/>
        <v>0</v>
      </c>
    </row>
    <row r="26" spans="1:51" ht="24.75" customHeight="1" x14ac:dyDescent="0.2">
      <c r="A26" s="943"/>
      <c r="B26" s="944"/>
      <c r="C26" s="944"/>
      <c r="D26" s="944"/>
      <c r="E26" s="944"/>
      <c r="F26" s="945"/>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301"/>
      <c r="AY26" s="34">
        <f t="shared" si="1"/>
        <v>0</v>
      </c>
    </row>
    <row r="27" spans="1:51" ht="24.75" customHeight="1" thickBot="1" x14ac:dyDescent="0.25">
      <c r="A27" s="943"/>
      <c r="B27" s="944"/>
      <c r="C27" s="944"/>
      <c r="D27" s="944"/>
      <c r="E27" s="944"/>
      <c r="F27" s="945"/>
      <c r="G27" s="281" t="s">
        <v>18</v>
      </c>
      <c r="H27" s="282"/>
      <c r="I27" s="282"/>
      <c r="J27" s="282"/>
      <c r="K27" s="282"/>
      <c r="L27" s="283"/>
      <c r="M27" s="284"/>
      <c r="N27" s="284"/>
      <c r="O27" s="284"/>
      <c r="P27" s="284"/>
      <c r="Q27" s="284"/>
      <c r="R27" s="284"/>
      <c r="S27" s="284"/>
      <c r="T27" s="284"/>
      <c r="U27" s="284"/>
      <c r="V27" s="284"/>
      <c r="W27" s="284"/>
      <c r="X27" s="285"/>
      <c r="Y27" s="286">
        <f>SUM(Y17:AB26)</f>
        <v>0.7</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0.1</v>
      </c>
      <c r="AV27" s="287"/>
      <c r="AW27" s="287"/>
      <c r="AX27" s="289"/>
      <c r="AY27" s="34">
        <f t="shared" si="1"/>
        <v>0</v>
      </c>
    </row>
    <row r="28" spans="1:51" ht="30" customHeight="1" x14ac:dyDescent="0.2">
      <c r="A28" s="943"/>
      <c r="B28" s="944"/>
      <c r="C28" s="944"/>
      <c r="D28" s="944"/>
      <c r="E28" s="944"/>
      <c r="F28" s="945"/>
      <c r="G28" s="313" t="s">
        <v>874</v>
      </c>
      <c r="H28" s="314"/>
      <c r="I28" s="314"/>
      <c r="J28" s="314"/>
      <c r="K28" s="314"/>
      <c r="L28" s="314"/>
      <c r="M28" s="314"/>
      <c r="N28" s="314"/>
      <c r="O28" s="314"/>
      <c r="P28" s="314"/>
      <c r="Q28" s="314"/>
      <c r="R28" s="314"/>
      <c r="S28" s="314"/>
      <c r="T28" s="314"/>
      <c r="U28" s="314"/>
      <c r="V28" s="314"/>
      <c r="W28" s="314"/>
      <c r="X28" s="314"/>
      <c r="Y28" s="314"/>
      <c r="Z28" s="314"/>
      <c r="AA28" s="314"/>
      <c r="AB28" s="315"/>
      <c r="AC28" s="313" t="s">
        <v>875</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1</v>
      </c>
    </row>
    <row r="29" spans="1:51" ht="24.75" customHeight="1" x14ac:dyDescent="0.2">
      <c r="A29" s="943"/>
      <c r="B29" s="944"/>
      <c r="C29" s="944"/>
      <c r="D29" s="944"/>
      <c r="E29" s="944"/>
      <c r="F29" s="94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1</v>
      </c>
    </row>
    <row r="30" spans="1:51" ht="24.75" customHeight="1" x14ac:dyDescent="0.2">
      <c r="A30" s="943"/>
      <c r="B30" s="944"/>
      <c r="C30" s="944"/>
      <c r="D30" s="944"/>
      <c r="E30" s="944"/>
      <c r="F30" s="945"/>
      <c r="G30" s="304"/>
      <c r="H30" s="305"/>
      <c r="I30" s="305"/>
      <c r="J30" s="305"/>
      <c r="K30" s="306"/>
      <c r="L30" s="307" t="s">
        <v>783</v>
      </c>
      <c r="M30" s="308"/>
      <c r="N30" s="308"/>
      <c r="O30" s="308"/>
      <c r="P30" s="308"/>
      <c r="Q30" s="308"/>
      <c r="R30" s="308"/>
      <c r="S30" s="308"/>
      <c r="T30" s="308"/>
      <c r="U30" s="308"/>
      <c r="V30" s="308"/>
      <c r="W30" s="308"/>
      <c r="X30" s="309"/>
      <c r="Y30" s="310">
        <v>0.9</v>
      </c>
      <c r="Z30" s="311"/>
      <c r="AA30" s="311"/>
      <c r="AB30" s="312"/>
      <c r="AC30" s="954" t="s">
        <v>734</v>
      </c>
      <c r="AD30" s="955"/>
      <c r="AE30" s="955"/>
      <c r="AF30" s="955"/>
      <c r="AG30" s="956"/>
      <c r="AH30" s="307" t="s">
        <v>758</v>
      </c>
      <c r="AI30" s="308"/>
      <c r="AJ30" s="308"/>
      <c r="AK30" s="308"/>
      <c r="AL30" s="308"/>
      <c r="AM30" s="308"/>
      <c r="AN30" s="308"/>
      <c r="AO30" s="308"/>
      <c r="AP30" s="308"/>
      <c r="AQ30" s="308"/>
      <c r="AR30" s="308"/>
      <c r="AS30" s="308"/>
      <c r="AT30" s="309"/>
      <c r="AU30" s="310">
        <v>2</v>
      </c>
      <c r="AV30" s="311"/>
      <c r="AW30" s="311"/>
      <c r="AX30" s="334"/>
      <c r="AY30" s="34">
        <f t="shared" ref="AY30:AY40" si="2">$AY$28</f>
        <v>1</v>
      </c>
    </row>
    <row r="31" spans="1:51" ht="24.75" customHeight="1" x14ac:dyDescent="0.2">
      <c r="A31" s="943"/>
      <c r="B31" s="944"/>
      <c r="C31" s="944"/>
      <c r="D31" s="944"/>
      <c r="E31" s="944"/>
      <c r="F31" s="945"/>
      <c r="G31" s="290"/>
      <c r="H31" s="291"/>
      <c r="I31" s="291"/>
      <c r="J31" s="291"/>
      <c r="K31" s="292"/>
      <c r="L31" s="293"/>
      <c r="M31" s="294"/>
      <c r="N31" s="294"/>
      <c r="O31" s="294"/>
      <c r="P31" s="294"/>
      <c r="Q31" s="294"/>
      <c r="R31" s="294"/>
      <c r="S31" s="294"/>
      <c r="T31" s="294"/>
      <c r="U31" s="294"/>
      <c r="V31" s="294"/>
      <c r="W31" s="294"/>
      <c r="X31" s="295"/>
      <c r="Y31" s="296"/>
      <c r="Z31" s="297"/>
      <c r="AA31" s="297"/>
      <c r="AB31" s="298"/>
      <c r="AC31" s="951" t="s">
        <v>741</v>
      </c>
      <c r="AD31" s="952"/>
      <c r="AE31" s="952"/>
      <c r="AF31" s="952"/>
      <c r="AG31" s="953"/>
      <c r="AH31" s="293" t="s">
        <v>760</v>
      </c>
      <c r="AI31" s="294"/>
      <c r="AJ31" s="294"/>
      <c r="AK31" s="294"/>
      <c r="AL31" s="294"/>
      <c r="AM31" s="294"/>
      <c r="AN31" s="294"/>
      <c r="AO31" s="294"/>
      <c r="AP31" s="294"/>
      <c r="AQ31" s="294"/>
      <c r="AR31" s="294"/>
      <c r="AS31" s="294"/>
      <c r="AT31" s="295"/>
      <c r="AU31" s="296">
        <v>0.1</v>
      </c>
      <c r="AV31" s="297"/>
      <c r="AW31" s="297"/>
      <c r="AX31" s="301"/>
      <c r="AY31" s="34">
        <f t="shared" si="2"/>
        <v>1</v>
      </c>
    </row>
    <row r="32" spans="1:51" ht="24.75" customHeight="1" x14ac:dyDescent="0.2">
      <c r="A32" s="943"/>
      <c r="B32" s="944"/>
      <c r="C32" s="944"/>
      <c r="D32" s="944"/>
      <c r="E32" s="944"/>
      <c r="F32" s="945"/>
      <c r="G32" s="290"/>
      <c r="H32" s="291"/>
      <c r="I32" s="291"/>
      <c r="J32" s="291"/>
      <c r="K32" s="292"/>
      <c r="L32" s="293"/>
      <c r="M32" s="294"/>
      <c r="N32" s="294"/>
      <c r="O32" s="294"/>
      <c r="P32" s="294"/>
      <c r="Q32" s="294"/>
      <c r="R32" s="294"/>
      <c r="S32" s="294"/>
      <c r="T32" s="294"/>
      <c r="U32" s="294"/>
      <c r="V32" s="294"/>
      <c r="W32" s="294"/>
      <c r="X32" s="295"/>
      <c r="Y32" s="296"/>
      <c r="Z32" s="297"/>
      <c r="AA32" s="297"/>
      <c r="AB32" s="298"/>
      <c r="AC32" s="951" t="s">
        <v>735</v>
      </c>
      <c r="AD32" s="952"/>
      <c r="AE32" s="952"/>
      <c r="AF32" s="952"/>
      <c r="AG32" s="953"/>
      <c r="AH32" s="293" t="s">
        <v>759</v>
      </c>
      <c r="AI32" s="294"/>
      <c r="AJ32" s="294"/>
      <c r="AK32" s="294"/>
      <c r="AL32" s="294"/>
      <c r="AM32" s="294"/>
      <c r="AN32" s="294"/>
      <c r="AO32" s="294"/>
      <c r="AP32" s="294"/>
      <c r="AQ32" s="294"/>
      <c r="AR32" s="294"/>
      <c r="AS32" s="294"/>
      <c r="AT32" s="295"/>
      <c r="AU32" s="296">
        <v>0</v>
      </c>
      <c r="AV32" s="297"/>
      <c r="AW32" s="297"/>
      <c r="AX32" s="301"/>
      <c r="AY32" s="34">
        <f t="shared" si="2"/>
        <v>1</v>
      </c>
    </row>
    <row r="33" spans="1:51" ht="24.75" customHeight="1" x14ac:dyDescent="0.2">
      <c r="A33" s="943"/>
      <c r="B33" s="944"/>
      <c r="C33" s="944"/>
      <c r="D33" s="944"/>
      <c r="E33" s="944"/>
      <c r="F33" s="945"/>
      <c r="G33" s="290"/>
      <c r="H33" s="291"/>
      <c r="I33" s="291"/>
      <c r="J33" s="291"/>
      <c r="K33" s="292"/>
      <c r="L33" s="293"/>
      <c r="M33" s="294"/>
      <c r="N33" s="294"/>
      <c r="O33" s="294"/>
      <c r="P33" s="294"/>
      <c r="Q33" s="294"/>
      <c r="R33" s="294"/>
      <c r="S33" s="294"/>
      <c r="T33" s="294"/>
      <c r="U33" s="294"/>
      <c r="V33" s="294"/>
      <c r="W33" s="294"/>
      <c r="X33" s="295"/>
      <c r="Y33" s="296"/>
      <c r="Z33" s="297"/>
      <c r="AA33" s="297"/>
      <c r="AB33" s="298"/>
      <c r="AC33" s="951" t="s">
        <v>832</v>
      </c>
      <c r="AD33" s="952"/>
      <c r="AE33" s="952"/>
      <c r="AF33" s="952"/>
      <c r="AG33" s="953"/>
      <c r="AH33" s="293" t="s">
        <v>757</v>
      </c>
      <c r="AI33" s="294"/>
      <c r="AJ33" s="294"/>
      <c r="AK33" s="294"/>
      <c r="AL33" s="294"/>
      <c r="AM33" s="294"/>
      <c r="AN33" s="294"/>
      <c r="AO33" s="294"/>
      <c r="AP33" s="294"/>
      <c r="AQ33" s="294"/>
      <c r="AR33" s="294"/>
      <c r="AS33" s="294"/>
      <c r="AT33" s="295"/>
      <c r="AU33" s="296">
        <v>1</v>
      </c>
      <c r="AV33" s="297"/>
      <c r="AW33" s="297"/>
      <c r="AX33" s="301"/>
      <c r="AY33" s="34">
        <f t="shared" si="2"/>
        <v>1</v>
      </c>
    </row>
    <row r="34" spans="1:51" ht="24.75" customHeight="1" x14ac:dyDescent="0.2">
      <c r="A34" s="943"/>
      <c r="B34" s="944"/>
      <c r="C34" s="944"/>
      <c r="D34" s="944"/>
      <c r="E34" s="944"/>
      <c r="F34" s="945"/>
      <c r="G34" s="290"/>
      <c r="H34" s="291"/>
      <c r="I34" s="291"/>
      <c r="J34" s="291"/>
      <c r="K34" s="292"/>
      <c r="L34" s="293"/>
      <c r="M34" s="294"/>
      <c r="N34" s="294"/>
      <c r="O34" s="294"/>
      <c r="P34" s="294"/>
      <c r="Q34" s="294"/>
      <c r="R34" s="294"/>
      <c r="S34" s="294"/>
      <c r="T34" s="294"/>
      <c r="U34" s="294"/>
      <c r="V34" s="294"/>
      <c r="W34" s="294"/>
      <c r="X34" s="295"/>
      <c r="Y34" s="296"/>
      <c r="Z34" s="297"/>
      <c r="AA34" s="297"/>
      <c r="AB34" s="298"/>
      <c r="AC34" s="951"/>
      <c r="AD34" s="952"/>
      <c r="AE34" s="952"/>
      <c r="AF34" s="952"/>
      <c r="AG34" s="953"/>
      <c r="AH34" s="293"/>
      <c r="AI34" s="294"/>
      <c r="AJ34" s="294"/>
      <c r="AK34" s="294"/>
      <c r="AL34" s="294"/>
      <c r="AM34" s="294"/>
      <c r="AN34" s="294"/>
      <c r="AO34" s="294"/>
      <c r="AP34" s="294"/>
      <c r="AQ34" s="294"/>
      <c r="AR34" s="294"/>
      <c r="AS34" s="294"/>
      <c r="AT34" s="295"/>
      <c r="AU34" s="296"/>
      <c r="AV34" s="297"/>
      <c r="AW34" s="297"/>
      <c r="AX34" s="301"/>
      <c r="AY34" s="34">
        <f t="shared" si="2"/>
        <v>1</v>
      </c>
    </row>
    <row r="35" spans="1:51" ht="24.75" customHeight="1" x14ac:dyDescent="0.2">
      <c r="A35" s="943"/>
      <c r="B35" s="944"/>
      <c r="C35" s="944"/>
      <c r="D35" s="944"/>
      <c r="E35" s="944"/>
      <c r="F35" s="945"/>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301"/>
      <c r="AY35" s="34">
        <f t="shared" si="2"/>
        <v>1</v>
      </c>
    </row>
    <row r="36" spans="1:51" ht="24.75" customHeight="1" x14ac:dyDescent="0.2">
      <c r="A36" s="943"/>
      <c r="B36" s="944"/>
      <c r="C36" s="944"/>
      <c r="D36" s="944"/>
      <c r="E36" s="944"/>
      <c r="F36" s="945"/>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301"/>
      <c r="AY36" s="34">
        <f t="shared" si="2"/>
        <v>1</v>
      </c>
    </row>
    <row r="37" spans="1:51" ht="24.75" customHeight="1" x14ac:dyDescent="0.2">
      <c r="A37" s="943"/>
      <c r="B37" s="944"/>
      <c r="C37" s="944"/>
      <c r="D37" s="944"/>
      <c r="E37" s="944"/>
      <c r="F37" s="945"/>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301"/>
      <c r="AY37" s="34">
        <f t="shared" si="2"/>
        <v>1</v>
      </c>
    </row>
    <row r="38" spans="1:51" ht="24.75" customHeight="1" x14ac:dyDescent="0.2">
      <c r="A38" s="943"/>
      <c r="B38" s="944"/>
      <c r="C38" s="944"/>
      <c r="D38" s="944"/>
      <c r="E38" s="944"/>
      <c r="F38" s="945"/>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301"/>
      <c r="AY38" s="34">
        <f t="shared" si="2"/>
        <v>1</v>
      </c>
    </row>
    <row r="39" spans="1:51" ht="24.75" customHeight="1" x14ac:dyDescent="0.2">
      <c r="A39" s="943"/>
      <c r="B39" s="944"/>
      <c r="C39" s="944"/>
      <c r="D39" s="944"/>
      <c r="E39" s="944"/>
      <c r="F39" s="945"/>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301"/>
      <c r="AY39" s="34">
        <f t="shared" si="2"/>
        <v>1</v>
      </c>
    </row>
    <row r="40" spans="1:51" ht="24.75" customHeight="1" x14ac:dyDescent="0.2">
      <c r="A40" s="943"/>
      <c r="B40" s="944"/>
      <c r="C40" s="944"/>
      <c r="D40" s="944"/>
      <c r="E40" s="944"/>
      <c r="F40" s="945"/>
      <c r="G40" s="281" t="s">
        <v>18</v>
      </c>
      <c r="H40" s="282"/>
      <c r="I40" s="282"/>
      <c r="J40" s="282"/>
      <c r="K40" s="282"/>
      <c r="L40" s="283"/>
      <c r="M40" s="284"/>
      <c r="N40" s="284"/>
      <c r="O40" s="284"/>
      <c r="P40" s="284"/>
      <c r="Q40" s="284"/>
      <c r="R40" s="284"/>
      <c r="S40" s="284"/>
      <c r="T40" s="284"/>
      <c r="U40" s="284"/>
      <c r="V40" s="284"/>
      <c r="W40" s="284"/>
      <c r="X40" s="285"/>
      <c r="Y40" s="286">
        <f>SUM(Y30:AB39)</f>
        <v>0.9</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3.1</v>
      </c>
      <c r="AV40" s="287"/>
      <c r="AW40" s="287"/>
      <c r="AX40" s="289"/>
      <c r="AY40" s="34">
        <f t="shared" si="2"/>
        <v>1</v>
      </c>
    </row>
    <row r="41" spans="1:51" ht="30" hidden="1" customHeight="1" x14ac:dyDescent="0.2">
      <c r="A41" s="943"/>
      <c r="B41" s="944"/>
      <c r="C41" s="944"/>
      <c r="D41" s="944"/>
      <c r="E41" s="944"/>
      <c r="F41" s="945"/>
      <c r="G41" s="313" t="s">
        <v>773</v>
      </c>
      <c r="H41" s="314"/>
      <c r="I41" s="314"/>
      <c r="J41" s="314"/>
      <c r="K41" s="314"/>
      <c r="L41" s="314"/>
      <c r="M41" s="314"/>
      <c r="N41" s="314"/>
      <c r="O41" s="314"/>
      <c r="P41" s="314"/>
      <c r="Q41" s="314"/>
      <c r="R41" s="314"/>
      <c r="S41" s="314"/>
      <c r="T41" s="314"/>
      <c r="U41" s="314"/>
      <c r="V41" s="314"/>
      <c r="W41" s="314"/>
      <c r="X41" s="314"/>
      <c r="Y41" s="314"/>
      <c r="Z41" s="314"/>
      <c r="AA41" s="314"/>
      <c r="AB41" s="315"/>
      <c r="AC41" s="313" t="s">
        <v>171</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hidden="1" customHeight="1" x14ac:dyDescent="0.2">
      <c r="A42" s="943"/>
      <c r="B42" s="944"/>
      <c r="C42" s="944"/>
      <c r="D42" s="944"/>
      <c r="E42" s="944"/>
      <c r="F42" s="94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hidden="1" customHeight="1" x14ac:dyDescent="0.2">
      <c r="A43" s="943"/>
      <c r="B43" s="944"/>
      <c r="C43" s="944"/>
      <c r="D43" s="944"/>
      <c r="E43" s="944"/>
      <c r="F43" s="945"/>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34"/>
      <c r="AY43" s="34">
        <f t="shared" ref="AY43:AY53" si="3">$AY$41</f>
        <v>0</v>
      </c>
    </row>
    <row r="44" spans="1:51" ht="24.75" hidden="1" customHeight="1" x14ac:dyDescent="0.2">
      <c r="A44" s="943"/>
      <c r="B44" s="944"/>
      <c r="C44" s="944"/>
      <c r="D44" s="944"/>
      <c r="E44" s="944"/>
      <c r="F44" s="945"/>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301"/>
      <c r="AY44" s="34">
        <f t="shared" si="3"/>
        <v>0</v>
      </c>
    </row>
    <row r="45" spans="1:51" ht="24.75" hidden="1" customHeight="1" x14ac:dyDescent="0.2">
      <c r="A45" s="943"/>
      <c r="B45" s="944"/>
      <c r="C45" s="944"/>
      <c r="D45" s="944"/>
      <c r="E45" s="944"/>
      <c r="F45" s="945"/>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301"/>
      <c r="AY45" s="34">
        <f t="shared" si="3"/>
        <v>0</v>
      </c>
    </row>
    <row r="46" spans="1:51" ht="24.75" hidden="1" customHeight="1" x14ac:dyDescent="0.2">
      <c r="A46" s="943"/>
      <c r="B46" s="944"/>
      <c r="C46" s="944"/>
      <c r="D46" s="944"/>
      <c r="E46" s="944"/>
      <c r="F46" s="945"/>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301"/>
      <c r="AY46" s="34">
        <f t="shared" si="3"/>
        <v>0</v>
      </c>
    </row>
    <row r="47" spans="1:51" ht="24.75" hidden="1" customHeight="1" x14ac:dyDescent="0.2">
      <c r="A47" s="943"/>
      <c r="B47" s="944"/>
      <c r="C47" s="944"/>
      <c r="D47" s="944"/>
      <c r="E47" s="944"/>
      <c r="F47" s="945"/>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301"/>
      <c r="AY47" s="34">
        <f t="shared" si="3"/>
        <v>0</v>
      </c>
    </row>
    <row r="48" spans="1:51" ht="24.75" hidden="1" customHeight="1" x14ac:dyDescent="0.2">
      <c r="A48" s="943"/>
      <c r="B48" s="944"/>
      <c r="C48" s="944"/>
      <c r="D48" s="944"/>
      <c r="E48" s="944"/>
      <c r="F48" s="945"/>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301"/>
      <c r="AY48" s="34">
        <f t="shared" si="3"/>
        <v>0</v>
      </c>
    </row>
    <row r="49" spans="1:51" ht="24.75" hidden="1" customHeight="1" x14ac:dyDescent="0.2">
      <c r="A49" s="943"/>
      <c r="B49" s="944"/>
      <c r="C49" s="944"/>
      <c r="D49" s="944"/>
      <c r="E49" s="944"/>
      <c r="F49" s="945"/>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301"/>
      <c r="AY49" s="34">
        <f t="shared" si="3"/>
        <v>0</v>
      </c>
    </row>
    <row r="50" spans="1:51" ht="24.75" hidden="1" customHeight="1" x14ac:dyDescent="0.2">
      <c r="A50" s="943"/>
      <c r="B50" s="944"/>
      <c r="C50" s="944"/>
      <c r="D50" s="944"/>
      <c r="E50" s="944"/>
      <c r="F50" s="945"/>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301"/>
      <c r="AY50" s="34">
        <f t="shared" si="3"/>
        <v>0</v>
      </c>
    </row>
    <row r="51" spans="1:51" ht="24.75" hidden="1" customHeight="1" x14ac:dyDescent="0.2">
      <c r="A51" s="943"/>
      <c r="B51" s="944"/>
      <c r="C51" s="944"/>
      <c r="D51" s="944"/>
      <c r="E51" s="944"/>
      <c r="F51" s="945"/>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301"/>
      <c r="AY51" s="34">
        <f t="shared" si="3"/>
        <v>0</v>
      </c>
    </row>
    <row r="52" spans="1:51" ht="24.75" hidden="1" customHeight="1" x14ac:dyDescent="0.2">
      <c r="A52" s="943"/>
      <c r="B52" s="944"/>
      <c r="C52" s="944"/>
      <c r="D52" s="944"/>
      <c r="E52" s="944"/>
      <c r="F52" s="945"/>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301"/>
      <c r="AY52" s="34">
        <f t="shared" si="3"/>
        <v>0</v>
      </c>
    </row>
    <row r="53" spans="1:51" ht="24.75" hidden="1" customHeight="1" thickBot="1" x14ac:dyDescent="0.25">
      <c r="A53" s="946"/>
      <c r="B53" s="947"/>
      <c r="C53" s="947"/>
      <c r="D53" s="947"/>
      <c r="E53" s="947"/>
      <c r="F53" s="948"/>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hidden="1" customHeight="1" thickBot="1" x14ac:dyDescent="0.25"/>
    <row r="55" spans="1:51" ht="30" hidden="1" customHeight="1" x14ac:dyDescent="0.2">
      <c r="A55" s="940" t="s">
        <v>26</v>
      </c>
      <c r="B55" s="941"/>
      <c r="C55" s="941"/>
      <c r="D55" s="941"/>
      <c r="E55" s="941"/>
      <c r="F55" s="942"/>
      <c r="G55" s="313" t="s">
        <v>172</v>
      </c>
      <c r="H55" s="314"/>
      <c r="I55" s="314"/>
      <c r="J55" s="314"/>
      <c r="K55" s="314"/>
      <c r="L55" s="314"/>
      <c r="M55" s="314"/>
      <c r="N55" s="314"/>
      <c r="O55" s="314"/>
      <c r="P55" s="314"/>
      <c r="Q55" s="314"/>
      <c r="R55" s="314"/>
      <c r="S55" s="314"/>
      <c r="T55" s="314"/>
      <c r="U55" s="314"/>
      <c r="V55" s="314"/>
      <c r="W55" s="314"/>
      <c r="X55" s="314"/>
      <c r="Y55" s="314"/>
      <c r="Z55" s="314"/>
      <c r="AA55" s="314"/>
      <c r="AB55" s="315"/>
      <c r="AC55" s="313" t="s">
        <v>242</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hidden="1" customHeight="1" x14ac:dyDescent="0.2">
      <c r="A56" s="943"/>
      <c r="B56" s="944"/>
      <c r="C56" s="944"/>
      <c r="D56" s="944"/>
      <c r="E56" s="944"/>
      <c r="F56" s="94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hidden="1" customHeight="1" x14ac:dyDescent="0.2">
      <c r="A57" s="943"/>
      <c r="B57" s="944"/>
      <c r="C57" s="944"/>
      <c r="D57" s="944"/>
      <c r="E57" s="944"/>
      <c r="F57" s="945"/>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34"/>
      <c r="AY57" s="34">
        <f t="shared" ref="AY57:AY67" si="4">$AY$55</f>
        <v>0</v>
      </c>
    </row>
    <row r="58" spans="1:51" ht="24.75" hidden="1" customHeight="1" x14ac:dyDescent="0.2">
      <c r="A58" s="943"/>
      <c r="B58" s="944"/>
      <c r="C58" s="944"/>
      <c r="D58" s="944"/>
      <c r="E58" s="944"/>
      <c r="F58" s="945"/>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301"/>
      <c r="AY58" s="34">
        <f t="shared" si="4"/>
        <v>0</v>
      </c>
    </row>
    <row r="59" spans="1:51" ht="24.75" hidden="1" customHeight="1" x14ac:dyDescent="0.2">
      <c r="A59" s="943"/>
      <c r="B59" s="944"/>
      <c r="C59" s="944"/>
      <c r="D59" s="944"/>
      <c r="E59" s="944"/>
      <c r="F59" s="945"/>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301"/>
      <c r="AY59" s="34">
        <f t="shared" si="4"/>
        <v>0</v>
      </c>
    </row>
    <row r="60" spans="1:51" ht="24.75" hidden="1" customHeight="1" x14ac:dyDescent="0.2">
      <c r="A60" s="943"/>
      <c r="B60" s="944"/>
      <c r="C60" s="944"/>
      <c r="D60" s="944"/>
      <c r="E60" s="944"/>
      <c r="F60" s="945"/>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301"/>
      <c r="AY60" s="34">
        <f t="shared" si="4"/>
        <v>0</v>
      </c>
    </row>
    <row r="61" spans="1:51" ht="24.75" hidden="1" customHeight="1" x14ac:dyDescent="0.2">
      <c r="A61" s="943"/>
      <c r="B61" s="944"/>
      <c r="C61" s="944"/>
      <c r="D61" s="944"/>
      <c r="E61" s="944"/>
      <c r="F61" s="945"/>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301"/>
      <c r="AY61" s="34">
        <f t="shared" si="4"/>
        <v>0</v>
      </c>
    </row>
    <row r="62" spans="1:51" ht="24.75" hidden="1" customHeight="1" x14ac:dyDescent="0.2">
      <c r="A62" s="943"/>
      <c r="B62" s="944"/>
      <c r="C62" s="944"/>
      <c r="D62" s="944"/>
      <c r="E62" s="944"/>
      <c r="F62" s="945"/>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301"/>
      <c r="AY62" s="34">
        <f t="shared" si="4"/>
        <v>0</v>
      </c>
    </row>
    <row r="63" spans="1:51" ht="24.75" hidden="1" customHeight="1" x14ac:dyDescent="0.2">
      <c r="A63" s="943"/>
      <c r="B63" s="944"/>
      <c r="C63" s="944"/>
      <c r="D63" s="944"/>
      <c r="E63" s="944"/>
      <c r="F63" s="945"/>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301"/>
      <c r="AY63" s="34">
        <f t="shared" si="4"/>
        <v>0</v>
      </c>
    </row>
    <row r="64" spans="1:51" ht="24.75" hidden="1" customHeight="1" x14ac:dyDescent="0.2">
      <c r="A64" s="943"/>
      <c r="B64" s="944"/>
      <c r="C64" s="944"/>
      <c r="D64" s="944"/>
      <c r="E64" s="944"/>
      <c r="F64" s="945"/>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301"/>
      <c r="AY64" s="34">
        <f t="shared" si="4"/>
        <v>0</v>
      </c>
    </row>
    <row r="65" spans="1:51" ht="24.75" hidden="1" customHeight="1" x14ac:dyDescent="0.2">
      <c r="A65" s="943"/>
      <c r="B65" s="944"/>
      <c r="C65" s="944"/>
      <c r="D65" s="944"/>
      <c r="E65" s="944"/>
      <c r="F65" s="945"/>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301"/>
      <c r="AY65" s="34">
        <f t="shared" si="4"/>
        <v>0</v>
      </c>
    </row>
    <row r="66" spans="1:51" ht="24.75" hidden="1" customHeight="1" x14ac:dyDescent="0.2">
      <c r="A66" s="943"/>
      <c r="B66" s="944"/>
      <c r="C66" s="944"/>
      <c r="D66" s="944"/>
      <c r="E66" s="944"/>
      <c r="F66" s="945"/>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301"/>
      <c r="AY66" s="34">
        <f t="shared" si="4"/>
        <v>0</v>
      </c>
    </row>
    <row r="67" spans="1:51" ht="24.75" hidden="1" customHeight="1" thickBot="1" x14ac:dyDescent="0.25">
      <c r="A67" s="943"/>
      <c r="B67" s="944"/>
      <c r="C67" s="944"/>
      <c r="D67" s="944"/>
      <c r="E67" s="944"/>
      <c r="F67" s="945"/>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hidden="1" customHeight="1" x14ac:dyDescent="0.2">
      <c r="A68" s="943"/>
      <c r="B68" s="944"/>
      <c r="C68" s="944"/>
      <c r="D68" s="944"/>
      <c r="E68" s="944"/>
      <c r="F68" s="945"/>
      <c r="G68" s="313" t="s">
        <v>243</v>
      </c>
      <c r="H68" s="314"/>
      <c r="I68" s="314"/>
      <c r="J68" s="314"/>
      <c r="K68" s="314"/>
      <c r="L68" s="314"/>
      <c r="M68" s="314"/>
      <c r="N68" s="314"/>
      <c r="O68" s="314"/>
      <c r="P68" s="314"/>
      <c r="Q68" s="314"/>
      <c r="R68" s="314"/>
      <c r="S68" s="314"/>
      <c r="T68" s="314"/>
      <c r="U68" s="314"/>
      <c r="V68" s="314"/>
      <c r="W68" s="314"/>
      <c r="X68" s="314"/>
      <c r="Y68" s="314"/>
      <c r="Z68" s="314"/>
      <c r="AA68" s="314"/>
      <c r="AB68" s="315"/>
      <c r="AC68" s="313" t="s">
        <v>244</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hidden="1" customHeight="1" x14ac:dyDescent="0.2">
      <c r="A69" s="943"/>
      <c r="B69" s="944"/>
      <c r="C69" s="944"/>
      <c r="D69" s="944"/>
      <c r="E69" s="944"/>
      <c r="F69" s="94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hidden="1" customHeight="1" x14ac:dyDescent="0.2">
      <c r="A70" s="943"/>
      <c r="B70" s="944"/>
      <c r="C70" s="944"/>
      <c r="D70" s="944"/>
      <c r="E70" s="944"/>
      <c r="F70" s="945"/>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34"/>
      <c r="AY70" s="34">
        <f t="shared" ref="AY70:AY80" si="5">$AY$68</f>
        <v>0</v>
      </c>
    </row>
    <row r="71" spans="1:51" ht="24.75" hidden="1" customHeight="1" x14ac:dyDescent="0.2">
      <c r="A71" s="943"/>
      <c r="B71" s="944"/>
      <c r="C71" s="944"/>
      <c r="D71" s="944"/>
      <c r="E71" s="944"/>
      <c r="F71" s="945"/>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301"/>
      <c r="AY71" s="34">
        <f t="shared" si="5"/>
        <v>0</v>
      </c>
    </row>
    <row r="72" spans="1:51" ht="24.75" hidden="1" customHeight="1" x14ac:dyDescent="0.2">
      <c r="A72" s="943"/>
      <c r="B72" s="944"/>
      <c r="C72" s="944"/>
      <c r="D72" s="944"/>
      <c r="E72" s="944"/>
      <c r="F72" s="945"/>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301"/>
      <c r="AY72" s="34">
        <f t="shared" si="5"/>
        <v>0</v>
      </c>
    </row>
    <row r="73" spans="1:51" ht="24.75" hidden="1" customHeight="1" x14ac:dyDescent="0.2">
      <c r="A73" s="943"/>
      <c r="B73" s="944"/>
      <c r="C73" s="944"/>
      <c r="D73" s="944"/>
      <c r="E73" s="944"/>
      <c r="F73" s="945"/>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301"/>
      <c r="AY73" s="34">
        <f t="shared" si="5"/>
        <v>0</v>
      </c>
    </row>
    <row r="74" spans="1:51" ht="24.75" hidden="1" customHeight="1" x14ac:dyDescent="0.2">
      <c r="A74" s="943"/>
      <c r="B74" s="944"/>
      <c r="C74" s="944"/>
      <c r="D74" s="944"/>
      <c r="E74" s="944"/>
      <c r="F74" s="945"/>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301"/>
      <c r="AY74" s="34">
        <f t="shared" si="5"/>
        <v>0</v>
      </c>
    </row>
    <row r="75" spans="1:51" ht="24.75" hidden="1" customHeight="1" x14ac:dyDescent="0.2">
      <c r="A75" s="943"/>
      <c r="B75" s="944"/>
      <c r="C75" s="944"/>
      <c r="D75" s="944"/>
      <c r="E75" s="944"/>
      <c r="F75" s="945"/>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301"/>
      <c r="AY75" s="34">
        <f t="shared" si="5"/>
        <v>0</v>
      </c>
    </row>
    <row r="76" spans="1:51" ht="24.75" hidden="1" customHeight="1" x14ac:dyDescent="0.2">
      <c r="A76" s="943"/>
      <c r="B76" s="944"/>
      <c r="C76" s="944"/>
      <c r="D76" s="944"/>
      <c r="E76" s="944"/>
      <c r="F76" s="945"/>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301"/>
      <c r="AY76" s="34">
        <f t="shared" si="5"/>
        <v>0</v>
      </c>
    </row>
    <row r="77" spans="1:51" ht="24.75" hidden="1" customHeight="1" x14ac:dyDescent="0.2">
      <c r="A77" s="943"/>
      <c r="B77" s="944"/>
      <c r="C77" s="944"/>
      <c r="D77" s="944"/>
      <c r="E77" s="944"/>
      <c r="F77" s="945"/>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301"/>
      <c r="AY77" s="34">
        <f t="shared" si="5"/>
        <v>0</v>
      </c>
    </row>
    <row r="78" spans="1:51" ht="24.75" hidden="1" customHeight="1" x14ac:dyDescent="0.2">
      <c r="A78" s="943"/>
      <c r="B78" s="944"/>
      <c r="C78" s="944"/>
      <c r="D78" s="944"/>
      <c r="E78" s="944"/>
      <c r="F78" s="945"/>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301"/>
      <c r="AY78" s="34">
        <f t="shared" si="5"/>
        <v>0</v>
      </c>
    </row>
    <row r="79" spans="1:51" ht="24.75" hidden="1" customHeight="1" x14ac:dyDescent="0.2">
      <c r="A79" s="943"/>
      <c r="B79" s="944"/>
      <c r="C79" s="944"/>
      <c r="D79" s="944"/>
      <c r="E79" s="944"/>
      <c r="F79" s="945"/>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301"/>
      <c r="AY79" s="34">
        <f t="shared" si="5"/>
        <v>0</v>
      </c>
    </row>
    <row r="80" spans="1:51" ht="24.75" hidden="1" customHeight="1" thickBot="1" x14ac:dyDescent="0.25">
      <c r="A80" s="943"/>
      <c r="B80" s="944"/>
      <c r="C80" s="944"/>
      <c r="D80" s="944"/>
      <c r="E80" s="944"/>
      <c r="F80" s="945"/>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hidden="1" customHeight="1" x14ac:dyDescent="0.2">
      <c r="A81" s="943"/>
      <c r="B81" s="944"/>
      <c r="C81" s="944"/>
      <c r="D81" s="944"/>
      <c r="E81" s="944"/>
      <c r="F81" s="945"/>
      <c r="G81" s="313" t="s">
        <v>245</v>
      </c>
      <c r="H81" s="314"/>
      <c r="I81" s="314"/>
      <c r="J81" s="314"/>
      <c r="K81" s="314"/>
      <c r="L81" s="314"/>
      <c r="M81" s="314"/>
      <c r="N81" s="314"/>
      <c r="O81" s="314"/>
      <c r="P81" s="314"/>
      <c r="Q81" s="314"/>
      <c r="R81" s="314"/>
      <c r="S81" s="314"/>
      <c r="T81" s="314"/>
      <c r="U81" s="314"/>
      <c r="V81" s="314"/>
      <c r="W81" s="314"/>
      <c r="X81" s="314"/>
      <c r="Y81" s="314"/>
      <c r="Z81" s="314"/>
      <c r="AA81" s="314"/>
      <c r="AB81" s="315"/>
      <c r="AC81" s="313" t="s">
        <v>246</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hidden="1" customHeight="1" x14ac:dyDescent="0.2">
      <c r="A82" s="943"/>
      <c r="B82" s="944"/>
      <c r="C82" s="944"/>
      <c r="D82" s="944"/>
      <c r="E82" s="944"/>
      <c r="F82" s="94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hidden="1" customHeight="1" x14ac:dyDescent="0.2">
      <c r="A83" s="943"/>
      <c r="B83" s="944"/>
      <c r="C83" s="944"/>
      <c r="D83" s="944"/>
      <c r="E83" s="944"/>
      <c r="F83" s="945"/>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34"/>
      <c r="AY83" s="34">
        <f t="shared" ref="AY83:AY93" si="6">$AY$81</f>
        <v>0</v>
      </c>
    </row>
    <row r="84" spans="1:51" ht="24.75" hidden="1" customHeight="1" x14ac:dyDescent="0.2">
      <c r="A84" s="943"/>
      <c r="B84" s="944"/>
      <c r="C84" s="944"/>
      <c r="D84" s="944"/>
      <c r="E84" s="944"/>
      <c r="F84" s="945"/>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301"/>
      <c r="AY84" s="34">
        <f t="shared" si="6"/>
        <v>0</v>
      </c>
    </row>
    <row r="85" spans="1:51" ht="24.75" hidden="1" customHeight="1" x14ac:dyDescent="0.2">
      <c r="A85" s="943"/>
      <c r="B85" s="944"/>
      <c r="C85" s="944"/>
      <c r="D85" s="944"/>
      <c r="E85" s="944"/>
      <c r="F85" s="945"/>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301"/>
      <c r="AY85" s="34">
        <f t="shared" si="6"/>
        <v>0</v>
      </c>
    </row>
    <row r="86" spans="1:51" ht="24.75" hidden="1" customHeight="1" x14ac:dyDescent="0.2">
      <c r="A86" s="943"/>
      <c r="B86" s="944"/>
      <c r="C86" s="944"/>
      <c r="D86" s="944"/>
      <c r="E86" s="944"/>
      <c r="F86" s="945"/>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301"/>
      <c r="AY86" s="34">
        <f t="shared" si="6"/>
        <v>0</v>
      </c>
    </row>
    <row r="87" spans="1:51" ht="24.75" hidden="1" customHeight="1" x14ac:dyDescent="0.2">
      <c r="A87" s="943"/>
      <c r="B87" s="944"/>
      <c r="C87" s="944"/>
      <c r="D87" s="944"/>
      <c r="E87" s="944"/>
      <c r="F87" s="945"/>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301"/>
      <c r="AY87" s="34">
        <f t="shared" si="6"/>
        <v>0</v>
      </c>
    </row>
    <row r="88" spans="1:51" ht="24.75" hidden="1" customHeight="1" x14ac:dyDescent="0.2">
      <c r="A88" s="943"/>
      <c r="B88" s="944"/>
      <c r="C88" s="944"/>
      <c r="D88" s="944"/>
      <c r="E88" s="944"/>
      <c r="F88" s="945"/>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301"/>
      <c r="AY88" s="34">
        <f t="shared" si="6"/>
        <v>0</v>
      </c>
    </row>
    <row r="89" spans="1:51" ht="24.75" hidden="1" customHeight="1" x14ac:dyDescent="0.2">
      <c r="A89" s="943"/>
      <c r="B89" s="944"/>
      <c r="C89" s="944"/>
      <c r="D89" s="944"/>
      <c r="E89" s="944"/>
      <c r="F89" s="945"/>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301"/>
      <c r="AY89" s="34">
        <f t="shared" si="6"/>
        <v>0</v>
      </c>
    </row>
    <row r="90" spans="1:51" ht="24.75" hidden="1" customHeight="1" x14ac:dyDescent="0.2">
      <c r="A90" s="943"/>
      <c r="B90" s="944"/>
      <c r="C90" s="944"/>
      <c r="D90" s="944"/>
      <c r="E90" s="944"/>
      <c r="F90" s="945"/>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301"/>
      <c r="AY90" s="34">
        <f t="shared" si="6"/>
        <v>0</v>
      </c>
    </row>
    <row r="91" spans="1:51" ht="24.75" hidden="1" customHeight="1" x14ac:dyDescent="0.2">
      <c r="A91" s="943"/>
      <c r="B91" s="944"/>
      <c r="C91" s="944"/>
      <c r="D91" s="944"/>
      <c r="E91" s="944"/>
      <c r="F91" s="945"/>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301"/>
      <c r="AY91" s="34">
        <f t="shared" si="6"/>
        <v>0</v>
      </c>
    </row>
    <row r="92" spans="1:51" ht="24.75" hidden="1" customHeight="1" x14ac:dyDescent="0.2">
      <c r="A92" s="943"/>
      <c r="B92" s="944"/>
      <c r="C92" s="944"/>
      <c r="D92" s="944"/>
      <c r="E92" s="944"/>
      <c r="F92" s="945"/>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301"/>
      <c r="AY92" s="34">
        <f t="shared" si="6"/>
        <v>0</v>
      </c>
    </row>
    <row r="93" spans="1:51" ht="24.75" hidden="1" customHeight="1" thickBot="1" x14ac:dyDescent="0.25">
      <c r="A93" s="943"/>
      <c r="B93" s="944"/>
      <c r="C93" s="944"/>
      <c r="D93" s="944"/>
      <c r="E93" s="944"/>
      <c r="F93" s="945"/>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hidden="1" customHeight="1" x14ac:dyDescent="0.2">
      <c r="A94" s="943"/>
      <c r="B94" s="944"/>
      <c r="C94" s="944"/>
      <c r="D94" s="944"/>
      <c r="E94" s="944"/>
      <c r="F94" s="945"/>
      <c r="G94" s="313" t="s">
        <v>247</v>
      </c>
      <c r="H94" s="314"/>
      <c r="I94" s="314"/>
      <c r="J94" s="314"/>
      <c r="K94" s="314"/>
      <c r="L94" s="314"/>
      <c r="M94" s="314"/>
      <c r="N94" s="314"/>
      <c r="O94" s="314"/>
      <c r="P94" s="314"/>
      <c r="Q94" s="314"/>
      <c r="R94" s="314"/>
      <c r="S94" s="314"/>
      <c r="T94" s="314"/>
      <c r="U94" s="314"/>
      <c r="V94" s="314"/>
      <c r="W94" s="314"/>
      <c r="X94" s="314"/>
      <c r="Y94" s="314"/>
      <c r="Z94" s="314"/>
      <c r="AA94" s="314"/>
      <c r="AB94" s="315"/>
      <c r="AC94" s="313" t="s">
        <v>173</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hidden="1" customHeight="1" x14ac:dyDescent="0.2">
      <c r="A95" s="943"/>
      <c r="B95" s="944"/>
      <c r="C95" s="944"/>
      <c r="D95" s="944"/>
      <c r="E95" s="944"/>
      <c r="F95" s="94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hidden="1" customHeight="1" x14ac:dyDescent="0.2">
      <c r="A96" s="943"/>
      <c r="B96" s="944"/>
      <c r="C96" s="944"/>
      <c r="D96" s="944"/>
      <c r="E96" s="944"/>
      <c r="F96" s="945"/>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34"/>
      <c r="AY96" s="34">
        <f t="shared" ref="AY96:AY106" si="7">$AY$94</f>
        <v>0</v>
      </c>
    </row>
    <row r="97" spans="1:51" ht="24.75" hidden="1" customHeight="1" x14ac:dyDescent="0.2">
      <c r="A97" s="943"/>
      <c r="B97" s="944"/>
      <c r="C97" s="944"/>
      <c r="D97" s="944"/>
      <c r="E97" s="944"/>
      <c r="F97" s="945"/>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301"/>
      <c r="AY97" s="34">
        <f t="shared" si="7"/>
        <v>0</v>
      </c>
    </row>
    <row r="98" spans="1:51" ht="24.75" hidden="1" customHeight="1" x14ac:dyDescent="0.2">
      <c r="A98" s="943"/>
      <c r="B98" s="944"/>
      <c r="C98" s="944"/>
      <c r="D98" s="944"/>
      <c r="E98" s="944"/>
      <c r="F98" s="945"/>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301"/>
      <c r="AY98" s="34">
        <f t="shared" si="7"/>
        <v>0</v>
      </c>
    </row>
    <row r="99" spans="1:51" ht="24.75" hidden="1" customHeight="1" x14ac:dyDescent="0.2">
      <c r="A99" s="943"/>
      <c r="B99" s="944"/>
      <c r="C99" s="944"/>
      <c r="D99" s="944"/>
      <c r="E99" s="944"/>
      <c r="F99" s="945"/>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301"/>
      <c r="AY99" s="34">
        <f t="shared" si="7"/>
        <v>0</v>
      </c>
    </row>
    <row r="100" spans="1:51" ht="24.75" hidden="1" customHeight="1" x14ac:dyDescent="0.2">
      <c r="A100" s="943"/>
      <c r="B100" s="944"/>
      <c r="C100" s="944"/>
      <c r="D100" s="944"/>
      <c r="E100" s="944"/>
      <c r="F100" s="945"/>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301"/>
      <c r="AY100" s="34">
        <f t="shared" si="7"/>
        <v>0</v>
      </c>
    </row>
    <row r="101" spans="1:51" ht="24.75" hidden="1" customHeight="1" x14ac:dyDescent="0.2">
      <c r="A101" s="943"/>
      <c r="B101" s="944"/>
      <c r="C101" s="944"/>
      <c r="D101" s="944"/>
      <c r="E101" s="944"/>
      <c r="F101" s="945"/>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301"/>
      <c r="AY101" s="34">
        <f t="shared" si="7"/>
        <v>0</v>
      </c>
    </row>
    <row r="102" spans="1:51" ht="24.75" hidden="1" customHeight="1" x14ac:dyDescent="0.2">
      <c r="A102" s="943"/>
      <c r="B102" s="944"/>
      <c r="C102" s="944"/>
      <c r="D102" s="944"/>
      <c r="E102" s="944"/>
      <c r="F102" s="945"/>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301"/>
      <c r="AY102" s="34">
        <f t="shared" si="7"/>
        <v>0</v>
      </c>
    </row>
    <row r="103" spans="1:51" ht="24.75" hidden="1" customHeight="1" x14ac:dyDescent="0.2">
      <c r="A103" s="943"/>
      <c r="B103" s="944"/>
      <c r="C103" s="944"/>
      <c r="D103" s="944"/>
      <c r="E103" s="944"/>
      <c r="F103" s="945"/>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301"/>
      <c r="AY103" s="34">
        <f t="shared" si="7"/>
        <v>0</v>
      </c>
    </row>
    <row r="104" spans="1:51" ht="24.75" hidden="1" customHeight="1" x14ac:dyDescent="0.2">
      <c r="A104" s="943"/>
      <c r="B104" s="944"/>
      <c r="C104" s="944"/>
      <c r="D104" s="944"/>
      <c r="E104" s="944"/>
      <c r="F104" s="945"/>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301"/>
      <c r="AY104" s="34">
        <f t="shared" si="7"/>
        <v>0</v>
      </c>
    </row>
    <row r="105" spans="1:51" ht="24.75" hidden="1" customHeight="1" x14ac:dyDescent="0.2">
      <c r="A105" s="943"/>
      <c r="B105" s="944"/>
      <c r="C105" s="944"/>
      <c r="D105" s="944"/>
      <c r="E105" s="944"/>
      <c r="F105" s="945"/>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301"/>
      <c r="AY105" s="34">
        <f t="shared" si="7"/>
        <v>0</v>
      </c>
    </row>
    <row r="106" spans="1:51" ht="24.75" hidden="1" customHeight="1" thickBot="1" x14ac:dyDescent="0.25">
      <c r="A106" s="946"/>
      <c r="B106" s="947"/>
      <c r="C106" s="947"/>
      <c r="D106" s="947"/>
      <c r="E106" s="947"/>
      <c r="F106" s="948"/>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hidden="1" customHeight="1" thickBot="1" x14ac:dyDescent="0.25"/>
    <row r="108" spans="1:51" ht="30" hidden="1" customHeight="1" x14ac:dyDescent="0.2">
      <c r="A108" s="940" t="s">
        <v>26</v>
      </c>
      <c r="B108" s="941"/>
      <c r="C108" s="941"/>
      <c r="D108" s="941"/>
      <c r="E108" s="941"/>
      <c r="F108" s="942"/>
      <c r="G108" s="313" t="s">
        <v>174</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248</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hidden="1" customHeight="1" x14ac:dyDescent="0.2">
      <c r="A109" s="943"/>
      <c r="B109" s="944"/>
      <c r="C109" s="944"/>
      <c r="D109" s="944"/>
      <c r="E109" s="944"/>
      <c r="F109" s="94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hidden="1" customHeight="1" x14ac:dyDescent="0.2">
      <c r="A110" s="943"/>
      <c r="B110" s="944"/>
      <c r="C110" s="944"/>
      <c r="D110" s="944"/>
      <c r="E110" s="944"/>
      <c r="F110" s="945"/>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34"/>
      <c r="AY110" s="34">
        <f t="shared" ref="AY110:AY120" si="8">$AY$108</f>
        <v>0</v>
      </c>
    </row>
    <row r="111" spans="1:51" ht="24.75" hidden="1" customHeight="1" x14ac:dyDescent="0.2">
      <c r="A111" s="943"/>
      <c r="B111" s="944"/>
      <c r="C111" s="944"/>
      <c r="D111" s="944"/>
      <c r="E111" s="944"/>
      <c r="F111" s="945"/>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301"/>
      <c r="AY111" s="34">
        <f t="shared" si="8"/>
        <v>0</v>
      </c>
    </row>
    <row r="112" spans="1:51" ht="24.75" hidden="1" customHeight="1" x14ac:dyDescent="0.2">
      <c r="A112" s="943"/>
      <c r="B112" s="944"/>
      <c r="C112" s="944"/>
      <c r="D112" s="944"/>
      <c r="E112" s="944"/>
      <c r="F112" s="945"/>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301"/>
      <c r="AY112" s="34">
        <f t="shared" si="8"/>
        <v>0</v>
      </c>
    </row>
    <row r="113" spans="1:51" ht="24.75" hidden="1" customHeight="1" x14ac:dyDescent="0.2">
      <c r="A113" s="943"/>
      <c r="B113" s="944"/>
      <c r="C113" s="944"/>
      <c r="D113" s="944"/>
      <c r="E113" s="944"/>
      <c r="F113" s="945"/>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301"/>
      <c r="AY113" s="34">
        <f t="shared" si="8"/>
        <v>0</v>
      </c>
    </row>
    <row r="114" spans="1:51" ht="24.75" hidden="1" customHeight="1" x14ac:dyDescent="0.2">
      <c r="A114" s="943"/>
      <c r="B114" s="944"/>
      <c r="C114" s="944"/>
      <c r="D114" s="944"/>
      <c r="E114" s="944"/>
      <c r="F114" s="945"/>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301"/>
      <c r="AY114" s="34">
        <f t="shared" si="8"/>
        <v>0</v>
      </c>
    </row>
    <row r="115" spans="1:51" ht="24.75" hidden="1" customHeight="1" x14ac:dyDescent="0.2">
      <c r="A115" s="943"/>
      <c r="B115" s="944"/>
      <c r="C115" s="944"/>
      <c r="D115" s="944"/>
      <c r="E115" s="944"/>
      <c r="F115" s="945"/>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301"/>
      <c r="AY115" s="34">
        <f t="shared" si="8"/>
        <v>0</v>
      </c>
    </row>
    <row r="116" spans="1:51" ht="24.75" hidden="1" customHeight="1" x14ac:dyDescent="0.2">
      <c r="A116" s="943"/>
      <c r="B116" s="944"/>
      <c r="C116" s="944"/>
      <c r="D116" s="944"/>
      <c r="E116" s="944"/>
      <c r="F116" s="945"/>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301"/>
      <c r="AY116" s="34">
        <f t="shared" si="8"/>
        <v>0</v>
      </c>
    </row>
    <row r="117" spans="1:51" ht="24.75" hidden="1" customHeight="1" x14ac:dyDescent="0.2">
      <c r="A117" s="943"/>
      <c r="B117" s="944"/>
      <c r="C117" s="944"/>
      <c r="D117" s="944"/>
      <c r="E117" s="944"/>
      <c r="F117" s="945"/>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301"/>
      <c r="AY117" s="34">
        <f t="shared" si="8"/>
        <v>0</v>
      </c>
    </row>
    <row r="118" spans="1:51" ht="24.75" hidden="1" customHeight="1" x14ac:dyDescent="0.2">
      <c r="A118" s="943"/>
      <c r="B118" s="944"/>
      <c r="C118" s="944"/>
      <c r="D118" s="944"/>
      <c r="E118" s="944"/>
      <c r="F118" s="945"/>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301"/>
      <c r="AY118" s="34">
        <f t="shared" si="8"/>
        <v>0</v>
      </c>
    </row>
    <row r="119" spans="1:51" ht="24.75" hidden="1" customHeight="1" x14ac:dyDescent="0.2">
      <c r="A119" s="943"/>
      <c r="B119" s="944"/>
      <c r="C119" s="944"/>
      <c r="D119" s="944"/>
      <c r="E119" s="944"/>
      <c r="F119" s="945"/>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301"/>
      <c r="AY119" s="34">
        <f t="shared" si="8"/>
        <v>0</v>
      </c>
    </row>
    <row r="120" spans="1:51" ht="24.75" hidden="1" customHeight="1" thickBot="1" x14ac:dyDescent="0.25">
      <c r="A120" s="943"/>
      <c r="B120" s="944"/>
      <c r="C120" s="944"/>
      <c r="D120" s="944"/>
      <c r="E120" s="944"/>
      <c r="F120" s="945"/>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hidden="1" customHeight="1" x14ac:dyDescent="0.2">
      <c r="A121" s="943"/>
      <c r="B121" s="944"/>
      <c r="C121" s="944"/>
      <c r="D121" s="944"/>
      <c r="E121" s="944"/>
      <c r="F121" s="945"/>
      <c r="G121" s="313" t="s">
        <v>249</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250</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hidden="1" customHeight="1" x14ac:dyDescent="0.2">
      <c r="A122" s="943"/>
      <c r="B122" s="944"/>
      <c r="C122" s="944"/>
      <c r="D122" s="944"/>
      <c r="E122" s="944"/>
      <c r="F122" s="94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hidden="1" customHeight="1" x14ac:dyDescent="0.2">
      <c r="A123" s="943"/>
      <c r="B123" s="944"/>
      <c r="C123" s="944"/>
      <c r="D123" s="944"/>
      <c r="E123" s="944"/>
      <c r="F123" s="945"/>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34"/>
      <c r="AY123" s="34">
        <f t="shared" ref="AY123:AY133" si="9">$AY$121</f>
        <v>0</v>
      </c>
    </row>
    <row r="124" spans="1:51" ht="24.75" hidden="1" customHeight="1" x14ac:dyDescent="0.2">
      <c r="A124" s="943"/>
      <c r="B124" s="944"/>
      <c r="C124" s="944"/>
      <c r="D124" s="944"/>
      <c r="E124" s="944"/>
      <c r="F124" s="945"/>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301"/>
      <c r="AY124" s="34">
        <f t="shared" si="9"/>
        <v>0</v>
      </c>
    </row>
    <row r="125" spans="1:51" ht="24.75" hidden="1" customHeight="1" x14ac:dyDescent="0.2">
      <c r="A125" s="943"/>
      <c r="B125" s="944"/>
      <c r="C125" s="944"/>
      <c r="D125" s="944"/>
      <c r="E125" s="944"/>
      <c r="F125" s="945"/>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301"/>
      <c r="AY125" s="34">
        <f t="shared" si="9"/>
        <v>0</v>
      </c>
    </row>
    <row r="126" spans="1:51" ht="24.75" hidden="1" customHeight="1" x14ac:dyDescent="0.2">
      <c r="A126" s="943"/>
      <c r="B126" s="944"/>
      <c r="C126" s="944"/>
      <c r="D126" s="944"/>
      <c r="E126" s="944"/>
      <c r="F126" s="945"/>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301"/>
      <c r="AY126" s="34">
        <f t="shared" si="9"/>
        <v>0</v>
      </c>
    </row>
    <row r="127" spans="1:51" ht="24.75" hidden="1" customHeight="1" x14ac:dyDescent="0.2">
      <c r="A127" s="943"/>
      <c r="B127" s="944"/>
      <c r="C127" s="944"/>
      <c r="D127" s="944"/>
      <c r="E127" s="944"/>
      <c r="F127" s="945"/>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301"/>
      <c r="AY127" s="34">
        <f t="shared" si="9"/>
        <v>0</v>
      </c>
    </row>
    <row r="128" spans="1:51" ht="24.75" hidden="1" customHeight="1" x14ac:dyDescent="0.2">
      <c r="A128" s="943"/>
      <c r="B128" s="944"/>
      <c r="C128" s="944"/>
      <c r="D128" s="944"/>
      <c r="E128" s="944"/>
      <c r="F128" s="945"/>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301"/>
      <c r="AY128" s="34">
        <f t="shared" si="9"/>
        <v>0</v>
      </c>
    </row>
    <row r="129" spans="1:51" ht="24.75" hidden="1" customHeight="1" x14ac:dyDescent="0.2">
      <c r="A129" s="943"/>
      <c r="B129" s="944"/>
      <c r="C129" s="944"/>
      <c r="D129" s="944"/>
      <c r="E129" s="944"/>
      <c r="F129" s="945"/>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301"/>
      <c r="AY129" s="34">
        <f t="shared" si="9"/>
        <v>0</v>
      </c>
    </row>
    <row r="130" spans="1:51" ht="24.75" hidden="1" customHeight="1" x14ac:dyDescent="0.2">
      <c r="A130" s="943"/>
      <c r="B130" s="944"/>
      <c r="C130" s="944"/>
      <c r="D130" s="944"/>
      <c r="E130" s="944"/>
      <c r="F130" s="945"/>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301"/>
      <c r="AY130" s="34">
        <f t="shared" si="9"/>
        <v>0</v>
      </c>
    </row>
    <row r="131" spans="1:51" ht="24.75" hidden="1" customHeight="1" x14ac:dyDescent="0.2">
      <c r="A131" s="943"/>
      <c r="B131" s="944"/>
      <c r="C131" s="944"/>
      <c r="D131" s="944"/>
      <c r="E131" s="944"/>
      <c r="F131" s="945"/>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301"/>
      <c r="AY131" s="34">
        <f t="shared" si="9"/>
        <v>0</v>
      </c>
    </row>
    <row r="132" spans="1:51" ht="24.75" hidden="1" customHeight="1" x14ac:dyDescent="0.2">
      <c r="A132" s="943"/>
      <c r="B132" s="944"/>
      <c r="C132" s="944"/>
      <c r="D132" s="944"/>
      <c r="E132" s="944"/>
      <c r="F132" s="945"/>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301"/>
      <c r="AY132" s="34">
        <f t="shared" si="9"/>
        <v>0</v>
      </c>
    </row>
    <row r="133" spans="1:51" ht="24.75" hidden="1" customHeight="1" thickBot="1" x14ac:dyDescent="0.25">
      <c r="A133" s="943"/>
      <c r="B133" s="944"/>
      <c r="C133" s="944"/>
      <c r="D133" s="944"/>
      <c r="E133" s="944"/>
      <c r="F133" s="945"/>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hidden="1" customHeight="1" x14ac:dyDescent="0.2">
      <c r="A134" s="943"/>
      <c r="B134" s="944"/>
      <c r="C134" s="944"/>
      <c r="D134" s="944"/>
      <c r="E134" s="944"/>
      <c r="F134" s="945"/>
      <c r="G134" s="313" t="s">
        <v>251</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252</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hidden="1" customHeight="1" x14ac:dyDescent="0.2">
      <c r="A135" s="943"/>
      <c r="B135" s="944"/>
      <c r="C135" s="944"/>
      <c r="D135" s="944"/>
      <c r="E135" s="944"/>
      <c r="F135" s="94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hidden="1" customHeight="1" x14ac:dyDescent="0.2">
      <c r="A136" s="943"/>
      <c r="B136" s="944"/>
      <c r="C136" s="944"/>
      <c r="D136" s="944"/>
      <c r="E136" s="944"/>
      <c r="F136" s="945"/>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34"/>
      <c r="AY136" s="34">
        <f t="shared" ref="AY136:AY146" si="10">$AY$134</f>
        <v>0</v>
      </c>
    </row>
    <row r="137" spans="1:51" ht="24.75" hidden="1" customHeight="1" x14ac:dyDescent="0.2">
      <c r="A137" s="943"/>
      <c r="B137" s="944"/>
      <c r="C137" s="944"/>
      <c r="D137" s="944"/>
      <c r="E137" s="944"/>
      <c r="F137" s="945"/>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301"/>
      <c r="AY137" s="34">
        <f t="shared" si="10"/>
        <v>0</v>
      </c>
    </row>
    <row r="138" spans="1:51" ht="24.75" hidden="1" customHeight="1" x14ac:dyDescent="0.2">
      <c r="A138" s="943"/>
      <c r="B138" s="944"/>
      <c r="C138" s="944"/>
      <c r="D138" s="944"/>
      <c r="E138" s="944"/>
      <c r="F138" s="945"/>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301"/>
      <c r="AY138" s="34">
        <f t="shared" si="10"/>
        <v>0</v>
      </c>
    </row>
    <row r="139" spans="1:51" ht="24.75" hidden="1" customHeight="1" x14ac:dyDescent="0.2">
      <c r="A139" s="943"/>
      <c r="B139" s="944"/>
      <c r="C139" s="944"/>
      <c r="D139" s="944"/>
      <c r="E139" s="944"/>
      <c r="F139" s="945"/>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301"/>
      <c r="AY139" s="34">
        <f t="shared" si="10"/>
        <v>0</v>
      </c>
    </row>
    <row r="140" spans="1:51" ht="24.75" hidden="1" customHeight="1" x14ac:dyDescent="0.2">
      <c r="A140" s="943"/>
      <c r="B140" s="944"/>
      <c r="C140" s="944"/>
      <c r="D140" s="944"/>
      <c r="E140" s="944"/>
      <c r="F140" s="945"/>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301"/>
      <c r="AY140" s="34">
        <f t="shared" si="10"/>
        <v>0</v>
      </c>
    </row>
    <row r="141" spans="1:51" ht="24.75" hidden="1" customHeight="1" x14ac:dyDescent="0.2">
      <c r="A141" s="943"/>
      <c r="B141" s="944"/>
      <c r="C141" s="944"/>
      <c r="D141" s="944"/>
      <c r="E141" s="944"/>
      <c r="F141" s="945"/>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301"/>
      <c r="AY141" s="34">
        <f t="shared" si="10"/>
        <v>0</v>
      </c>
    </row>
    <row r="142" spans="1:51" ht="24.75" hidden="1" customHeight="1" x14ac:dyDescent="0.2">
      <c r="A142" s="943"/>
      <c r="B142" s="944"/>
      <c r="C142" s="944"/>
      <c r="D142" s="944"/>
      <c r="E142" s="944"/>
      <c r="F142" s="945"/>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301"/>
      <c r="AY142" s="34">
        <f t="shared" si="10"/>
        <v>0</v>
      </c>
    </row>
    <row r="143" spans="1:51" ht="24.75" hidden="1" customHeight="1" x14ac:dyDescent="0.2">
      <c r="A143" s="943"/>
      <c r="B143" s="944"/>
      <c r="C143" s="944"/>
      <c r="D143" s="944"/>
      <c r="E143" s="944"/>
      <c r="F143" s="945"/>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301"/>
      <c r="AY143" s="34">
        <f t="shared" si="10"/>
        <v>0</v>
      </c>
    </row>
    <row r="144" spans="1:51" ht="24.75" hidden="1" customHeight="1" x14ac:dyDescent="0.2">
      <c r="A144" s="943"/>
      <c r="B144" s="944"/>
      <c r="C144" s="944"/>
      <c r="D144" s="944"/>
      <c r="E144" s="944"/>
      <c r="F144" s="945"/>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301"/>
      <c r="AY144" s="34">
        <f t="shared" si="10"/>
        <v>0</v>
      </c>
    </row>
    <row r="145" spans="1:51" ht="24.75" hidden="1" customHeight="1" x14ac:dyDescent="0.2">
      <c r="A145" s="943"/>
      <c r="B145" s="944"/>
      <c r="C145" s="944"/>
      <c r="D145" s="944"/>
      <c r="E145" s="944"/>
      <c r="F145" s="945"/>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301"/>
      <c r="AY145" s="34">
        <f t="shared" si="10"/>
        <v>0</v>
      </c>
    </row>
    <row r="146" spans="1:51" ht="24.75" hidden="1" customHeight="1" thickBot="1" x14ac:dyDescent="0.25">
      <c r="A146" s="943"/>
      <c r="B146" s="944"/>
      <c r="C146" s="944"/>
      <c r="D146" s="944"/>
      <c r="E146" s="944"/>
      <c r="F146" s="945"/>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hidden="1" customHeight="1" x14ac:dyDescent="0.2">
      <c r="A147" s="943"/>
      <c r="B147" s="944"/>
      <c r="C147" s="944"/>
      <c r="D147" s="944"/>
      <c r="E147" s="944"/>
      <c r="F147" s="945"/>
      <c r="G147" s="313" t="s">
        <v>253</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175</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hidden="1" customHeight="1" x14ac:dyDescent="0.2">
      <c r="A148" s="943"/>
      <c r="B148" s="944"/>
      <c r="C148" s="944"/>
      <c r="D148" s="944"/>
      <c r="E148" s="944"/>
      <c r="F148" s="94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hidden="1" customHeight="1" x14ac:dyDescent="0.2">
      <c r="A149" s="943"/>
      <c r="B149" s="944"/>
      <c r="C149" s="944"/>
      <c r="D149" s="944"/>
      <c r="E149" s="944"/>
      <c r="F149" s="945"/>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34"/>
      <c r="AY149" s="34">
        <f t="shared" ref="AY149:AY159" si="11">$AY$147</f>
        <v>0</v>
      </c>
    </row>
    <row r="150" spans="1:51" ht="24.75" hidden="1" customHeight="1" x14ac:dyDescent="0.2">
      <c r="A150" s="943"/>
      <c r="B150" s="944"/>
      <c r="C150" s="944"/>
      <c r="D150" s="944"/>
      <c r="E150" s="944"/>
      <c r="F150" s="945"/>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301"/>
      <c r="AY150" s="34">
        <f t="shared" si="11"/>
        <v>0</v>
      </c>
    </row>
    <row r="151" spans="1:51" ht="24.75" hidden="1" customHeight="1" x14ac:dyDescent="0.2">
      <c r="A151" s="943"/>
      <c r="B151" s="944"/>
      <c r="C151" s="944"/>
      <c r="D151" s="944"/>
      <c r="E151" s="944"/>
      <c r="F151" s="945"/>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301"/>
      <c r="AY151" s="34">
        <f t="shared" si="11"/>
        <v>0</v>
      </c>
    </row>
    <row r="152" spans="1:51" ht="24.75" hidden="1" customHeight="1" x14ac:dyDescent="0.2">
      <c r="A152" s="943"/>
      <c r="B152" s="944"/>
      <c r="C152" s="944"/>
      <c r="D152" s="944"/>
      <c r="E152" s="944"/>
      <c r="F152" s="945"/>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301"/>
      <c r="AY152" s="34">
        <f t="shared" si="11"/>
        <v>0</v>
      </c>
    </row>
    <row r="153" spans="1:51" ht="24.75" hidden="1" customHeight="1" x14ac:dyDescent="0.2">
      <c r="A153" s="943"/>
      <c r="B153" s="944"/>
      <c r="C153" s="944"/>
      <c r="D153" s="944"/>
      <c r="E153" s="944"/>
      <c r="F153" s="945"/>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301"/>
      <c r="AY153" s="34">
        <f t="shared" si="11"/>
        <v>0</v>
      </c>
    </row>
    <row r="154" spans="1:51" ht="24.75" hidden="1" customHeight="1" x14ac:dyDescent="0.2">
      <c r="A154" s="943"/>
      <c r="B154" s="944"/>
      <c r="C154" s="944"/>
      <c r="D154" s="944"/>
      <c r="E154" s="944"/>
      <c r="F154" s="945"/>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301"/>
      <c r="AY154" s="34">
        <f t="shared" si="11"/>
        <v>0</v>
      </c>
    </row>
    <row r="155" spans="1:51" ht="24.75" hidden="1" customHeight="1" x14ac:dyDescent="0.2">
      <c r="A155" s="943"/>
      <c r="B155" s="944"/>
      <c r="C155" s="944"/>
      <c r="D155" s="944"/>
      <c r="E155" s="944"/>
      <c r="F155" s="945"/>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301"/>
      <c r="AY155" s="34">
        <f t="shared" si="11"/>
        <v>0</v>
      </c>
    </row>
    <row r="156" spans="1:51" ht="24.75" hidden="1" customHeight="1" x14ac:dyDescent="0.2">
      <c r="A156" s="943"/>
      <c r="B156" s="944"/>
      <c r="C156" s="944"/>
      <c r="D156" s="944"/>
      <c r="E156" s="944"/>
      <c r="F156" s="945"/>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301"/>
      <c r="AY156" s="34">
        <f t="shared" si="11"/>
        <v>0</v>
      </c>
    </row>
    <row r="157" spans="1:51" ht="24.75" hidden="1" customHeight="1" x14ac:dyDescent="0.2">
      <c r="A157" s="943"/>
      <c r="B157" s="944"/>
      <c r="C157" s="944"/>
      <c r="D157" s="944"/>
      <c r="E157" s="944"/>
      <c r="F157" s="945"/>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301"/>
      <c r="AY157" s="34">
        <f t="shared" si="11"/>
        <v>0</v>
      </c>
    </row>
    <row r="158" spans="1:51" ht="24.75" hidden="1" customHeight="1" x14ac:dyDescent="0.2">
      <c r="A158" s="943"/>
      <c r="B158" s="944"/>
      <c r="C158" s="944"/>
      <c r="D158" s="944"/>
      <c r="E158" s="944"/>
      <c r="F158" s="945"/>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301"/>
      <c r="AY158" s="34">
        <f t="shared" si="11"/>
        <v>0</v>
      </c>
    </row>
    <row r="159" spans="1:51" ht="24.75" hidden="1" customHeight="1" thickBot="1" x14ac:dyDescent="0.25">
      <c r="A159" s="946"/>
      <c r="B159" s="947"/>
      <c r="C159" s="947"/>
      <c r="D159" s="947"/>
      <c r="E159" s="947"/>
      <c r="F159" s="948"/>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x14ac:dyDescent="0.2"/>
    <row r="161" spans="1:51" ht="30" hidden="1" customHeight="1" x14ac:dyDescent="0.2">
      <c r="A161" s="940" t="s">
        <v>26</v>
      </c>
      <c r="B161" s="941"/>
      <c r="C161" s="941"/>
      <c r="D161" s="941"/>
      <c r="E161" s="941"/>
      <c r="F161" s="942"/>
      <c r="G161" s="313" t="s">
        <v>176</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254</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hidden="1" customHeight="1" x14ac:dyDescent="0.2">
      <c r="A162" s="943"/>
      <c r="B162" s="944"/>
      <c r="C162" s="944"/>
      <c r="D162" s="944"/>
      <c r="E162" s="944"/>
      <c r="F162" s="94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hidden="1" customHeight="1" x14ac:dyDescent="0.2">
      <c r="A163" s="943"/>
      <c r="B163" s="944"/>
      <c r="C163" s="944"/>
      <c r="D163" s="944"/>
      <c r="E163" s="944"/>
      <c r="F163" s="945"/>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34"/>
      <c r="AY163" s="34">
        <f t="shared" ref="AY163:AY173" si="12">$AY$161</f>
        <v>0</v>
      </c>
    </row>
    <row r="164" spans="1:51" ht="24.75" hidden="1" customHeight="1" x14ac:dyDescent="0.2">
      <c r="A164" s="943"/>
      <c r="B164" s="944"/>
      <c r="C164" s="944"/>
      <c r="D164" s="944"/>
      <c r="E164" s="944"/>
      <c r="F164" s="945"/>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301"/>
      <c r="AY164" s="34">
        <f t="shared" si="12"/>
        <v>0</v>
      </c>
    </row>
    <row r="165" spans="1:51" ht="24.75" hidden="1" customHeight="1" x14ac:dyDescent="0.2">
      <c r="A165" s="943"/>
      <c r="B165" s="944"/>
      <c r="C165" s="944"/>
      <c r="D165" s="944"/>
      <c r="E165" s="944"/>
      <c r="F165" s="945"/>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301"/>
      <c r="AY165" s="34">
        <f t="shared" si="12"/>
        <v>0</v>
      </c>
    </row>
    <row r="166" spans="1:51" ht="24.75" hidden="1" customHeight="1" x14ac:dyDescent="0.2">
      <c r="A166" s="943"/>
      <c r="B166" s="944"/>
      <c r="C166" s="944"/>
      <c r="D166" s="944"/>
      <c r="E166" s="944"/>
      <c r="F166" s="945"/>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301"/>
      <c r="AY166" s="34">
        <f t="shared" si="12"/>
        <v>0</v>
      </c>
    </row>
    <row r="167" spans="1:51" ht="24.75" hidden="1" customHeight="1" x14ac:dyDescent="0.2">
      <c r="A167" s="943"/>
      <c r="B167" s="944"/>
      <c r="C167" s="944"/>
      <c r="D167" s="944"/>
      <c r="E167" s="944"/>
      <c r="F167" s="945"/>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301"/>
      <c r="AY167" s="34">
        <f t="shared" si="12"/>
        <v>0</v>
      </c>
    </row>
    <row r="168" spans="1:51" ht="24.75" hidden="1" customHeight="1" x14ac:dyDescent="0.2">
      <c r="A168" s="943"/>
      <c r="B168" s="944"/>
      <c r="C168" s="944"/>
      <c r="D168" s="944"/>
      <c r="E168" s="944"/>
      <c r="F168" s="945"/>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301"/>
      <c r="AY168" s="34">
        <f t="shared" si="12"/>
        <v>0</v>
      </c>
    </row>
    <row r="169" spans="1:51" ht="24.75" hidden="1" customHeight="1" x14ac:dyDescent="0.2">
      <c r="A169" s="943"/>
      <c r="B169" s="944"/>
      <c r="C169" s="944"/>
      <c r="D169" s="944"/>
      <c r="E169" s="944"/>
      <c r="F169" s="945"/>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301"/>
      <c r="AY169" s="34">
        <f t="shared" si="12"/>
        <v>0</v>
      </c>
    </row>
    <row r="170" spans="1:51" ht="24.75" hidden="1" customHeight="1" x14ac:dyDescent="0.2">
      <c r="A170" s="943"/>
      <c r="B170" s="944"/>
      <c r="C170" s="944"/>
      <c r="D170" s="944"/>
      <c r="E170" s="944"/>
      <c r="F170" s="945"/>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301"/>
      <c r="AY170" s="34">
        <f t="shared" si="12"/>
        <v>0</v>
      </c>
    </row>
    <row r="171" spans="1:51" ht="24.75" hidden="1" customHeight="1" x14ac:dyDescent="0.2">
      <c r="A171" s="943"/>
      <c r="B171" s="944"/>
      <c r="C171" s="944"/>
      <c r="D171" s="944"/>
      <c r="E171" s="944"/>
      <c r="F171" s="945"/>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301"/>
      <c r="AY171" s="34">
        <f t="shared" si="12"/>
        <v>0</v>
      </c>
    </row>
    <row r="172" spans="1:51" ht="24.75" hidden="1" customHeight="1" x14ac:dyDescent="0.2">
      <c r="A172" s="943"/>
      <c r="B172" s="944"/>
      <c r="C172" s="944"/>
      <c r="D172" s="944"/>
      <c r="E172" s="944"/>
      <c r="F172" s="945"/>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301"/>
      <c r="AY172" s="34">
        <f t="shared" si="12"/>
        <v>0</v>
      </c>
    </row>
    <row r="173" spans="1:51" ht="24.75" hidden="1" customHeight="1" thickBot="1" x14ac:dyDescent="0.25">
      <c r="A173" s="943"/>
      <c r="B173" s="944"/>
      <c r="C173" s="944"/>
      <c r="D173" s="944"/>
      <c r="E173" s="944"/>
      <c r="F173" s="945"/>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hidden="1" customHeight="1" x14ac:dyDescent="0.2">
      <c r="A174" s="943"/>
      <c r="B174" s="944"/>
      <c r="C174" s="944"/>
      <c r="D174" s="944"/>
      <c r="E174" s="944"/>
      <c r="F174" s="945"/>
      <c r="G174" s="313" t="s">
        <v>255</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256</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hidden="1" customHeight="1" x14ac:dyDescent="0.2">
      <c r="A175" s="943"/>
      <c r="B175" s="944"/>
      <c r="C175" s="944"/>
      <c r="D175" s="944"/>
      <c r="E175" s="944"/>
      <c r="F175" s="94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hidden="1" customHeight="1" x14ac:dyDescent="0.2">
      <c r="A176" s="943"/>
      <c r="B176" s="944"/>
      <c r="C176" s="944"/>
      <c r="D176" s="944"/>
      <c r="E176" s="944"/>
      <c r="F176" s="945"/>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34"/>
      <c r="AY176" s="34">
        <f t="shared" ref="AY176:AY186" si="13">$AY$174</f>
        <v>0</v>
      </c>
    </row>
    <row r="177" spans="1:51" ht="24.75" hidden="1" customHeight="1" x14ac:dyDescent="0.2">
      <c r="A177" s="943"/>
      <c r="B177" s="944"/>
      <c r="C177" s="944"/>
      <c r="D177" s="944"/>
      <c r="E177" s="944"/>
      <c r="F177" s="945"/>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301"/>
      <c r="AY177" s="34">
        <f t="shared" si="13"/>
        <v>0</v>
      </c>
    </row>
    <row r="178" spans="1:51" ht="24.75" hidden="1" customHeight="1" x14ac:dyDescent="0.2">
      <c r="A178" s="943"/>
      <c r="B178" s="944"/>
      <c r="C178" s="944"/>
      <c r="D178" s="944"/>
      <c r="E178" s="944"/>
      <c r="F178" s="945"/>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301"/>
      <c r="AY178" s="34">
        <f t="shared" si="13"/>
        <v>0</v>
      </c>
    </row>
    <row r="179" spans="1:51" ht="24.75" hidden="1" customHeight="1" x14ac:dyDescent="0.2">
      <c r="A179" s="943"/>
      <c r="B179" s="944"/>
      <c r="C179" s="944"/>
      <c r="D179" s="944"/>
      <c r="E179" s="944"/>
      <c r="F179" s="945"/>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301"/>
      <c r="AY179" s="34">
        <f t="shared" si="13"/>
        <v>0</v>
      </c>
    </row>
    <row r="180" spans="1:51" ht="24.75" hidden="1" customHeight="1" x14ac:dyDescent="0.2">
      <c r="A180" s="943"/>
      <c r="B180" s="944"/>
      <c r="C180" s="944"/>
      <c r="D180" s="944"/>
      <c r="E180" s="944"/>
      <c r="F180" s="945"/>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301"/>
      <c r="AY180" s="34">
        <f t="shared" si="13"/>
        <v>0</v>
      </c>
    </row>
    <row r="181" spans="1:51" ht="24.75" hidden="1" customHeight="1" x14ac:dyDescent="0.2">
      <c r="A181" s="943"/>
      <c r="B181" s="944"/>
      <c r="C181" s="944"/>
      <c r="D181" s="944"/>
      <c r="E181" s="944"/>
      <c r="F181" s="945"/>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301"/>
      <c r="AY181" s="34">
        <f t="shared" si="13"/>
        <v>0</v>
      </c>
    </row>
    <row r="182" spans="1:51" ht="24.75" hidden="1" customHeight="1" x14ac:dyDescent="0.2">
      <c r="A182" s="943"/>
      <c r="B182" s="944"/>
      <c r="C182" s="944"/>
      <c r="D182" s="944"/>
      <c r="E182" s="944"/>
      <c r="F182" s="945"/>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301"/>
      <c r="AY182" s="34">
        <f t="shared" si="13"/>
        <v>0</v>
      </c>
    </row>
    <row r="183" spans="1:51" ht="24.75" hidden="1" customHeight="1" x14ac:dyDescent="0.2">
      <c r="A183" s="943"/>
      <c r="B183" s="944"/>
      <c r="C183" s="944"/>
      <c r="D183" s="944"/>
      <c r="E183" s="944"/>
      <c r="F183" s="945"/>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301"/>
      <c r="AY183" s="34">
        <f t="shared" si="13"/>
        <v>0</v>
      </c>
    </row>
    <row r="184" spans="1:51" ht="24.75" hidden="1" customHeight="1" x14ac:dyDescent="0.2">
      <c r="A184" s="943"/>
      <c r="B184" s="944"/>
      <c r="C184" s="944"/>
      <c r="D184" s="944"/>
      <c r="E184" s="944"/>
      <c r="F184" s="945"/>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301"/>
      <c r="AY184" s="34">
        <f t="shared" si="13"/>
        <v>0</v>
      </c>
    </row>
    <row r="185" spans="1:51" ht="24.75" hidden="1" customHeight="1" x14ac:dyDescent="0.2">
      <c r="A185" s="943"/>
      <c r="B185" s="944"/>
      <c r="C185" s="944"/>
      <c r="D185" s="944"/>
      <c r="E185" s="944"/>
      <c r="F185" s="945"/>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301"/>
      <c r="AY185" s="34">
        <f t="shared" si="13"/>
        <v>0</v>
      </c>
    </row>
    <row r="186" spans="1:51" ht="24.75" hidden="1" customHeight="1" thickBot="1" x14ac:dyDescent="0.25">
      <c r="A186" s="943"/>
      <c r="B186" s="944"/>
      <c r="C186" s="944"/>
      <c r="D186" s="944"/>
      <c r="E186" s="944"/>
      <c r="F186" s="945"/>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x14ac:dyDescent="0.2">
      <c r="A187" s="943"/>
      <c r="B187" s="944"/>
      <c r="C187" s="944"/>
      <c r="D187" s="944"/>
      <c r="E187" s="944"/>
      <c r="F187" s="945"/>
      <c r="G187" s="313" t="s">
        <v>258</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257</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hidden="1" customHeight="1" x14ac:dyDescent="0.2">
      <c r="A188" s="943"/>
      <c r="B188" s="944"/>
      <c r="C188" s="944"/>
      <c r="D188" s="944"/>
      <c r="E188" s="944"/>
      <c r="F188" s="94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hidden="1" customHeight="1" x14ac:dyDescent="0.2">
      <c r="A189" s="943"/>
      <c r="B189" s="944"/>
      <c r="C189" s="944"/>
      <c r="D189" s="944"/>
      <c r="E189" s="944"/>
      <c r="F189" s="945"/>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34"/>
      <c r="AY189" s="34">
        <f t="shared" ref="AY189:AY199" si="14">$AY$187</f>
        <v>0</v>
      </c>
    </row>
    <row r="190" spans="1:51" ht="24.75" hidden="1" customHeight="1" x14ac:dyDescent="0.2">
      <c r="A190" s="943"/>
      <c r="B190" s="944"/>
      <c r="C190" s="944"/>
      <c r="D190" s="944"/>
      <c r="E190" s="944"/>
      <c r="F190" s="945"/>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301"/>
      <c r="AY190" s="34">
        <f t="shared" si="14"/>
        <v>0</v>
      </c>
    </row>
    <row r="191" spans="1:51" ht="24.75" hidden="1" customHeight="1" x14ac:dyDescent="0.2">
      <c r="A191" s="943"/>
      <c r="B191" s="944"/>
      <c r="C191" s="944"/>
      <c r="D191" s="944"/>
      <c r="E191" s="944"/>
      <c r="F191" s="945"/>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301"/>
      <c r="AY191" s="34">
        <f t="shared" si="14"/>
        <v>0</v>
      </c>
    </row>
    <row r="192" spans="1:51" ht="24.75" hidden="1" customHeight="1" x14ac:dyDescent="0.2">
      <c r="A192" s="943"/>
      <c r="B192" s="944"/>
      <c r="C192" s="944"/>
      <c r="D192" s="944"/>
      <c r="E192" s="944"/>
      <c r="F192" s="945"/>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301"/>
      <c r="AY192" s="34">
        <f t="shared" si="14"/>
        <v>0</v>
      </c>
    </row>
    <row r="193" spans="1:51" ht="24.75" hidden="1" customHeight="1" x14ac:dyDescent="0.2">
      <c r="A193" s="943"/>
      <c r="B193" s="944"/>
      <c r="C193" s="944"/>
      <c r="D193" s="944"/>
      <c r="E193" s="944"/>
      <c r="F193" s="945"/>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301"/>
      <c r="AY193" s="34">
        <f t="shared" si="14"/>
        <v>0</v>
      </c>
    </row>
    <row r="194" spans="1:51" ht="24.75" hidden="1" customHeight="1" x14ac:dyDescent="0.2">
      <c r="A194" s="943"/>
      <c r="B194" s="944"/>
      <c r="C194" s="944"/>
      <c r="D194" s="944"/>
      <c r="E194" s="944"/>
      <c r="F194" s="945"/>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301"/>
      <c r="AY194" s="34">
        <f t="shared" si="14"/>
        <v>0</v>
      </c>
    </row>
    <row r="195" spans="1:51" ht="24.75" hidden="1" customHeight="1" x14ac:dyDescent="0.2">
      <c r="A195" s="943"/>
      <c r="B195" s="944"/>
      <c r="C195" s="944"/>
      <c r="D195" s="944"/>
      <c r="E195" s="944"/>
      <c r="F195" s="945"/>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301"/>
      <c r="AY195" s="34">
        <f t="shared" si="14"/>
        <v>0</v>
      </c>
    </row>
    <row r="196" spans="1:51" ht="24.75" hidden="1" customHeight="1" x14ac:dyDescent="0.2">
      <c r="A196" s="943"/>
      <c r="B196" s="944"/>
      <c r="C196" s="944"/>
      <c r="D196" s="944"/>
      <c r="E196" s="944"/>
      <c r="F196" s="945"/>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301"/>
      <c r="AY196" s="34">
        <f t="shared" si="14"/>
        <v>0</v>
      </c>
    </row>
    <row r="197" spans="1:51" ht="24.75" hidden="1" customHeight="1" x14ac:dyDescent="0.2">
      <c r="A197" s="943"/>
      <c r="B197" s="944"/>
      <c r="C197" s="944"/>
      <c r="D197" s="944"/>
      <c r="E197" s="944"/>
      <c r="F197" s="945"/>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301"/>
      <c r="AY197" s="34">
        <f t="shared" si="14"/>
        <v>0</v>
      </c>
    </row>
    <row r="198" spans="1:51" ht="24.75" hidden="1" customHeight="1" x14ac:dyDescent="0.2">
      <c r="A198" s="943"/>
      <c r="B198" s="944"/>
      <c r="C198" s="944"/>
      <c r="D198" s="944"/>
      <c r="E198" s="944"/>
      <c r="F198" s="945"/>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301"/>
      <c r="AY198" s="34">
        <f t="shared" si="14"/>
        <v>0</v>
      </c>
    </row>
    <row r="199" spans="1:51" ht="24.75" hidden="1" customHeight="1" thickBot="1" x14ac:dyDescent="0.25">
      <c r="A199" s="943"/>
      <c r="B199" s="944"/>
      <c r="C199" s="944"/>
      <c r="D199" s="944"/>
      <c r="E199" s="944"/>
      <c r="F199" s="945"/>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x14ac:dyDescent="0.2">
      <c r="A200" s="943"/>
      <c r="B200" s="944"/>
      <c r="C200" s="944"/>
      <c r="D200" s="944"/>
      <c r="E200" s="944"/>
      <c r="F200" s="945"/>
      <c r="G200" s="313" t="s">
        <v>259</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177</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hidden="1" customHeight="1" x14ac:dyDescent="0.2">
      <c r="A201" s="943"/>
      <c r="B201" s="944"/>
      <c r="C201" s="944"/>
      <c r="D201" s="944"/>
      <c r="E201" s="944"/>
      <c r="F201" s="94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hidden="1" customHeight="1" x14ac:dyDescent="0.2">
      <c r="A202" s="943"/>
      <c r="B202" s="944"/>
      <c r="C202" s="944"/>
      <c r="D202" s="944"/>
      <c r="E202" s="944"/>
      <c r="F202" s="945"/>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34"/>
      <c r="AY202" s="34">
        <f t="shared" ref="AY202:AY212" si="15">$AY$200</f>
        <v>0</v>
      </c>
    </row>
    <row r="203" spans="1:51" ht="24.75" hidden="1" customHeight="1" x14ac:dyDescent="0.2">
      <c r="A203" s="943"/>
      <c r="B203" s="944"/>
      <c r="C203" s="944"/>
      <c r="D203" s="944"/>
      <c r="E203" s="944"/>
      <c r="F203" s="945"/>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301"/>
      <c r="AY203" s="34">
        <f t="shared" si="15"/>
        <v>0</v>
      </c>
    </row>
    <row r="204" spans="1:51" ht="24.75" hidden="1" customHeight="1" x14ac:dyDescent="0.2">
      <c r="A204" s="943"/>
      <c r="B204" s="944"/>
      <c r="C204" s="944"/>
      <c r="D204" s="944"/>
      <c r="E204" s="944"/>
      <c r="F204" s="945"/>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301"/>
      <c r="AY204" s="34">
        <f t="shared" si="15"/>
        <v>0</v>
      </c>
    </row>
    <row r="205" spans="1:51" ht="24.75" hidden="1" customHeight="1" x14ac:dyDescent="0.2">
      <c r="A205" s="943"/>
      <c r="B205" s="944"/>
      <c r="C205" s="944"/>
      <c r="D205" s="944"/>
      <c r="E205" s="944"/>
      <c r="F205" s="945"/>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301"/>
      <c r="AY205" s="34">
        <f t="shared" si="15"/>
        <v>0</v>
      </c>
    </row>
    <row r="206" spans="1:51" ht="24.75" hidden="1" customHeight="1" x14ac:dyDescent="0.2">
      <c r="A206" s="943"/>
      <c r="B206" s="944"/>
      <c r="C206" s="944"/>
      <c r="D206" s="944"/>
      <c r="E206" s="944"/>
      <c r="F206" s="945"/>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301"/>
      <c r="AY206" s="34">
        <f t="shared" si="15"/>
        <v>0</v>
      </c>
    </row>
    <row r="207" spans="1:51" ht="24.75" hidden="1" customHeight="1" x14ac:dyDescent="0.2">
      <c r="A207" s="943"/>
      <c r="B207" s="944"/>
      <c r="C207" s="944"/>
      <c r="D207" s="944"/>
      <c r="E207" s="944"/>
      <c r="F207" s="945"/>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301"/>
      <c r="AY207" s="34">
        <f t="shared" si="15"/>
        <v>0</v>
      </c>
    </row>
    <row r="208" spans="1:51" ht="24.75" hidden="1" customHeight="1" x14ac:dyDescent="0.2">
      <c r="A208" s="943"/>
      <c r="B208" s="944"/>
      <c r="C208" s="944"/>
      <c r="D208" s="944"/>
      <c r="E208" s="944"/>
      <c r="F208" s="945"/>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301"/>
      <c r="AY208" s="34">
        <f t="shared" si="15"/>
        <v>0</v>
      </c>
    </row>
    <row r="209" spans="1:51" ht="24.75" hidden="1" customHeight="1" x14ac:dyDescent="0.2">
      <c r="A209" s="943"/>
      <c r="B209" s="944"/>
      <c r="C209" s="944"/>
      <c r="D209" s="944"/>
      <c r="E209" s="944"/>
      <c r="F209" s="945"/>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301"/>
      <c r="AY209" s="34">
        <f t="shared" si="15"/>
        <v>0</v>
      </c>
    </row>
    <row r="210" spans="1:51" ht="24.75" hidden="1" customHeight="1" x14ac:dyDescent="0.2">
      <c r="A210" s="943"/>
      <c r="B210" s="944"/>
      <c r="C210" s="944"/>
      <c r="D210" s="944"/>
      <c r="E210" s="944"/>
      <c r="F210" s="945"/>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301"/>
      <c r="AY210" s="34">
        <f t="shared" si="15"/>
        <v>0</v>
      </c>
    </row>
    <row r="211" spans="1:51" ht="24.75" hidden="1" customHeight="1" x14ac:dyDescent="0.2">
      <c r="A211" s="943"/>
      <c r="B211" s="944"/>
      <c r="C211" s="944"/>
      <c r="D211" s="944"/>
      <c r="E211" s="944"/>
      <c r="F211" s="945"/>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301"/>
      <c r="AY211" s="34">
        <f t="shared" si="15"/>
        <v>0</v>
      </c>
    </row>
    <row r="212" spans="1:51" ht="24.75" hidden="1" customHeight="1" thickBot="1" x14ac:dyDescent="0.25">
      <c r="A212" s="946"/>
      <c r="B212" s="947"/>
      <c r="C212" s="947"/>
      <c r="D212" s="947"/>
      <c r="E212" s="947"/>
      <c r="F212" s="948"/>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hidden="1" customHeight="1" thickBot="1" x14ac:dyDescent="0.25"/>
    <row r="214" spans="1:51" ht="30" hidden="1" customHeight="1" x14ac:dyDescent="0.2">
      <c r="A214" s="966" t="s">
        <v>26</v>
      </c>
      <c r="B214" s="967"/>
      <c r="C214" s="967"/>
      <c r="D214" s="967"/>
      <c r="E214" s="967"/>
      <c r="F214" s="968"/>
      <c r="G214" s="313" t="s">
        <v>178</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hidden="1" customHeight="1" x14ac:dyDescent="0.2">
      <c r="A215" s="943"/>
      <c r="B215" s="944"/>
      <c r="C215" s="944"/>
      <c r="D215" s="944"/>
      <c r="E215" s="944"/>
      <c r="F215" s="94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hidden="1" customHeight="1" x14ac:dyDescent="0.2">
      <c r="A216" s="943"/>
      <c r="B216" s="944"/>
      <c r="C216" s="944"/>
      <c r="D216" s="944"/>
      <c r="E216" s="944"/>
      <c r="F216" s="945"/>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34"/>
      <c r="AY216" s="34">
        <f t="shared" ref="AY216:AY226" si="16">$AY$214</f>
        <v>0</v>
      </c>
    </row>
    <row r="217" spans="1:51" ht="24.75" hidden="1" customHeight="1" x14ac:dyDescent="0.2">
      <c r="A217" s="943"/>
      <c r="B217" s="944"/>
      <c r="C217" s="944"/>
      <c r="D217" s="944"/>
      <c r="E217" s="944"/>
      <c r="F217" s="945"/>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301"/>
      <c r="AY217" s="34">
        <f t="shared" si="16"/>
        <v>0</v>
      </c>
    </row>
    <row r="218" spans="1:51" ht="24.75" hidden="1" customHeight="1" x14ac:dyDescent="0.2">
      <c r="A218" s="943"/>
      <c r="B218" s="944"/>
      <c r="C218" s="944"/>
      <c r="D218" s="944"/>
      <c r="E218" s="944"/>
      <c r="F218" s="945"/>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301"/>
      <c r="AY218" s="34">
        <f t="shared" si="16"/>
        <v>0</v>
      </c>
    </row>
    <row r="219" spans="1:51" ht="24.75" hidden="1" customHeight="1" x14ac:dyDescent="0.2">
      <c r="A219" s="943"/>
      <c r="B219" s="944"/>
      <c r="C219" s="944"/>
      <c r="D219" s="944"/>
      <c r="E219" s="944"/>
      <c r="F219" s="945"/>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301"/>
      <c r="AY219" s="34">
        <f t="shared" si="16"/>
        <v>0</v>
      </c>
    </row>
    <row r="220" spans="1:51" ht="24.75" hidden="1" customHeight="1" x14ac:dyDescent="0.2">
      <c r="A220" s="943"/>
      <c r="B220" s="944"/>
      <c r="C220" s="944"/>
      <c r="D220" s="944"/>
      <c r="E220" s="944"/>
      <c r="F220" s="945"/>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301"/>
      <c r="AY220" s="34">
        <f t="shared" si="16"/>
        <v>0</v>
      </c>
    </row>
    <row r="221" spans="1:51" ht="24.75" hidden="1" customHeight="1" x14ac:dyDescent="0.2">
      <c r="A221" s="943"/>
      <c r="B221" s="944"/>
      <c r="C221" s="944"/>
      <c r="D221" s="944"/>
      <c r="E221" s="944"/>
      <c r="F221" s="945"/>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301"/>
      <c r="AY221" s="34">
        <f t="shared" si="16"/>
        <v>0</v>
      </c>
    </row>
    <row r="222" spans="1:51" ht="24.75" hidden="1" customHeight="1" x14ac:dyDescent="0.2">
      <c r="A222" s="943"/>
      <c r="B222" s="944"/>
      <c r="C222" s="944"/>
      <c r="D222" s="944"/>
      <c r="E222" s="944"/>
      <c r="F222" s="945"/>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301"/>
      <c r="AY222" s="34">
        <f t="shared" si="16"/>
        <v>0</v>
      </c>
    </row>
    <row r="223" spans="1:51" ht="24.75" hidden="1" customHeight="1" x14ac:dyDescent="0.2">
      <c r="A223" s="943"/>
      <c r="B223" s="944"/>
      <c r="C223" s="944"/>
      <c r="D223" s="944"/>
      <c r="E223" s="944"/>
      <c r="F223" s="945"/>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301"/>
      <c r="AY223" s="34">
        <f t="shared" si="16"/>
        <v>0</v>
      </c>
    </row>
    <row r="224" spans="1:51" ht="24.75" hidden="1" customHeight="1" x14ac:dyDescent="0.2">
      <c r="A224" s="943"/>
      <c r="B224" s="944"/>
      <c r="C224" s="944"/>
      <c r="D224" s="944"/>
      <c r="E224" s="944"/>
      <c r="F224" s="945"/>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301"/>
      <c r="AY224" s="34">
        <f t="shared" si="16"/>
        <v>0</v>
      </c>
    </row>
    <row r="225" spans="1:51" ht="24.75" hidden="1" customHeight="1" x14ac:dyDescent="0.2">
      <c r="A225" s="943"/>
      <c r="B225" s="944"/>
      <c r="C225" s="944"/>
      <c r="D225" s="944"/>
      <c r="E225" s="944"/>
      <c r="F225" s="945"/>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301"/>
      <c r="AY225" s="34">
        <f t="shared" si="16"/>
        <v>0</v>
      </c>
    </row>
    <row r="226" spans="1:51" ht="24.75" hidden="1" customHeight="1" thickBot="1" x14ac:dyDescent="0.25">
      <c r="A226" s="943"/>
      <c r="B226" s="944"/>
      <c r="C226" s="944"/>
      <c r="D226" s="944"/>
      <c r="E226" s="944"/>
      <c r="F226" s="945"/>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x14ac:dyDescent="0.2">
      <c r="A227" s="943"/>
      <c r="B227" s="944"/>
      <c r="C227" s="944"/>
      <c r="D227" s="944"/>
      <c r="E227" s="944"/>
      <c r="F227" s="945"/>
      <c r="G227" s="313" t="s">
        <v>261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hidden="1" customHeight="1" x14ac:dyDescent="0.2">
      <c r="A228" s="943"/>
      <c r="B228" s="944"/>
      <c r="C228" s="944"/>
      <c r="D228" s="944"/>
      <c r="E228" s="944"/>
      <c r="F228" s="94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hidden="1" customHeight="1" x14ac:dyDescent="0.2">
      <c r="A229" s="943"/>
      <c r="B229" s="944"/>
      <c r="C229" s="944"/>
      <c r="D229" s="944"/>
      <c r="E229" s="944"/>
      <c r="F229" s="945"/>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34"/>
      <c r="AY229" s="34">
        <f t="shared" ref="AY229:AY239" si="17">$AY$227</f>
        <v>0</v>
      </c>
    </row>
    <row r="230" spans="1:51" ht="24.75" hidden="1" customHeight="1" x14ac:dyDescent="0.2">
      <c r="A230" s="943"/>
      <c r="B230" s="944"/>
      <c r="C230" s="944"/>
      <c r="D230" s="944"/>
      <c r="E230" s="944"/>
      <c r="F230" s="945"/>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301"/>
      <c r="AY230" s="34">
        <f t="shared" si="17"/>
        <v>0</v>
      </c>
    </row>
    <row r="231" spans="1:51" ht="24.75" hidden="1" customHeight="1" x14ac:dyDescent="0.2">
      <c r="A231" s="943"/>
      <c r="B231" s="944"/>
      <c r="C231" s="944"/>
      <c r="D231" s="944"/>
      <c r="E231" s="944"/>
      <c r="F231" s="945"/>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301"/>
      <c r="AY231" s="34">
        <f t="shared" si="17"/>
        <v>0</v>
      </c>
    </row>
    <row r="232" spans="1:51" ht="24.75" hidden="1" customHeight="1" x14ac:dyDescent="0.2">
      <c r="A232" s="943"/>
      <c r="B232" s="944"/>
      <c r="C232" s="944"/>
      <c r="D232" s="944"/>
      <c r="E232" s="944"/>
      <c r="F232" s="945"/>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301"/>
      <c r="AY232" s="34">
        <f t="shared" si="17"/>
        <v>0</v>
      </c>
    </row>
    <row r="233" spans="1:51" ht="24.75" hidden="1" customHeight="1" x14ac:dyDescent="0.2">
      <c r="A233" s="943"/>
      <c r="B233" s="944"/>
      <c r="C233" s="944"/>
      <c r="D233" s="944"/>
      <c r="E233" s="944"/>
      <c r="F233" s="945"/>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301"/>
      <c r="AY233" s="34">
        <f t="shared" si="17"/>
        <v>0</v>
      </c>
    </row>
    <row r="234" spans="1:51" ht="24.75" hidden="1" customHeight="1" x14ac:dyDescent="0.2">
      <c r="A234" s="943"/>
      <c r="B234" s="944"/>
      <c r="C234" s="944"/>
      <c r="D234" s="944"/>
      <c r="E234" s="944"/>
      <c r="F234" s="945"/>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301"/>
      <c r="AY234" s="34">
        <f t="shared" si="17"/>
        <v>0</v>
      </c>
    </row>
    <row r="235" spans="1:51" ht="24.75" hidden="1" customHeight="1" x14ac:dyDescent="0.2">
      <c r="A235" s="943"/>
      <c r="B235" s="944"/>
      <c r="C235" s="944"/>
      <c r="D235" s="944"/>
      <c r="E235" s="944"/>
      <c r="F235" s="945"/>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301"/>
      <c r="AY235" s="34">
        <f t="shared" si="17"/>
        <v>0</v>
      </c>
    </row>
    <row r="236" spans="1:51" ht="24.75" hidden="1" customHeight="1" x14ac:dyDescent="0.2">
      <c r="A236" s="943"/>
      <c r="B236" s="944"/>
      <c r="C236" s="944"/>
      <c r="D236" s="944"/>
      <c r="E236" s="944"/>
      <c r="F236" s="945"/>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301"/>
      <c r="AY236" s="34">
        <f t="shared" si="17"/>
        <v>0</v>
      </c>
    </row>
    <row r="237" spans="1:51" ht="24.75" hidden="1" customHeight="1" x14ac:dyDescent="0.2">
      <c r="A237" s="943"/>
      <c r="B237" s="944"/>
      <c r="C237" s="944"/>
      <c r="D237" s="944"/>
      <c r="E237" s="944"/>
      <c r="F237" s="945"/>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301"/>
      <c r="AY237" s="34">
        <f t="shared" si="17"/>
        <v>0</v>
      </c>
    </row>
    <row r="238" spans="1:51" ht="24.75" hidden="1" customHeight="1" x14ac:dyDescent="0.2">
      <c r="A238" s="943"/>
      <c r="B238" s="944"/>
      <c r="C238" s="944"/>
      <c r="D238" s="944"/>
      <c r="E238" s="944"/>
      <c r="F238" s="945"/>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301"/>
      <c r="AY238" s="34">
        <f t="shared" si="17"/>
        <v>0</v>
      </c>
    </row>
    <row r="239" spans="1:51" ht="24.75" hidden="1" customHeight="1" thickBot="1" x14ac:dyDescent="0.25">
      <c r="A239" s="943"/>
      <c r="B239" s="944"/>
      <c r="C239" s="944"/>
      <c r="D239" s="944"/>
      <c r="E239" s="944"/>
      <c r="F239" s="945"/>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x14ac:dyDescent="0.2">
      <c r="A240" s="943"/>
      <c r="B240" s="944"/>
      <c r="C240" s="944"/>
      <c r="D240" s="944"/>
      <c r="E240" s="944"/>
      <c r="F240" s="945"/>
      <c r="G240" s="313" t="s">
        <v>263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264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hidden="1" customHeight="1" x14ac:dyDescent="0.2">
      <c r="A241" s="943"/>
      <c r="B241" s="944"/>
      <c r="C241" s="944"/>
      <c r="D241" s="944"/>
      <c r="E241" s="944"/>
      <c r="F241" s="94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hidden="1" customHeight="1" x14ac:dyDescent="0.2">
      <c r="A242" s="943"/>
      <c r="B242" s="944"/>
      <c r="C242" s="944"/>
      <c r="D242" s="944"/>
      <c r="E242" s="944"/>
      <c r="F242" s="945"/>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34"/>
      <c r="AY242" s="34">
        <f t="shared" ref="AY242:AY252" si="18">$AY$240</f>
        <v>0</v>
      </c>
    </row>
    <row r="243" spans="1:51" ht="24.75" hidden="1" customHeight="1" x14ac:dyDescent="0.2">
      <c r="A243" s="943"/>
      <c r="B243" s="944"/>
      <c r="C243" s="944"/>
      <c r="D243" s="944"/>
      <c r="E243" s="944"/>
      <c r="F243" s="945"/>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301"/>
      <c r="AY243" s="34">
        <f t="shared" si="18"/>
        <v>0</v>
      </c>
    </row>
    <row r="244" spans="1:51" ht="24.75" hidden="1" customHeight="1" x14ac:dyDescent="0.2">
      <c r="A244" s="943"/>
      <c r="B244" s="944"/>
      <c r="C244" s="944"/>
      <c r="D244" s="944"/>
      <c r="E244" s="944"/>
      <c r="F244" s="945"/>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301"/>
      <c r="AY244" s="34">
        <f t="shared" si="18"/>
        <v>0</v>
      </c>
    </row>
    <row r="245" spans="1:51" ht="24.75" hidden="1" customHeight="1" x14ac:dyDescent="0.2">
      <c r="A245" s="943"/>
      <c r="B245" s="944"/>
      <c r="C245" s="944"/>
      <c r="D245" s="944"/>
      <c r="E245" s="944"/>
      <c r="F245" s="945"/>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301"/>
      <c r="AY245" s="34">
        <f t="shared" si="18"/>
        <v>0</v>
      </c>
    </row>
    <row r="246" spans="1:51" ht="24.75" hidden="1" customHeight="1" x14ac:dyDescent="0.2">
      <c r="A246" s="943"/>
      <c r="B246" s="944"/>
      <c r="C246" s="944"/>
      <c r="D246" s="944"/>
      <c r="E246" s="944"/>
      <c r="F246" s="945"/>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301"/>
      <c r="AY246" s="34">
        <f t="shared" si="18"/>
        <v>0</v>
      </c>
    </row>
    <row r="247" spans="1:51" ht="24.75" hidden="1" customHeight="1" x14ac:dyDescent="0.2">
      <c r="A247" s="943"/>
      <c r="B247" s="944"/>
      <c r="C247" s="944"/>
      <c r="D247" s="944"/>
      <c r="E247" s="944"/>
      <c r="F247" s="945"/>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301"/>
      <c r="AY247" s="34">
        <f t="shared" si="18"/>
        <v>0</v>
      </c>
    </row>
    <row r="248" spans="1:51" ht="24.75" hidden="1" customHeight="1" x14ac:dyDescent="0.2">
      <c r="A248" s="943"/>
      <c r="B248" s="944"/>
      <c r="C248" s="944"/>
      <c r="D248" s="944"/>
      <c r="E248" s="944"/>
      <c r="F248" s="945"/>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301"/>
      <c r="AY248" s="34">
        <f t="shared" si="18"/>
        <v>0</v>
      </c>
    </row>
    <row r="249" spans="1:51" ht="24.75" hidden="1" customHeight="1" x14ac:dyDescent="0.2">
      <c r="A249" s="943"/>
      <c r="B249" s="944"/>
      <c r="C249" s="944"/>
      <c r="D249" s="944"/>
      <c r="E249" s="944"/>
      <c r="F249" s="945"/>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301"/>
      <c r="AY249" s="34">
        <f t="shared" si="18"/>
        <v>0</v>
      </c>
    </row>
    <row r="250" spans="1:51" ht="24.75" hidden="1" customHeight="1" x14ac:dyDescent="0.2">
      <c r="A250" s="943"/>
      <c r="B250" s="944"/>
      <c r="C250" s="944"/>
      <c r="D250" s="944"/>
      <c r="E250" s="944"/>
      <c r="F250" s="945"/>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301"/>
      <c r="AY250" s="34">
        <f t="shared" si="18"/>
        <v>0</v>
      </c>
    </row>
    <row r="251" spans="1:51" ht="24.75" hidden="1" customHeight="1" x14ac:dyDescent="0.2">
      <c r="A251" s="943"/>
      <c r="B251" s="944"/>
      <c r="C251" s="944"/>
      <c r="D251" s="944"/>
      <c r="E251" s="944"/>
      <c r="F251" s="945"/>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301"/>
      <c r="AY251" s="34">
        <f t="shared" si="18"/>
        <v>0</v>
      </c>
    </row>
    <row r="252" spans="1:51" ht="24.75" hidden="1" customHeight="1" thickBot="1" x14ac:dyDescent="0.25">
      <c r="A252" s="943"/>
      <c r="B252" s="944"/>
      <c r="C252" s="944"/>
      <c r="D252" s="944"/>
      <c r="E252" s="944"/>
      <c r="F252" s="945"/>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x14ac:dyDescent="0.2">
      <c r="A253" s="943"/>
      <c r="B253" s="944"/>
      <c r="C253" s="944"/>
      <c r="D253" s="944"/>
      <c r="E253" s="944"/>
      <c r="F253" s="945"/>
      <c r="G253" s="313" t="s">
        <v>265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179</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hidden="1" customHeight="1" x14ac:dyDescent="0.2">
      <c r="A254" s="943"/>
      <c r="B254" s="944"/>
      <c r="C254" s="944"/>
      <c r="D254" s="944"/>
      <c r="E254" s="944"/>
      <c r="F254" s="94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hidden="1" customHeight="1" x14ac:dyDescent="0.2">
      <c r="A255" s="943"/>
      <c r="B255" s="944"/>
      <c r="C255" s="944"/>
      <c r="D255" s="944"/>
      <c r="E255" s="944"/>
      <c r="F255" s="945"/>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34"/>
      <c r="AY255" s="34">
        <f t="shared" ref="AY255:AY265" si="19">$AY$253</f>
        <v>0</v>
      </c>
    </row>
    <row r="256" spans="1:51" ht="24.75" hidden="1" customHeight="1" x14ac:dyDescent="0.2">
      <c r="A256" s="943"/>
      <c r="B256" s="944"/>
      <c r="C256" s="944"/>
      <c r="D256" s="944"/>
      <c r="E256" s="944"/>
      <c r="F256" s="945"/>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301"/>
      <c r="AY256" s="34">
        <f t="shared" si="19"/>
        <v>0</v>
      </c>
    </row>
    <row r="257" spans="1:51" ht="24.75" hidden="1" customHeight="1" x14ac:dyDescent="0.2">
      <c r="A257" s="943"/>
      <c r="B257" s="944"/>
      <c r="C257" s="944"/>
      <c r="D257" s="944"/>
      <c r="E257" s="944"/>
      <c r="F257" s="945"/>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301"/>
      <c r="AY257" s="34">
        <f t="shared" si="19"/>
        <v>0</v>
      </c>
    </row>
    <row r="258" spans="1:51" ht="24.75" hidden="1" customHeight="1" x14ac:dyDescent="0.2">
      <c r="A258" s="943"/>
      <c r="B258" s="944"/>
      <c r="C258" s="944"/>
      <c r="D258" s="944"/>
      <c r="E258" s="944"/>
      <c r="F258" s="945"/>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301"/>
      <c r="AY258" s="34">
        <f t="shared" si="19"/>
        <v>0</v>
      </c>
    </row>
    <row r="259" spans="1:51" ht="24.75" hidden="1" customHeight="1" x14ac:dyDescent="0.2">
      <c r="A259" s="943"/>
      <c r="B259" s="944"/>
      <c r="C259" s="944"/>
      <c r="D259" s="944"/>
      <c r="E259" s="944"/>
      <c r="F259" s="945"/>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301"/>
      <c r="AY259" s="34">
        <f t="shared" si="19"/>
        <v>0</v>
      </c>
    </row>
    <row r="260" spans="1:51" ht="24.75" hidden="1" customHeight="1" x14ac:dyDescent="0.2">
      <c r="A260" s="943"/>
      <c r="B260" s="944"/>
      <c r="C260" s="944"/>
      <c r="D260" s="944"/>
      <c r="E260" s="944"/>
      <c r="F260" s="945"/>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301"/>
      <c r="AY260" s="34">
        <f t="shared" si="19"/>
        <v>0</v>
      </c>
    </row>
    <row r="261" spans="1:51" ht="24.75" hidden="1" customHeight="1" x14ac:dyDescent="0.2">
      <c r="A261" s="943"/>
      <c r="B261" s="944"/>
      <c r="C261" s="944"/>
      <c r="D261" s="944"/>
      <c r="E261" s="944"/>
      <c r="F261" s="945"/>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301"/>
      <c r="AY261" s="34">
        <f t="shared" si="19"/>
        <v>0</v>
      </c>
    </row>
    <row r="262" spans="1:51" ht="24.75" hidden="1" customHeight="1" x14ac:dyDescent="0.2">
      <c r="A262" s="943"/>
      <c r="B262" s="944"/>
      <c r="C262" s="944"/>
      <c r="D262" s="944"/>
      <c r="E262" s="944"/>
      <c r="F262" s="945"/>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301"/>
      <c r="AY262" s="34">
        <f t="shared" si="19"/>
        <v>0</v>
      </c>
    </row>
    <row r="263" spans="1:51" ht="24.75" hidden="1" customHeight="1" x14ac:dyDescent="0.2">
      <c r="A263" s="943"/>
      <c r="B263" s="944"/>
      <c r="C263" s="944"/>
      <c r="D263" s="944"/>
      <c r="E263" s="944"/>
      <c r="F263" s="945"/>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301"/>
      <c r="AY263" s="34">
        <f t="shared" si="19"/>
        <v>0</v>
      </c>
    </row>
    <row r="264" spans="1:51" ht="24.75" hidden="1" customHeight="1" x14ac:dyDescent="0.2">
      <c r="A264" s="943"/>
      <c r="B264" s="944"/>
      <c r="C264" s="944"/>
      <c r="D264" s="944"/>
      <c r="E264" s="944"/>
      <c r="F264" s="945"/>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301"/>
      <c r="AY264" s="34">
        <f t="shared" si="19"/>
        <v>0</v>
      </c>
    </row>
    <row r="265" spans="1:51" ht="24.75" hidden="1" customHeight="1" thickBot="1" x14ac:dyDescent="0.25">
      <c r="A265" s="946"/>
      <c r="B265" s="947"/>
      <c r="C265" s="947"/>
      <c r="D265" s="947"/>
      <c r="E265" s="947"/>
      <c r="F265" s="948"/>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7" priority="287">
      <formula>IF(RIGHT(TEXT(Y14,"0.#"),1)=".",FALSE,TRUE)</formula>
    </cfRule>
    <cfRule type="expression" dxfId="526" priority="288">
      <formula>IF(RIGHT(TEXT(Y14,"0.#"),1)=".",TRUE,FALSE)</formula>
    </cfRule>
  </conditionalFormatting>
  <conditionalFormatting sqref="Y7:Y13">
    <cfRule type="expression" dxfId="525" priority="285">
      <formula>IF(RIGHT(TEXT(Y7,"0.#"),1)=".",FALSE,TRUE)</formula>
    </cfRule>
    <cfRule type="expression" dxfId="524" priority="286">
      <formula>IF(RIGHT(TEXT(Y7,"0.#"),1)=".",TRUE,FALSE)</formula>
    </cfRule>
  </conditionalFormatting>
  <conditionalFormatting sqref="AU5">
    <cfRule type="expression" dxfId="523" priority="283">
      <formula>IF(RIGHT(TEXT(AU5,"0.#"),1)=".",FALSE,TRUE)</formula>
    </cfRule>
    <cfRule type="expression" dxfId="522" priority="284">
      <formula>IF(RIGHT(TEXT(AU5,"0.#"),1)=".",TRUE,FALSE)</formula>
    </cfRule>
  </conditionalFormatting>
  <conditionalFormatting sqref="AU14">
    <cfRule type="expression" dxfId="521" priority="281">
      <formula>IF(RIGHT(TEXT(AU14,"0.#"),1)=".",FALSE,TRUE)</formula>
    </cfRule>
    <cfRule type="expression" dxfId="520" priority="282">
      <formula>IF(RIGHT(TEXT(AU14,"0.#"),1)=".",TRUE,FALSE)</formula>
    </cfRule>
  </conditionalFormatting>
  <conditionalFormatting sqref="AU6:AU13 AU4">
    <cfRule type="expression" dxfId="519" priority="279">
      <formula>IF(RIGHT(TEXT(AU4,"0.#"),1)=".",FALSE,TRUE)</formula>
    </cfRule>
    <cfRule type="expression" dxfId="518" priority="280">
      <formula>IF(RIGHT(TEXT(AU4,"0.#"),1)=".",TRUE,FALSE)</formula>
    </cfRule>
  </conditionalFormatting>
  <conditionalFormatting sqref="Y18">
    <cfRule type="expression" dxfId="517" priority="277">
      <formula>IF(RIGHT(TEXT(Y18,"0.#"),1)=".",FALSE,TRUE)</formula>
    </cfRule>
    <cfRule type="expression" dxfId="516" priority="278">
      <formula>IF(RIGHT(TEXT(Y18,"0.#"),1)=".",TRUE,FALSE)</formula>
    </cfRule>
  </conditionalFormatting>
  <conditionalFormatting sqref="Y27">
    <cfRule type="expression" dxfId="515" priority="275">
      <formula>IF(RIGHT(TEXT(Y27,"0.#"),1)=".",FALSE,TRUE)</formula>
    </cfRule>
    <cfRule type="expression" dxfId="514" priority="276">
      <formula>IF(RIGHT(TEXT(Y27,"0.#"),1)=".",TRUE,FALSE)</formula>
    </cfRule>
  </conditionalFormatting>
  <conditionalFormatting sqref="Y19:Y26 Y17">
    <cfRule type="expression" dxfId="513" priority="273">
      <formula>IF(RIGHT(TEXT(Y17,"0.#"),1)=".",FALSE,TRUE)</formula>
    </cfRule>
    <cfRule type="expression" dxfId="512" priority="274">
      <formula>IF(RIGHT(TEXT(Y17,"0.#"),1)=".",TRUE,FALSE)</formula>
    </cfRule>
  </conditionalFormatting>
  <conditionalFormatting sqref="AU18">
    <cfRule type="expression" dxfId="511" priority="271">
      <formula>IF(RIGHT(TEXT(AU18,"0.#"),1)=".",FALSE,TRUE)</formula>
    </cfRule>
    <cfRule type="expression" dxfId="510" priority="272">
      <formula>IF(RIGHT(TEXT(AU18,"0.#"),1)=".",TRUE,FALSE)</formula>
    </cfRule>
  </conditionalFormatting>
  <conditionalFormatting sqref="AU27">
    <cfRule type="expression" dxfId="509" priority="269">
      <formula>IF(RIGHT(TEXT(AU27,"0.#"),1)=".",FALSE,TRUE)</formula>
    </cfRule>
    <cfRule type="expression" dxfId="508" priority="270">
      <formula>IF(RIGHT(TEXT(AU27,"0.#"),1)=".",TRUE,FALSE)</formula>
    </cfRule>
  </conditionalFormatting>
  <conditionalFormatting sqref="AU19:AU26 AU17">
    <cfRule type="expression" dxfId="507" priority="267">
      <formula>IF(RIGHT(TEXT(AU17,"0.#"),1)=".",FALSE,TRUE)</formula>
    </cfRule>
    <cfRule type="expression" dxfId="506" priority="268">
      <formula>IF(RIGHT(TEXT(AU17,"0.#"),1)=".",TRUE,FALSE)</formula>
    </cfRule>
  </conditionalFormatting>
  <conditionalFormatting sqref="Y31">
    <cfRule type="expression" dxfId="505" priority="265">
      <formula>IF(RIGHT(TEXT(Y31,"0.#"),1)=".",FALSE,TRUE)</formula>
    </cfRule>
    <cfRule type="expression" dxfId="504" priority="266">
      <formula>IF(RIGHT(TEXT(Y31,"0.#"),1)=".",TRUE,FALSE)</formula>
    </cfRule>
  </conditionalFormatting>
  <conditionalFormatting sqref="Y40">
    <cfRule type="expression" dxfId="503" priority="263">
      <formula>IF(RIGHT(TEXT(Y40,"0.#"),1)=".",FALSE,TRUE)</formula>
    </cfRule>
    <cfRule type="expression" dxfId="502" priority="264">
      <formula>IF(RIGHT(TEXT(Y40,"0.#"),1)=".",TRUE,FALSE)</formula>
    </cfRule>
  </conditionalFormatting>
  <conditionalFormatting sqref="Y32:Y39 Y30">
    <cfRule type="expression" dxfId="501" priority="261">
      <formula>IF(RIGHT(TEXT(Y30,"0.#"),1)=".",FALSE,TRUE)</formula>
    </cfRule>
    <cfRule type="expression" dxfId="500" priority="262">
      <formula>IF(RIGHT(TEXT(Y30,"0.#"),1)=".",TRUE,FALSE)</formula>
    </cfRule>
  </conditionalFormatting>
  <conditionalFormatting sqref="AU40">
    <cfRule type="expression" dxfId="499" priority="257">
      <formula>IF(RIGHT(TEXT(AU40,"0.#"),1)=".",FALSE,TRUE)</formula>
    </cfRule>
    <cfRule type="expression" dxfId="498" priority="258">
      <formula>IF(RIGHT(TEXT(AU40,"0.#"),1)=".",TRUE,FALSE)</formula>
    </cfRule>
  </conditionalFormatting>
  <conditionalFormatting sqref="AU35:AU39">
    <cfRule type="expression" dxfId="497" priority="255">
      <formula>IF(RIGHT(TEXT(AU35,"0.#"),1)=".",FALSE,TRUE)</formula>
    </cfRule>
    <cfRule type="expression" dxfId="496" priority="256">
      <formula>IF(RIGHT(TEXT(AU35,"0.#"),1)=".",TRUE,FALSE)</formula>
    </cfRule>
  </conditionalFormatting>
  <conditionalFormatting sqref="Y44">
    <cfRule type="expression" dxfId="495" priority="253">
      <formula>IF(RIGHT(TEXT(Y44,"0.#"),1)=".",FALSE,TRUE)</formula>
    </cfRule>
    <cfRule type="expression" dxfId="494" priority="254">
      <formula>IF(RIGHT(TEXT(Y44,"0.#"),1)=".",TRUE,FALSE)</formula>
    </cfRule>
  </conditionalFormatting>
  <conditionalFormatting sqref="Y53">
    <cfRule type="expression" dxfId="493" priority="251">
      <formula>IF(RIGHT(TEXT(Y53,"0.#"),1)=".",FALSE,TRUE)</formula>
    </cfRule>
    <cfRule type="expression" dxfId="492" priority="252">
      <formula>IF(RIGHT(TEXT(Y53,"0.#"),1)=".",TRUE,FALSE)</formula>
    </cfRule>
  </conditionalFormatting>
  <conditionalFormatting sqref="Y45:Y52 Y43">
    <cfRule type="expression" dxfId="491" priority="249">
      <formula>IF(RIGHT(TEXT(Y43,"0.#"),1)=".",FALSE,TRUE)</formula>
    </cfRule>
    <cfRule type="expression" dxfId="490" priority="250">
      <formula>IF(RIGHT(TEXT(Y43,"0.#"),1)=".",TRUE,FALSE)</formula>
    </cfRule>
  </conditionalFormatting>
  <conditionalFormatting sqref="AU44">
    <cfRule type="expression" dxfId="489" priority="247">
      <formula>IF(RIGHT(TEXT(AU44,"0.#"),1)=".",FALSE,TRUE)</formula>
    </cfRule>
    <cfRule type="expression" dxfId="488" priority="248">
      <formula>IF(RIGHT(TEXT(AU44,"0.#"),1)=".",TRUE,FALSE)</formula>
    </cfRule>
  </conditionalFormatting>
  <conditionalFormatting sqref="AU53">
    <cfRule type="expression" dxfId="487" priority="245">
      <formula>IF(RIGHT(TEXT(AU53,"0.#"),1)=".",FALSE,TRUE)</formula>
    </cfRule>
    <cfRule type="expression" dxfId="486" priority="246">
      <formula>IF(RIGHT(TEXT(AU53,"0.#"),1)=".",TRUE,FALSE)</formula>
    </cfRule>
  </conditionalFormatting>
  <conditionalFormatting sqref="AU45:AU52 AU43">
    <cfRule type="expression" dxfId="485" priority="243">
      <formula>IF(RIGHT(TEXT(AU43,"0.#"),1)=".",FALSE,TRUE)</formula>
    </cfRule>
    <cfRule type="expression" dxfId="484" priority="244">
      <formula>IF(RIGHT(TEXT(AU43,"0.#"),1)=".",TRUE,FALSE)</formula>
    </cfRule>
  </conditionalFormatting>
  <conditionalFormatting sqref="Y58">
    <cfRule type="expression" dxfId="483" priority="241">
      <formula>IF(RIGHT(TEXT(Y58,"0.#"),1)=".",FALSE,TRUE)</formula>
    </cfRule>
    <cfRule type="expression" dxfId="482" priority="242">
      <formula>IF(RIGHT(TEXT(Y58,"0.#"),1)=".",TRUE,FALSE)</formula>
    </cfRule>
  </conditionalFormatting>
  <conditionalFormatting sqref="Y67">
    <cfRule type="expression" dxfId="481" priority="239">
      <formula>IF(RIGHT(TEXT(Y67,"0.#"),1)=".",FALSE,TRUE)</formula>
    </cfRule>
    <cfRule type="expression" dxfId="480" priority="240">
      <formula>IF(RIGHT(TEXT(Y67,"0.#"),1)=".",TRUE,FALSE)</formula>
    </cfRule>
  </conditionalFormatting>
  <conditionalFormatting sqref="Y59:Y66 Y57">
    <cfRule type="expression" dxfId="479" priority="237">
      <formula>IF(RIGHT(TEXT(Y57,"0.#"),1)=".",FALSE,TRUE)</formula>
    </cfRule>
    <cfRule type="expression" dxfId="478" priority="238">
      <formula>IF(RIGHT(TEXT(Y57,"0.#"),1)=".",TRUE,FALSE)</formula>
    </cfRule>
  </conditionalFormatting>
  <conditionalFormatting sqref="AU58">
    <cfRule type="expression" dxfId="477" priority="235">
      <formula>IF(RIGHT(TEXT(AU58,"0.#"),1)=".",FALSE,TRUE)</formula>
    </cfRule>
    <cfRule type="expression" dxfId="476" priority="236">
      <formula>IF(RIGHT(TEXT(AU58,"0.#"),1)=".",TRUE,FALSE)</formula>
    </cfRule>
  </conditionalFormatting>
  <conditionalFormatting sqref="AU67">
    <cfRule type="expression" dxfId="475" priority="233">
      <formula>IF(RIGHT(TEXT(AU67,"0.#"),1)=".",FALSE,TRUE)</formula>
    </cfRule>
    <cfRule type="expression" dxfId="474" priority="234">
      <formula>IF(RIGHT(TEXT(AU67,"0.#"),1)=".",TRUE,FALSE)</formula>
    </cfRule>
  </conditionalFormatting>
  <conditionalFormatting sqref="AU59:AU66 AU57">
    <cfRule type="expression" dxfId="473" priority="231">
      <formula>IF(RIGHT(TEXT(AU57,"0.#"),1)=".",FALSE,TRUE)</formula>
    </cfRule>
    <cfRule type="expression" dxfId="472" priority="232">
      <formula>IF(RIGHT(TEXT(AU57,"0.#"),1)=".",TRUE,FALSE)</formula>
    </cfRule>
  </conditionalFormatting>
  <conditionalFormatting sqref="Y71">
    <cfRule type="expression" dxfId="471" priority="229">
      <formula>IF(RIGHT(TEXT(Y71,"0.#"),1)=".",FALSE,TRUE)</formula>
    </cfRule>
    <cfRule type="expression" dxfId="470" priority="230">
      <formula>IF(RIGHT(TEXT(Y71,"0.#"),1)=".",TRUE,FALSE)</formula>
    </cfRule>
  </conditionalFormatting>
  <conditionalFormatting sqref="Y80">
    <cfRule type="expression" dxfId="469" priority="227">
      <formula>IF(RIGHT(TEXT(Y80,"0.#"),1)=".",FALSE,TRUE)</formula>
    </cfRule>
    <cfRule type="expression" dxfId="468" priority="228">
      <formula>IF(RIGHT(TEXT(Y80,"0.#"),1)=".",TRUE,FALSE)</formula>
    </cfRule>
  </conditionalFormatting>
  <conditionalFormatting sqref="Y72:Y79 Y70">
    <cfRule type="expression" dxfId="467" priority="225">
      <formula>IF(RIGHT(TEXT(Y70,"0.#"),1)=".",FALSE,TRUE)</formula>
    </cfRule>
    <cfRule type="expression" dxfId="466" priority="226">
      <formula>IF(RIGHT(TEXT(Y70,"0.#"),1)=".",TRUE,FALSE)</formula>
    </cfRule>
  </conditionalFormatting>
  <conditionalFormatting sqref="AU71">
    <cfRule type="expression" dxfId="465" priority="223">
      <formula>IF(RIGHT(TEXT(AU71,"0.#"),1)=".",FALSE,TRUE)</formula>
    </cfRule>
    <cfRule type="expression" dxfId="464" priority="224">
      <formula>IF(RIGHT(TEXT(AU71,"0.#"),1)=".",TRUE,FALSE)</formula>
    </cfRule>
  </conditionalFormatting>
  <conditionalFormatting sqref="AU80">
    <cfRule type="expression" dxfId="463" priority="221">
      <formula>IF(RIGHT(TEXT(AU80,"0.#"),1)=".",FALSE,TRUE)</formula>
    </cfRule>
    <cfRule type="expression" dxfId="462" priority="222">
      <formula>IF(RIGHT(TEXT(AU80,"0.#"),1)=".",TRUE,FALSE)</formula>
    </cfRule>
  </conditionalFormatting>
  <conditionalFormatting sqref="AU72:AU79 AU70">
    <cfRule type="expression" dxfId="461" priority="219">
      <formula>IF(RIGHT(TEXT(AU70,"0.#"),1)=".",FALSE,TRUE)</formula>
    </cfRule>
    <cfRule type="expression" dxfId="460" priority="220">
      <formula>IF(RIGHT(TEXT(AU70,"0.#"),1)=".",TRUE,FALSE)</formula>
    </cfRule>
  </conditionalFormatting>
  <conditionalFormatting sqref="Y84">
    <cfRule type="expression" dxfId="459" priority="217">
      <formula>IF(RIGHT(TEXT(Y84,"0.#"),1)=".",FALSE,TRUE)</formula>
    </cfRule>
    <cfRule type="expression" dxfId="458" priority="218">
      <formula>IF(RIGHT(TEXT(Y84,"0.#"),1)=".",TRUE,FALSE)</formula>
    </cfRule>
  </conditionalFormatting>
  <conditionalFormatting sqref="Y93">
    <cfRule type="expression" dxfId="457" priority="215">
      <formula>IF(RIGHT(TEXT(Y93,"0.#"),1)=".",FALSE,TRUE)</formula>
    </cfRule>
    <cfRule type="expression" dxfId="456" priority="216">
      <formula>IF(RIGHT(TEXT(Y93,"0.#"),1)=".",TRUE,FALSE)</formula>
    </cfRule>
  </conditionalFormatting>
  <conditionalFormatting sqref="Y85:Y92 Y83">
    <cfRule type="expression" dxfId="455" priority="213">
      <formula>IF(RIGHT(TEXT(Y83,"0.#"),1)=".",FALSE,TRUE)</formula>
    </cfRule>
    <cfRule type="expression" dxfId="454" priority="214">
      <formula>IF(RIGHT(TEXT(Y83,"0.#"),1)=".",TRUE,FALSE)</formula>
    </cfRule>
  </conditionalFormatting>
  <conditionalFormatting sqref="AU84">
    <cfRule type="expression" dxfId="453" priority="211">
      <formula>IF(RIGHT(TEXT(AU84,"0.#"),1)=".",FALSE,TRUE)</formula>
    </cfRule>
    <cfRule type="expression" dxfId="452" priority="212">
      <formula>IF(RIGHT(TEXT(AU84,"0.#"),1)=".",TRUE,FALSE)</formula>
    </cfRule>
  </conditionalFormatting>
  <conditionalFormatting sqref="AU93">
    <cfRule type="expression" dxfId="451" priority="209">
      <formula>IF(RIGHT(TEXT(AU93,"0.#"),1)=".",FALSE,TRUE)</formula>
    </cfRule>
    <cfRule type="expression" dxfId="450" priority="210">
      <formula>IF(RIGHT(TEXT(AU93,"0.#"),1)=".",TRUE,FALSE)</formula>
    </cfRule>
  </conditionalFormatting>
  <conditionalFormatting sqref="AU85:AU92 AU83">
    <cfRule type="expression" dxfId="449" priority="207">
      <formula>IF(RIGHT(TEXT(AU83,"0.#"),1)=".",FALSE,TRUE)</formula>
    </cfRule>
    <cfRule type="expression" dxfId="448" priority="208">
      <formula>IF(RIGHT(TEXT(AU83,"0.#"),1)=".",TRUE,FALSE)</formula>
    </cfRule>
  </conditionalFormatting>
  <conditionalFormatting sqref="Y97">
    <cfRule type="expression" dxfId="447" priority="205">
      <formula>IF(RIGHT(TEXT(Y97,"0.#"),1)=".",FALSE,TRUE)</formula>
    </cfRule>
    <cfRule type="expression" dxfId="446" priority="206">
      <formula>IF(RIGHT(TEXT(Y97,"0.#"),1)=".",TRUE,FALSE)</formula>
    </cfRule>
  </conditionalFormatting>
  <conditionalFormatting sqref="Y106">
    <cfRule type="expression" dxfId="445" priority="203">
      <formula>IF(RIGHT(TEXT(Y106,"0.#"),1)=".",FALSE,TRUE)</formula>
    </cfRule>
    <cfRule type="expression" dxfId="444" priority="204">
      <formula>IF(RIGHT(TEXT(Y106,"0.#"),1)=".",TRUE,FALSE)</formula>
    </cfRule>
  </conditionalFormatting>
  <conditionalFormatting sqref="Y98:Y105 Y96">
    <cfRule type="expression" dxfId="443" priority="201">
      <formula>IF(RIGHT(TEXT(Y96,"0.#"),1)=".",FALSE,TRUE)</formula>
    </cfRule>
    <cfRule type="expression" dxfId="442" priority="202">
      <formula>IF(RIGHT(TEXT(Y96,"0.#"),1)=".",TRUE,FALSE)</formula>
    </cfRule>
  </conditionalFormatting>
  <conditionalFormatting sqref="AU97">
    <cfRule type="expression" dxfId="441" priority="199">
      <formula>IF(RIGHT(TEXT(AU97,"0.#"),1)=".",FALSE,TRUE)</formula>
    </cfRule>
    <cfRule type="expression" dxfId="440" priority="200">
      <formula>IF(RIGHT(TEXT(AU97,"0.#"),1)=".",TRUE,FALSE)</formula>
    </cfRule>
  </conditionalFormatting>
  <conditionalFormatting sqref="AU106">
    <cfRule type="expression" dxfId="439" priority="197">
      <formula>IF(RIGHT(TEXT(AU106,"0.#"),1)=".",FALSE,TRUE)</formula>
    </cfRule>
    <cfRule type="expression" dxfId="438" priority="198">
      <formula>IF(RIGHT(TEXT(AU106,"0.#"),1)=".",TRUE,FALSE)</formula>
    </cfRule>
  </conditionalFormatting>
  <conditionalFormatting sqref="AU98:AU105 AU96">
    <cfRule type="expression" dxfId="437" priority="195">
      <formula>IF(RIGHT(TEXT(AU96,"0.#"),1)=".",FALSE,TRUE)</formula>
    </cfRule>
    <cfRule type="expression" dxfId="436" priority="196">
      <formula>IF(RIGHT(TEXT(AU96,"0.#"),1)=".",TRUE,FALSE)</formula>
    </cfRule>
  </conditionalFormatting>
  <conditionalFormatting sqref="Y111">
    <cfRule type="expression" dxfId="435" priority="193">
      <formula>IF(RIGHT(TEXT(Y111,"0.#"),1)=".",FALSE,TRUE)</formula>
    </cfRule>
    <cfRule type="expression" dxfId="434" priority="194">
      <formula>IF(RIGHT(TEXT(Y111,"0.#"),1)=".",TRUE,FALSE)</formula>
    </cfRule>
  </conditionalFormatting>
  <conditionalFormatting sqref="Y120">
    <cfRule type="expression" dxfId="433" priority="191">
      <formula>IF(RIGHT(TEXT(Y120,"0.#"),1)=".",FALSE,TRUE)</formula>
    </cfRule>
    <cfRule type="expression" dxfId="432" priority="192">
      <formula>IF(RIGHT(TEXT(Y120,"0.#"),1)=".",TRUE,FALSE)</formula>
    </cfRule>
  </conditionalFormatting>
  <conditionalFormatting sqref="Y112:Y119 Y110">
    <cfRule type="expression" dxfId="431" priority="189">
      <formula>IF(RIGHT(TEXT(Y110,"0.#"),1)=".",FALSE,TRUE)</formula>
    </cfRule>
    <cfRule type="expression" dxfId="430" priority="190">
      <formula>IF(RIGHT(TEXT(Y110,"0.#"),1)=".",TRUE,FALSE)</formula>
    </cfRule>
  </conditionalFormatting>
  <conditionalFormatting sqref="AU111">
    <cfRule type="expression" dxfId="429" priority="187">
      <formula>IF(RIGHT(TEXT(AU111,"0.#"),1)=".",FALSE,TRUE)</formula>
    </cfRule>
    <cfRule type="expression" dxfId="428" priority="188">
      <formula>IF(RIGHT(TEXT(AU111,"0.#"),1)=".",TRUE,FALSE)</formula>
    </cfRule>
  </conditionalFormatting>
  <conditionalFormatting sqref="AU120">
    <cfRule type="expression" dxfId="427" priority="185">
      <formula>IF(RIGHT(TEXT(AU120,"0.#"),1)=".",FALSE,TRUE)</formula>
    </cfRule>
    <cfRule type="expression" dxfId="426" priority="186">
      <formula>IF(RIGHT(TEXT(AU120,"0.#"),1)=".",TRUE,FALSE)</formula>
    </cfRule>
  </conditionalFormatting>
  <conditionalFormatting sqref="AU112:AU119 AU110">
    <cfRule type="expression" dxfId="425" priority="183">
      <formula>IF(RIGHT(TEXT(AU110,"0.#"),1)=".",FALSE,TRUE)</formula>
    </cfRule>
    <cfRule type="expression" dxfId="424" priority="184">
      <formula>IF(RIGHT(TEXT(AU110,"0.#"),1)=".",TRUE,FALSE)</formula>
    </cfRule>
  </conditionalFormatting>
  <conditionalFormatting sqref="Y124">
    <cfRule type="expression" dxfId="423" priority="169">
      <formula>IF(RIGHT(TEXT(Y124,"0.#"),1)=".",FALSE,TRUE)</formula>
    </cfRule>
    <cfRule type="expression" dxfId="422" priority="170">
      <formula>IF(RIGHT(TEXT(Y124,"0.#"),1)=".",TRUE,FALSE)</formula>
    </cfRule>
  </conditionalFormatting>
  <conditionalFormatting sqref="Y133">
    <cfRule type="expression" dxfId="421" priority="167">
      <formula>IF(RIGHT(TEXT(Y133,"0.#"),1)=".",FALSE,TRUE)</formula>
    </cfRule>
    <cfRule type="expression" dxfId="420" priority="168">
      <formula>IF(RIGHT(TEXT(Y133,"0.#"),1)=".",TRUE,FALSE)</formula>
    </cfRule>
  </conditionalFormatting>
  <conditionalFormatting sqref="Y125:Y132 Y123">
    <cfRule type="expression" dxfId="419" priority="165">
      <formula>IF(RIGHT(TEXT(Y123,"0.#"),1)=".",FALSE,TRUE)</formula>
    </cfRule>
    <cfRule type="expression" dxfId="418" priority="166">
      <formula>IF(RIGHT(TEXT(Y123,"0.#"),1)=".",TRUE,FALSE)</formula>
    </cfRule>
  </conditionalFormatting>
  <conditionalFormatting sqref="AU124">
    <cfRule type="expression" dxfId="417" priority="163">
      <formula>IF(RIGHT(TEXT(AU124,"0.#"),1)=".",FALSE,TRUE)</formula>
    </cfRule>
    <cfRule type="expression" dxfId="416" priority="164">
      <formula>IF(RIGHT(TEXT(AU124,"0.#"),1)=".",TRUE,FALSE)</formula>
    </cfRule>
  </conditionalFormatting>
  <conditionalFormatting sqref="AU133">
    <cfRule type="expression" dxfId="415" priority="161">
      <formula>IF(RIGHT(TEXT(AU133,"0.#"),1)=".",FALSE,TRUE)</formula>
    </cfRule>
    <cfRule type="expression" dxfId="414" priority="162">
      <formula>IF(RIGHT(TEXT(AU133,"0.#"),1)=".",TRUE,FALSE)</formula>
    </cfRule>
  </conditionalFormatting>
  <conditionalFormatting sqref="AU125:AU132 AU123">
    <cfRule type="expression" dxfId="413" priority="159">
      <formula>IF(RIGHT(TEXT(AU123,"0.#"),1)=".",FALSE,TRUE)</formula>
    </cfRule>
    <cfRule type="expression" dxfId="412" priority="160">
      <formula>IF(RIGHT(TEXT(AU123,"0.#"),1)=".",TRUE,FALSE)</formula>
    </cfRule>
  </conditionalFormatting>
  <conditionalFormatting sqref="Y137">
    <cfRule type="expression" dxfId="411" priority="149">
      <formula>IF(RIGHT(TEXT(Y137,"0.#"),1)=".",FALSE,TRUE)</formula>
    </cfRule>
    <cfRule type="expression" dxfId="410" priority="150">
      <formula>IF(RIGHT(TEXT(Y137,"0.#"),1)=".",TRUE,FALSE)</formula>
    </cfRule>
  </conditionalFormatting>
  <conditionalFormatting sqref="Y146">
    <cfRule type="expression" dxfId="409" priority="147">
      <formula>IF(RIGHT(TEXT(Y146,"0.#"),1)=".",FALSE,TRUE)</formula>
    </cfRule>
    <cfRule type="expression" dxfId="408" priority="148">
      <formula>IF(RIGHT(TEXT(Y146,"0.#"),1)=".",TRUE,FALSE)</formula>
    </cfRule>
  </conditionalFormatting>
  <conditionalFormatting sqref="Y138:Y145 Y136">
    <cfRule type="expression" dxfId="407" priority="145">
      <formula>IF(RIGHT(TEXT(Y136,"0.#"),1)=".",FALSE,TRUE)</formula>
    </cfRule>
    <cfRule type="expression" dxfId="406" priority="146">
      <formula>IF(RIGHT(TEXT(Y136,"0.#"),1)=".",TRUE,FALSE)</formula>
    </cfRule>
  </conditionalFormatting>
  <conditionalFormatting sqref="AU137">
    <cfRule type="expression" dxfId="405" priority="143">
      <formula>IF(RIGHT(TEXT(AU137,"0.#"),1)=".",FALSE,TRUE)</formula>
    </cfRule>
    <cfRule type="expression" dxfId="404" priority="144">
      <formula>IF(RIGHT(TEXT(AU137,"0.#"),1)=".",TRUE,FALSE)</formula>
    </cfRule>
  </conditionalFormatting>
  <conditionalFormatting sqref="AU146">
    <cfRule type="expression" dxfId="403" priority="141">
      <formula>IF(RIGHT(TEXT(AU146,"0.#"),1)=".",FALSE,TRUE)</formula>
    </cfRule>
    <cfRule type="expression" dxfId="402" priority="142">
      <formula>IF(RIGHT(TEXT(AU146,"0.#"),1)=".",TRUE,FALSE)</formula>
    </cfRule>
  </conditionalFormatting>
  <conditionalFormatting sqref="AU138:AU145 AU136">
    <cfRule type="expression" dxfId="401" priority="139">
      <formula>IF(RIGHT(TEXT(AU136,"0.#"),1)=".",FALSE,TRUE)</formula>
    </cfRule>
    <cfRule type="expression" dxfId="400" priority="140">
      <formula>IF(RIGHT(TEXT(AU136,"0.#"),1)=".",TRUE,FALSE)</formula>
    </cfRule>
  </conditionalFormatting>
  <conditionalFormatting sqref="Y150">
    <cfRule type="expression" dxfId="399" priority="137">
      <formula>IF(RIGHT(TEXT(Y150,"0.#"),1)=".",FALSE,TRUE)</formula>
    </cfRule>
    <cfRule type="expression" dxfId="398" priority="138">
      <formula>IF(RIGHT(TEXT(Y150,"0.#"),1)=".",TRUE,FALSE)</formula>
    </cfRule>
  </conditionalFormatting>
  <conditionalFormatting sqref="Y159">
    <cfRule type="expression" dxfId="397" priority="135">
      <formula>IF(RIGHT(TEXT(Y159,"0.#"),1)=".",FALSE,TRUE)</formula>
    </cfRule>
    <cfRule type="expression" dxfId="396" priority="136">
      <formula>IF(RIGHT(TEXT(Y159,"0.#"),1)=".",TRUE,FALSE)</formula>
    </cfRule>
  </conditionalFormatting>
  <conditionalFormatting sqref="Y151:Y158 Y149">
    <cfRule type="expression" dxfId="395" priority="133">
      <formula>IF(RIGHT(TEXT(Y149,"0.#"),1)=".",FALSE,TRUE)</formula>
    </cfRule>
    <cfRule type="expression" dxfId="394" priority="134">
      <formula>IF(RIGHT(TEXT(Y149,"0.#"),1)=".",TRUE,FALSE)</formula>
    </cfRule>
  </conditionalFormatting>
  <conditionalFormatting sqref="AU150">
    <cfRule type="expression" dxfId="393" priority="131">
      <formula>IF(RIGHT(TEXT(AU150,"0.#"),1)=".",FALSE,TRUE)</formula>
    </cfRule>
    <cfRule type="expression" dxfId="392" priority="132">
      <formula>IF(RIGHT(TEXT(AU150,"0.#"),1)=".",TRUE,FALSE)</formula>
    </cfRule>
  </conditionalFormatting>
  <conditionalFormatting sqref="AU159">
    <cfRule type="expression" dxfId="391" priority="129">
      <formula>IF(RIGHT(TEXT(AU159,"0.#"),1)=".",FALSE,TRUE)</formula>
    </cfRule>
    <cfRule type="expression" dxfId="390" priority="130">
      <formula>IF(RIGHT(TEXT(AU159,"0.#"),1)=".",TRUE,FALSE)</formula>
    </cfRule>
  </conditionalFormatting>
  <conditionalFormatting sqref="AU151:AU158 AU149">
    <cfRule type="expression" dxfId="389" priority="127">
      <formula>IF(RIGHT(TEXT(AU149,"0.#"),1)=".",FALSE,TRUE)</formula>
    </cfRule>
    <cfRule type="expression" dxfId="388" priority="128">
      <formula>IF(RIGHT(TEXT(AU149,"0.#"),1)=".",TRUE,FALSE)</formula>
    </cfRule>
  </conditionalFormatting>
  <conditionalFormatting sqref="Y164">
    <cfRule type="expression" dxfId="387" priority="125">
      <formula>IF(RIGHT(TEXT(Y164,"0.#"),1)=".",FALSE,TRUE)</formula>
    </cfRule>
    <cfRule type="expression" dxfId="386" priority="126">
      <formula>IF(RIGHT(TEXT(Y164,"0.#"),1)=".",TRUE,FALSE)</formula>
    </cfRule>
  </conditionalFormatting>
  <conditionalFormatting sqref="Y173">
    <cfRule type="expression" dxfId="385" priority="123">
      <formula>IF(RIGHT(TEXT(Y173,"0.#"),1)=".",FALSE,TRUE)</formula>
    </cfRule>
    <cfRule type="expression" dxfId="384" priority="124">
      <formula>IF(RIGHT(TEXT(Y173,"0.#"),1)=".",TRUE,FALSE)</formula>
    </cfRule>
  </conditionalFormatting>
  <conditionalFormatting sqref="Y165:Y172 Y163">
    <cfRule type="expression" dxfId="383" priority="121">
      <formula>IF(RIGHT(TEXT(Y163,"0.#"),1)=".",FALSE,TRUE)</formula>
    </cfRule>
    <cfRule type="expression" dxfId="382" priority="122">
      <formula>IF(RIGHT(TEXT(Y163,"0.#"),1)=".",TRUE,FALSE)</formula>
    </cfRule>
  </conditionalFormatting>
  <conditionalFormatting sqref="AU164">
    <cfRule type="expression" dxfId="381" priority="119">
      <formula>IF(RIGHT(TEXT(AU164,"0.#"),1)=".",FALSE,TRUE)</formula>
    </cfRule>
    <cfRule type="expression" dxfId="380" priority="120">
      <formula>IF(RIGHT(TEXT(AU164,"0.#"),1)=".",TRUE,FALSE)</formula>
    </cfRule>
  </conditionalFormatting>
  <conditionalFormatting sqref="AU173">
    <cfRule type="expression" dxfId="379" priority="117">
      <formula>IF(RIGHT(TEXT(AU173,"0.#"),1)=".",FALSE,TRUE)</formula>
    </cfRule>
    <cfRule type="expression" dxfId="378" priority="118">
      <formula>IF(RIGHT(TEXT(AU173,"0.#"),1)=".",TRUE,FALSE)</formula>
    </cfRule>
  </conditionalFormatting>
  <conditionalFormatting sqref="AU165:AU172 AU163">
    <cfRule type="expression" dxfId="377" priority="115">
      <formula>IF(RIGHT(TEXT(AU163,"0.#"),1)=".",FALSE,TRUE)</formula>
    </cfRule>
    <cfRule type="expression" dxfId="376" priority="116">
      <formula>IF(RIGHT(TEXT(AU163,"0.#"),1)=".",TRUE,FALSE)</formula>
    </cfRule>
  </conditionalFormatting>
  <conditionalFormatting sqref="Y177">
    <cfRule type="expression" dxfId="375" priority="113">
      <formula>IF(RIGHT(TEXT(Y177,"0.#"),1)=".",FALSE,TRUE)</formula>
    </cfRule>
    <cfRule type="expression" dxfId="374" priority="114">
      <formula>IF(RIGHT(TEXT(Y177,"0.#"),1)=".",TRUE,FALSE)</formula>
    </cfRule>
  </conditionalFormatting>
  <conditionalFormatting sqref="Y186">
    <cfRule type="expression" dxfId="373" priority="111">
      <formula>IF(RIGHT(TEXT(Y186,"0.#"),1)=".",FALSE,TRUE)</formula>
    </cfRule>
    <cfRule type="expression" dxfId="372" priority="112">
      <formula>IF(RIGHT(TEXT(Y186,"0.#"),1)=".",TRUE,FALSE)</formula>
    </cfRule>
  </conditionalFormatting>
  <conditionalFormatting sqref="Y178:Y185 Y176">
    <cfRule type="expression" dxfId="371" priority="109">
      <formula>IF(RIGHT(TEXT(Y176,"0.#"),1)=".",FALSE,TRUE)</formula>
    </cfRule>
    <cfRule type="expression" dxfId="370" priority="110">
      <formula>IF(RIGHT(TEXT(Y176,"0.#"),1)=".",TRUE,FALSE)</formula>
    </cfRule>
  </conditionalFormatting>
  <conditionalFormatting sqref="AU177">
    <cfRule type="expression" dxfId="369" priority="107">
      <formula>IF(RIGHT(TEXT(AU177,"0.#"),1)=".",FALSE,TRUE)</formula>
    </cfRule>
    <cfRule type="expression" dxfId="368" priority="108">
      <formula>IF(RIGHT(TEXT(AU177,"0.#"),1)=".",TRUE,FALSE)</formula>
    </cfRule>
  </conditionalFormatting>
  <conditionalFormatting sqref="AU186">
    <cfRule type="expression" dxfId="367" priority="105">
      <formula>IF(RIGHT(TEXT(AU186,"0.#"),1)=".",FALSE,TRUE)</formula>
    </cfRule>
    <cfRule type="expression" dxfId="366" priority="106">
      <formula>IF(RIGHT(TEXT(AU186,"0.#"),1)=".",TRUE,FALSE)</formula>
    </cfRule>
  </conditionalFormatting>
  <conditionalFormatting sqref="AU178:AU185 AU176">
    <cfRule type="expression" dxfId="365" priority="103">
      <formula>IF(RIGHT(TEXT(AU176,"0.#"),1)=".",FALSE,TRUE)</formula>
    </cfRule>
    <cfRule type="expression" dxfId="364" priority="104">
      <formula>IF(RIGHT(TEXT(AU176,"0.#"),1)=".",TRUE,FALSE)</formula>
    </cfRule>
  </conditionalFormatting>
  <conditionalFormatting sqref="Y190">
    <cfRule type="expression" dxfId="363" priority="101">
      <formula>IF(RIGHT(TEXT(Y190,"0.#"),1)=".",FALSE,TRUE)</formula>
    </cfRule>
    <cfRule type="expression" dxfId="362" priority="102">
      <formula>IF(RIGHT(TEXT(Y190,"0.#"),1)=".",TRUE,FALSE)</formula>
    </cfRule>
  </conditionalFormatting>
  <conditionalFormatting sqref="Y199">
    <cfRule type="expression" dxfId="361" priority="99">
      <formula>IF(RIGHT(TEXT(Y199,"0.#"),1)=".",FALSE,TRUE)</formula>
    </cfRule>
    <cfRule type="expression" dxfId="360" priority="100">
      <formula>IF(RIGHT(TEXT(Y199,"0.#"),1)=".",TRUE,FALSE)</formula>
    </cfRule>
  </conditionalFormatting>
  <conditionalFormatting sqref="Y191:Y198 Y189">
    <cfRule type="expression" dxfId="359" priority="97">
      <formula>IF(RIGHT(TEXT(Y189,"0.#"),1)=".",FALSE,TRUE)</formula>
    </cfRule>
    <cfRule type="expression" dxfId="358" priority="98">
      <formula>IF(RIGHT(TEXT(Y189,"0.#"),1)=".",TRUE,FALSE)</formula>
    </cfRule>
  </conditionalFormatting>
  <conditionalFormatting sqref="AU190">
    <cfRule type="expression" dxfId="357" priority="95">
      <formula>IF(RIGHT(TEXT(AU190,"0.#"),1)=".",FALSE,TRUE)</formula>
    </cfRule>
    <cfRule type="expression" dxfId="356" priority="96">
      <formula>IF(RIGHT(TEXT(AU190,"0.#"),1)=".",TRUE,FALSE)</formula>
    </cfRule>
  </conditionalFormatting>
  <conditionalFormatting sqref="AU199">
    <cfRule type="expression" dxfId="355" priority="93">
      <formula>IF(RIGHT(TEXT(AU199,"0.#"),1)=".",FALSE,TRUE)</formula>
    </cfRule>
    <cfRule type="expression" dxfId="354" priority="94">
      <formula>IF(RIGHT(TEXT(AU199,"0.#"),1)=".",TRUE,FALSE)</formula>
    </cfRule>
  </conditionalFormatting>
  <conditionalFormatting sqref="AU191:AU198 AU189">
    <cfRule type="expression" dxfId="353" priority="91">
      <formula>IF(RIGHT(TEXT(AU189,"0.#"),1)=".",FALSE,TRUE)</formula>
    </cfRule>
    <cfRule type="expression" dxfId="352" priority="92">
      <formula>IF(RIGHT(TEXT(AU189,"0.#"),1)=".",TRUE,FALSE)</formula>
    </cfRule>
  </conditionalFormatting>
  <conditionalFormatting sqref="Y203">
    <cfRule type="expression" dxfId="351" priority="89">
      <formula>IF(RIGHT(TEXT(Y203,"0.#"),1)=".",FALSE,TRUE)</formula>
    </cfRule>
    <cfRule type="expression" dxfId="350" priority="90">
      <formula>IF(RIGHT(TEXT(Y203,"0.#"),1)=".",TRUE,FALSE)</formula>
    </cfRule>
  </conditionalFormatting>
  <conditionalFormatting sqref="Y212">
    <cfRule type="expression" dxfId="349" priority="87">
      <formula>IF(RIGHT(TEXT(Y212,"0.#"),1)=".",FALSE,TRUE)</formula>
    </cfRule>
    <cfRule type="expression" dxfId="348" priority="88">
      <formula>IF(RIGHT(TEXT(Y212,"0.#"),1)=".",TRUE,FALSE)</formula>
    </cfRule>
  </conditionalFormatting>
  <conditionalFormatting sqref="Y204:Y211 Y202">
    <cfRule type="expression" dxfId="347" priority="85">
      <formula>IF(RIGHT(TEXT(Y202,"0.#"),1)=".",FALSE,TRUE)</formula>
    </cfRule>
    <cfRule type="expression" dxfId="346" priority="86">
      <formula>IF(RIGHT(TEXT(Y202,"0.#"),1)=".",TRUE,FALSE)</formula>
    </cfRule>
  </conditionalFormatting>
  <conditionalFormatting sqref="AU203">
    <cfRule type="expression" dxfId="345" priority="83">
      <formula>IF(RIGHT(TEXT(AU203,"0.#"),1)=".",FALSE,TRUE)</formula>
    </cfRule>
    <cfRule type="expression" dxfId="344" priority="84">
      <formula>IF(RIGHT(TEXT(AU203,"0.#"),1)=".",TRUE,FALSE)</formula>
    </cfRule>
  </conditionalFormatting>
  <conditionalFormatting sqref="AU212">
    <cfRule type="expression" dxfId="343" priority="81">
      <formula>IF(RIGHT(TEXT(AU212,"0.#"),1)=".",FALSE,TRUE)</formula>
    </cfRule>
    <cfRule type="expression" dxfId="342" priority="82">
      <formula>IF(RIGHT(TEXT(AU212,"0.#"),1)=".",TRUE,FALSE)</formula>
    </cfRule>
  </conditionalFormatting>
  <conditionalFormatting sqref="AU204:AU211 AU202">
    <cfRule type="expression" dxfId="341" priority="79">
      <formula>IF(RIGHT(TEXT(AU202,"0.#"),1)=".",FALSE,TRUE)</formula>
    </cfRule>
    <cfRule type="expression" dxfId="340" priority="80">
      <formula>IF(RIGHT(TEXT(AU202,"0.#"),1)=".",TRUE,FALSE)</formula>
    </cfRule>
  </conditionalFormatting>
  <conditionalFormatting sqref="Y217">
    <cfRule type="expression" dxfId="339" priority="77">
      <formula>IF(RIGHT(TEXT(Y217,"0.#"),1)=".",FALSE,TRUE)</formula>
    </cfRule>
    <cfRule type="expression" dxfId="338" priority="78">
      <formula>IF(RIGHT(TEXT(Y217,"0.#"),1)=".",TRUE,FALSE)</formula>
    </cfRule>
  </conditionalFormatting>
  <conditionalFormatting sqref="Y226">
    <cfRule type="expression" dxfId="337" priority="75">
      <formula>IF(RIGHT(TEXT(Y226,"0.#"),1)=".",FALSE,TRUE)</formula>
    </cfRule>
    <cfRule type="expression" dxfId="336" priority="76">
      <formula>IF(RIGHT(TEXT(Y226,"0.#"),1)=".",TRUE,FALSE)</formula>
    </cfRule>
  </conditionalFormatting>
  <conditionalFormatting sqref="Y218:Y225 Y216">
    <cfRule type="expression" dxfId="335" priority="73">
      <formula>IF(RIGHT(TEXT(Y216,"0.#"),1)=".",FALSE,TRUE)</formula>
    </cfRule>
    <cfRule type="expression" dxfId="334" priority="74">
      <formula>IF(RIGHT(TEXT(Y216,"0.#"),1)=".",TRUE,FALSE)</formula>
    </cfRule>
  </conditionalFormatting>
  <conditionalFormatting sqref="AU217">
    <cfRule type="expression" dxfId="333" priority="71">
      <formula>IF(RIGHT(TEXT(AU217,"0.#"),1)=".",FALSE,TRUE)</formula>
    </cfRule>
    <cfRule type="expression" dxfId="332" priority="72">
      <formula>IF(RIGHT(TEXT(AU217,"0.#"),1)=".",TRUE,FALSE)</formula>
    </cfRule>
  </conditionalFormatting>
  <conditionalFormatting sqref="AU226">
    <cfRule type="expression" dxfId="331" priority="69">
      <formula>IF(RIGHT(TEXT(AU226,"0.#"),1)=".",FALSE,TRUE)</formula>
    </cfRule>
    <cfRule type="expression" dxfId="330" priority="70">
      <formula>IF(RIGHT(TEXT(AU226,"0.#"),1)=".",TRUE,FALSE)</formula>
    </cfRule>
  </conditionalFormatting>
  <conditionalFormatting sqref="AU218:AU225 AU216">
    <cfRule type="expression" dxfId="329" priority="67">
      <formula>IF(RIGHT(TEXT(AU216,"0.#"),1)=".",FALSE,TRUE)</formula>
    </cfRule>
    <cfRule type="expression" dxfId="328" priority="68">
      <formula>IF(RIGHT(TEXT(AU216,"0.#"),1)=".",TRUE,FALSE)</formula>
    </cfRule>
  </conditionalFormatting>
  <conditionalFormatting sqref="Y230">
    <cfRule type="expression" dxfId="327" priority="53">
      <formula>IF(RIGHT(TEXT(Y230,"0.#"),1)=".",FALSE,TRUE)</formula>
    </cfRule>
    <cfRule type="expression" dxfId="326" priority="54">
      <formula>IF(RIGHT(TEXT(Y230,"0.#"),1)=".",TRUE,FALSE)</formula>
    </cfRule>
  </conditionalFormatting>
  <conditionalFormatting sqref="Y239">
    <cfRule type="expression" dxfId="325" priority="51">
      <formula>IF(RIGHT(TEXT(Y239,"0.#"),1)=".",FALSE,TRUE)</formula>
    </cfRule>
    <cfRule type="expression" dxfId="324" priority="52">
      <formula>IF(RIGHT(TEXT(Y239,"0.#"),1)=".",TRUE,FALSE)</formula>
    </cfRule>
  </conditionalFormatting>
  <conditionalFormatting sqref="Y231:Y238 Y229">
    <cfRule type="expression" dxfId="323" priority="49">
      <formula>IF(RIGHT(TEXT(Y229,"0.#"),1)=".",FALSE,TRUE)</formula>
    </cfRule>
    <cfRule type="expression" dxfId="322" priority="50">
      <formula>IF(RIGHT(TEXT(Y229,"0.#"),1)=".",TRUE,FALSE)</formula>
    </cfRule>
  </conditionalFormatting>
  <conditionalFormatting sqref="AU230">
    <cfRule type="expression" dxfId="321" priority="47">
      <formula>IF(RIGHT(TEXT(AU230,"0.#"),1)=".",FALSE,TRUE)</formula>
    </cfRule>
    <cfRule type="expression" dxfId="320" priority="48">
      <formula>IF(RIGHT(TEXT(AU230,"0.#"),1)=".",TRUE,FALSE)</formula>
    </cfRule>
  </conditionalFormatting>
  <conditionalFormatting sqref="AU239">
    <cfRule type="expression" dxfId="319" priority="45">
      <formula>IF(RIGHT(TEXT(AU239,"0.#"),1)=".",FALSE,TRUE)</formula>
    </cfRule>
    <cfRule type="expression" dxfId="318" priority="46">
      <formula>IF(RIGHT(TEXT(AU239,"0.#"),1)=".",TRUE,FALSE)</formula>
    </cfRule>
  </conditionalFormatting>
  <conditionalFormatting sqref="AU231:AU238 AU229">
    <cfRule type="expression" dxfId="317" priority="43">
      <formula>IF(RIGHT(TEXT(AU229,"0.#"),1)=".",FALSE,TRUE)</formula>
    </cfRule>
    <cfRule type="expression" dxfId="316" priority="44">
      <formula>IF(RIGHT(TEXT(AU229,"0.#"),1)=".",TRUE,FALSE)</formula>
    </cfRule>
  </conditionalFormatting>
  <conditionalFormatting sqref="Y243">
    <cfRule type="expression" dxfId="315" priority="41">
      <formula>IF(RIGHT(TEXT(Y243,"0.#"),1)=".",FALSE,TRUE)</formula>
    </cfRule>
    <cfRule type="expression" dxfId="314" priority="42">
      <formula>IF(RIGHT(TEXT(Y243,"0.#"),1)=".",TRUE,FALSE)</formula>
    </cfRule>
  </conditionalFormatting>
  <conditionalFormatting sqref="Y252">
    <cfRule type="expression" dxfId="313" priority="39">
      <formula>IF(RIGHT(TEXT(Y252,"0.#"),1)=".",FALSE,TRUE)</formula>
    </cfRule>
    <cfRule type="expression" dxfId="312" priority="40">
      <formula>IF(RIGHT(TEXT(Y252,"0.#"),1)=".",TRUE,FALSE)</formula>
    </cfRule>
  </conditionalFormatting>
  <conditionalFormatting sqref="Y244:Y251 Y242">
    <cfRule type="expression" dxfId="311" priority="37">
      <formula>IF(RIGHT(TEXT(Y242,"0.#"),1)=".",FALSE,TRUE)</formula>
    </cfRule>
    <cfRule type="expression" dxfId="310" priority="38">
      <formula>IF(RIGHT(TEXT(Y242,"0.#"),1)=".",TRUE,FALSE)</formula>
    </cfRule>
  </conditionalFormatting>
  <conditionalFormatting sqref="AU243">
    <cfRule type="expression" dxfId="309" priority="35">
      <formula>IF(RIGHT(TEXT(AU243,"0.#"),1)=".",FALSE,TRUE)</formula>
    </cfRule>
    <cfRule type="expression" dxfId="308" priority="36">
      <formula>IF(RIGHT(TEXT(AU243,"0.#"),1)=".",TRUE,FALSE)</formula>
    </cfRule>
  </conditionalFormatting>
  <conditionalFormatting sqref="AU252">
    <cfRule type="expression" dxfId="307" priority="33">
      <formula>IF(RIGHT(TEXT(AU252,"0.#"),1)=".",FALSE,TRUE)</formula>
    </cfRule>
    <cfRule type="expression" dxfId="306" priority="34">
      <formula>IF(RIGHT(TEXT(AU252,"0.#"),1)=".",TRUE,FALSE)</formula>
    </cfRule>
  </conditionalFormatting>
  <conditionalFormatting sqref="AU244:AU251 AU242">
    <cfRule type="expression" dxfId="305" priority="31">
      <formula>IF(RIGHT(TEXT(AU242,"0.#"),1)=".",FALSE,TRUE)</formula>
    </cfRule>
    <cfRule type="expression" dxfId="304" priority="32">
      <formula>IF(RIGHT(TEXT(AU242,"0.#"),1)=".",TRUE,FALSE)</formula>
    </cfRule>
  </conditionalFormatting>
  <conditionalFormatting sqref="Y256">
    <cfRule type="expression" dxfId="303" priority="29">
      <formula>IF(RIGHT(TEXT(Y256,"0.#"),1)=".",FALSE,TRUE)</formula>
    </cfRule>
    <cfRule type="expression" dxfId="302" priority="30">
      <formula>IF(RIGHT(TEXT(Y256,"0.#"),1)=".",TRUE,FALSE)</formula>
    </cfRule>
  </conditionalFormatting>
  <conditionalFormatting sqref="Y265">
    <cfRule type="expression" dxfId="301" priority="27">
      <formula>IF(RIGHT(TEXT(Y265,"0.#"),1)=".",FALSE,TRUE)</formula>
    </cfRule>
    <cfRule type="expression" dxfId="300" priority="28">
      <formula>IF(RIGHT(TEXT(Y265,"0.#"),1)=".",TRUE,FALSE)</formula>
    </cfRule>
  </conditionalFormatting>
  <conditionalFormatting sqref="Y257:Y264 Y255">
    <cfRule type="expression" dxfId="299" priority="25">
      <formula>IF(RIGHT(TEXT(Y255,"0.#"),1)=".",FALSE,TRUE)</formula>
    </cfRule>
    <cfRule type="expression" dxfId="298" priority="26">
      <formula>IF(RIGHT(TEXT(Y255,"0.#"),1)=".",TRUE,FALSE)</formula>
    </cfRule>
  </conditionalFormatting>
  <conditionalFormatting sqref="AU256">
    <cfRule type="expression" dxfId="297" priority="23">
      <formula>IF(RIGHT(TEXT(AU256,"0.#"),1)=".",FALSE,TRUE)</formula>
    </cfRule>
    <cfRule type="expression" dxfId="296" priority="24">
      <formula>IF(RIGHT(TEXT(AU256,"0.#"),1)=".",TRUE,FALSE)</formula>
    </cfRule>
  </conditionalFormatting>
  <conditionalFormatting sqref="AU265">
    <cfRule type="expression" dxfId="295" priority="21">
      <formula>IF(RIGHT(TEXT(AU265,"0.#"),1)=".",FALSE,TRUE)</formula>
    </cfRule>
    <cfRule type="expression" dxfId="294" priority="22">
      <formula>IF(RIGHT(TEXT(AU265,"0.#"),1)=".",TRUE,FALSE)</formula>
    </cfRule>
  </conditionalFormatting>
  <conditionalFormatting sqref="AU257:AU264 AU255">
    <cfRule type="expression" dxfId="293" priority="19">
      <formula>IF(RIGHT(TEXT(AU255,"0.#"),1)=".",FALSE,TRUE)</formula>
    </cfRule>
    <cfRule type="expression" dxfId="292" priority="20">
      <formula>IF(RIGHT(TEXT(AU255,"0.#"),1)=".",TRUE,FALSE)</formula>
    </cfRule>
  </conditionalFormatting>
  <conditionalFormatting sqref="Y5">
    <cfRule type="expression" dxfId="291" priority="17">
      <formula>IF(RIGHT(TEXT(Y5,"0.#"),1)=".",FALSE,TRUE)</formula>
    </cfRule>
    <cfRule type="expression" dxfId="290" priority="18">
      <formula>IF(RIGHT(TEXT(Y5,"0.#"),1)=".",TRUE,FALSE)</formula>
    </cfRule>
  </conditionalFormatting>
  <conditionalFormatting sqref="Y6 Y4">
    <cfRule type="expression" dxfId="289" priority="15">
      <formula>IF(RIGHT(TEXT(Y4,"0.#"),1)=".",FALSE,TRUE)</formula>
    </cfRule>
    <cfRule type="expression" dxfId="288" priority="16">
      <formula>IF(RIGHT(TEXT(Y4,"0.#"),1)=".",TRUE,FALSE)</formula>
    </cfRule>
  </conditionalFormatting>
  <conditionalFormatting sqref="AU30">
    <cfRule type="expression" dxfId="287" priority="11">
      <formula>IF(RIGHT(TEXT(AU30,"0.#"),1)=".",FALSE,TRUE)</formula>
    </cfRule>
    <cfRule type="expression" dxfId="286" priority="12">
      <formula>IF(RIGHT(TEXT(AU30,"0.#"),1)=".",TRUE,FALSE)</formula>
    </cfRule>
  </conditionalFormatting>
  <conditionalFormatting sqref="AU33">
    <cfRule type="expression" dxfId="285" priority="7">
      <formula>IF(RIGHT(TEXT(AU33,"0.#"),1)=".",FALSE,TRUE)</formula>
    </cfRule>
    <cfRule type="expression" dxfId="284" priority="8">
      <formula>IF(RIGHT(TEXT(AU33,"0.#"),1)=".",TRUE,FALSE)</formula>
    </cfRule>
  </conditionalFormatting>
  <conditionalFormatting sqref="AU34">
    <cfRule type="expression" dxfId="283" priority="5">
      <formula>IF(RIGHT(TEXT(AU34,"0.#"),1)=".",FALSE,TRUE)</formula>
    </cfRule>
    <cfRule type="expression" dxfId="282" priority="6">
      <formula>IF(RIGHT(TEXT(AU34,"0.#"),1)=".",TRUE,FALSE)</formula>
    </cfRule>
  </conditionalFormatting>
  <conditionalFormatting sqref="AU32">
    <cfRule type="expression" dxfId="281" priority="3">
      <formula>IF(RIGHT(TEXT(AU32,"0.#"),1)=".",FALSE,TRUE)</formula>
    </cfRule>
    <cfRule type="expression" dxfId="280" priority="4">
      <formula>IF(RIGHT(TEXT(AU32,"0.#"),1)=".",TRUE,FALSE)</formula>
    </cfRule>
  </conditionalFormatting>
  <conditionalFormatting sqref="AU31">
    <cfRule type="expression" dxfId="279" priority="1">
      <formula>IF(RIGHT(TEXT(AU31,"0.#"),1)=".",FALSE,TRUE)</formula>
    </cfRule>
    <cfRule type="expression" dxfId="278"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0"/>
  <sheetViews>
    <sheetView view="pageBreakPreview" zoomScale="85" zoomScaleNormal="75" zoomScaleSheetLayoutView="85" zoomScalePageLayoutView="70" workbookViewId="0">
      <selection activeCell="C173" sqref="C173:I173"/>
    </sheetView>
  </sheetViews>
  <sheetFormatPr defaultColWidth="9" defaultRowHeight="13" zeroHeight="1"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70" t="s">
        <v>267</v>
      </c>
      <c r="K3" s="971"/>
      <c r="L3" s="971"/>
      <c r="M3" s="971"/>
      <c r="N3" s="971"/>
      <c r="O3" s="971"/>
      <c r="P3" s="134" t="s">
        <v>25</v>
      </c>
      <c r="Q3" s="134"/>
      <c r="R3" s="134"/>
      <c r="S3" s="134"/>
      <c r="T3" s="134"/>
      <c r="U3" s="134"/>
      <c r="V3" s="134"/>
      <c r="W3" s="134"/>
      <c r="X3" s="134"/>
      <c r="Y3" s="272" t="s">
        <v>307</v>
      </c>
      <c r="Z3" s="273"/>
      <c r="AA3" s="273"/>
      <c r="AB3" s="273"/>
      <c r="AC3" s="970" t="s">
        <v>298</v>
      </c>
      <c r="AD3" s="970"/>
      <c r="AE3" s="970"/>
      <c r="AF3" s="970"/>
      <c r="AG3" s="970"/>
      <c r="AH3" s="272" t="s">
        <v>234</v>
      </c>
      <c r="AI3" s="270"/>
      <c r="AJ3" s="270"/>
      <c r="AK3" s="270"/>
      <c r="AL3" s="270" t="s">
        <v>19</v>
      </c>
      <c r="AM3" s="270"/>
      <c r="AN3" s="270"/>
      <c r="AO3" s="274"/>
      <c r="AP3" s="969" t="s">
        <v>268</v>
      </c>
      <c r="AQ3" s="969"/>
      <c r="AR3" s="969"/>
      <c r="AS3" s="969"/>
      <c r="AT3" s="969"/>
      <c r="AU3" s="969"/>
      <c r="AV3" s="969"/>
      <c r="AW3" s="969"/>
      <c r="AX3" s="969"/>
      <c r="AY3">
        <f>$AY$2</f>
        <v>1</v>
      </c>
    </row>
    <row r="4" spans="1:51" ht="55.5" customHeight="1" x14ac:dyDescent="0.2">
      <c r="A4" s="972">
        <v>1</v>
      </c>
      <c r="B4" s="972">
        <v>1</v>
      </c>
      <c r="C4" s="267" t="s">
        <v>876</v>
      </c>
      <c r="D4" s="266"/>
      <c r="E4" s="266"/>
      <c r="F4" s="266"/>
      <c r="G4" s="266"/>
      <c r="H4" s="266"/>
      <c r="I4" s="266"/>
      <c r="J4" s="248">
        <v>9011101039249</v>
      </c>
      <c r="K4" s="249"/>
      <c r="L4" s="249"/>
      <c r="M4" s="249"/>
      <c r="N4" s="249"/>
      <c r="O4" s="249"/>
      <c r="P4" s="260" t="s">
        <v>825</v>
      </c>
      <c r="Q4" s="250"/>
      <c r="R4" s="250"/>
      <c r="S4" s="250"/>
      <c r="T4" s="250"/>
      <c r="U4" s="250"/>
      <c r="V4" s="250"/>
      <c r="W4" s="250"/>
      <c r="X4" s="250"/>
      <c r="Y4" s="251">
        <v>6.3</v>
      </c>
      <c r="Z4" s="252"/>
      <c r="AA4" s="252"/>
      <c r="AB4" s="253"/>
      <c r="AC4" s="275" t="s">
        <v>320</v>
      </c>
      <c r="AD4" s="275"/>
      <c r="AE4" s="275"/>
      <c r="AF4" s="275"/>
      <c r="AG4" s="275"/>
      <c r="AH4" s="239">
        <v>4</v>
      </c>
      <c r="AI4" s="240"/>
      <c r="AJ4" s="240"/>
      <c r="AK4" s="240"/>
      <c r="AL4" s="241">
        <v>54</v>
      </c>
      <c r="AM4" s="242"/>
      <c r="AN4" s="242"/>
      <c r="AO4" s="243"/>
      <c r="AP4" s="244" t="s">
        <v>795</v>
      </c>
      <c r="AQ4" s="244"/>
      <c r="AR4" s="244"/>
      <c r="AS4" s="244"/>
      <c r="AT4" s="244"/>
      <c r="AU4" s="244"/>
      <c r="AV4" s="244"/>
      <c r="AW4" s="244"/>
      <c r="AX4" s="244"/>
      <c r="AY4">
        <f>$AY$2</f>
        <v>1</v>
      </c>
    </row>
    <row r="5" spans="1:51" ht="44.5" customHeight="1" x14ac:dyDescent="0.2">
      <c r="A5" s="972">
        <v>2</v>
      </c>
      <c r="B5" s="972">
        <v>1</v>
      </c>
      <c r="C5" s="267" t="s">
        <v>876</v>
      </c>
      <c r="D5" s="266"/>
      <c r="E5" s="266"/>
      <c r="F5" s="266"/>
      <c r="G5" s="266"/>
      <c r="H5" s="266"/>
      <c r="I5" s="266"/>
      <c r="J5" s="248">
        <v>9011101039249</v>
      </c>
      <c r="K5" s="249"/>
      <c r="L5" s="249"/>
      <c r="M5" s="249"/>
      <c r="N5" s="249"/>
      <c r="O5" s="249"/>
      <c r="P5" s="260" t="s">
        <v>826</v>
      </c>
      <c r="Q5" s="250"/>
      <c r="R5" s="250"/>
      <c r="S5" s="250"/>
      <c r="T5" s="250"/>
      <c r="U5" s="250"/>
      <c r="V5" s="250"/>
      <c r="W5" s="250"/>
      <c r="X5" s="250"/>
      <c r="Y5" s="251">
        <v>0.5</v>
      </c>
      <c r="Z5" s="252"/>
      <c r="AA5" s="252"/>
      <c r="AB5" s="253"/>
      <c r="AC5" s="275" t="s">
        <v>326</v>
      </c>
      <c r="AD5" s="275"/>
      <c r="AE5" s="275"/>
      <c r="AF5" s="275"/>
      <c r="AG5" s="275"/>
      <c r="AH5" s="239" t="s">
        <v>794</v>
      </c>
      <c r="AI5" s="240"/>
      <c r="AJ5" s="240"/>
      <c r="AK5" s="240"/>
      <c r="AL5" s="241" t="s">
        <v>351</v>
      </c>
      <c r="AM5" s="242"/>
      <c r="AN5" s="242"/>
      <c r="AO5" s="243"/>
      <c r="AP5" s="244" t="s">
        <v>795</v>
      </c>
      <c r="AQ5" s="244"/>
      <c r="AR5" s="244"/>
      <c r="AS5" s="244"/>
      <c r="AT5" s="244"/>
      <c r="AU5" s="244"/>
      <c r="AV5" s="244"/>
      <c r="AW5" s="244"/>
      <c r="AX5" s="244"/>
      <c r="AY5">
        <f>COUNTA($C$5)</f>
        <v>1</v>
      </c>
    </row>
    <row r="6" spans="1:51" ht="26.25" hidden="1" customHeight="1" x14ac:dyDescent="0.2">
      <c r="A6" s="972">
        <v>3</v>
      </c>
      <c r="B6" s="97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275"/>
      <c r="AD6" s="275"/>
      <c r="AE6" s="275"/>
      <c r="AF6" s="275"/>
      <c r="AG6" s="275"/>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72">
        <v>4</v>
      </c>
      <c r="B7" s="97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275"/>
      <c r="AD7" s="275"/>
      <c r="AE7" s="275"/>
      <c r="AF7" s="275"/>
      <c r="AG7" s="275"/>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72">
        <v>5</v>
      </c>
      <c r="B8" s="97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275"/>
      <c r="AD8" s="275"/>
      <c r="AE8" s="275"/>
      <c r="AF8" s="275"/>
      <c r="AG8" s="275"/>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72">
        <v>6</v>
      </c>
      <c r="B9" s="97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275"/>
      <c r="AD9" s="275"/>
      <c r="AE9" s="275"/>
      <c r="AF9" s="275"/>
      <c r="AG9" s="275"/>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72">
        <v>7</v>
      </c>
      <c r="B10" s="97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275"/>
      <c r="AD10" s="275"/>
      <c r="AE10" s="275"/>
      <c r="AF10" s="275"/>
      <c r="AG10" s="275"/>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72">
        <v>8</v>
      </c>
      <c r="B11" s="97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275"/>
      <c r="AD11" s="275"/>
      <c r="AE11" s="275"/>
      <c r="AF11" s="275"/>
      <c r="AG11" s="275"/>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72">
        <v>9</v>
      </c>
      <c r="B12" s="97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275"/>
      <c r="AD12" s="275"/>
      <c r="AE12" s="275"/>
      <c r="AF12" s="275"/>
      <c r="AG12" s="275"/>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72">
        <v>10</v>
      </c>
      <c r="B13" s="97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275"/>
      <c r="AD13" s="275"/>
      <c r="AE13" s="275"/>
      <c r="AF13" s="275"/>
      <c r="AG13" s="275"/>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72">
        <v>11</v>
      </c>
      <c r="B14" s="97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275"/>
      <c r="AD14" s="275"/>
      <c r="AE14" s="275"/>
      <c r="AF14" s="275"/>
      <c r="AG14" s="275"/>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72">
        <v>12</v>
      </c>
      <c r="B15" s="97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275"/>
      <c r="AD15" s="275"/>
      <c r="AE15" s="275"/>
      <c r="AF15" s="275"/>
      <c r="AG15" s="275"/>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72">
        <v>13</v>
      </c>
      <c r="B16" s="97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275"/>
      <c r="AD16" s="275"/>
      <c r="AE16" s="275"/>
      <c r="AF16" s="275"/>
      <c r="AG16" s="275"/>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72">
        <v>14</v>
      </c>
      <c r="B17" s="97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275"/>
      <c r="AD17" s="275"/>
      <c r="AE17" s="275"/>
      <c r="AF17" s="275"/>
      <c r="AG17" s="275"/>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72">
        <v>15</v>
      </c>
      <c r="B18" s="97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275"/>
      <c r="AD18" s="275"/>
      <c r="AE18" s="275"/>
      <c r="AF18" s="275"/>
      <c r="AG18" s="275"/>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72">
        <v>16</v>
      </c>
      <c r="B19" s="97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275"/>
      <c r="AD19" s="275"/>
      <c r="AE19" s="275"/>
      <c r="AF19" s="275"/>
      <c r="AG19" s="275"/>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72">
        <v>17</v>
      </c>
      <c r="B20" s="97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275"/>
      <c r="AD20" s="275"/>
      <c r="AE20" s="275"/>
      <c r="AF20" s="275"/>
      <c r="AG20" s="275"/>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72">
        <v>18</v>
      </c>
      <c r="B21" s="97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275"/>
      <c r="AD21" s="275"/>
      <c r="AE21" s="275"/>
      <c r="AF21" s="275"/>
      <c r="AG21" s="275"/>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72">
        <v>19</v>
      </c>
      <c r="B22" s="97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275"/>
      <c r="AD22" s="275"/>
      <c r="AE22" s="275"/>
      <c r="AF22" s="275"/>
      <c r="AG22" s="275"/>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72">
        <v>20</v>
      </c>
      <c r="B23" s="97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275"/>
      <c r="AD23" s="275"/>
      <c r="AE23" s="275"/>
      <c r="AF23" s="275"/>
      <c r="AG23" s="275"/>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72">
        <v>21</v>
      </c>
      <c r="B24" s="97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275"/>
      <c r="AD24" s="275"/>
      <c r="AE24" s="275"/>
      <c r="AF24" s="275"/>
      <c r="AG24" s="275"/>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72">
        <v>22</v>
      </c>
      <c r="B25" s="97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275"/>
      <c r="AD25" s="275"/>
      <c r="AE25" s="275"/>
      <c r="AF25" s="275"/>
      <c r="AG25" s="275"/>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72">
        <v>23</v>
      </c>
      <c r="B26" s="97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275"/>
      <c r="AD26" s="275"/>
      <c r="AE26" s="275"/>
      <c r="AF26" s="275"/>
      <c r="AG26" s="275"/>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72">
        <v>24</v>
      </c>
      <c r="B27" s="97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275"/>
      <c r="AD27" s="275"/>
      <c r="AE27" s="275"/>
      <c r="AF27" s="275"/>
      <c r="AG27" s="275"/>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72">
        <v>25</v>
      </c>
      <c r="B28" s="97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275"/>
      <c r="AD28" s="275"/>
      <c r="AE28" s="275"/>
      <c r="AF28" s="275"/>
      <c r="AG28" s="275"/>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72">
        <v>26</v>
      </c>
      <c r="B29" s="97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275"/>
      <c r="AD29" s="275"/>
      <c r="AE29" s="275"/>
      <c r="AF29" s="275"/>
      <c r="AG29" s="275"/>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72">
        <v>27</v>
      </c>
      <c r="B30" s="97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275"/>
      <c r="AD30" s="275"/>
      <c r="AE30" s="275"/>
      <c r="AF30" s="275"/>
      <c r="AG30" s="275"/>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72">
        <v>28</v>
      </c>
      <c r="B31" s="97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275"/>
      <c r="AD31" s="275"/>
      <c r="AE31" s="275"/>
      <c r="AF31" s="275"/>
      <c r="AG31" s="275"/>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72">
        <v>29</v>
      </c>
      <c r="B32" s="97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275"/>
      <c r="AD32" s="275"/>
      <c r="AE32" s="275"/>
      <c r="AF32" s="275"/>
      <c r="AG32" s="275"/>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72">
        <v>30</v>
      </c>
      <c r="B33" s="97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275"/>
      <c r="AD33" s="275"/>
      <c r="AE33" s="275"/>
      <c r="AF33" s="275"/>
      <c r="AG33" s="27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70" t="s">
        <v>267</v>
      </c>
      <c r="K36" s="971"/>
      <c r="L36" s="971"/>
      <c r="M36" s="971"/>
      <c r="N36" s="971"/>
      <c r="O36" s="971"/>
      <c r="P36" s="134" t="s">
        <v>25</v>
      </c>
      <c r="Q36" s="134"/>
      <c r="R36" s="134"/>
      <c r="S36" s="134"/>
      <c r="T36" s="134"/>
      <c r="U36" s="134"/>
      <c r="V36" s="134"/>
      <c r="W36" s="134"/>
      <c r="X36" s="134"/>
      <c r="Y36" s="272" t="s">
        <v>307</v>
      </c>
      <c r="Z36" s="273"/>
      <c r="AA36" s="273"/>
      <c r="AB36" s="273"/>
      <c r="AC36" s="970" t="s">
        <v>298</v>
      </c>
      <c r="AD36" s="970"/>
      <c r="AE36" s="970"/>
      <c r="AF36" s="970"/>
      <c r="AG36" s="970"/>
      <c r="AH36" s="272" t="s">
        <v>234</v>
      </c>
      <c r="AI36" s="270"/>
      <c r="AJ36" s="270"/>
      <c r="AK36" s="270"/>
      <c r="AL36" s="270" t="s">
        <v>19</v>
      </c>
      <c r="AM36" s="270"/>
      <c r="AN36" s="270"/>
      <c r="AO36" s="274"/>
      <c r="AP36" s="969" t="s">
        <v>268</v>
      </c>
      <c r="AQ36" s="969"/>
      <c r="AR36" s="969"/>
      <c r="AS36" s="969"/>
      <c r="AT36" s="969"/>
      <c r="AU36" s="969"/>
      <c r="AV36" s="969"/>
      <c r="AW36" s="969"/>
      <c r="AX36" s="969"/>
      <c r="AY36">
        <f>$AY$34</f>
        <v>1</v>
      </c>
    </row>
    <row r="37" spans="1:51" ht="30.65" customHeight="1" x14ac:dyDescent="0.2">
      <c r="A37" s="972">
        <v>1</v>
      </c>
      <c r="B37" s="972">
        <v>1</v>
      </c>
      <c r="C37" s="267" t="s">
        <v>802</v>
      </c>
      <c r="D37" s="266"/>
      <c r="E37" s="266"/>
      <c r="F37" s="266"/>
      <c r="G37" s="266"/>
      <c r="H37" s="266"/>
      <c r="I37" s="266"/>
      <c r="J37" s="248">
        <v>5011201013586</v>
      </c>
      <c r="K37" s="249"/>
      <c r="L37" s="249"/>
      <c r="M37" s="249"/>
      <c r="N37" s="249"/>
      <c r="O37" s="249"/>
      <c r="P37" s="260" t="s">
        <v>827</v>
      </c>
      <c r="Q37" s="250"/>
      <c r="R37" s="250"/>
      <c r="S37" s="250"/>
      <c r="T37" s="250"/>
      <c r="U37" s="250"/>
      <c r="V37" s="250"/>
      <c r="W37" s="250"/>
      <c r="X37" s="250"/>
      <c r="Y37" s="251">
        <v>0.8</v>
      </c>
      <c r="Z37" s="252"/>
      <c r="AA37" s="252"/>
      <c r="AB37" s="253"/>
      <c r="AC37" s="275" t="s">
        <v>326</v>
      </c>
      <c r="AD37" s="275"/>
      <c r="AE37" s="275"/>
      <c r="AF37" s="275"/>
      <c r="AG37" s="275"/>
      <c r="AH37" s="239" t="s">
        <v>796</v>
      </c>
      <c r="AI37" s="240"/>
      <c r="AJ37" s="240"/>
      <c r="AK37" s="240"/>
      <c r="AL37" s="241" t="s">
        <v>351</v>
      </c>
      <c r="AM37" s="242"/>
      <c r="AN37" s="242"/>
      <c r="AO37" s="243"/>
      <c r="AP37" s="244" t="s">
        <v>796</v>
      </c>
      <c r="AQ37" s="244"/>
      <c r="AR37" s="244"/>
      <c r="AS37" s="244"/>
      <c r="AT37" s="244"/>
      <c r="AU37" s="244"/>
      <c r="AV37" s="244"/>
      <c r="AW37" s="244"/>
      <c r="AX37" s="244"/>
      <c r="AY37">
        <f>$AY$34</f>
        <v>1</v>
      </c>
    </row>
    <row r="38" spans="1:51" ht="26.25" hidden="1" customHeight="1" x14ac:dyDescent="0.2">
      <c r="A38" s="972">
        <v>2</v>
      </c>
      <c r="B38" s="97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275"/>
      <c r="AD38" s="275"/>
      <c r="AE38" s="275"/>
      <c r="AF38" s="275"/>
      <c r="AG38" s="275"/>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72">
        <v>3</v>
      </c>
      <c r="B39" s="97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275"/>
      <c r="AD39" s="275"/>
      <c r="AE39" s="275"/>
      <c r="AF39" s="275"/>
      <c r="AG39" s="275"/>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72">
        <v>4</v>
      </c>
      <c r="B40" s="97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275"/>
      <c r="AD40" s="275"/>
      <c r="AE40" s="275"/>
      <c r="AF40" s="275"/>
      <c r="AG40" s="275"/>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72">
        <v>5</v>
      </c>
      <c r="B41" s="97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275"/>
      <c r="AD41" s="275"/>
      <c r="AE41" s="275"/>
      <c r="AF41" s="275"/>
      <c r="AG41" s="275"/>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72">
        <v>6</v>
      </c>
      <c r="B42" s="97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275"/>
      <c r="AD42" s="275"/>
      <c r="AE42" s="275"/>
      <c r="AF42" s="275"/>
      <c r="AG42" s="275"/>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72">
        <v>7</v>
      </c>
      <c r="B43" s="97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275"/>
      <c r="AD43" s="275"/>
      <c r="AE43" s="275"/>
      <c r="AF43" s="275"/>
      <c r="AG43" s="275"/>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72">
        <v>8</v>
      </c>
      <c r="B44" s="97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275"/>
      <c r="AD44" s="275"/>
      <c r="AE44" s="275"/>
      <c r="AF44" s="275"/>
      <c r="AG44" s="275"/>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72">
        <v>9</v>
      </c>
      <c r="B45" s="97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275"/>
      <c r="AD45" s="275"/>
      <c r="AE45" s="275"/>
      <c r="AF45" s="275"/>
      <c r="AG45" s="275"/>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72">
        <v>10</v>
      </c>
      <c r="B46" s="97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275"/>
      <c r="AD46" s="275"/>
      <c r="AE46" s="275"/>
      <c r="AF46" s="275"/>
      <c r="AG46" s="275"/>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72">
        <v>11</v>
      </c>
      <c r="B47" s="97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275"/>
      <c r="AD47" s="275"/>
      <c r="AE47" s="275"/>
      <c r="AF47" s="275"/>
      <c r="AG47" s="275"/>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72">
        <v>12</v>
      </c>
      <c r="B48" s="97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275"/>
      <c r="AD48" s="275"/>
      <c r="AE48" s="275"/>
      <c r="AF48" s="275"/>
      <c r="AG48" s="275"/>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72">
        <v>13</v>
      </c>
      <c r="B49" s="97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275"/>
      <c r="AD49" s="275"/>
      <c r="AE49" s="275"/>
      <c r="AF49" s="275"/>
      <c r="AG49" s="275"/>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72">
        <v>14</v>
      </c>
      <c r="B50" s="97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275"/>
      <c r="AD50" s="275"/>
      <c r="AE50" s="275"/>
      <c r="AF50" s="275"/>
      <c r="AG50" s="275"/>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72">
        <v>15</v>
      </c>
      <c r="B51" s="97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275"/>
      <c r="AD51" s="275"/>
      <c r="AE51" s="275"/>
      <c r="AF51" s="275"/>
      <c r="AG51" s="275"/>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72">
        <v>16</v>
      </c>
      <c r="B52" s="97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275"/>
      <c r="AD52" s="275"/>
      <c r="AE52" s="275"/>
      <c r="AF52" s="275"/>
      <c r="AG52" s="275"/>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72">
        <v>17</v>
      </c>
      <c r="B53" s="97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275"/>
      <c r="AD53" s="275"/>
      <c r="AE53" s="275"/>
      <c r="AF53" s="275"/>
      <c r="AG53" s="275"/>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72">
        <v>18</v>
      </c>
      <c r="B54" s="97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275"/>
      <c r="AD54" s="275"/>
      <c r="AE54" s="275"/>
      <c r="AF54" s="275"/>
      <c r="AG54" s="275"/>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72">
        <v>19</v>
      </c>
      <c r="B55" s="97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275"/>
      <c r="AD55" s="275"/>
      <c r="AE55" s="275"/>
      <c r="AF55" s="275"/>
      <c r="AG55" s="275"/>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72">
        <v>20</v>
      </c>
      <c r="B56" s="97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275"/>
      <c r="AD56" s="275"/>
      <c r="AE56" s="275"/>
      <c r="AF56" s="275"/>
      <c r="AG56" s="275"/>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72">
        <v>21</v>
      </c>
      <c r="B57" s="97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275"/>
      <c r="AD57" s="275"/>
      <c r="AE57" s="275"/>
      <c r="AF57" s="275"/>
      <c r="AG57" s="275"/>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72">
        <v>22</v>
      </c>
      <c r="B58" s="97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275"/>
      <c r="AD58" s="275"/>
      <c r="AE58" s="275"/>
      <c r="AF58" s="275"/>
      <c r="AG58" s="275"/>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72">
        <v>23</v>
      </c>
      <c r="B59" s="97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275"/>
      <c r="AD59" s="275"/>
      <c r="AE59" s="275"/>
      <c r="AF59" s="275"/>
      <c r="AG59" s="275"/>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72">
        <v>24</v>
      </c>
      <c r="B60" s="97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275"/>
      <c r="AD60" s="275"/>
      <c r="AE60" s="275"/>
      <c r="AF60" s="275"/>
      <c r="AG60" s="275"/>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72">
        <v>25</v>
      </c>
      <c r="B61" s="97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275"/>
      <c r="AD61" s="275"/>
      <c r="AE61" s="275"/>
      <c r="AF61" s="275"/>
      <c r="AG61" s="275"/>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72">
        <v>26</v>
      </c>
      <c r="B62" s="97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275"/>
      <c r="AD62" s="275"/>
      <c r="AE62" s="275"/>
      <c r="AF62" s="275"/>
      <c r="AG62" s="275"/>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72">
        <v>27</v>
      </c>
      <c r="B63" s="97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275"/>
      <c r="AD63" s="275"/>
      <c r="AE63" s="275"/>
      <c r="AF63" s="275"/>
      <c r="AG63" s="275"/>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72">
        <v>28</v>
      </c>
      <c r="B64" s="97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275"/>
      <c r="AD64" s="275"/>
      <c r="AE64" s="275"/>
      <c r="AF64" s="275"/>
      <c r="AG64" s="275"/>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72">
        <v>29</v>
      </c>
      <c r="B65" s="97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275"/>
      <c r="AD65" s="275"/>
      <c r="AE65" s="275"/>
      <c r="AF65" s="275"/>
      <c r="AG65" s="275"/>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72">
        <v>30</v>
      </c>
      <c r="B66" s="97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275"/>
      <c r="AD66" s="275"/>
      <c r="AE66" s="275"/>
      <c r="AF66" s="275"/>
      <c r="AG66" s="27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970" t="s">
        <v>267</v>
      </c>
      <c r="K69" s="971"/>
      <c r="L69" s="971"/>
      <c r="M69" s="971"/>
      <c r="N69" s="971"/>
      <c r="O69" s="971"/>
      <c r="P69" s="134" t="s">
        <v>25</v>
      </c>
      <c r="Q69" s="134"/>
      <c r="R69" s="134"/>
      <c r="S69" s="134"/>
      <c r="T69" s="134"/>
      <c r="U69" s="134"/>
      <c r="V69" s="134"/>
      <c r="W69" s="134"/>
      <c r="X69" s="134"/>
      <c r="Y69" s="272" t="s">
        <v>307</v>
      </c>
      <c r="Z69" s="273"/>
      <c r="AA69" s="273"/>
      <c r="AB69" s="273"/>
      <c r="AC69" s="970" t="s">
        <v>298</v>
      </c>
      <c r="AD69" s="970"/>
      <c r="AE69" s="970"/>
      <c r="AF69" s="970"/>
      <c r="AG69" s="970"/>
      <c r="AH69" s="272" t="s">
        <v>234</v>
      </c>
      <c r="AI69" s="270"/>
      <c r="AJ69" s="270"/>
      <c r="AK69" s="270"/>
      <c r="AL69" s="270" t="s">
        <v>19</v>
      </c>
      <c r="AM69" s="270"/>
      <c r="AN69" s="270"/>
      <c r="AO69" s="274"/>
      <c r="AP69" s="969" t="s">
        <v>268</v>
      </c>
      <c r="AQ69" s="969"/>
      <c r="AR69" s="969"/>
      <c r="AS69" s="969"/>
      <c r="AT69" s="969"/>
      <c r="AU69" s="969"/>
      <c r="AV69" s="969"/>
      <c r="AW69" s="969"/>
      <c r="AX69" s="969"/>
      <c r="AY69" s="34">
        <f>$AY$67</f>
        <v>1</v>
      </c>
    </row>
    <row r="70" spans="1:51" ht="33.65" customHeight="1" x14ac:dyDescent="0.2">
      <c r="A70" s="972">
        <v>1</v>
      </c>
      <c r="B70" s="972">
        <v>1</v>
      </c>
      <c r="C70" s="267" t="s">
        <v>793</v>
      </c>
      <c r="D70" s="266"/>
      <c r="E70" s="266"/>
      <c r="F70" s="266"/>
      <c r="G70" s="266"/>
      <c r="H70" s="266"/>
      <c r="I70" s="266"/>
      <c r="J70" s="248">
        <v>4010001018292</v>
      </c>
      <c r="K70" s="249"/>
      <c r="L70" s="249"/>
      <c r="M70" s="249"/>
      <c r="N70" s="249"/>
      <c r="O70" s="249"/>
      <c r="P70" s="260" t="s">
        <v>828</v>
      </c>
      <c r="Q70" s="250"/>
      <c r="R70" s="250"/>
      <c r="S70" s="250"/>
      <c r="T70" s="250"/>
      <c r="U70" s="250"/>
      <c r="V70" s="250"/>
      <c r="W70" s="250"/>
      <c r="X70" s="250"/>
      <c r="Y70" s="251">
        <v>0.7</v>
      </c>
      <c r="Z70" s="252"/>
      <c r="AA70" s="252"/>
      <c r="AB70" s="253"/>
      <c r="AC70" s="275" t="s">
        <v>326</v>
      </c>
      <c r="AD70" s="275"/>
      <c r="AE70" s="275"/>
      <c r="AF70" s="275"/>
      <c r="AG70" s="275"/>
      <c r="AH70" s="239" t="s">
        <v>797</v>
      </c>
      <c r="AI70" s="240"/>
      <c r="AJ70" s="240"/>
      <c r="AK70" s="240"/>
      <c r="AL70" s="241" t="s">
        <v>797</v>
      </c>
      <c r="AM70" s="242"/>
      <c r="AN70" s="242"/>
      <c r="AO70" s="243"/>
      <c r="AP70" s="244" t="s">
        <v>796</v>
      </c>
      <c r="AQ70" s="244"/>
      <c r="AR70" s="244"/>
      <c r="AS70" s="244"/>
      <c r="AT70" s="244"/>
      <c r="AU70" s="244"/>
      <c r="AV70" s="244"/>
      <c r="AW70" s="244"/>
      <c r="AX70" s="244"/>
      <c r="AY70" s="34">
        <f>$AY$67</f>
        <v>1</v>
      </c>
    </row>
    <row r="71" spans="1:51" ht="26.25" hidden="1" customHeight="1" x14ac:dyDescent="0.2">
      <c r="A71" s="972">
        <v>2</v>
      </c>
      <c r="B71" s="97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275"/>
      <c r="AD71" s="275"/>
      <c r="AE71" s="275"/>
      <c r="AF71" s="275"/>
      <c r="AG71" s="275"/>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72">
        <v>3</v>
      </c>
      <c r="B72" s="97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275"/>
      <c r="AD72" s="275"/>
      <c r="AE72" s="275"/>
      <c r="AF72" s="275"/>
      <c r="AG72" s="275"/>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72">
        <v>4</v>
      </c>
      <c r="B73" s="97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275"/>
      <c r="AD73" s="275"/>
      <c r="AE73" s="275"/>
      <c r="AF73" s="275"/>
      <c r="AG73" s="275"/>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72">
        <v>5</v>
      </c>
      <c r="B74" s="97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275"/>
      <c r="AD74" s="275"/>
      <c r="AE74" s="275"/>
      <c r="AF74" s="275"/>
      <c r="AG74" s="275"/>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72">
        <v>6</v>
      </c>
      <c r="B75" s="97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275"/>
      <c r="AD75" s="275"/>
      <c r="AE75" s="275"/>
      <c r="AF75" s="275"/>
      <c r="AG75" s="275"/>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72">
        <v>7</v>
      </c>
      <c r="B76" s="97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275"/>
      <c r="AD76" s="275"/>
      <c r="AE76" s="275"/>
      <c r="AF76" s="275"/>
      <c r="AG76" s="275"/>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72">
        <v>8</v>
      </c>
      <c r="B77" s="97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275"/>
      <c r="AD77" s="275"/>
      <c r="AE77" s="275"/>
      <c r="AF77" s="275"/>
      <c r="AG77" s="275"/>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72">
        <v>9</v>
      </c>
      <c r="B78" s="97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275"/>
      <c r="AD78" s="275"/>
      <c r="AE78" s="275"/>
      <c r="AF78" s="275"/>
      <c r="AG78" s="275"/>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72">
        <v>10</v>
      </c>
      <c r="B79" s="97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275"/>
      <c r="AD79" s="275"/>
      <c r="AE79" s="275"/>
      <c r="AF79" s="275"/>
      <c r="AG79" s="275"/>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72">
        <v>11</v>
      </c>
      <c r="B80" s="97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275"/>
      <c r="AD80" s="275"/>
      <c r="AE80" s="275"/>
      <c r="AF80" s="275"/>
      <c r="AG80" s="275"/>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72">
        <v>12</v>
      </c>
      <c r="B81" s="97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275"/>
      <c r="AD81" s="275"/>
      <c r="AE81" s="275"/>
      <c r="AF81" s="275"/>
      <c r="AG81" s="275"/>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72">
        <v>13</v>
      </c>
      <c r="B82" s="97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275"/>
      <c r="AD82" s="275"/>
      <c r="AE82" s="275"/>
      <c r="AF82" s="275"/>
      <c r="AG82" s="275"/>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72">
        <v>14</v>
      </c>
      <c r="B83" s="97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275"/>
      <c r="AD83" s="275"/>
      <c r="AE83" s="275"/>
      <c r="AF83" s="275"/>
      <c r="AG83" s="275"/>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72">
        <v>15</v>
      </c>
      <c r="B84" s="97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275"/>
      <c r="AD84" s="275"/>
      <c r="AE84" s="275"/>
      <c r="AF84" s="275"/>
      <c r="AG84" s="275"/>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72">
        <v>16</v>
      </c>
      <c r="B85" s="97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275"/>
      <c r="AD85" s="275"/>
      <c r="AE85" s="275"/>
      <c r="AF85" s="275"/>
      <c r="AG85" s="275"/>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72">
        <v>17</v>
      </c>
      <c r="B86" s="97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275"/>
      <c r="AD86" s="275"/>
      <c r="AE86" s="275"/>
      <c r="AF86" s="275"/>
      <c r="AG86" s="275"/>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72">
        <v>18</v>
      </c>
      <c r="B87" s="97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275"/>
      <c r="AD87" s="275"/>
      <c r="AE87" s="275"/>
      <c r="AF87" s="275"/>
      <c r="AG87" s="275"/>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72">
        <v>19</v>
      </c>
      <c r="B88" s="97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275"/>
      <c r="AD88" s="275"/>
      <c r="AE88" s="275"/>
      <c r="AF88" s="275"/>
      <c r="AG88" s="275"/>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72">
        <v>20</v>
      </c>
      <c r="B89" s="97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275"/>
      <c r="AD89" s="275"/>
      <c r="AE89" s="275"/>
      <c r="AF89" s="275"/>
      <c r="AG89" s="275"/>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72">
        <v>21</v>
      </c>
      <c r="B90" s="97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275"/>
      <c r="AD90" s="275"/>
      <c r="AE90" s="275"/>
      <c r="AF90" s="275"/>
      <c r="AG90" s="275"/>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72">
        <v>22</v>
      </c>
      <c r="B91" s="97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275"/>
      <c r="AD91" s="275"/>
      <c r="AE91" s="275"/>
      <c r="AF91" s="275"/>
      <c r="AG91" s="275"/>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72">
        <v>23</v>
      </c>
      <c r="B92" s="97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275"/>
      <c r="AD92" s="275"/>
      <c r="AE92" s="275"/>
      <c r="AF92" s="275"/>
      <c r="AG92" s="275"/>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72">
        <v>24</v>
      </c>
      <c r="B93" s="97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275"/>
      <c r="AD93" s="275"/>
      <c r="AE93" s="275"/>
      <c r="AF93" s="275"/>
      <c r="AG93" s="275"/>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72">
        <v>25</v>
      </c>
      <c r="B94" s="97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275"/>
      <c r="AD94" s="275"/>
      <c r="AE94" s="275"/>
      <c r="AF94" s="275"/>
      <c r="AG94" s="275"/>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72">
        <v>26</v>
      </c>
      <c r="B95" s="97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275"/>
      <c r="AD95" s="275"/>
      <c r="AE95" s="275"/>
      <c r="AF95" s="275"/>
      <c r="AG95" s="275"/>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72">
        <v>27</v>
      </c>
      <c r="B96" s="97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275"/>
      <c r="AD96" s="275"/>
      <c r="AE96" s="275"/>
      <c r="AF96" s="275"/>
      <c r="AG96" s="275"/>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72">
        <v>28</v>
      </c>
      <c r="B97" s="97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275"/>
      <c r="AD97" s="275"/>
      <c r="AE97" s="275"/>
      <c r="AF97" s="275"/>
      <c r="AG97" s="275"/>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72">
        <v>29</v>
      </c>
      <c r="B98" s="97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275"/>
      <c r="AD98" s="275"/>
      <c r="AE98" s="275"/>
      <c r="AF98" s="275"/>
      <c r="AG98" s="275"/>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72">
        <v>30</v>
      </c>
      <c r="B99" s="97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275"/>
      <c r="AD99" s="275"/>
      <c r="AE99" s="275"/>
      <c r="AF99" s="275"/>
      <c r="AG99" s="27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24</v>
      </c>
      <c r="D102" s="270"/>
      <c r="E102" s="270"/>
      <c r="F102" s="270"/>
      <c r="G102" s="270"/>
      <c r="H102" s="270"/>
      <c r="I102" s="270"/>
      <c r="J102" s="970" t="s">
        <v>267</v>
      </c>
      <c r="K102" s="971"/>
      <c r="L102" s="971"/>
      <c r="M102" s="971"/>
      <c r="N102" s="971"/>
      <c r="O102" s="971"/>
      <c r="P102" s="134" t="s">
        <v>25</v>
      </c>
      <c r="Q102" s="134"/>
      <c r="R102" s="134"/>
      <c r="S102" s="134"/>
      <c r="T102" s="134"/>
      <c r="U102" s="134"/>
      <c r="V102" s="134"/>
      <c r="W102" s="134"/>
      <c r="X102" s="134"/>
      <c r="Y102" s="272" t="s">
        <v>307</v>
      </c>
      <c r="Z102" s="273"/>
      <c r="AA102" s="273"/>
      <c r="AB102" s="273"/>
      <c r="AC102" s="970" t="s">
        <v>298</v>
      </c>
      <c r="AD102" s="970"/>
      <c r="AE102" s="970"/>
      <c r="AF102" s="970"/>
      <c r="AG102" s="970"/>
      <c r="AH102" s="272" t="s">
        <v>234</v>
      </c>
      <c r="AI102" s="270"/>
      <c r="AJ102" s="270"/>
      <c r="AK102" s="270"/>
      <c r="AL102" s="270" t="s">
        <v>19</v>
      </c>
      <c r="AM102" s="270"/>
      <c r="AN102" s="270"/>
      <c r="AO102" s="274"/>
      <c r="AP102" s="969" t="s">
        <v>268</v>
      </c>
      <c r="AQ102" s="969"/>
      <c r="AR102" s="969"/>
      <c r="AS102" s="969"/>
      <c r="AT102" s="969"/>
      <c r="AU102" s="969"/>
      <c r="AV102" s="969"/>
      <c r="AW102" s="969"/>
      <c r="AX102" s="969"/>
      <c r="AY102" s="34">
        <f>$AY$100</f>
        <v>1</v>
      </c>
    </row>
    <row r="103" spans="1:51" ht="26.25" customHeight="1" x14ac:dyDescent="0.2">
      <c r="A103" s="972">
        <v>1</v>
      </c>
      <c r="B103" s="972">
        <v>1</v>
      </c>
      <c r="C103" s="973" t="s">
        <v>833</v>
      </c>
      <c r="D103" s="974"/>
      <c r="E103" s="974"/>
      <c r="F103" s="974"/>
      <c r="G103" s="974"/>
      <c r="H103" s="974"/>
      <c r="I103" s="974"/>
      <c r="J103" s="975">
        <v>7430001052800</v>
      </c>
      <c r="K103" s="976"/>
      <c r="L103" s="976"/>
      <c r="M103" s="976"/>
      <c r="N103" s="976"/>
      <c r="O103" s="976"/>
      <c r="P103" s="977" t="s">
        <v>845</v>
      </c>
      <c r="Q103" s="978"/>
      <c r="R103" s="978"/>
      <c r="S103" s="978"/>
      <c r="T103" s="978"/>
      <c r="U103" s="978"/>
      <c r="V103" s="978"/>
      <c r="W103" s="978"/>
      <c r="X103" s="978"/>
      <c r="Y103" s="251">
        <v>0.1</v>
      </c>
      <c r="Z103" s="252"/>
      <c r="AA103" s="252"/>
      <c r="AB103" s="253"/>
      <c r="AC103" s="275" t="s">
        <v>326</v>
      </c>
      <c r="AD103" s="275"/>
      <c r="AE103" s="275"/>
      <c r="AF103" s="275"/>
      <c r="AG103" s="275"/>
      <c r="AH103" s="979" t="s">
        <v>351</v>
      </c>
      <c r="AI103" s="980"/>
      <c r="AJ103" s="980"/>
      <c r="AK103" s="980"/>
      <c r="AL103" s="981" t="s">
        <v>351</v>
      </c>
      <c r="AM103" s="982"/>
      <c r="AN103" s="982"/>
      <c r="AO103" s="983"/>
      <c r="AP103" s="984" t="s">
        <v>351</v>
      </c>
      <c r="AQ103" s="984"/>
      <c r="AR103" s="984"/>
      <c r="AS103" s="984"/>
      <c r="AT103" s="984"/>
      <c r="AU103" s="984"/>
      <c r="AV103" s="984"/>
      <c r="AW103" s="984"/>
      <c r="AX103" s="984"/>
      <c r="AY103" s="34">
        <f>$AY$100</f>
        <v>1</v>
      </c>
    </row>
    <row r="104" spans="1:51" ht="26.25" hidden="1" customHeight="1" x14ac:dyDescent="0.2">
      <c r="A104" s="972">
        <v>2</v>
      </c>
      <c r="B104" s="97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275"/>
      <c r="AD104" s="275"/>
      <c r="AE104" s="275"/>
      <c r="AF104" s="275"/>
      <c r="AG104" s="27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72">
        <v>3</v>
      </c>
      <c r="B105" s="97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275"/>
      <c r="AD105" s="275"/>
      <c r="AE105" s="275"/>
      <c r="AF105" s="275"/>
      <c r="AG105" s="27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72">
        <v>4</v>
      </c>
      <c r="B106" s="97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275"/>
      <c r="AD106" s="275"/>
      <c r="AE106" s="275"/>
      <c r="AF106" s="275"/>
      <c r="AG106" s="27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72">
        <v>5</v>
      </c>
      <c r="B107" s="97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275"/>
      <c r="AD107" s="275"/>
      <c r="AE107" s="275"/>
      <c r="AF107" s="275"/>
      <c r="AG107" s="27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72">
        <v>6</v>
      </c>
      <c r="B108" s="97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275"/>
      <c r="AD108" s="275"/>
      <c r="AE108" s="275"/>
      <c r="AF108" s="275"/>
      <c r="AG108" s="27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72">
        <v>7</v>
      </c>
      <c r="B109" s="97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275"/>
      <c r="AD109" s="275"/>
      <c r="AE109" s="275"/>
      <c r="AF109" s="275"/>
      <c r="AG109" s="27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72">
        <v>8</v>
      </c>
      <c r="B110" s="97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275"/>
      <c r="AD110" s="275"/>
      <c r="AE110" s="275"/>
      <c r="AF110" s="275"/>
      <c r="AG110" s="27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72">
        <v>9</v>
      </c>
      <c r="B111" s="97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275"/>
      <c r="AD111" s="275"/>
      <c r="AE111" s="275"/>
      <c r="AF111" s="275"/>
      <c r="AG111" s="27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72">
        <v>10</v>
      </c>
      <c r="B112" s="97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275"/>
      <c r="AD112" s="275"/>
      <c r="AE112" s="275"/>
      <c r="AF112" s="275"/>
      <c r="AG112" s="27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72">
        <v>11</v>
      </c>
      <c r="B113" s="97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275"/>
      <c r="AD113" s="275"/>
      <c r="AE113" s="275"/>
      <c r="AF113" s="275"/>
      <c r="AG113" s="27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72">
        <v>12</v>
      </c>
      <c r="B114" s="97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275"/>
      <c r="AD114" s="275"/>
      <c r="AE114" s="275"/>
      <c r="AF114" s="275"/>
      <c r="AG114" s="27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72">
        <v>13</v>
      </c>
      <c r="B115" s="97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275"/>
      <c r="AD115" s="275"/>
      <c r="AE115" s="275"/>
      <c r="AF115" s="275"/>
      <c r="AG115" s="27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72">
        <v>14</v>
      </c>
      <c r="B116" s="97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275"/>
      <c r="AD116" s="275"/>
      <c r="AE116" s="275"/>
      <c r="AF116" s="275"/>
      <c r="AG116" s="27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72">
        <v>15</v>
      </c>
      <c r="B117" s="97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275"/>
      <c r="AD117" s="275"/>
      <c r="AE117" s="275"/>
      <c r="AF117" s="275"/>
      <c r="AG117" s="27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72">
        <v>16</v>
      </c>
      <c r="B118" s="97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275"/>
      <c r="AD118" s="275"/>
      <c r="AE118" s="275"/>
      <c r="AF118" s="275"/>
      <c r="AG118" s="27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72">
        <v>17</v>
      </c>
      <c r="B119" s="97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275"/>
      <c r="AD119" s="275"/>
      <c r="AE119" s="275"/>
      <c r="AF119" s="275"/>
      <c r="AG119" s="27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72">
        <v>18</v>
      </c>
      <c r="B120" s="97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275"/>
      <c r="AD120" s="275"/>
      <c r="AE120" s="275"/>
      <c r="AF120" s="275"/>
      <c r="AG120" s="27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72">
        <v>19</v>
      </c>
      <c r="B121" s="97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275"/>
      <c r="AD121" s="275"/>
      <c r="AE121" s="275"/>
      <c r="AF121" s="275"/>
      <c r="AG121" s="27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72">
        <v>20</v>
      </c>
      <c r="B122" s="97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275"/>
      <c r="AD122" s="275"/>
      <c r="AE122" s="275"/>
      <c r="AF122" s="275"/>
      <c r="AG122" s="27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72">
        <v>21</v>
      </c>
      <c r="B123" s="97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275"/>
      <c r="AD123" s="275"/>
      <c r="AE123" s="275"/>
      <c r="AF123" s="275"/>
      <c r="AG123" s="27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72">
        <v>22</v>
      </c>
      <c r="B124" s="97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275"/>
      <c r="AD124" s="275"/>
      <c r="AE124" s="275"/>
      <c r="AF124" s="275"/>
      <c r="AG124" s="27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72">
        <v>23</v>
      </c>
      <c r="B125" s="97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275"/>
      <c r="AD125" s="275"/>
      <c r="AE125" s="275"/>
      <c r="AF125" s="275"/>
      <c r="AG125" s="27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72">
        <v>24</v>
      </c>
      <c r="B126" s="97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275"/>
      <c r="AD126" s="275"/>
      <c r="AE126" s="275"/>
      <c r="AF126" s="275"/>
      <c r="AG126" s="27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72">
        <v>25</v>
      </c>
      <c r="B127" s="97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275"/>
      <c r="AD127" s="275"/>
      <c r="AE127" s="275"/>
      <c r="AF127" s="275"/>
      <c r="AG127" s="27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72">
        <v>26</v>
      </c>
      <c r="B128" s="97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275"/>
      <c r="AD128" s="275"/>
      <c r="AE128" s="275"/>
      <c r="AF128" s="275"/>
      <c r="AG128" s="27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72">
        <v>27</v>
      </c>
      <c r="B129" s="97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275"/>
      <c r="AD129" s="275"/>
      <c r="AE129" s="275"/>
      <c r="AF129" s="275"/>
      <c r="AG129" s="27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72">
        <v>28</v>
      </c>
      <c r="B130" s="97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275"/>
      <c r="AD130" s="275"/>
      <c r="AE130" s="275"/>
      <c r="AF130" s="275"/>
      <c r="AG130" s="27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72">
        <v>29</v>
      </c>
      <c r="B131" s="97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275"/>
      <c r="AD131" s="275"/>
      <c r="AE131" s="275"/>
      <c r="AF131" s="275"/>
      <c r="AG131" s="27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72">
        <v>30</v>
      </c>
      <c r="B132" s="97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275"/>
      <c r="AD132" s="275"/>
      <c r="AE132" s="275"/>
      <c r="AF132" s="275"/>
      <c r="AG132" s="27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0"/>
      <c r="B135" s="270"/>
      <c r="C135" s="270" t="s">
        <v>24</v>
      </c>
      <c r="D135" s="270"/>
      <c r="E135" s="270"/>
      <c r="F135" s="270"/>
      <c r="G135" s="270"/>
      <c r="H135" s="270"/>
      <c r="I135" s="270"/>
      <c r="J135" s="970" t="s">
        <v>267</v>
      </c>
      <c r="K135" s="971"/>
      <c r="L135" s="971"/>
      <c r="M135" s="971"/>
      <c r="N135" s="971"/>
      <c r="O135" s="971"/>
      <c r="P135" s="134" t="s">
        <v>25</v>
      </c>
      <c r="Q135" s="134"/>
      <c r="R135" s="134"/>
      <c r="S135" s="134"/>
      <c r="T135" s="134"/>
      <c r="U135" s="134"/>
      <c r="V135" s="134"/>
      <c r="W135" s="134"/>
      <c r="X135" s="134"/>
      <c r="Y135" s="272" t="s">
        <v>307</v>
      </c>
      <c r="Z135" s="273"/>
      <c r="AA135" s="273"/>
      <c r="AB135" s="273"/>
      <c r="AC135" s="970" t="s">
        <v>298</v>
      </c>
      <c r="AD135" s="970"/>
      <c r="AE135" s="970"/>
      <c r="AF135" s="970"/>
      <c r="AG135" s="970"/>
      <c r="AH135" s="272" t="s">
        <v>234</v>
      </c>
      <c r="AI135" s="270"/>
      <c r="AJ135" s="270"/>
      <c r="AK135" s="270"/>
      <c r="AL135" s="270" t="s">
        <v>19</v>
      </c>
      <c r="AM135" s="270"/>
      <c r="AN135" s="270"/>
      <c r="AO135" s="274"/>
      <c r="AP135" s="969" t="s">
        <v>268</v>
      </c>
      <c r="AQ135" s="969"/>
      <c r="AR135" s="969"/>
      <c r="AS135" s="969"/>
      <c r="AT135" s="969"/>
      <c r="AU135" s="969"/>
      <c r="AV135" s="969"/>
      <c r="AW135" s="969"/>
      <c r="AX135" s="969"/>
      <c r="AY135" s="34">
        <f>$AY$133</f>
        <v>1</v>
      </c>
    </row>
    <row r="136" spans="1:51" ht="36.75" customHeight="1" x14ac:dyDescent="0.2">
      <c r="A136" s="972">
        <v>1</v>
      </c>
      <c r="B136" s="972">
        <v>1</v>
      </c>
      <c r="C136" s="985" t="s">
        <v>877</v>
      </c>
      <c r="D136" s="266"/>
      <c r="E136" s="266"/>
      <c r="F136" s="266"/>
      <c r="G136" s="266"/>
      <c r="H136" s="266"/>
      <c r="I136" s="266"/>
      <c r="J136" s="986">
        <v>6010901007401</v>
      </c>
      <c r="K136" s="249"/>
      <c r="L136" s="249"/>
      <c r="M136" s="249"/>
      <c r="N136" s="249"/>
      <c r="O136" s="249"/>
      <c r="P136" s="987" t="s">
        <v>851</v>
      </c>
      <c r="Q136" s="988"/>
      <c r="R136" s="988"/>
      <c r="S136" s="988"/>
      <c r="T136" s="988"/>
      <c r="U136" s="988"/>
      <c r="V136" s="988"/>
      <c r="W136" s="988"/>
      <c r="X136" s="988"/>
      <c r="Y136" s="251">
        <v>0.9</v>
      </c>
      <c r="Z136" s="252"/>
      <c r="AA136" s="252"/>
      <c r="AB136" s="253"/>
      <c r="AC136" s="989" t="s">
        <v>326</v>
      </c>
      <c r="AD136" s="990" t="s">
        <v>834</v>
      </c>
      <c r="AE136" s="990" t="s">
        <v>834</v>
      </c>
      <c r="AF136" s="990" t="s">
        <v>834</v>
      </c>
      <c r="AG136" s="991" t="s">
        <v>834</v>
      </c>
      <c r="AH136" s="992" t="s">
        <v>684</v>
      </c>
      <c r="AI136" s="993"/>
      <c r="AJ136" s="993"/>
      <c r="AK136" s="993"/>
      <c r="AL136" s="994" t="s">
        <v>684</v>
      </c>
      <c r="AM136" s="995"/>
      <c r="AN136" s="995"/>
      <c r="AO136" s="996"/>
      <c r="AP136" s="244" t="s">
        <v>351</v>
      </c>
      <c r="AQ136" s="244"/>
      <c r="AR136" s="244"/>
      <c r="AS136" s="244"/>
      <c r="AT136" s="244"/>
      <c r="AU136" s="244"/>
      <c r="AV136" s="244"/>
      <c r="AW136" s="244"/>
      <c r="AX136" s="244"/>
      <c r="AY136" s="34">
        <f>$AY$133</f>
        <v>1</v>
      </c>
    </row>
    <row r="137" spans="1:51" ht="38.25" customHeight="1" x14ac:dyDescent="0.2">
      <c r="A137" s="972">
        <v>2</v>
      </c>
      <c r="B137" s="972">
        <v>1</v>
      </c>
      <c r="C137" s="985" t="s">
        <v>878</v>
      </c>
      <c r="D137" s="266"/>
      <c r="E137" s="266"/>
      <c r="F137" s="266"/>
      <c r="G137" s="266"/>
      <c r="H137" s="266"/>
      <c r="I137" s="266"/>
      <c r="J137" s="986">
        <v>8011101001721</v>
      </c>
      <c r="K137" s="249"/>
      <c r="L137" s="249"/>
      <c r="M137" s="249"/>
      <c r="N137" s="249"/>
      <c r="O137" s="249"/>
      <c r="P137" s="987" t="s">
        <v>850</v>
      </c>
      <c r="Q137" s="988"/>
      <c r="R137" s="988"/>
      <c r="S137" s="988"/>
      <c r="T137" s="988"/>
      <c r="U137" s="988"/>
      <c r="V137" s="988"/>
      <c r="W137" s="988"/>
      <c r="X137" s="988"/>
      <c r="Y137" s="251">
        <v>0.9</v>
      </c>
      <c r="Z137" s="252"/>
      <c r="AA137" s="252"/>
      <c r="AB137" s="253"/>
      <c r="AC137" s="989" t="s">
        <v>326</v>
      </c>
      <c r="AD137" s="990" t="s">
        <v>834</v>
      </c>
      <c r="AE137" s="990" t="s">
        <v>834</v>
      </c>
      <c r="AF137" s="990" t="s">
        <v>834</v>
      </c>
      <c r="AG137" s="991" t="s">
        <v>834</v>
      </c>
      <c r="AH137" s="992" t="s">
        <v>684</v>
      </c>
      <c r="AI137" s="993"/>
      <c r="AJ137" s="993"/>
      <c r="AK137" s="993"/>
      <c r="AL137" s="994" t="s">
        <v>684</v>
      </c>
      <c r="AM137" s="995"/>
      <c r="AN137" s="995"/>
      <c r="AO137" s="996"/>
      <c r="AP137" s="244" t="s">
        <v>351</v>
      </c>
      <c r="AQ137" s="244"/>
      <c r="AR137" s="244"/>
      <c r="AS137" s="244"/>
      <c r="AT137" s="244"/>
      <c r="AU137" s="244"/>
      <c r="AV137" s="244"/>
      <c r="AW137" s="244"/>
      <c r="AX137" s="244"/>
      <c r="AY137">
        <f>COUNTA($C$137)</f>
        <v>1</v>
      </c>
    </row>
    <row r="138" spans="1:51" ht="32.25" hidden="1" customHeight="1" x14ac:dyDescent="0.2">
      <c r="A138" s="972">
        <v>3</v>
      </c>
      <c r="B138" s="972">
        <v>1</v>
      </c>
      <c r="C138" s="985"/>
      <c r="D138" s="266"/>
      <c r="E138" s="266"/>
      <c r="F138" s="266"/>
      <c r="G138" s="266"/>
      <c r="H138" s="266"/>
      <c r="I138" s="266"/>
      <c r="J138" s="986"/>
      <c r="K138" s="249"/>
      <c r="L138" s="249"/>
      <c r="M138" s="249"/>
      <c r="N138" s="249"/>
      <c r="O138" s="249"/>
      <c r="P138" s="987"/>
      <c r="Q138" s="988"/>
      <c r="R138" s="988"/>
      <c r="S138" s="988"/>
      <c r="T138" s="988"/>
      <c r="U138" s="988"/>
      <c r="V138" s="988"/>
      <c r="W138" s="988"/>
      <c r="X138" s="988"/>
      <c r="Y138" s="251"/>
      <c r="Z138" s="252"/>
      <c r="AA138" s="252"/>
      <c r="AB138" s="253"/>
      <c r="AC138" s="989"/>
      <c r="AD138" s="990"/>
      <c r="AE138" s="990"/>
      <c r="AF138" s="990"/>
      <c r="AG138" s="991"/>
      <c r="AH138" s="992"/>
      <c r="AI138" s="993"/>
      <c r="AJ138" s="993"/>
      <c r="AK138" s="993"/>
      <c r="AL138" s="994"/>
      <c r="AM138" s="995"/>
      <c r="AN138" s="995"/>
      <c r="AO138" s="996"/>
      <c r="AP138" s="244"/>
      <c r="AQ138" s="244"/>
      <c r="AR138" s="244"/>
      <c r="AS138" s="244"/>
      <c r="AT138" s="244"/>
      <c r="AU138" s="244"/>
      <c r="AV138" s="244"/>
      <c r="AW138" s="244"/>
      <c r="AX138" s="244"/>
      <c r="AY138">
        <f>COUNTA($C$138)</f>
        <v>0</v>
      </c>
    </row>
    <row r="139" spans="1:51" ht="26.25" hidden="1" customHeight="1" x14ac:dyDescent="0.2">
      <c r="A139" s="972">
        <v>4</v>
      </c>
      <c r="B139" s="97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275"/>
      <c r="AD139" s="275"/>
      <c r="AE139" s="275"/>
      <c r="AF139" s="275"/>
      <c r="AG139" s="27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72">
        <v>5</v>
      </c>
      <c r="B140" s="97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275"/>
      <c r="AD140" s="275"/>
      <c r="AE140" s="275"/>
      <c r="AF140" s="275"/>
      <c r="AG140" s="27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72">
        <v>6</v>
      </c>
      <c r="B141" s="97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275"/>
      <c r="AD141" s="275"/>
      <c r="AE141" s="275"/>
      <c r="AF141" s="275"/>
      <c r="AG141" s="27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72">
        <v>7</v>
      </c>
      <c r="B142" s="97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275"/>
      <c r="AD142" s="275"/>
      <c r="AE142" s="275"/>
      <c r="AF142" s="275"/>
      <c r="AG142" s="27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72">
        <v>8</v>
      </c>
      <c r="B143" s="97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275"/>
      <c r="AD143" s="275"/>
      <c r="AE143" s="275"/>
      <c r="AF143" s="275"/>
      <c r="AG143" s="27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72">
        <v>9</v>
      </c>
      <c r="B144" s="97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275"/>
      <c r="AD144" s="275"/>
      <c r="AE144" s="275"/>
      <c r="AF144" s="275"/>
      <c r="AG144" s="27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72">
        <v>10</v>
      </c>
      <c r="B145" s="97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275"/>
      <c r="AD145" s="275"/>
      <c r="AE145" s="275"/>
      <c r="AF145" s="275"/>
      <c r="AG145" s="27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72">
        <v>11</v>
      </c>
      <c r="B146" s="97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275"/>
      <c r="AD146" s="275"/>
      <c r="AE146" s="275"/>
      <c r="AF146" s="275"/>
      <c r="AG146" s="27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72">
        <v>12</v>
      </c>
      <c r="B147" s="97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275"/>
      <c r="AD147" s="275"/>
      <c r="AE147" s="275"/>
      <c r="AF147" s="275"/>
      <c r="AG147" s="27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72">
        <v>13</v>
      </c>
      <c r="B148" s="97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275"/>
      <c r="AD148" s="275"/>
      <c r="AE148" s="275"/>
      <c r="AF148" s="275"/>
      <c r="AG148" s="27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72">
        <v>14</v>
      </c>
      <c r="B149" s="97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275"/>
      <c r="AD149" s="275"/>
      <c r="AE149" s="275"/>
      <c r="AF149" s="275"/>
      <c r="AG149" s="27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72">
        <v>15</v>
      </c>
      <c r="B150" s="97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275"/>
      <c r="AD150" s="275"/>
      <c r="AE150" s="275"/>
      <c r="AF150" s="275"/>
      <c r="AG150" s="27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72">
        <v>16</v>
      </c>
      <c r="B151" s="97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275"/>
      <c r="AD151" s="275"/>
      <c r="AE151" s="275"/>
      <c r="AF151" s="275"/>
      <c r="AG151" s="27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72">
        <v>17</v>
      </c>
      <c r="B152" s="97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275"/>
      <c r="AD152" s="275"/>
      <c r="AE152" s="275"/>
      <c r="AF152" s="275"/>
      <c r="AG152" s="27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72">
        <v>18</v>
      </c>
      <c r="B153" s="97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275"/>
      <c r="AD153" s="275"/>
      <c r="AE153" s="275"/>
      <c r="AF153" s="275"/>
      <c r="AG153" s="27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72">
        <v>19</v>
      </c>
      <c r="B154" s="97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275"/>
      <c r="AD154" s="275"/>
      <c r="AE154" s="275"/>
      <c r="AF154" s="275"/>
      <c r="AG154" s="27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72">
        <v>20</v>
      </c>
      <c r="B155" s="97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275"/>
      <c r="AD155" s="275"/>
      <c r="AE155" s="275"/>
      <c r="AF155" s="275"/>
      <c r="AG155" s="27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72">
        <v>21</v>
      </c>
      <c r="B156" s="97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275"/>
      <c r="AD156" s="275"/>
      <c r="AE156" s="275"/>
      <c r="AF156" s="275"/>
      <c r="AG156" s="27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72">
        <v>22</v>
      </c>
      <c r="B157" s="97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275"/>
      <c r="AD157" s="275"/>
      <c r="AE157" s="275"/>
      <c r="AF157" s="275"/>
      <c r="AG157" s="27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72">
        <v>23</v>
      </c>
      <c r="B158" s="97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275"/>
      <c r="AD158" s="275"/>
      <c r="AE158" s="275"/>
      <c r="AF158" s="275"/>
      <c r="AG158" s="27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72">
        <v>24</v>
      </c>
      <c r="B159" s="97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275"/>
      <c r="AD159" s="275"/>
      <c r="AE159" s="275"/>
      <c r="AF159" s="275"/>
      <c r="AG159" s="27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72">
        <v>25</v>
      </c>
      <c r="B160" s="97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275"/>
      <c r="AD160" s="275"/>
      <c r="AE160" s="275"/>
      <c r="AF160" s="275"/>
      <c r="AG160" s="27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72">
        <v>26</v>
      </c>
      <c r="B161" s="97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275"/>
      <c r="AD161" s="275"/>
      <c r="AE161" s="275"/>
      <c r="AF161" s="275"/>
      <c r="AG161" s="27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72">
        <v>27</v>
      </c>
      <c r="B162" s="97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275"/>
      <c r="AD162" s="275"/>
      <c r="AE162" s="275"/>
      <c r="AF162" s="275"/>
      <c r="AG162" s="27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72">
        <v>28</v>
      </c>
      <c r="B163" s="97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275"/>
      <c r="AD163" s="275"/>
      <c r="AE163" s="275"/>
      <c r="AF163" s="275"/>
      <c r="AG163" s="27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72">
        <v>29</v>
      </c>
      <c r="B164" s="97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275"/>
      <c r="AD164" s="275"/>
      <c r="AE164" s="275"/>
      <c r="AF164" s="275"/>
      <c r="AG164" s="27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72">
        <v>30</v>
      </c>
      <c r="B165" s="97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275"/>
      <c r="AD165" s="275"/>
      <c r="AE165" s="275"/>
      <c r="AF165" s="275"/>
      <c r="AG165" s="27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0"/>
      <c r="B168" s="270"/>
      <c r="C168" s="270" t="s">
        <v>24</v>
      </c>
      <c r="D168" s="270"/>
      <c r="E168" s="270"/>
      <c r="F168" s="270"/>
      <c r="G168" s="270"/>
      <c r="H168" s="270"/>
      <c r="I168" s="270"/>
      <c r="J168" s="970" t="s">
        <v>267</v>
      </c>
      <c r="K168" s="971"/>
      <c r="L168" s="971"/>
      <c r="M168" s="971"/>
      <c r="N168" s="971"/>
      <c r="O168" s="971"/>
      <c r="P168" s="134" t="s">
        <v>25</v>
      </c>
      <c r="Q168" s="134"/>
      <c r="R168" s="134"/>
      <c r="S168" s="134"/>
      <c r="T168" s="134"/>
      <c r="U168" s="134"/>
      <c r="V168" s="134"/>
      <c r="W168" s="134"/>
      <c r="X168" s="134"/>
      <c r="Y168" s="272" t="s">
        <v>307</v>
      </c>
      <c r="Z168" s="273"/>
      <c r="AA168" s="273"/>
      <c r="AB168" s="273"/>
      <c r="AC168" s="970" t="s">
        <v>298</v>
      </c>
      <c r="AD168" s="970"/>
      <c r="AE168" s="970"/>
      <c r="AF168" s="970"/>
      <c r="AG168" s="970"/>
      <c r="AH168" s="272" t="s">
        <v>234</v>
      </c>
      <c r="AI168" s="270"/>
      <c r="AJ168" s="270"/>
      <c r="AK168" s="270"/>
      <c r="AL168" s="270" t="s">
        <v>19</v>
      </c>
      <c r="AM168" s="270"/>
      <c r="AN168" s="270"/>
      <c r="AO168" s="274"/>
      <c r="AP168" s="969" t="s">
        <v>268</v>
      </c>
      <c r="AQ168" s="969"/>
      <c r="AR168" s="969"/>
      <c r="AS168" s="969"/>
      <c r="AT168" s="969"/>
      <c r="AU168" s="969"/>
      <c r="AV168" s="969"/>
      <c r="AW168" s="969"/>
      <c r="AX168" s="969"/>
      <c r="AY168" s="34">
        <f>$AY$166</f>
        <v>1</v>
      </c>
    </row>
    <row r="169" spans="1:51" ht="33" customHeight="1" x14ac:dyDescent="0.2">
      <c r="A169" s="972">
        <v>1</v>
      </c>
      <c r="B169" s="972">
        <v>1</v>
      </c>
      <c r="C169" s="997" t="s">
        <v>867</v>
      </c>
      <c r="D169" s="998" t="s">
        <v>835</v>
      </c>
      <c r="E169" s="998" t="s">
        <v>835</v>
      </c>
      <c r="F169" s="998" t="s">
        <v>835</v>
      </c>
      <c r="G169" s="998" t="s">
        <v>835</v>
      </c>
      <c r="H169" s="998" t="s">
        <v>835</v>
      </c>
      <c r="I169" s="999" t="s">
        <v>835</v>
      </c>
      <c r="J169" s="986">
        <v>3010601039466</v>
      </c>
      <c r="K169" s="249"/>
      <c r="L169" s="249"/>
      <c r="M169" s="249"/>
      <c r="N169" s="249"/>
      <c r="O169" s="249"/>
      <c r="P169" s="1000" t="s">
        <v>847</v>
      </c>
      <c r="Q169" s="1001" t="s">
        <v>836</v>
      </c>
      <c r="R169" s="1001" t="s">
        <v>836</v>
      </c>
      <c r="S169" s="1001" t="s">
        <v>836</v>
      </c>
      <c r="T169" s="1001" t="s">
        <v>836</v>
      </c>
      <c r="U169" s="1001" t="s">
        <v>836</v>
      </c>
      <c r="V169" s="1001" t="s">
        <v>836</v>
      </c>
      <c r="W169" s="1001" t="s">
        <v>836</v>
      </c>
      <c r="X169" s="1002" t="s">
        <v>836</v>
      </c>
      <c r="Y169" s="251">
        <v>3.1</v>
      </c>
      <c r="Z169" s="252">
        <v>3124000</v>
      </c>
      <c r="AA169" s="252">
        <v>3124000</v>
      </c>
      <c r="AB169" s="253">
        <v>3124000</v>
      </c>
      <c r="AC169" s="989" t="s">
        <v>320</v>
      </c>
      <c r="AD169" s="990" t="s">
        <v>837</v>
      </c>
      <c r="AE169" s="990" t="s">
        <v>837</v>
      </c>
      <c r="AF169" s="990" t="s">
        <v>837</v>
      </c>
      <c r="AG169" s="991" t="s">
        <v>837</v>
      </c>
      <c r="AH169" s="992">
        <v>2</v>
      </c>
      <c r="AI169" s="993"/>
      <c r="AJ169" s="993"/>
      <c r="AK169" s="993"/>
      <c r="AL169" s="1003">
        <v>88.5</v>
      </c>
      <c r="AM169" s="1004"/>
      <c r="AN169" s="1004"/>
      <c r="AO169" s="1005"/>
      <c r="AP169" s="244" t="s">
        <v>351</v>
      </c>
      <c r="AQ169" s="244"/>
      <c r="AR169" s="244"/>
      <c r="AS169" s="244"/>
      <c r="AT169" s="244"/>
      <c r="AU169" s="244"/>
      <c r="AV169" s="244"/>
      <c r="AW169" s="244"/>
      <c r="AX169" s="244"/>
      <c r="AY169" s="34">
        <f>$AY$166</f>
        <v>1</v>
      </c>
    </row>
    <row r="170" spans="1:51" ht="39" customHeight="1" x14ac:dyDescent="0.2">
      <c r="A170" s="972">
        <v>2</v>
      </c>
      <c r="B170" s="972">
        <v>1</v>
      </c>
      <c r="C170" s="1006" t="s">
        <v>838</v>
      </c>
      <c r="D170" s="1007" t="s">
        <v>838</v>
      </c>
      <c r="E170" s="1007" t="s">
        <v>838</v>
      </c>
      <c r="F170" s="1007" t="s">
        <v>838</v>
      </c>
      <c r="G170" s="1007" t="s">
        <v>838</v>
      </c>
      <c r="H170" s="1007" t="s">
        <v>838</v>
      </c>
      <c r="I170" s="1008" t="s">
        <v>838</v>
      </c>
      <c r="J170" s="986">
        <v>6360005004186</v>
      </c>
      <c r="K170" s="249"/>
      <c r="L170" s="249"/>
      <c r="M170" s="249"/>
      <c r="N170" s="249"/>
      <c r="O170" s="249"/>
      <c r="P170" s="1000" t="s">
        <v>848</v>
      </c>
      <c r="Q170" s="1001" t="s">
        <v>839</v>
      </c>
      <c r="R170" s="1001" t="s">
        <v>839</v>
      </c>
      <c r="S170" s="1001" t="s">
        <v>839</v>
      </c>
      <c r="T170" s="1001" t="s">
        <v>839</v>
      </c>
      <c r="U170" s="1001" t="s">
        <v>839</v>
      </c>
      <c r="V170" s="1001" t="s">
        <v>839</v>
      </c>
      <c r="W170" s="1001" t="s">
        <v>839</v>
      </c>
      <c r="X170" s="1002" t="s">
        <v>839</v>
      </c>
      <c r="Y170" s="251">
        <v>1</v>
      </c>
      <c r="Z170" s="252">
        <v>967990</v>
      </c>
      <c r="AA170" s="252">
        <v>967990</v>
      </c>
      <c r="AB170" s="253">
        <v>967990</v>
      </c>
      <c r="AC170" s="989" t="s">
        <v>326</v>
      </c>
      <c r="AD170" s="990" t="s">
        <v>834</v>
      </c>
      <c r="AE170" s="990" t="s">
        <v>834</v>
      </c>
      <c r="AF170" s="990" t="s">
        <v>834</v>
      </c>
      <c r="AG170" s="991" t="s">
        <v>834</v>
      </c>
      <c r="AH170" s="1009" t="s">
        <v>684</v>
      </c>
      <c r="AI170" s="1010" t="s">
        <v>684</v>
      </c>
      <c r="AJ170" s="1010" t="s">
        <v>684</v>
      </c>
      <c r="AK170" s="1011" t="s">
        <v>684</v>
      </c>
      <c r="AL170" s="1009" t="s">
        <v>684</v>
      </c>
      <c r="AM170" s="1010" t="s">
        <v>684</v>
      </c>
      <c r="AN170" s="1010" t="s">
        <v>684</v>
      </c>
      <c r="AO170" s="1011" t="s">
        <v>684</v>
      </c>
      <c r="AP170" s="244" t="s">
        <v>351</v>
      </c>
      <c r="AQ170" s="244"/>
      <c r="AR170" s="244"/>
      <c r="AS170" s="244"/>
      <c r="AT170" s="244"/>
      <c r="AU170" s="244"/>
      <c r="AV170" s="244"/>
      <c r="AW170" s="244"/>
      <c r="AX170" s="244"/>
      <c r="AY170">
        <f>COUNTA($C$170)</f>
        <v>1</v>
      </c>
    </row>
    <row r="171" spans="1:51" ht="41.15" customHeight="1" x14ac:dyDescent="0.2">
      <c r="A171" s="972">
        <v>3</v>
      </c>
      <c r="B171" s="972">
        <v>1</v>
      </c>
      <c r="C171" s="997" t="s">
        <v>840</v>
      </c>
      <c r="D171" s="1007" t="s">
        <v>838</v>
      </c>
      <c r="E171" s="1007" t="s">
        <v>838</v>
      </c>
      <c r="F171" s="1007" t="s">
        <v>838</v>
      </c>
      <c r="G171" s="1007" t="s">
        <v>838</v>
      </c>
      <c r="H171" s="1007" t="s">
        <v>838</v>
      </c>
      <c r="I171" s="1008" t="s">
        <v>838</v>
      </c>
      <c r="J171" s="986">
        <v>6360005004186</v>
      </c>
      <c r="K171" s="249"/>
      <c r="L171" s="249"/>
      <c r="M171" s="249"/>
      <c r="N171" s="249"/>
      <c r="O171" s="249"/>
      <c r="P171" s="1000" t="s">
        <v>849</v>
      </c>
      <c r="Q171" s="1001" t="s">
        <v>841</v>
      </c>
      <c r="R171" s="1001" t="s">
        <v>841</v>
      </c>
      <c r="S171" s="1001" t="s">
        <v>841</v>
      </c>
      <c r="T171" s="1001" t="s">
        <v>841</v>
      </c>
      <c r="U171" s="1001" t="s">
        <v>841</v>
      </c>
      <c r="V171" s="1001" t="s">
        <v>841</v>
      </c>
      <c r="W171" s="1001" t="s">
        <v>841</v>
      </c>
      <c r="X171" s="1002" t="s">
        <v>841</v>
      </c>
      <c r="Y171" s="251">
        <v>0.4</v>
      </c>
      <c r="Z171" s="252">
        <v>400000</v>
      </c>
      <c r="AA171" s="252">
        <v>400000</v>
      </c>
      <c r="AB171" s="253">
        <v>400000</v>
      </c>
      <c r="AC171" s="989" t="s">
        <v>326</v>
      </c>
      <c r="AD171" s="990" t="s">
        <v>834</v>
      </c>
      <c r="AE171" s="990" t="s">
        <v>834</v>
      </c>
      <c r="AF171" s="990" t="s">
        <v>834</v>
      </c>
      <c r="AG171" s="991" t="s">
        <v>834</v>
      </c>
      <c r="AH171" s="1009" t="s">
        <v>684</v>
      </c>
      <c r="AI171" s="1010" t="s">
        <v>684</v>
      </c>
      <c r="AJ171" s="1010" t="s">
        <v>684</v>
      </c>
      <c r="AK171" s="1011" t="s">
        <v>684</v>
      </c>
      <c r="AL171" s="1009" t="s">
        <v>684</v>
      </c>
      <c r="AM171" s="1010" t="s">
        <v>684</v>
      </c>
      <c r="AN171" s="1010" t="s">
        <v>684</v>
      </c>
      <c r="AO171" s="1011" t="s">
        <v>684</v>
      </c>
      <c r="AP171" s="244" t="s">
        <v>351</v>
      </c>
      <c r="AQ171" s="244"/>
      <c r="AR171" s="244"/>
      <c r="AS171" s="244"/>
      <c r="AT171" s="244"/>
      <c r="AU171" s="244"/>
      <c r="AV171" s="244"/>
      <c r="AW171" s="244"/>
      <c r="AX171" s="244"/>
      <c r="AY171">
        <f>COUNTA($C$171)</f>
        <v>1</v>
      </c>
    </row>
    <row r="172" spans="1:51" ht="33.75" customHeight="1" x14ac:dyDescent="0.2">
      <c r="A172" s="972">
        <v>4</v>
      </c>
      <c r="B172" s="972">
        <v>1</v>
      </c>
      <c r="C172" s="997" t="s">
        <v>879</v>
      </c>
      <c r="D172" s="998" t="s">
        <v>842</v>
      </c>
      <c r="E172" s="998" t="s">
        <v>842</v>
      </c>
      <c r="F172" s="998" t="s">
        <v>842</v>
      </c>
      <c r="G172" s="998" t="s">
        <v>842</v>
      </c>
      <c r="H172" s="998" t="s">
        <v>842</v>
      </c>
      <c r="I172" s="999" t="s">
        <v>842</v>
      </c>
      <c r="J172" s="986">
        <v>7260001003085</v>
      </c>
      <c r="K172" s="249"/>
      <c r="L172" s="249"/>
      <c r="M172" s="249"/>
      <c r="N172" s="249"/>
      <c r="O172" s="249"/>
      <c r="P172" s="1000" t="s">
        <v>846</v>
      </c>
      <c r="Q172" s="1001" t="s">
        <v>843</v>
      </c>
      <c r="R172" s="1001" t="s">
        <v>843</v>
      </c>
      <c r="S172" s="1001" t="s">
        <v>843</v>
      </c>
      <c r="T172" s="1001" t="s">
        <v>843</v>
      </c>
      <c r="U172" s="1001" t="s">
        <v>843</v>
      </c>
      <c r="V172" s="1001" t="s">
        <v>843</v>
      </c>
      <c r="W172" s="1001" t="s">
        <v>843</v>
      </c>
      <c r="X172" s="1002" t="s">
        <v>843</v>
      </c>
      <c r="Y172" s="251">
        <v>0.1</v>
      </c>
      <c r="Z172" s="252">
        <v>61700</v>
      </c>
      <c r="AA172" s="252">
        <v>61700</v>
      </c>
      <c r="AB172" s="253">
        <v>61700</v>
      </c>
      <c r="AC172" s="989" t="s">
        <v>326</v>
      </c>
      <c r="AD172" s="990" t="s">
        <v>834</v>
      </c>
      <c r="AE172" s="990" t="s">
        <v>834</v>
      </c>
      <c r="AF172" s="990" t="s">
        <v>834</v>
      </c>
      <c r="AG172" s="991" t="s">
        <v>834</v>
      </c>
      <c r="AH172" s="1009" t="s">
        <v>684</v>
      </c>
      <c r="AI172" s="1010" t="s">
        <v>684</v>
      </c>
      <c r="AJ172" s="1010" t="s">
        <v>684</v>
      </c>
      <c r="AK172" s="1011" t="s">
        <v>684</v>
      </c>
      <c r="AL172" s="1009" t="s">
        <v>684</v>
      </c>
      <c r="AM172" s="1010" t="s">
        <v>684</v>
      </c>
      <c r="AN172" s="1010" t="s">
        <v>684</v>
      </c>
      <c r="AO172" s="1011" t="s">
        <v>684</v>
      </c>
      <c r="AP172" s="244" t="s">
        <v>351</v>
      </c>
      <c r="AQ172" s="244"/>
      <c r="AR172" s="244"/>
      <c r="AS172" s="244"/>
      <c r="AT172" s="244"/>
      <c r="AU172" s="244"/>
      <c r="AV172" s="244"/>
      <c r="AW172" s="244"/>
      <c r="AX172" s="244"/>
      <c r="AY172">
        <f>COUNTA($C$172)</f>
        <v>1</v>
      </c>
    </row>
    <row r="173" spans="1:51" ht="30.75" customHeight="1" x14ac:dyDescent="0.2">
      <c r="A173" s="972">
        <v>5</v>
      </c>
      <c r="B173" s="972">
        <v>1</v>
      </c>
      <c r="C173" s="1012" t="s">
        <v>882</v>
      </c>
      <c r="D173" s="1007" t="s">
        <v>844</v>
      </c>
      <c r="E173" s="1007" t="s">
        <v>844</v>
      </c>
      <c r="F173" s="1007" t="s">
        <v>844</v>
      </c>
      <c r="G173" s="1007" t="s">
        <v>844</v>
      </c>
      <c r="H173" s="1007" t="s">
        <v>844</v>
      </c>
      <c r="I173" s="1008" t="s">
        <v>844</v>
      </c>
      <c r="J173" s="986">
        <v>6360001006450</v>
      </c>
      <c r="K173" s="249"/>
      <c r="L173" s="249"/>
      <c r="M173" s="249"/>
      <c r="N173" s="249"/>
      <c r="O173" s="249"/>
      <c r="P173" s="1000" t="s">
        <v>846</v>
      </c>
      <c r="Q173" s="1001" t="s">
        <v>843</v>
      </c>
      <c r="R173" s="1001" t="s">
        <v>843</v>
      </c>
      <c r="S173" s="1001" t="s">
        <v>843</v>
      </c>
      <c r="T173" s="1001" t="s">
        <v>843</v>
      </c>
      <c r="U173" s="1001" t="s">
        <v>843</v>
      </c>
      <c r="V173" s="1001" t="s">
        <v>843</v>
      </c>
      <c r="W173" s="1001" t="s">
        <v>843</v>
      </c>
      <c r="X173" s="1002" t="s">
        <v>843</v>
      </c>
      <c r="Y173" s="251">
        <v>0</v>
      </c>
      <c r="Z173" s="252">
        <v>9240</v>
      </c>
      <c r="AA173" s="252">
        <v>9240</v>
      </c>
      <c r="AB173" s="253">
        <v>9240</v>
      </c>
      <c r="AC173" s="989" t="s">
        <v>326</v>
      </c>
      <c r="AD173" s="990" t="s">
        <v>834</v>
      </c>
      <c r="AE173" s="990" t="s">
        <v>834</v>
      </c>
      <c r="AF173" s="990" t="s">
        <v>834</v>
      </c>
      <c r="AG173" s="991" t="s">
        <v>834</v>
      </c>
      <c r="AH173" s="1009" t="s">
        <v>684</v>
      </c>
      <c r="AI173" s="1010" t="s">
        <v>684</v>
      </c>
      <c r="AJ173" s="1010" t="s">
        <v>684</v>
      </c>
      <c r="AK173" s="1011" t="s">
        <v>684</v>
      </c>
      <c r="AL173" s="1009" t="s">
        <v>684</v>
      </c>
      <c r="AM173" s="1010" t="s">
        <v>684</v>
      </c>
      <c r="AN173" s="1010" t="s">
        <v>684</v>
      </c>
      <c r="AO173" s="1011" t="s">
        <v>684</v>
      </c>
      <c r="AP173" s="244" t="s">
        <v>351</v>
      </c>
      <c r="AQ173" s="244"/>
      <c r="AR173" s="244"/>
      <c r="AS173" s="244"/>
      <c r="AT173" s="244"/>
      <c r="AU173" s="244"/>
      <c r="AV173" s="244"/>
      <c r="AW173" s="244"/>
      <c r="AX173" s="244"/>
      <c r="AY173">
        <f>COUNTA($C$173)</f>
        <v>1</v>
      </c>
    </row>
    <row r="174" spans="1:51" ht="26.25" hidden="1" customHeight="1" x14ac:dyDescent="0.2">
      <c r="A174" s="972">
        <v>6</v>
      </c>
      <c r="B174" s="97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275"/>
      <c r="AD174" s="275"/>
      <c r="AE174" s="275"/>
      <c r="AF174" s="275"/>
      <c r="AG174" s="27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72">
        <v>7</v>
      </c>
      <c r="B175" s="97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275"/>
      <c r="AD175" s="275"/>
      <c r="AE175" s="275"/>
      <c r="AF175" s="275"/>
      <c r="AG175" s="27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72">
        <v>8</v>
      </c>
      <c r="B176" s="97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275"/>
      <c r="AD176" s="275"/>
      <c r="AE176" s="275"/>
      <c r="AF176" s="275"/>
      <c r="AG176" s="27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72">
        <v>9</v>
      </c>
      <c r="B177" s="97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275"/>
      <c r="AD177" s="275"/>
      <c r="AE177" s="275"/>
      <c r="AF177" s="275"/>
      <c r="AG177" s="27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72">
        <v>10</v>
      </c>
      <c r="B178" s="97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275"/>
      <c r="AD178" s="275"/>
      <c r="AE178" s="275"/>
      <c r="AF178" s="275"/>
      <c r="AG178" s="27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72">
        <v>11</v>
      </c>
      <c r="B179" s="97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275"/>
      <c r="AD179" s="275"/>
      <c r="AE179" s="275"/>
      <c r="AF179" s="275"/>
      <c r="AG179" s="27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72">
        <v>12</v>
      </c>
      <c r="B180" s="97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275"/>
      <c r="AD180" s="275"/>
      <c r="AE180" s="275"/>
      <c r="AF180" s="275"/>
      <c r="AG180" s="27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72">
        <v>13</v>
      </c>
      <c r="B181" s="97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275"/>
      <c r="AD181" s="275"/>
      <c r="AE181" s="275"/>
      <c r="AF181" s="275"/>
      <c r="AG181" s="27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72">
        <v>14</v>
      </c>
      <c r="B182" s="97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275"/>
      <c r="AD182" s="275"/>
      <c r="AE182" s="275"/>
      <c r="AF182" s="275"/>
      <c r="AG182" s="27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72">
        <v>15</v>
      </c>
      <c r="B183" s="97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275"/>
      <c r="AD183" s="275"/>
      <c r="AE183" s="275"/>
      <c r="AF183" s="275"/>
      <c r="AG183" s="27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72">
        <v>16</v>
      </c>
      <c r="B184" s="97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275"/>
      <c r="AD184" s="275"/>
      <c r="AE184" s="275"/>
      <c r="AF184" s="275"/>
      <c r="AG184" s="27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72">
        <v>17</v>
      </c>
      <c r="B185" s="97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275"/>
      <c r="AD185" s="275"/>
      <c r="AE185" s="275"/>
      <c r="AF185" s="275"/>
      <c r="AG185" s="27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72">
        <v>18</v>
      </c>
      <c r="B186" s="97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275"/>
      <c r="AD186" s="275"/>
      <c r="AE186" s="275"/>
      <c r="AF186" s="275"/>
      <c r="AG186" s="27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72">
        <v>19</v>
      </c>
      <c r="B187" s="97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275"/>
      <c r="AD187" s="275"/>
      <c r="AE187" s="275"/>
      <c r="AF187" s="275"/>
      <c r="AG187" s="27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72">
        <v>20</v>
      </c>
      <c r="B188" s="97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275"/>
      <c r="AD188" s="275"/>
      <c r="AE188" s="275"/>
      <c r="AF188" s="275"/>
      <c r="AG188" s="27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72">
        <v>21</v>
      </c>
      <c r="B189" s="97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275"/>
      <c r="AD189" s="275"/>
      <c r="AE189" s="275"/>
      <c r="AF189" s="275"/>
      <c r="AG189" s="27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72">
        <v>22</v>
      </c>
      <c r="B190" s="97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275"/>
      <c r="AD190" s="275"/>
      <c r="AE190" s="275"/>
      <c r="AF190" s="275"/>
      <c r="AG190" s="27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72">
        <v>23</v>
      </c>
      <c r="B191" s="97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275"/>
      <c r="AD191" s="275"/>
      <c r="AE191" s="275"/>
      <c r="AF191" s="275"/>
      <c r="AG191" s="27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72">
        <v>24</v>
      </c>
      <c r="B192" s="97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275"/>
      <c r="AD192" s="275"/>
      <c r="AE192" s="275"/>
      <c r="AF192" s="275"/>
      <c r="AG192" s="27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72">
        <v>25</v>
      </c>
      <c r="B193" s="97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275"/>
      <c r="AD193" s="275"/>
      <c r="AE193" s="275"/>
      <c r="AF193" s="275"/>
      <c r="AG193" s="27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72">
        <v>26</v>
      </c>
      <c r="B194" s="97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275"/>
      <c r="AD194" s="275"/>
      <c r="AE194" s="275"/>
      <c r="AF194" s="275"/>
      <c r="AG194" s="27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72">
        <v>27</v>
      </c>
      <c r="B195" s="97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275"/>
      <c r="AD195" s="275"/>
      <c r="AE195" s="275"/>
      <c r="AF195" s="275"/>
      <c r="AG195" s="27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72">
        <v>28</v>
      </c>
      <c r="B196" s="97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275"/>
      <c r="AD196" s="275"/>
      <c r="AE196" s="275"/>
      <c r="AF196" s="275"/>
      <c r="AG196" s="27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72">
        <v>29</v>
      </c>
      <c r="B197" s="97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275"/>
      <c r="AD197" s="275"/>
      <c r="AE197" s="275"/>
      <c r="AF197" s="275"/>
      <c r="AG197" s="27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72">
        <v>30</v>
      </c>
      <c r="B198" s="97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275"/>
      <c r="AD198" s="275"/>
      <c r="AE198" s="275"/>
      <c r="AF198" s="275"/>
      <c r="AG198" s="27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70" t="s">
        <v>267</v>
      </c>
      <c r="K201" s="971"/>
      <c r="L201" s="971"/>
      <c r="M201" s="971"/>
      <c r="N201" s="971"/>
      <c r="O201" s="971"/>
      <c r="P201" s="134" t="s">
        <v>25</v>
      </c>
      <c r="Q201" s="134"/>
      <c r="R201" s="134"/>
      <c r="S201" s="134"/>
      <c r="T201" s="134"/>
      <c r="U201" s="134"/>
      <c r="V201" s="134"/>
      <c r="W201" s="134"/>
      <c r="X201" s="134"/>
      <c r="Y201" s="272" t="s">
        <v>307</v>
      </c>
      <c r="Z201" s="273"/>
      <c r="AA201" s="273"/>
      <c r="AB201" s="273"/>
      <c r="AC201" s="970" t="s">
        <v>298</v>
      </c>
      <c r="AD201" s="970"/>
      <c r="AE201" s="970"/>
      <c r="AF201" s="970"/>
      <c r="AG201" s="970"/>
      <c r="AH201" s="272" t="s">
        <v>234</v>
      </c>
      <c r="AI201" s="270"/>
      <c r="AJ201" s="270"/>
      <c r="AK201" s="270"/>
      <c r="AL201" s="270" t="s">
        <v>19</v>
      </c>
      <c r="AM201" s="270"/>
      <c r="AN201" s="270"/>
      <c r="AO201" s="274"/>
      <c r="AP201" s="969" t="s">
        <v>268</v>
      </c>
      <c r="AQ201" s="969"/>
      <c r="AR201" s="969"/>
      <c r="AS201" s="969"/>
      <c r="AT201" s="969"/>
      <c r="AU201" s="969"/>
      <c r="AV201" s="969"/>
      <c r="AW201" s="969"/>
      <c r="AX201" s="969"/>
      <c r="AY201" s="34">
        <f>$AY$199</f>
        <v>0</v>
      </c>
    </row>
    <row r="202" spans="1:51" ht="26.25" hidden="1" customHeight="1" x14ac:dyDescent="0.2">
      <c r="A202" s="972">
        <v>1</v>
      </c>
      <c r="B202" s="97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275"/>
      <c r="AD202" s="275"/>
      <c r="AE202" s="275"/>
      <c r="AF202" s="275"/>
      <c r="AG202" s="27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72">
        <v>2</v>
      </c>
      <c r="B203" s="97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275"/>
      <c r="AD203" s="275"/>
      <c r="AE203" s="275"/>
      <c r="AF203" s="275"/>
      <c r="AG203" s="27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72">
        <v>3</v>
      </c>
      <c r="B204" s="97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275"/>
      <c r="AD204" s="275"/>
      <c r="AE204" s="275"/>
      <c r="AF204" s="275"/>
      <c r="AG204" s="27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72">
        <v>4</v>
      </c>
      <c r="B205" s="97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275"/>
      <c r="AD205" s="275"/>
      <c r="AE205" s="275"/>
      <c r="AF205" s="275"/>
      <c r="AG205" s="27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72">
        <v>5</v>
      </c>
      <c r="B206" s="97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275"/>
      <c r="AD206" s="275"/>
      <c r="AE206" s="275"/>
      <c r="AF206" s="275"/>
      <c r="AG206" s="27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72">
        <v>6</v>
      </c>
      <c r="B207" s="97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275"/>
      <c r="AD207" s="275"/>
      <c r="AE207" s="275"/>
      <c r="AF207" s="275"/>
      <c r="AG207" s="27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72">
        <v>7</v>
      </c>
      <c r="B208" s="97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275"/>
      <c r="AD208" s="275"/>
      <c r="AE208" s="275"/>
      <c r="AF208" s="275"/>
      <c r="AG208" s="27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72">
        <v>8</v>
      </c>
      <c r="B209" s="97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275"/>
      <c r="AD209" s="275"/>
      <c r="AE209" s="275"/>
      <c r="AF209" s="275"/>
      <c r="AG209" s="27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72">
        <v>9</v>
      </c>
      <c r="B210" s="97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275"/>
      <c r="AD210" s="275"/>
      <c r="AE210" s="275"/>
      <c r="AF210" s="275"/>
      <c r="AG210" s="27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72">
        <v>10</v>
      </c>
      <c r="B211" s="97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275"/>
      <c r="AD211" s="275"/>
      <c r="AE211" s="275"/>
      <c r="AF211" s="275"/>
      <c r="AG211" s="27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72">
        <v>11</v>
      </c>
      <c r="B212" s="97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275"/>
      <c r="AD212" s="275"/>
      <c r="AE212" s="275"/>
      <c r="AF212" s="275"/>
      <c r="AG212" s="27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72">
        <v>12</v>
      </c>
      <c r="B213" s="97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275"/>
      <c r="AD213" s="275"/>
      <c r="AE213" s="275"/>
      <c r="AF213" s="275"/>
      <c r="AG213" s="27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72">
        <v>13</v>
      </c>
      <c r="B214" s="97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275"/>
      <c r="AD214" s="275"/>
      <c r="AE214" s="275"/>
      <c r="AF214" s="275"/>
      <c r="AG214" s="27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72">
        <v>14</v>
      </c>
      <c r="B215" s="97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275"/>
      <c r="AD215" s="275"/>
      <c r="AE215" s="275"/>
      <c r="AF215" s="275"/>
      <c r="AG215" s="27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72">
        <v>15</v>
      </c>
      <c r="B216" s="97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275"/>
      <c r="AD216" s="275"/>
      <c r="AE216" s="275"/>
      <c r="AF216" s="275"/>
      <c r="AG216" s="27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72">
        <v>16</v>
      </c>
      <c r="B217" s="97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275"/>
      <c r="AD217" s="275"/>
      <c r="AE217" s="275"/>
      <c r="AF217" s="275"/>
      <c r="AG217" s="27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72">
        <v>17</v>
      </c>
      <c r="B218" s="97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275"/>
      <c r="AD218" s="275"/>
      <c r="AE218" s="275"/>
      <c r="AF218" s="275"/>
      <c r="AG218" s="27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72">
        <v>18</v>
      </c>
      <c r="B219" s="97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275"/>
      <c r="AD219" s="275"/>
      <c r="AE219" s="275"/>
      <c r="AF219" s="275"/>
      <c r="AG219" s="27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72">
        <v>19</v>
      </c>
      <c r="B220" s="97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275"/>
      <c r="AD220" s="275"/>
      <c r="AE220" s="275"/>
      <c r="AF220" s="275"/>
      <c r="AG220" s="27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72">
        <v>20</v>
      </c>
      <c r="B221" s="97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275"/>
      <c r="AD221" s="275"/>
      <c r="AE221" s="275"/>
      <c r="AF221" s="275"/>
      <c r="AG221" s="27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72">
        <v>21</v>
      </c>
      <c r="B222" s="97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275"/>
      <c r="AD222" s="275"/>
      <c r="AE222" s="275"/>
      <c r="AF222" s="275"/>
      <c r="AG222" s="27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72">
        <v>22</v>
      </c>
      <c r="B223" s="97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275"/>
      <c r="AD223" s="275"/>
      <c r="AE223" s="275"/>
      <c r="AF223" s="275"/>
      <c r="AG223" s="27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72">
        <v>23</v>
      </c>
      <c r="B224" s="97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275"/>
      <c r="AD224" s="275"/>
      <c r="AE224" s="275"/>
      <c r="AF224" s="275"/>
      <c r="AG224" s="27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72">
        <v>24</v>
      </c>
      <c r="B225" s="97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275"/>
      <c r="AD225" s="275"/>
      <c r="AE225" s="275"/>
      <c r="AF225" s="275"/>
      <c r="AG225" s="27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72">
        <v>25</v>
      </c>
      <c r="B226" s="97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275"/>
      <c r="AD226" s="275"/>
      <c r="AE226" s="275"/>
      <c r="AF226" s="275"/>
      <c r="AG226" s="27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72">
        <v>26</v>
      </c>
      <c r="B227" s="97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275"/>
      <c r="AD227" s="275"/>
      <c r="AE227" s="275"/>
      <c r="AF227" s="275"/>
      <c r="AG227" s="27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72">
        <v>27</v>
      </c>
      <c r="B228" s="97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275"/>
      <c r="AD228" s="275"/>
      <c r="AE228" s="275"/>
      <c r="AF228" s="275"/>
      <c r="AG228" s="27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72">
        <v>28</v>
      </c>
      <c r="B229" s="97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275"/>
      <c r="AD229" s="275"/>
      <c r="AE229" s="275"/>
      <c r="AF229" s="275"/>
      <c r="AG229" s="27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72">
        <v>29</v>
      </c>
      <c r="B230" s="97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275"/>
      <c r="AD230" s="275"/>
      <c r="AE230" s="275"/>
      <c r="AF230" s="275"/>
      <c r="AG230" s="27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72">
        <v>30</v>
      </c>
      <c r="B231" s="97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275"/>
      <c r="AD231" s="275"/>
      <c r="AE231" s="275"/>
      <c r="AF231" s="275"/>
      <c r="AG231" s="27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70" t="s">
        <v>267</v>
      </c>
      <c r="K234" s="971"/>
      <c r="L234" s="971"/>
      <c r="M234" s="971"/>
      <c r="N234" s="971"/>
      <c r="O234" s="971"/>
      <c r="P234" s="134" t="s">
        <v>25</v>
      </c>
      <c r="Q234" s="134"/>
      <c r="R234" s="134"/>
      <c r="S234" s="134"/>
      <c r="T234" s="134"/>
      <c r="U234" s="134"/>
      <c r="V234" s="134"/>
      <c r="W234" s="134"/>
      <c r="X234" s="134"/>
      <c r="Y234" s="272" t="s">
        <v>307</v>
      </c>
      <c r="Z234" s="273"/>
      <c r="AA234" s="273"/>
      <c r="AB234" s="273"/>
      <c r="AC234" s="970" t="s">
        <v>298</v>
      </c>
      <c r="AD234" s="970"/>
      <c r="AE234" s="970"/>
      <c r="AF234" s="970"/>
      <c r="AG234" s="970"/>
      <c r="AH234" s="272" t="s">
        <v>234</v>
      </c>
      <c r="AI234" s="270"/>
      <c r="AJ234" s="270"/>
      <c r="AK234" s="270"/>
      <c r="AL234" s="270" t="s">
        <v>19</v>
      </c>
      <c r="AM234" s="270"/>
      <c r="AN234" s="270"/>
      <c r="AO234" s="274"/>
      <c r="AP234" s="969" t="s">
        <v>268</v>
      </c>
      <c r="AQ234" s="969"/>
      <c r="AR234" s="969"/>
      <c r="AS234" s="969"/>
      <c r="AT234" s="969"/>
      <c r="AU234" s="969"/>
      <c r="AV234" s="969"/>
      <c r="AW234" s="969"/>
      <c r="AX234" s="969"/>
      <c r="AY234" s="84">
        <f>$AY$232</f>
        <v>0</v>
      </c>
    </row>
    <row r="235" spans="1:51" ht="26.25" hidden="1" customHeight="1" x14ac:dyDescent="0.2">
      <c r="A235" s="972">
        <v>1</v>
      </c>
      <c r="B235" s="97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275"/>
      <c r="AD235" s="275"/>
      <c r="AE235" s="275"/>
      <c r="AF235" s="275"/>
      <c r="AG235" s="27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72">
        <v>2</v>
      </c>
      <c r="B236" s="97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275"/>
      <c r="AD236" s="275"/>
      <c r="AE236" s="275"/>
      <c r="AF236" s="275"/>
      <c r="AG236" s="27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72">
        <v>3</v>
      </c>
      <c r="B237" s="97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275"/>
      <c r="AD237" s="275"/>
      <c r="AE237" s="275"/>
      <c r="AF237" s="275"/>
      <c r="AG237" s="27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72">
        <v>4</v>
      </c>
      <c r="B238" s="97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275"/>
      <c r="AD238" s="275"/>
      <c r="AE238" s="275"/>
      <c r="AF238" s="275"/>
      <c r="AG238" s="27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72">
        <v>5</v>
      </c>
      <c r="B239" s="97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275"/>
      <c r="AD239" s="275"/>
      <c r="AE239" s="275"/>
      <c r="AF239" s="275"/>
      <c r="AG239" s="27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72">
        <v>6</v>
      </c>
      <c r="B240" s="97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275"/>
      <c r="AD240" s="275"/>
      <c r="AE240" s="275"/>
      <c r="AF240" s="275"/>
      <c r="AG240" s="27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72">
        <v>7</v>
      </c>
      <c r="B241" s="97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275"/>
      <c r="AD241" s="275"/>
      <c r="AE241" s="275"/>
      <c r="AF241" s="275"/>
      <c r="AG241" s="27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72">
        <v>8</v>
      </c>
      <c r="B242" s="97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275"/>
      <c r="AD242" s="275"/>
      <c r="AE242" s="275"/>
      <c r="AF242" s="275"/>
      <c r="AG242" s="27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72">
        <v>9</v>
      </c>
      <c r="B243" s="97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275"/>
      <c r="AD243" s="275"/>
      <c r="AE243" s="275"/>
      <c r="AF243" s="275"/>
      <c r="AG243" s="27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72">
        <v>10</v>
      </c>
      <c r="B244" s="97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275"/>
      <c r="AD244" s="275"/>
      <c r="AE244" s="275"/>
      <c r="AF244" s="275"/>
      <c r="AG244" s="27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72">
        <v>11</v>
      </c>
      <c r="B245" s="97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275"/>
      <c r="AD245" s="275"/>
      <c r="AE245" s="275"/>
      <c r="AF245" s="275"/>
      <c r="AG245" s="27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72">
        <v>12</v>
      </c>
      <c r="B246" s="97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275"/>
      <c r="AD246" s="275"/>
      <c r="AE246" s="275"/>
      <c r="AF246" s="275"/>
      <c r="AG246" s="27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72">
        <v>13</v>
      </c>
      <c r="B247" s="97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275"/>
      <c r="AD247" s="275"/>
      <c r="AE247" s="275"/>
      <c r="AF247" s="275"/>
      <c r="AG247" s="27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72">
        <v>14</v>
      </c>
      <c r="B248" s="97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275"/>
      <c r="AD248" s="275"/>
      <c r="AE248" s="275"/>
      <c r="AF248" s="275"/>
      <c r="AG248" s="27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72">
        <v>15</v>
      </c>
      <c r="B249" s="97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275"/>
      <c r="AD249" s="275"/>
      <c r="AE249" s="275"/>
      <c r="AF249" s="275"/>
      <c r="AG249" s="27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72">
        <v>16</v>
      </c>
      <c r="B250" s="97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275"/>
      <c r="AD250" s="275"/>
      <c r="AE250" s="275"/>
      <c r="AF250" s="275"/>
      <c r="AG250" s="27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72">
        <v>17</v>
      </c>
      <c r="B251" s="97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275"/>
      <c r="AD251" s="275"/>
      <c r="AE251" s="275"/>
      <c r="AF251" s="275"/>
      <c r="AG251" s="27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72">
        <v>18</v>
      </c>
      <c r="B252" s="97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275"/>
      <c r="AD252" s="275"/>
      <c r="AE252" s="275"/>
      <c r="AF252" s="275"/>
      <c r="AG252" s="27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72">
        <v>19</v>
      </c>
      <c r="B253" s="97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275"/>
      <c r="AD253" s="275"/>
      <c r="AE253" s="275"/>
      <c r="AF253" s="275"/>
      <c r="AG253" s="27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72">
        <v>20</v>
      </c>
      <c r="B254" s="97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275"/>
      <c r="AD254" s="275"/>
      <c r="AE254" s="275"/>
      <c r="AF254" s="275"/>
      <c r="AG254" s="27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72">
        <v>21</v>
      </c>
      <c r="B255" s="97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275"/>
      <c r="AD255" s="275"/>
      <c r="AE255" s="275"/>
      <c r="AF255" s="275"/>
      <c r="AG255" s="27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72">
        <v>22</v>
      </c>
      <c r="B256" s="97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275"/>
      <c r="AD256" s="275"/>
      <c r="AE256" s="275"/>
      <c r="AF256" s="275"/>
      <c r="AG256" s="27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72">
        <v>23</v>
      </c>
      <c r="B257" s="97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275"/>
      <c r="AD257" s="275"/>
      <c r="AE257" s="275"/>
      <c r="AF257" s="275"/>
      <c r="AG257" s="27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72">
        <v>24</v>
      </c>
      <c r="B258" s="97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275"/>
      <c r="AD258" s="275"/>
      <c r="AE258" s="275"/>
      <c r="AF258" s="275"/>
      <c r="AG258" s="27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72">
        <v>25</v>
      </c>
      <c r="B259" s="97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275"/>
      <c r="AD259" s="275"/>
      <c r="AE259" s="275"/>
      <c r="AF259" s="275"/>
      <c r="AG259" s="27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72">
        <v>26</v>
      </c>
      <c r="B260" s="97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275"/>
      <c r="AD260" s="275"/>
      <c r="AE260" s="275"/>
      <c r="AF260" s="275"/>
      <c r="AG260" s="27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72">
        <v>27</v>
      </c>
      <c r="B261" s="97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275"/>
      <c r="AD261" s="275"/>
      <c r="AE261" s="275"/>
      <c r="AF261" s="275"/>
      <c r="AG261" s="27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72">
        <v>28</v>
      </c>
      <c r="B262" s="97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275"/>
      <c r="AD262" s="275"/>
      <c r="AE262" s="275"/>
      <c r="AF262" s="275"/>
      <c r="AG262" s="27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72">
        <v>29</v>
      </c>
      <c r="B263" s="97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275"/>
      <c r="AD263" s="275"/>
      <c r="AE263" s="275"/>
      <c r="AF263" s="275"/>
      <c r="AG263" s="27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72">
        <v>30</v>
      </c>
      <c r="B264" s="97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275"/>
      <c r="AD264" s="275"/>
      <c r="AE264" s="275"/>
      <c r="AF264" s="275"/>
      <c r="AG264" s="27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70" t="s">
        <v>267</v>
      </c>
      <c r="K267" s="971"/>
      <c r="L267" s="971"/>
      <c r="M267" s="971"/>
      <c r="N267" s="971"/>
      <c r="O267" s="971"/>
      <c r="P267" s="134" t="s">
        <v>25</v>
      </c>
      <c r="Q267" s="134"/>
      <c r="R267" s="134"/>
      <c r="S267" s="134"/>
      <c r="T267" s="134"/>
      <c r="U267" s="134"/>
      <c r="V267" s="134"/>
      <c r="W267" s="134"/>
      <c r="X267" s="134"/>
      <c r="Y267" s="272" t="s">
        <v>307</v>
      </c>
      <c r="Z267" s="273"/>
      <c r="AA267" s="273"/>
      <c r="AB267" s="273"/>
      <c r="AC267" s="970" t="s">
        <v>298</v>
      </c>
      <c r="AD267" s="970"/>
      <c r="AE267" s="970"/>
      <c r="AF267" s="970"/>
      <c r="AG267" s="970"/>
      <c r="AH267" s="272" t="s">
        <v>234</v>
      </c>
      <c r="AI267" s="270"/>
      <c r="AJ267" s="270"/>
      <c r="AK267" s="270"/>
      <c r="AL267" s="270" t="s">
        <v>19</v>
      </c>
      <c r="AM267" s="270"/>
      <c r="AN267" s="270"/>
      <c r="AO267" s="274"/>
      <c r="AP267" s="969" t="s">
        <v>268</v>
      </c>
      <c r="AQ267" s="969"/>
      <c r="AR267" s="969"/>
      <c r="AS267" s="969"/>
      <c r="AT267" s="969"/>
      <c r="AU267" s="969"/>
      <c r="AV267" s="969"/>
      <c r="AW267" s="969"/>
      <c r="AX267" s="969"/>
      <c r="AY267" s="34">
        <f>$AY$265</f>
        <v>0</v>
      </c>
    </row>
    <row r="268" spans="1:51" ht="26.25" hidden="1" customHeight="1" x14ac:dyDescent="0.2">
      <c r="A268" s="972">
        <v>1</v>
      </c>
      <c r="B268" s="97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275"/>
      <c r="AD268" s="275"/>
      <c r="AE268" s="275"/>
      <c r="AF268" s="275"/>
      <c r="AG268" s="27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72">
        <v>2</v>
      </c>
      <c r="B269" s="97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275"/>
      <c r="AD269" s="275"/>
      <c r="AE269" s="275"/>
      <c r="AF269" s="275"/>
      <c r="AG269" s="27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72">
        <v>3</v>
      </c>
      <c r="B270" s="97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275"/>
      <c r="AD270" s="275"/>
      <c r="AE270" s="275"/>
      <c r="AF270" s="275"/>
      <c r="AG270" s="27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72">
        <v>4</v>
      </c>
      <c r="B271" s="97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275"/>
      <c r="AD271" s="275"/>
      <c r="AE271" s="275"/>
      <c r="AF271" s="275"/>
      <c r="AG271" s="27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72">
        <v>5</v>
      </c>
      <c r="B272" s="97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275"/>
      <c r="AD272" s="275"/>
      <c r="AE272" s="275"/>
      <c r="AF272" s="275"/>
      <c r="AG272" s="27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72">
        <v>6</v>
      </c>
      <c r="B273" s="97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275"/>
      <c r="AD273" s="275"/>
      <c r="AE273" s="275"/>
      <c r="AF273" s="275"/>
      <c r="AG273" s="27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72">
        <v>7</v>
      </c>
      <c r="B274" s="97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275"/>
      <c r="AD274" s="275"/>
      <c r="AE274" s="275"/>
      <c r="AF274" s="275"/>
      <c r="AG274" s="27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72">
        <v>8</v>
      </c>
      <c r="B275" s="97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275"/>
      <c r="AD275" s="275"/>
      <c r="AE275" s="275"/>
      <c r="AF275" s="275"/>
      <c r="AG275" s="27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72">
        <v>9</v>
      </c>
      <c r="B276" s="97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275"/>
      <c r="AD276" s="275"/>
      <c r="AE276" s="275"/>
      <c r="AF276" s="275"/>
      <c r="AG276" s="27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72">
        <v>10</v>
      </c>
      <c r="B277" s="97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275"/>
      <c r="AD277" s="275"/>
      <c r="AE277" s="275"/>
      <c r="AF277" s="275"/>
      <c r="AG277" s="27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72">
        <v>11</v>
      </c>
      <c r="B278" s="97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275"/>
      <c r="AD278" s="275"/>
      <c r="AE278" s="275"/>
      <c r="AF278" s="275"/>
      <c r="AG278" s="27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72">
        <v>12</v>
      </c>
      <c r="B279" s="97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275"/>
      <c r="AD279" s="275"/>
      <c r="AE279" s="275"/>
      <c r="AF279" s="275"/>
      <c r="AG279" s="27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72">
        <v>13</v>
      </c>
      <c r="B280" s="97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275"/>
      <c r="AD280" s="275"/>
      <c r="AE280" s="275"/>
      <c r="AF280" s="275"/>
      <c r="AG280" s="27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72">
        <v>14</v>
      </c>
      <c r="B281" s="97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275"/>
      <c r="AD281" s="275"/>
      <c r="AE281" s="275"/>
      <c r="AF281" s="275"/>
      <c r="AG281" s="27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72">
        <v>15</v>
      </c>
      <c r="B282" s="97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275"/>
      <c r="AD282" s="275"/>
      <c r="AE282" s="275"/>
      <c r="AF282" s="275"/>
      <c r="AG282" s="27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72">
        <v>16</v>
      </c>
      <c r="B283" s="97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275"/>
      <c r="AD283" s="275"/>
      <c r="AE283" s="275"/>
      <c r="AF283" s="275"/>
      <c r="AG283" s="27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72">
        <v>17</v>
      </c>
      <c r="B284" s="97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275"/>
      <c r="AD284" s="275"/>
      <c r="AE284" s="275"/>
      <c r="AF284" s="275"/>
      <c r="AG284" s="27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72">
        <v>18</v>
      </c>
      <c r="B285" s="97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275"/>
      <c r="AD285" s="275"/>
      <c r="AE285" s="275"/>
      <c r="AF285" s="275"/>
      <c r="AG285" s="27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72">
        <v>19</v>
      </c>
      <c r="B286" s="97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275"/>
      <c r="AD286" s="275"/>
      <c r="AE286" s="275"/>
      <c r="AF286" s="275"/>
      <c r="AG286" s="27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72">
        <v>20</v>
      </c>
      <c r="B287" s="97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275"/>
      <c r="AD287" s="275"/>
      <c r="AE287" s="275"/>
      <c r="AF287" s="275"/>
      <c r="AG287" s="27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72">
        <v>21</v>
      </c>
      <c r="B288" s="97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275"/>
      <c r="AD288" s="275"/>
      <c r="AE288" s="275"/>
      <c r="AF288" s="275"/>
      <c r="AG288" s="27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72">
        <v>22</v>
      </c>
      <c r="B289" s="97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275"/>
      <c r="AD289" s="275"/>
      <c r="AE289" s="275"/>
      <c r="AF289" s="275"/>
      <c r="AG289" s="27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72">
        <v>23</v>
      </c>
      <c r="B290" s="97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275"/>
      <c r="AD290" s="275"/>
      <c r="AE290" s="275"/>
      <c r="AF290" s="275"/>
      <c r="AG290" s="27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72">
        <v>24</v>
      </c>
      <c r="B291" s="97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275"/>
      <c r="AD291" s="275"/>
      <c r="AE291" s="275"/>
      <c r="AF291" s="275"/>
      <c r="AG291" s="27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72">
        <v>25</v>
      </c>
      <c r="B292" s="97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275"/>
      <c r="AD292" s="275"/>
      <c r="AE292" s="275"/>
      <c r="AF292" s="275"/>
      <c r="AG292" s="27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72">
        <v>26</v>
      </c>
      <c r="B293" s="97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275"/>
      <c r="AD293" s="275"/>
      <c r="AE293" s="275"/>
      <c r="AF293" s="275"/>
      <c r="AG293" s="27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72">
        <v>27</v>
      </c>
      <c r="B294" s="97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275"/>
      <c r="AD294" s="275"/>
      <c r="AE294" s="275"/>
      <c r="AF294" s="275"/>
      <c r="AG294" s="27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72">
        <v>28</v>
      </c>
      <c r="B295" s="97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275"/>
      <c r="AD295" s="275"/>
      <c r="AE295" s="275"/>
      <c r="AF295" s="275"/>
      <c r="AG295" s="27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72">
        <v>29</v>
      </c>
      <c r="B296" s="97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275"/>
      <c r="AD296" s="275"/>
      <c r="AE296" s="275"/>
      <c r="AF296" s="275"/>
      <c r="AG296" s="27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72">
        <v>30</v>
      </c>
      <c r="B297" s="97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275"/>
      <c r="AD297" s="275"/>
      <c r="AE297" s="275"/>
      <c r="AF297" s="275"/>
      <c r="AG297" s="27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70" t="s">
        <v>267</v>
      </c>
      <c r="K300" s="971"/>
      <c r="L300" s="971"/>
      <c r="M300" s="971"/>
      <c r="N300" s="971"/>
      <c r="O300" s="971"/>
      <c r="P300" s="134" t="s">
        <v>25</v>
      </c>
      <c r="Q300" s="134"/>
      <c r="R300" s="134"/>
      <c r="S300" s="134"/>
      <c r="T300" s="134"/>
      <c r="U300" s="134"/>
      <c r="V300" s="134"/>
      <c r="W300" s="134"/>
      <c r="X300" s="134"/>
      <c r="Y300" s="272" t="s">
        <v>307</v>
      </c>
      <c r="Z300" s="273"/>
      <c r="AA300" s="273"/>
      <c r="AB300" s="273"/>
      <c r="AC300" s="970" t="s">
        <v>298</v>
      </c>
      <c r="AD300" s="970"/>
      <c r="AE300" s="970"/>
      <c r="AF300" s="970"/>
      <c r="AG300" s="970"/>
      <c r="AH300" s="272" t="s">
        <v>234</v>
      </c>
      <c r="AI300" s="270"/>
      <c r="AJ300" s="270"/>
      <c r="AK300" s="270"/>
      <c r="AL300" s="270" t="s">
        <v>19</v>
      </c>
      <c r="AM300" s="270"/>
      <c r="AN300" s="270"/>
      <c r="AO300" s="274"/>
      <c r="AP300" s="969" t="s">
        <v>268</v>
      </c>
      <c r="AQ300" s="969"/>
      <c r="AR300" s="969"/>
      <c r="AS300" s="969"/>
      <c r="AT300" s="969"/>
      <c r="AU300" s="969"/>
      <c r="AV300" s="969"/>
      <c r="AW300" s="969"/>
      <c r="AX300" s="969"/>
      <c r="AY300" s="34">
        <f>$AY$298</f>
        <v>0</v>
      </c>
    </row>
    <row r="301" spans="1:51" ht="26.25" hidden="1" customHeight="1" x14ac:dyDescent="0.2">
      <c r="A301" s="972">
        <v>1</v>
      </c>
      <c r="B301" s="97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275"/>
      <c r="AD301" s="275"/>
      <c r="AE301" s="275"/>
      <c r="AF301" s="275"/>
      <c r="AG301" s="27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72">
        <v>2</v>
      </c>
      <c r="B302" s="97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275"/>
      <c r="AD302" s="275"/>
      <c r="AE302" s="275"/>
      <c r="AF302" s="275"/>
      <c r="AG302" s="27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72">
        <v>3</v>
      </c>
      <c r="B303" s="97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275"/>
      <c r="AD303" s="275"/>
      <c r="AE303" s="275"/>
      <c r="AF303" s="275"/>
      <c r="AG303" s="27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72">
        <v>4</v>
      </c>
      <c r="B304" s="97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275"/>
      <c r="AD304" s="275"/>
      <c r="AE304" s="275"/>
      <c r="AF304" s="275"/>
      <c r="AG304" s="27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72">
        <v>5</v>
      </c>
      <c r="B305" s="97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275"/>
      <c r="AD305" s="275"/>
      <c r="AE305" s="275"/>
      <c r="AF305" s="275"/>
      <c r="AG305" s="27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72">
        <v>6</v>
      </c>
      <c r="B306" s="97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275"/>
      <c r="AD306" s="275"/>
      <c r="AE306" s="275"/>
      <c r="AF306" s="275"/>
      <c r="AG306" s="27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72">
        <v>7</v>
      </c>
      <c r="B307" s="97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275"/>
      <c r="AD307" s="275"/>
      <c r="AE307" s="275"/>
      <c r="AF307" s="275"/>
      <c r="AG307" s="27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72">
        <v>8</v>
      </c>
      <c r="B308" s="97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275"/>
      <c r="AD308" s="275"/>
      <c r="AE308" s="275"/>
      <c r="AF308" s="275"/>
      <c r="AG308" s="27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72">
        <v>9</v>
      </c>
      <c r="B309" s="97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275"/>
      <c r="AD309" s="275"/>
      <c r="AE309" s="275"/>
      <c r="AF309" s="275"/>
      <c r="AG309" s="27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72">
        <v>10</v>
      </c>
      <c r="B310" s="97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275"/>
      <c r="AD310" s="275"/>
      <c r="AE310" s="275"/>
      <c r="AF310" s="275"/>
      <c r="AG310" s="27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72">
        <v>11</v>
      </c>
      <c r="B311" s="97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275"/>
      <c r="AD311" s="275"/>
      <c r="AE311" s="275"/>
      <c r="AF311" s="275"/>
      <c r="AG311" s="27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72">
        <v>12</v>
      </c>
      <c r="B312" s="97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275"/>
      <c r="AD312" s="275"/>
      <c r="AE312" s="275"/>
      <c r="AF312" s="275"/>
      <c r="AG312" s="27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72">
        <v>13</v>
      </c>
      <c r="B313" s="97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275"/>
      <c r="AD313" s="275"/>
      <c r="AE313" s="275"/>
      <c r="AF313" s="275"/>
      <c r="AG313" s="27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72">
        <v>14</v>
      </c>
      <c r="B314" s="97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275"/>
      <c r="AD314" s="275"/>
      <c r="AE314" s="275"/>
      <c r="AF314" s="275"/>
      <c r="AG314" s="27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72">
        <v>15</v>
      </c>
      <c r="B315" s="97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275"/>
      <c r="AD315" s="275"/>
      <c r="AE315" s="275"/>
      <c r="AF315" s="275"/>
      <c r="AG315" s="27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72">
        <v>16</v>
      </c>
      <c r="B316" s="97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275"/>
      <c r="AD316" s="275"/>
      <c r="AE316" s="275"/>
      <c r="AF316" s="275"/>
      <c r="AG316" s="27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72">
        <v>17</v>
      </c>
      <c r="B317" s="97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275"/>
      <c r="AD317" s="275"/>
      <c r="AE317" s="275"/>
      <c r="AF317" s="275"/>
      <c r="AG317" s="27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72">
        <v>18</v>
      </c>
      <c r="B318" s="97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275"/>
      <c r="AD318" s="275"/>
      <c r="AE318" s="275"/>
      <c r="AF318" s="275"/>
      <c r="AG318" s="27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72">
        <v>19</v>
      </c>
      <c r="B319" s="97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275"/>
      <c r="AD319" s="275"/>
      <c r="AE319" s="275"/>
      <c r="AF319" s="275"/>
      <c r="AG319" s="27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72">
        <v>20</v>
      </c>
      <c r="B320" s="97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275"/>
      <c r="AD320" s="275"/>
      <c r="AE320" s="275"/>
      <c r="AF320" s="275"/>
      <c r="AG320" s="27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72">
        <v>21</v>
      </c>
      <c r="B321" s="97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275"/>
      <c r="AD321" s="275"/>
      <c r="AE321" s="275"/>
      <c r="AF321" s="275"/>
      <c r="AG321" s="27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72">
        <v>22</v>
      </c>
      <c r="B322" s="97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275"/>
      <c r="AD322" s="275"/>
      <c r="AE322" s="275"/>
      <c r="AF322" s="275"/>
      <c r="AG322" s="27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72">
        <v>23</v>
      </c>
      <c r="B323" s="97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275"/>
      <c r="AD323" s="275"/>
      <c r="AE323" s="275"/>
      <c r="AF323" s="275"/>
      <c r="AG323" s="27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72">
        <v>24</v>
      </c>
      <c r="B324" s="97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275"/>
      <c r="AD324" s="275"/>
      <c r="AE324" s="275"/>
      <c r="AF324" s="275"/>
      <c r="AG324" s="27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72">
        <v>25</v>
      </c>
      <c r="B325" s="97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275"/>
      <c r="AD325" s="275"/>
      <c r="AE325" s="275"/>
      <c r="AF325" s="275"/>
      <c r="AG325" s="27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72">
        <v>26</v>
      </c>
      <c r="B326" s="97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275"/>
      <c r="AD326" s="275"/>
      <c r="AE326" s="275"/>
      <c r="AF326" s="275"/>
      <c r="AG326" s="27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72">
        <v>27</v>
      </c>
      <c r="B327" s="97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275"/>
      <c r="AD327" s="275"/>
      <c r="AE327" s="275"/>
      <c r="AF327" s="275"/>
      <c r="AG327" s="27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72">
        <v>28</v>
      </c>
      <c r="B328" s="97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275"/>
      <c r="AD328" s="275"/>
      <c r="AE328" s="275"/>
      <c r="AF328" s="275"/>
      <c r="AG328" s="27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72">
        <v>29</v>
      </c>
      <c r="B329" s="97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275"/>
      <c r="AD329" s="275"/>
      <c r="AE329" s="275"/>
      <c r="AF329" s="275"/>
      <c r="AG329" s="27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72">
        <v>30</v>
      </c>
      <c r="B330" s="97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275"/>
      <c r="AD330" s="275"/>
      <c r="AE330" s="275"/>
      <c r="AF330" s="275"/>
      <c r="AG330" s="27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70" t="s">
        <v>267</v>
      </c>
      <c r="K333" s="971"/>
      <c r="L333" s="971"/>
      <c r="M333" s="971"/>
      <c r="N333" s="971"/>
      <c r="O333" s="971"/>
      <c r="P333" s="134" t="s">
        <v>25</v>
      </c>
      <c r="Q333" s="134"/>
      <c r="R333" s="134"/>
      <c r="S333" s="134"/>
      <c r="T333" s="134"/>
      <c r="U333" s="134"/>
      <c r="V333" s="134"/>
      <c r="W333" s="134"/>
      <c r="X333" s="134"/>
      <c r="Y333" s="272" t="s">
        <v>307</v>
      </c>
      <c r="Z333" s="273"/>
      <c r="AA333" s="273"/>
      <c r="AB333" s="273"/>
      <c r="AC333" s="970" t="s">
        <v>298</v>
      </c>
      <c r="AD333" s="970"/>
      <c r="AE333" s="970"/>
      <c r="AF333" s="970"/>
      <c r="AG333" s="970"/>
      <c r="AH333" s="272" t="s">
        <v>234</v>
      </c>
      <c r="AI333" s="270"/>
      <c r="AJ333" s="270"/>
      <c r="AK333" s="270"/>
      <c r="AL333" s="270" t="s">
        <v>19</v>
      </c>
      <c r="AM333" s="270"/>
      <c r="AN333" s="270"/>
      <c r="AO333" s="274"/>
      <c r="AP333" s="969" t="s">
        <v>268</v>
      </c>
      <c r="AQ333" s="969"/>
      <c r="AR333" s="969"/>
      <c r="AS333" s="969"/>
      <c r="AT333" s="969"/>
      <c r="AU333" s="969"/>
      <c r="AV333" s="969"/>
      <c r="AW333" s="969"/>
      <c r="AX333" s="969"/>
      <c r="AY333" s="34">
        <f>$AY$331</f>
        <v>0</v>
      </c>
    </row>
    <row r="334" spans="1:51" ht="26.25" hidden="1" customHeight="1" x14ac:dyDescent="0.2">
      <c r="A334" s="972">
        <v>1</v>
      </c>
      <c r="B334" s="97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275"/>
      <c r="AD334" s="275"/>
      <c r="AE334" s="275"/>
      <c r="AF334" s="275"/>
      <c r="AG334" s="27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72">
        <v>2</v>
      </c>
      <c r="B335" s="97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275"/>
      <c r="AD335" s="275"/>
      <c r="AE335" s="275"/>
      <c r="AF335" s="275"/>
      <c r="AG335" s="27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72">
        <v>3</v>
      </c>
      <c r="B336" s="97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275"/>
      <c r="AD336" s="275"/>
      <c r="AE336" s="275"/>
      <c r="AF336" s="275"/>
      <c r="AG336" s="27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72">
        <v>4</v>
      </c>
      <c r="B337" s="97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275"/>
      <c r="AD337" s="275"/>
      <c r="AE337" s="275"/>
      <c r="AF337" s="275"/>
      <c r="AG337" s="27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72">
        <v>5</v>
      </c>
      <c r="B338" s="97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275"/>
      <c r="AD338" s="275"/>
      <c r="AE338" s="275"/>
      <c r="AF338" s="275"/>
      <c r="AG338" s="27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72">
        <v>6</v>
      </c>
      <c r="B339" s="97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275"/>
      <c r="AD339" s="275"/>
      <c r="AE339" s="275"/>
      <c r="AF339" s="275"/>
      <c r="AG339" s="27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72">
        <v>7</v>
      </c>
      <c r="B340" s="97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275"/>
      <c r="AD340" s="275"/>
      <c r="AE340" s="275"/>
      <c r="AF340" s="275"/>
      <c r="AG340" s="27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72">
        <v>8</v>
      </c>
      <c r="B341" s="97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275"/>
      <c r="AD341" s="275"/>
      <c r="AE341" s="275"/>
      <c r="AF341" s="275"/>
      <c r="AG341" s="27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72">
        <v>9</v>
      </c>
      <c r="B342" s="97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275"/>
      <c r="AD342" s="275"/>
      <c r="AE342" s="275"/>
      <c r="AF342" s="275"/>
      <c r="AG342" s="27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72">
        <v>10</v>
      </c>
      <c r="B343" s="97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275"/>
      <c r="AD343" s="275"/>
      <c r="AE343" s="275"/>
      <c r="AF343" s="275"/>
      <c r="AG343" s="27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72">
        <v>11</v>
      </c>
      <c r="B344" s="97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275"/>
      <c r="AD344" s="275"/>
      <c r="AE344" s="275"/>
      <c r="AF344" s="275"/>
      <c r="AG344" s="27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72">
        <v>12</v>
      </c>
      <c r="B345" s="97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275"/>
      <c r="AD345" s="275"/>
      <c r="AE345" s="275"/>
      <c r="AF345" s="275"/>
      <c r="AG345" s="27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72">
        <v>13</v>
      </c>
      <c r="B346" s="97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275"/>
      <c r="AD346" s="275"/>
      <c r="AE346" s="275"/>
      <c r="AF346" s="275"/>
      <c r="AG346" s="27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72">
        <v>14</v>
      </c>
      <c r="B347" s="97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275"/>
      <c r="AD347" s="275"/>
      <c r="AE347" s="275"/>
      <c r="AF347" s="275"/>
      <c r="AG347" s="27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72">
        <v>15</v>
      </c>
      <c r="B348" s="97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275"/>
      <c r="AD348" s="275"/>
      <c r="AE348" s="275"/>
      <c r="AF348" s="275"/>
      <c r="AG348" s="27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72">
        <v>16</v>
      </c>
      <c r="B349" s="97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275"/>
      <c r="AD349" s="275"/>
      <c r="AE349" s="275"/>
      <c r="AF349" s="275"/>
      <c r="AG349" s="27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72">
        <v>17</v>
      </c>
      <c r="B350" s="97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275"/>
      <c r="AD350" s="275"/>
      <c r="AE350" s="275"/>
      <c r="AF350" s="275"/>
      <c r="AG350" s="27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72">
        <v>18</v>
      </c>
      <c r="B351" s="97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275"/>
      <c r="AD351" s="275"/>
      <c r="AE351" s="275"/>
      <c r="AF351" s="275"/>
      <c r="AG351" s="27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72">
        <v>19</v>
      </c>
      <c r="B352" s="97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275"/>
      <c r="AD352" s="275"/>
      <c r="AE352" s="275"/>
      <c r="AF352" s="275"/>
      <c r="AG352" s="27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72">
        <v>20</v>
      </c>
      <c r="B353" s="97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275"/>
      <c r="AD353" s="275"/>
      <c r="AE353" s="275"/>
      <c r="AF353" s="275"/>
      <c r="AG353" s="27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72">
        <v>21</v>
      </c>
      <c r="B354" s="97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275"/>
      <c r="AD354" s="275"/>
      <c r="AE354" s="275"/>
      <c r="AF354" s="275"/>
      <c r="AG354" s="27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72">
        <v>22</v>
      </c>
      <c r="B355" s="97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275"/>
      <c r="AD355" s="275"/>
      <c r="AE355" s="275"/>
      <c r="AF355" s="275"/>
      <c r="AG355" s="27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72">
        <v>23</v>
      </c>
      <c r="B356" s="97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275"/>
      <c r="AD356" s="275"/>
      <c r="AE356" s="275"/>
      <c r="AF356" s="275"/>
      <c r="AG356" s="27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72">
        <v>24</v>
      </c>
      <c r="B357" s="97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275"/>
      <c r="AD357" s="275"/>
      <c r="AE357" s="275"/>
      <c r="AF357" s="275"/>
      <c r="AG357" s="27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72">
        <v>25</v>
      </c>
      <c r="B358" s="97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275"/>
      <c r="AD358" s="275"/>
      <c r="AE358" s="275"/>
      <c r="AF358" s="275"/>
      <c r="AG358" s="27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72">
        <v>26</v>
      </c>
      <c r="B359" s="97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275"/>
      <c r="AD359" s="275"/>
      <c r="AE359" s="275"/>
      <c r="AF359" s="275"/>
      <c r="AG359" s="27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72">
        <v>27</v>
      </c>
      <c r="B360" s="97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275"/>
      <c r="AD360" s="275"/>
      <c r="AE360" s="275"/>
      <c r="AF360" s="275"/>
      <c r="AG360" s="27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72">
        <v>28</v>
      </c>
      <c r="B361" s="97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275"/>
      <c r="AD361" s="275"/>
      <c r="AE361" s="275"/>
      <c r="AF361" s="275"/>
      <c r="AG361" s="27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72">
        <v>29</v>
      </c>
      <c r="B362" s="97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275"/>
      <c r="AD362" s="275"/>
      <c r="AE362" s="275"/>
      <c r="AF362" s="275"/>
      <c r="AG362" s="27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72">
        <v>30</v>
      </c>
      <c r="B363" s="97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275"/>
      <c r="AD363" s="275"/>
      <c r="AE363" s="275"/>
      <c r="AF363" s="275"/>
      <c r="AG363" s="27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70" t="s">
        <v>267</v>
      </c>
      <c r="K366" s="971"/>
      <c r="L366" s="971"/>
      <c r="M366" s="971"/>
      <c r="N366" s="971"/>
      <c r="O366" s="971"/>
      <c r="P366" s="134" t="s">
        <v>25</v>
      </c>
      <c r="Q366" s="134"/>
      <c r="R366" s="134"/>
      <c r="S366" s="134"/>
      <c r="T366" s="134"/>
      <c r="U366" s="134"/>
      <c r="V366" s="134"/>
      <c r="W366" s="134"/>
      <c r="X366" s="134"/>
      <c r="Y366" s="272" t="s">
        <v>307</v>
      </c>
      <c r="Z366" s="273"/>
      <c r="AA366" s="273"/>
      <c r="AB366" s="273"/>
      <c r="AC366" s="970" t="s">
        <v>298</v>
      </c>
      <c r="AD366" s="970"/>
      <c r="AE366" s="970"/>
      <c r="AF366" s="970"/>
      <c r="AG366" s="970"/>
      <c r="AH366" s="272" t="s">
        <v>234</v>
      </c>
      <c r="AI366" s="270"/>
      <c r="AJ366" s="270"/>
      <c r="AK366" s="270"/>
      <c r="AL366" s="270" t="s">
        <v>19</v>
      </c>
      <c r="AM366" s="270"/>
      <c r="AN366" s="270"/>
      <c r="AO366" s="274"/>
      <c r="AP366" s="969" t="s">
        <v>268</v>
      </c>
      <c r="AQ366" s="969"/>
      <c r="AR366" s="969"/>
      <c r="AS366" s="969"/>
      <c r="AT366" s="969"/>
      <c r="AU366" s="969"/>
      <c r="AV366" s="969"/>
      <c r="AW366" s="969"/>
      <c r="AX366" s="969"/>
      <c r="AY366" s="34">
        <f>$AY$364</f>
        <v>0</v>
      </c>
    </row>
    <row r="367" spans="1:51" ht="26.25" hidden="1" customHeight="1" x14ac:dyDescent="0.2">
      <c r="A367" s="972">
        <v>1</v>
      </c>
      <c r="B367" s="97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75"/>
      <c r="AD367" s="275"/>
      <c r="AE367" s="275"/>
      <c r="AF367" s="275"/>
      <c r="AG367" s="27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72">
        <v>2</v>
      </c>
      <c r="B368" s="97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275"/>
      <c r="AD368" s="275"/>
      <c r="AE368" s="275"/>
      <c r="AF368" s="275"/>
      <c r="AG368" s="27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72">
        <v>3</v>
      </c>
      <c r="B369" s="97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275"/>
      <c r="AD369" s="275"/>
      <c r="AE369" s="275"/>
      <c r="AF369" s="275"/>
      <c r="AG369" s="27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72">
        <v>4</v>
      </c>
      <c r="B370" s="97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75"/>
      <c r="AD370" s="275"/>
      <c r="AE370" s="275"/>
      <c r="AF370" s="275"/>
      <c r="AG370" s="27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72">
        <v>5</v>
      </c>
      <c r="B371" s="97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75"/>
      <c r="AD371" s="275"/>
      <c r="AE371" s="275"/>
      <c r="AF371" s="275"/>
      <c r="AG371" s="27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72">
        <v>6</v>
      </c>
      <c r="B372" s="97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75"/>
      <c r="AD372" s="275"/>
      <c r="AE372" s="275"/>
      <c r="AF372" s="275"/>
      <c r="AG372" s="27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72">
        <v>7</v>
      </c>
      <c r="B373" s="97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75"/>
      <c r="AD373" s="275"/>
      <c r="AE373" s="275"/>
      <c r="AF373" s="275"/>
      <c r="AG373" s="27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72">
        <v>8</v>
      </c>
      <c r="B374" s="97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75"/>
      <c r="AD374" s="275"/>
      <c r="AE374" s="275"/>
      <c r="AF374" s="275"/>
      <c r="AG374" s="27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72">
        <v>9</v>
      </c>
      <c r="B375" s="97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75"/>
      <c r="AD375" s="275"/>
      <c r="AE375" s="275"/>
      <c r="AF375" s="275"/>
      <c r="AG375" s="27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72">
        <v>10</v>
      </c>
      <c r="B376" s="97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75"/>
      <c r="AD376" s="275"/>
      <c r="AE376" s="275"/>
      <c r="AF376" s="275"/>
      <c r="AG376" s="27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72">
        <v>11</v>
      </c>
      <c r="B377" s="97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75"/>
      <c r="AD377" s="275"/>
      <c r="AE377" s="275"/>
      <c r="AF377" s="275"/>
      <c r="AG377" s="27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72">
        <v>12</v>
      </c>
      <c r="B378" s="97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75"/>
      <c r="AD378" s="275"/>
      <c r="AE378" s="275"/>
      <c r="AF378" s="275"/>
      <c r="AG378" s="27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72">
        <v>13</v>
      </c>
      <c r="B379" s="97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75"/>
      <c r="AD379" s="275"/>
      <c r="AE379" s="275"/>
      <c r="AF379" s="275"/>
      <c r="AG379" s="27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72">
        <v>14</v>
      </c>
      <c r="B380" s="97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75"/>
      <c r="AD380" s="275"/>
      <c r="AE380" s="275"/>
      <c r="AF380" s="275"/>
      <c r="AG380" s="27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72">
        <v>15</v>
      </c>
      <c r="B381" s="97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75"/>
      <c r="AD381" s="275"/>
      <c r="AE381" s="275"/>
      <c r="AF381" s="275"/>
      <c r="AG381" s="27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72">
        <v>16</v>
      </c>
      <c r="B382" s="97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75"/>
      <c r="AD382" s="275"/>
      <c r="AE382" s="275"/>
      <c r="AF382" s="275"/>
      <c r="AG382" s="27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72">
        <v>17</v>
      </c>
      <c r="B383" s="97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75"/>
      <c r="AD383" s="275"/>
      <c r="AE383" s="275"/>
      <c r="AF383" s="275"/>
      <c r="AG383" s="27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72">
        <v>18</v>
      </c>
      <c r="B384" s="97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75"/>
      <c r="AD384" s="275"/>
      <c r="AE384" s="275"/>
      <c r="AF384" s="275"/>
      <c r="AG384" s="27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72">
        <v>19</v>
      </c>
      <c r="B385" s="97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75"/>
      <c r="AD385" s="275"/>
      <c r="AE385" s="275"/>
      <c r="AF385" s="275"/>
      <c r="AG385" s="27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72">
        <v>20</v>
      </c>
      <c r="B386" s="97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75"/>
      <c r="AD386" s="275"/>
      <c r="AE386" s="275"/>
      <c r="AF386" s="275"/>
      <c r="AG386" s="27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72">
        <v>21</v>
      </c>
      <c r="B387" s="97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75"/>
      <c r="AD387" s="275"/>
      <c r="AE387" s="275"/>
      <c r="AF387" s="275"/>
      <c r="AG387" s="27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72">
        <v>22</v>
      </c>
      <c r="B388" s="97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75"/>
      <c r="AD388" s="275"/>
      <c r="AE388" s="275"/>
      <c r="AF388" s="275"/>
      <c r="AG388" s="27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72">
        <v>23</v>
      </c>
      <c r="B389" s="97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75"/>
      <c r="AD389" s="275"/>
      <c r="AE389" s="275"/>
      <c r="AF389" s="275"/>
      <c r="AG389" s="27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72">
        <v>24</v>
      </c>
      <c r="B390" s="97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75"/>
      <c r="AD390" s="275"/>
      <c r="AE390" s="275"/>
      <c r="AF390" s="275"/>
      <c r="AG390" s="27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72">
        <v>25</v>
      </c>
      <c r="B391" s="97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75"/>
      <c r="AD391" s="275"/>
      <c r="AE391" s="275"/>
      <c r="AF391" s="275"/>
      <c r="AG391" s="27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72">
        <v>26</v>
      </c>
      <c r="B392" s="97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75"/>
      <c r="AD392" s="275"/>
      <c r="AE392" s="275"/>
      <c r="AF392" s="275"/>
      <c r="AG392" s="27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72">
        <v>27</v>
      </c>
      <c r="B393" s="97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75"/>
      <c r="AD393" s="275"/>
      <c r="AE393" s="275"/>
      <c r="AF393" s="275"/>
      <c r="AG393" s="27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72">
        <v>28</v>
      </c>
      <c r="B394" s="97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75"/>
      <c r="AD394" s="275"/>
      <c r="AE394" s="275"/>
      <c r="AF394" s="275"/>
      <c r="AG394" s="27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72">
        <v>29</v>
      </c>
      <c r="B395" s="97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75"/>
      <c r="AD395" s="275"/>
      <c r="AE395" s="275"/>
      <c r="AF395" s="275"/>
      <c r="AG395" s="27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72">
        <v>30</v>
      </c>
      <c r="B396" s="97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275"/>
      <c r="AD396" s="275"/>
      <c r="AE396" s="275"/>
      <c r="AF396" s="275"/>
      <c r="AG396" s="27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70" t="s">
        <v>267</v>
      </c>
      <c r="K399" s="971"/>
      <c r="L399" s="971"/>
      <c r="M399" s="971"/>
      <c r="N399" s="971"/>
      <c r="O399" s="971"/>
      <c r="P399" s="134" t="s">
        <v>25</v>
      </c>
      <c r="Q399" s="134"/>
      <c r="R399" s="134"/>
      <c r="S399" s="134"/>
      <c r="T399" s="134"/>
      <c r="U399" s="134"/>
      <c r="V399" s="134"/>
      <c r="W399" s="134"/>
      <c r="X399" s="134"/>
      <c r="Y399" s="272" t="s">
        <v>307</v>
      </c>
      <c r="Z399" s="273"/>
      <c r="AA399" s="273"/>
      <c r="AB399" s="273"/>
      <c r="AC399" s="970" t="s">
        <v>298</v>
      </c>
      <c r="AD399" s="970"/>
      <c r="AE399" s="970"/>
      <c r="AF399" s="970"/>
      <c r="AG399" s="970"/>
      <c r="AH399" s="272" t="s">
        <v>234</v>
      </c>
      <c r="AI399" s="270"/>
      <c r="AJ399" s="270"/>
      <c r="AK399" s="270"/>
      <c r="AL399" s="270" t="s">
        <v>19</v>
      </c>
      <c r="AM399" s="270"/>
      <c r="AN399" s="270"/>
      <c r="AO399" s="274"/>
      <c r="AP399" s="969" t="s">
        <v>268</v>
      </c>
      <c r="AQ399" s="969"/>
      <c r="AR399" s="969"/>
      <c r="AS399" s="969"/>
      <c r="AT399" s="969"/>
      <c r="AU399" s="969"/>
      <c r="AV399" s="969"/>
      <c r="AW399" s="969"/>
      <c r="AX399" s="969"/>
      <c r="AY399" s="34">
        <f>$AY$397</f>
        <v>0</v>
      </c>
    </row>
    <row r="400" spans="1:51" ht="26.25" hidden="1" customHeight="1" x14ac:dyDescent="0.2">
      <c r="A400" s="972">
        <v>1</v>
      </c>
      <c r="B400" s="97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75"/>
      <c r="AD400" s="275"/>
      <c r="AE400" s="275"/>
      <c r="AF400" s="275"/>
      <c r="AG400" s="27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72">
        <v>2</v>
      </c>
      <c r="B401" s="97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275"/>
      <c r="AD401" s="275"/>
      <c r="AE401" s="275"/>
      <c r="AF401" s="275"/>
      <c r="AG401" s="27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72">
        <v>3</v>
      </c>
      <c r="B402" s="97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275"/>
      <c r="AD402" s="275"/>
      <c r="AE402" s="275"/>
      <c r="AF402" s="275"/>
      <c r="AG402" s="27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72">
        <v>4</v>
      </c>
      <c r="B403" s="97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75"/>
      <c r="AD403" s="275"/>
      <c r="AE403" s="275"/>
      <c r="AF403" s="275"/>
      <c r="AG403" s="27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72">
        <v>5</v>
      </c>
      <c r="B404" s="97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75"/>
      <c r="AD404" s="275"/>
      <c r="AE404" s="275"/>
      <c r="AF404" s="275"/>
      <c r="AG404" s="27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72">
        <v>6</v>
      </c>
      <c r="B405" s="97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75"/>
      <c r="AD405" s="275"/>
      <c r="AE405" s="275"/>
      <c r="AF405" s="275"/>
      <c r="AG405" s="27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72">
        <v>7</v>
      </c>
      <c r="B406" s="97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75"/>
      <c r="AD406" s="275"/>
      <c r="AE406" s="275"/>
      <c r="AF406" s="275"/>
      <c r="AG406" s="27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72">
        <v>8</v>
      </c>
      <c r="B407" s="97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75"/>
      <c r="AD407" s="275"/>
      <c r="AE407" s="275"/>
      <c r="AF407" s="275"/>
      <c r="AG407" s="27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72">
        <v>9</v>
      </c>
      <c r="B408" s="97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75"/>
      <c r="AD408" s="275"/>
      <c r="AE408" s="275"/>
      <c r="AF408" s="275"/>
      <c r="AG408" s="27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72">
        <v>10</v>
      </c>
      <c r="B409" s="97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75"/>
      <c r="AD409" s="275"/>
      <c r="AE409" s="275"/>
      <c r="AF409" s="275"/>
      <c r="AG409" s="27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72">
        <v>11</v>
      </c>
      <c r="B410" s="97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75"/>
      <c r="AD410" s="275"/>
      <c r="AE410" s="275"/>
      <c r="AF410" s="275"/>
      <c r="AG410" s="27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72">
        <v>12</v>
      </c>
      <c r="B411" s="97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75"/>
      <c r="AD411" s="275"/>
      <c r="AE411" s="275"/>
      <c r="AF411" s="275"/>
      <c r="AG411" s="27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72">
        <v>13</v>
      </c>
      <c r="B412" s="97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75"/>
      <c r="AD412" s="275"/>
      <c r="AE412" s="275"/>
      <c r="AF412" s="275"/>
      <c r="AG412" s="27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72">
        <v>14</v>
      </c>
      <c r="B413" s="97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75"/>
      <c r="AD413" s="275"/>
      <c r="AE413" s="275"/>
      <c r="AF413" s="275"/>
      <c r="AG413" s="27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72">
        <v>15</v>
      </c>
      <c r="B414" s="97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75"/>
      <c r="AD414" s="275"/>
      <c r="AE414" s="275"/>
      <c r="AF414" s="275"/>
      <c r="AG414" s="27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72">
        <v>16</v>
      </c>
      <c r="B415" s="97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75"/>
      <c r="AD415" s="275"/>
      <c r="AE415" s="275"/>
      <c r="AF415" s="275"/>
      <c r="AG415" s="27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72">
        <v>17</v>
      </c>
      <c r="B416" s="97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75"/>
      <c r="AD416" s="275"/>
      <c r="AE416" s="275"/>
      <c r="AF416" s="275"/>
      <c r="AG416" s="27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72">
        <v>18</v>
      </c>
      <c r="B417" s="97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75"/>
      <c r="AD417" s="275"/>
      <c r="AE417" s="275"/>
      <c r="AF417" s="275"/>
      <c r="AG417" s="27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72">
        <v>19</v>
      </c>
      <c r="B418" s="97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75"/>
      <c r="AD418" s="275"/>
      <c r="AE418" s="275"/>
      <c r="AF418" s="275"/>
      <c r="AG418" s="27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72">
        <v>20</v>
      </c>
      <c r="B419" s="97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75"/>
      <c r="AD419" s="275"/>
      <c r="AE419" s="275"/>
      <c r="AF419" s="275"/>
      <c r="AG419" s="27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72">
        <v>21</v>
      </c>
      <c r="B420" s="97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75"/>
      <c r="AD420" s="275"/>
      <c r="AE420" s="275"/>
      <c r="AF420" s="275"/>
      <c r="AG420" s="27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72">
        <v>22</v>
      </c>
      <c r="B421" s="97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75"/>
      <c r="AD421" s="275"/>
      <c r="AE421" s="275"/>
      <c r="AF421" s="275"/>
      <c r="AG421" s="27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72">
        <v>23</v>
      </c>
      <c r="B422" s="97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75"/>
      <c r="AD422" s="275"/>
      <c r="AE422" s="275"/>
      <c r="AF422" s="275"/>
      <c r="AG422" s="27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72">
        <v>24</v>
      </c>
      <c r="B423" s="97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75"/>
      <c r="AD423" s="275"/>
      <c r="AE423" s="275"/>
      <c r="AF423" s="275"/>
      <c r="AG423" s="27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72">
        <v>25</v>
      </c>
      <c r="B424" s="97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75"/>
      <c r="AD424" s="275"/>
      <c r="AE424" s="275"/>
      <c r="AF424" s="275"/>
      <c r="AG424" s="27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72">
        <v>26</v>
      </c>
      <c r="B425" s="97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75"/>
      <c r="AD425" s="275"/>
      <c r="AE425" s="275"/>
      <c r="AF425" s="275"/>
      <c r="AG425" s="27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72">
        <v>27</v>
      </c>
      <c r="B426" s="97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75"/>
      <c r="AD426" s="275"/>
      <c r="AE426" s="275"/>
      <c r="AF426" s="275"/>
      <c r="AG426" s="27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72">
        <v>28</v>
      </c>
      <c r="B427" s="97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75"/>
      <c r="AD427" s="275"/>
      <c r="AE427" s="275"/>
      <c r="AF427" s="275"/>
      <c r="AG427" s="27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72">
        <v>29</v>
      </c>
      <c r="B428" s="97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75"/>
      <c r="AD428" s="275"/>
      <c r="AE428" s="275"/>
      <c r="AF428" s="275"/>
      <c r="AG428" s="27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72">
        <v>30</v>
      </c>
      <c r="B429" s="97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275"/>
      <c r="AD429" s="275"/>
      <c r="AE429" s="275"/>
      <c r="AF429" s="275"/>
      <c r="AG429" s="27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70" t="s">
        <v>267</v>
      </c>
      <c r="K432" s="971"/>
      <c r="L432" s="971"/>
      <c r="M432" s="971"/>
      <c r="N432" s="971"/>
      <c r="O432" s="971"/>
      <c r="P432" s="134" t="s">
        <v>25</v>
      </c>
      <c r="Q432" s="134"/>
      <c r="R432" s="134"/>
      <c r="S432" s="134"/>
      <c r="T432" s="134"/>
      <c r="U432" s="134"/>
      <c r="V432" s="134"/>
      <c r="W432" s="134"/>
      <c r="X432" s="134"/>
      <c r="Y432" s="272" t="s">
        <v>307</v>
      </c>
      <c r="Z432" s="273"/>
      <c r="AA432" s="273"/>
      <c r="AB432" s="273"/>
      <c r="AC432" s="970" t="s">
        <v>298</v>
      </c>
      <c r="AD432" s="970"/>
      <c r="AE432" s="970"/>
      <c r="AF432" s="970"/>
      <c r="AG432" s="970"/>
      <c r="AH432" s="272" t="s">
        <v>234</v>
      </c>
      <c r="AI432" s="270"/>
      <c r="AJ432" s="270"/>
      <c r="AK432" s="270"/>
      <c r="AL432" s="270" t="s">
        <v>19</v>
      </c>
      <c r="AM432" s="270"/>
      <c r="AN432" s="270"/>
      <c r="AO432" s="274"/>
      <c r="AP432" s="969" t="s">
        <v>268</v>
      </c>
      <c r="AQ432" s="969"/>
      <c r="AR432" s="969"/>
      <c r="AS432" s="969"/>
      <c r="AT432" s="969"/>
      <c r="AU432" s="969"/>
      <c r="AV432" s="969"/>
      <c r="AW432" s="969"/>
      <c r="AX432" s="969"/>
      <c r="AY432" s="34">
        <f>$AY$430</f>
        <v>0</v>
      </c>
    </row>
    <row r="433" spans="1:51" ht="26.25" hidden="1" customHeight="1" x14ac:dyDescent="0.2">
      <c r="A433" s="972">
        <v>1</v>
      </c>
      <c r="B433" s="97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75"/>
      <c r="AD433" s="275"/>
      <c r="AE433" s="275"/>
      <c r="AF433" s="275"/>
      <c r="AG433" s="27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72">
        <v>2</v>
      </c>
      <c r="B434" s="97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275"/>
      <c r="AD434" s="275"/>
      <c r="AE434" s="275"/>
      <c r="AF434" s="275"/>
      <c r="AG434" s="27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72">
        <v>3</v>
      </c>
      <c r="B435" s="97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275"/>
      <c r="AD435" s="275"/>
      <c r="AE435" s="275"/>
      <c r="AF435" s="275"/>
      <c r="AG435" s="27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72">
        <v>4</v>
      </c>
      <c r="B436" s="97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75"/>
      <c r="AD436" s="275"/>
      <c r="AE436" s="275"/>
      <c r="AF436" s="275"/>
      <c r="AG436" s="27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72">
        <v>5</v>
      </c>
      <c r="B437" s="97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75"/>
      <c r="AD437" s="275"/>
      <c r="AE437" s="275"/>
      <c r="AF437" s="275"/>
      <c r="AG437" s="27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72">
        <v>6</v>
      </c>
      <c r="B438" s="97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75"/>
      <c r="AD438" s="275"/>
      <c r="AE438" s="275"/>
      <c r="AF438" s="275"/>
      <c r="AG438" s="27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72">
        <v>7</v>
      </c>
      <c r="B439" s="97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75"/>
      <c r="AD439" s="275"/>
      <c r="AE439" s="275"/>
      <c r="AF439" s="275"/>
      <c r="AG439" s="27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72">
        <v>8</v>
      </c>
      <c r="B440" s="97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75"/>
      <c r="AD440" s="275"/>
      <c r="AE440" s="275"/>
      <c r="AF440" s="275"/>
      <c r="AG440" s="27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72">
        <v>9</v>
      </c>
      <c r="B441" s="97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75"/>
      <c r="AD441" s="275"/>
      <c r="AE441" s="275"/>
      <c r="AF441" s="275"/>
      <c r="AG441" s="27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72">
        <v>10</v>
      </c>
      <c r="B442" s="97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75"/>
      <c r="AD442" s="275"/>
      <c r="AE442" s="275"/>
      <c r="AF442" s="275"/>
      <c r="AG442" s="27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72">
        <v>11</v>
      </c>
      <c r="B443" s="97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75"/>
      <c r="AD443" s="275"/>
      <c r="AE443" s="275"/>
      <c r="AF443" s="275"/>
      <c r="AG443" s="27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72">
        <v>12</v>
      </c>
      <c r="B444" s="97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75"/>
      <c r="AD444" s="275"/>
      <c r="AE444" s="275"/>
      <c r="AF444" s="275"/>
      <c r="AG444" s="27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72">
        <v>13</v>
      </c>
      <c r="B445" s="97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75"/>
      <c r="AD445" s="275"/>
      <c r="AE445" s="275"/>
      <c r="AF445" s="275"/>
      <c r="AG445" s="27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72">
        <v>14</v>
      </c>
      <c r="B446" s="97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75"/>
      <c r="AD446" s="275"/>
      <c r="AE446" s="275"/>
      <c r="AF446" s="275"/>
      <c r="AG446" s="27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72">
        <v>15</v>
      </c>
      <c r="B447" s="97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75"/>
      <c r="AD447" s="275"/>
      <c r="AE447" s="275"/>
      <c r="AF447" s="275"/>
      <c r="AG447" s="27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72">
        <v>16</v>
      </c>
      <c r="B448" s="97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75"/>
      <c r="AD448" s="275"/>
      <c r="AE448" s="275"/>
      <c r="AF448" s="275"/>
      <c r="AG448" s="27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72">
        <v>17</v>
      </c>
      <c r="B449" s="97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75"/>
      <c r="AD449" s="275"/>
      <c r="AE449" s="275"/>
      <c r="AF449" s="275"/>
      <c r="AG449" s="27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72">
        <v>18</v>
      </c>
      <c r="B450" s="97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75"/>
      <c r="AD450" s="275"/>
      <c r="AE450" s="275"/>
      <c r="AF450" s="275"/>
      <c r="AG450" s="27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72">
        <v>19</v>
      </c>
      <c r="B451" s="97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75"/>
      <c r="AD451" s="275"/>
      <c r="AE451" s="275"/>
      <c r="AF451" s="275"/>
      <c r="AG451" s="27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72">
        <v>20</v>
      </c>
      <c r="B452" s="97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75"/>
      <c r="AD452" s="275"/>
      <c r="AE452" s="275"/>
      <c r="AF452" s="275"/>
      <c r="AG452" s="27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72">
        <v>21</v>
      </c>
      <c r="B453" s="97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75"/>
      <c r="AD453" s="275"/>
      <c r="AE453" s="275"/>
      <c r="AF453" s="275"/>
      <c r="AG453" s="27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72">
        <v>22</v>
      </c>
      <c r="B454" s="97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75"/>
      <c r="AD454" s="275"/>
      <c r="AE454" s="275"/>
      <c r="AF454" s="275"/>
      <c r="AG454" s="27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72">
        <v>23</v>
      </c>
      <c r="B455" s="97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75"/>
      <c r="AD455" s="275"/>
      <c r="AE455" s="275"/>
      <c r="AF455" s="275"/>
      <c r="AG455" s="27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72">
        <v>24</v>
      </c>
      <c r="B456" s="97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75"/>
      <c r="AD456" s="275"/>
      <c r="AE456" s="275"/>
      <c r="AF456" s="275"/>
      <c r="AG456" s="27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72">
        <v>25</v>
      </c>
      <c r="B457" s="97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75"/>
      <c r="AD457" s="275"/>
      <c r="AE457" s="275"/>
      <c r="AF457" s="275"/>
      <c r="AG457" s="27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72">
        <v>26</v>
      </c>
      <c r="B458" s="97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75"/>
      <c r="AD458" s="275"/>
      <c r="AE458" s="275"/>
      <c r="AF458" s="275"/>
      <c r="AG458" s="27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72">
        <v>27</v>
      </c>
      <c r="B459" s="97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75"/>
      <c r="AD459" s="275"/>
      <c r="AE459" s="275"/>
      <c r="AF459" s="275"/>
      <c r="AG459" s="27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72">
        <v>28</v>
      </c>
      <c r="B460" s="97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75"/>
      <c r="AD460" s="275"/>
      <c r="AE460" s="275"/>
      <c r="AF460" s="275"/>
      <c r="AG460" s="27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72">
        <v>29</v>
      </c>
      <c r="B461" s="97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75"/>
      <c r="AD461" s="275"/>
      <c r="AE461" s="275"/>
      <c r="AF461" s="275"/>
      <c r="AG461" s="27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72">
        <v>30</v>
      </c>
      <c r="B462" s="97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275"/>
      <c r="AD462" s="275"/>
      <c r="AE462" s="275"/>
      <c r="AF462" s="275"/>
      <c r="AG462" s="27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70" t="s">
        <v>267</v>
      </c>
      <c r="K465" s="971"/>
      <c r="L465" s="971"/>
      <c r="M465" s="971"/>
      <c r="N465" s="971"/>
      <c r="O465" s="971"/>
      <c r="P465" s="134" t="s">
        <v>25</v>
      </c>
      <c r="Q465" s="134"/>
      <c r="R465" s="134"/>
      <c r="S465" s="134"/>
      <c r="T465" s="134"/>
      <c r="U465" s="134"/>
      <c r="V465" s="134"/>
      <c r="W465" s="134"/>
      <c r="X465" s="134"/>
      <c r="Y465" s="272" t="s">
        <v>307</v>
      </c>
      <c r="Z465" s="273"/>
      <c r="AA465" s="273"/>
      <c r="AB465" s="273"/>
      <c r="AC465" s="970" t="s">
        <v>298</v>
      </c>
      <c r="AD465" s="970"/>
      <c r="AE465" s="970"/>
      <c r="AF465" s="970"/>
      <c r="AG465" s="970"/>
      <c r="AH465" s="272" t="s">
        <v>234</v>
      </c>
      <c r="AI465" s="270"/>
      <c r="AJ465" s="270"/>
      <c r="AK465" s="270"/>
      <c r="AL465" s="270" t="s">
        <v>19</v>
      </c>
      <c r="AM465" s="270"/>
      <c r="AN465" s="270"/>
      <c r="AO465" s="274"/>
      <c r="AP465" s="969" t="s">
        <v>268</v>
      </c>
      <c r="AQ465" s="969"/>
      <c r="AR465" s="969"/>
      <c r="AS465" s="969"/>
      <c r="AT465" s="969"/>
      <c r="AU465" s="969"/>
      <c r="AV465" s="969"/>
      <c r="AW465" s="969"/>
      <c r="AX465" s="969"/>
      <c r="AY465" s="34">
        <f>$AY$463</f>
        <v>0</v>
      </c>
    </row>
    <row r="466" spans="1:51" ht="26.25" hidden="1" customHeight="1" x14ac:dyDescent="0.2">
      <c r="A466" s="972">
        <v>1</v>
      </c>
      <c r="B466" s="97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75"/>
      <c r="AD466" s="275"/>
      <c r="AE466" s="275"/>
      <c r="AF466" s="275"/>
      <c r="AG466" s="27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72">
        <v>2</v>
      </c>
      <c r="B467" s="97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275"/>
      <c r="AD467" s="275"/>
      <c r="AE467" s="275"/>
      <c r="AF467" s="275"/>
      <c r="AG467" s="27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72">
        <v>3</v>
      </c>
      <c r="B468" s="97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275"/>
      <c r="AD468" s="275"/>
      <c r="AE468" s="275"/>
      <c r="AF468" s="275"/>
      <c r="AG468" s="27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72">
        <v>4</v>
      </c>
      <c r="B469" s="97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75"/>
      <c r="AD469" s="275"/>
      <c r="AE469" s="275"/>
      <c r="AF469" s="275"/>
      <c r="AG469" s="27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72">
        <v>5</v>
      </c>
      <c r="B470" s="97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75"/>
      <c r="AD470" s="275"/>
      <c r="AE470" s="275"/>
      <c r="AF470" s="275"/>
      <c r="AG470" s="27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72">
        <v>6</v>
      </c>
      <c r="B471" s="97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75"/>
      <c r="AD471" s="275"/>
      <c r="AE471" s="275"/>
      <c r="AF471" s="275"/>
      <c r="AG471" s="27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72">
        <v>7</v>
      </c>
      <c r="B472" s="97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75"/>
      <c r="AD472" s="275"/>
      <c r="AE472" s="275"/>
      <c r="AF472" s="275"/>
      <c r="AG472" s="27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72">
        <v>8</v>
      </c>
      <c r="B473" s="97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75"/>
      <c r="AD473" s="275"/>
      <c r="AE473" s="275"/>
      <c r="AF473" s="275"/>
      <c r="AG473" s="27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72">
        <v>9</v>
      </c>
      <c r="B474" s="97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75"/>
      <c r="AD474" s="275"/>
      <c r="AE474" s="275"/>
      <c r="AF474" s="275"/>
      <c r="AG474" s="27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72">
        <v>10</v>
      </c>
      <c r="B475" s="97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75"/>
      <c r="AD475" s="275"/>
      <c r="AE475" s="275"/>
      <c r="AF475" s="275"/>
      <c r="AG475" s="27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72">
        <v>11</v>
      </c>
      <c r="B476" s="97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75"/>
      <c r="AD476" s="275"/>
      <c r="AE476" s="275"/>
      <c r="AF476" s="275"/>
      <c r="AG476" s="27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72">
        <v>12</v>
      </c>
      <c r="B477" s="97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75"/>
      <c r="AD477" s="275"/>
      <c r="AE477" s="275"/>
      <c r="AF477" s="275"/>
      <c r="AG477" s="27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72">
        <v>13</v>
      </c>
      <c r="B478" s="97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75"/>
      <c r="AD478" s="275"/>
      <c r="AE478" s="275"/>
      <c r="AF478" s="275"/>
      <c r="AG478" s="27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72">
        <v>14</v>
      </c>
      <c r="B479" s="97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75"/>
      <c r="AD479" s="275"/>
      <c r="AE479" s="275"/>
      <c r="AF479" s="275"/>
      <c r="AG479" s="27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72">
        <v>15</v>
      </c>
      <c r="B480" s="97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75"/>
      <c r="AD480" s="275"/>
      <c r="AE480" s="275"/>
      <c r="AF480" s="275"/>
      <c r="AG480" s="27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72">
        <v>16</v>
      </c>
      <c r="B481" s="97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75"/>
      <c r="AD481" s="275"/>
      <c r="AE481" s="275"/>
      <c r="AF481" s="275"/>
      <c r="AG481" s="27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72">
        <v>17</v>
      </c>
      <c r="B482" s="97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75"/>
      <c r="AD482" s="275"/>
      <c r="AE482" s="275"/>
      <c r="AF482" s="275"/>
      <c r="AG482" s="27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72">
        <v>18</v>
      </c>
      <c r="B483" s="97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75"/>
      <c r="AD483" s="275"/>
      <c r="AE483" s="275"/>
      <c r="AF483" s="275"/>
      <c r="AG483" s="27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72">
        <v>19</v>
      </c>
      <c r="B484" s="97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75"/>
      <c r="AD484" s="275"/>
      <c r="AE484" s="275"/>
      <c r="AF484" s="275"/>
      <c r="AG484" s="27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72">
        <v>20</v>
      </c>
      <c r="B485" s="97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75"/>
      <c r="AD485" s="275"/>
      <c r="AE485" s="275"/>
      <c r="AF485" s="275"/>
      <c r="AG485" s="27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72">
        <v>21</v>
      </c>
      <c r="B486" s="97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75"/>
      <c r="AD486" s="275"/>
      <c r="AE486" s="275"/>
      <c r="AF486" s="275"/>
      <c r="AG486" s="27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72">
        <v>22</v>
      </c>
      <c r="B487" s="97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75"/>
      <c r="AD487" s="275"/>
      <c r="AE487" s="275"/>
      <c r="AF487" s="275"/>
      <c r="AG487" s="27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72">
        <v>23</v>
      </c>
      <c r="B488" s="97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75"/>
      <c r="AD488" s="275"/>
      <c r="AE488" s="275"/>
      <c r="AF488" s="275"/>
      <c r="AG488" s="27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72">
        <v>24</v>
      </c>
      <c r="B489" s="97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75"/>
      <c r="AD489" s="275"/>
      <c r="AE489" s="275"/>
      <c r="AF489" s="275"/>
      <c r="AG489" s="27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72">
        <v>25</v>
      </c>
      <c r="B490" s="97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75"/>
      <c r="AD490" s="275"/>
      <c r="AE490" s="275"/>
      <c r="AF490" s="275"/>
      <c r="AG490" s="27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72">
        <v>26</v>
      </c>
      <c r="B491" s="97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75"/>
      <c r="AD491" s="275"/>
      <c r="AE491" s="275"/>
      <c r="AF491" s="275"/>
      <c r="AG491" s="27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72">
        <v>27</v>
      </c>
      <c r="B492" s="97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75"/>
      <c r="AD492" s="275"/>
      <c r="AE492" s="275"/>
      <c r="AF492" s="275"/>
      <c r="AG492" s="27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72">
        <v>28</v>
      </c>
      <c r="B493" s="97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75"/>
      <c r="AD493" s="275"/>
      <c r="AE493" s="275"/>
      <c r="AF493" s="275"/>
      <c r="AG493" s="27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72">
        <v>29</v>
      </c>
      <c r="B494" s="97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75"/>
      <c r="AD494" s="275"/>
      <c r="AE494" s="275"/>
      <c r="AF494" s="275"/>
      <c r="AG494" s="27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72">
        <v>30</v>
      </c>
      <c r="B495" s="97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275"/>
      <c r="AD495" s="275"/>
      <c r="AE495" s="275"/>
      <c r="AF495" s="275"/>
      <c r="AG495" s="27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70" t="s">
        <v>267</v>
      </c>
      <c r="K498" s="971"/>
      <c r="L498" s="971"/>
      <c r="M498" s="971"/>
      <c r="N498" s="971"/>
      <c r="O498" s="971"/>
      <c r="P498" s="134" t="s">
        <v>25</v>
      </c>
      <c r="Q498" s="134"/>
      <c r="R498" s="134"/>
      <c r="S498" s="134"/>
      <c r="T498" s="134"/>
      <c r="U498" s="134"/>
      <c r="V498" s="134"/>
      <c r="W498" s="134"/>
      <c r="X498" s="134"/>
      <c r="Y498" s="272" t="s">
        <v>307</v>
      </c>
      <c r="Z498" s="273"/>
      <c r="AA498" s="273"/>
      <c r="AB498" s="273"/>
      <c r="AC498" s="970" t="s">
        <v>298</v>
      </c>
      <c r="AD498" s="970"/>
      <c r="AE498" s="970"/>
      <c r="AF498" s="970"/>
      <c r="AG498" s="970"/>
      <c r="AH498" s="272" t="s">
        <v>234</v>
      </c>
      <c r="AI498" s="270"/>
      <c r="AJ498" s="270"/>
      <c r="AK498" s="270"/>
      <c r="AL498" s="270" t="s">
        <v>19</v>
      </c>
      <c r="AM498" s="270"/>
      <c r="AN498" s="270"/>
      <c r="AO498" s="274"/>
      <c r="AP498" s="969" t="s">
        <v>268</v>
      </c>
      <c r="AQ498" s="969"/>
      <c r="AR498" s="969"/>
      <c r="AS498" s="969"/>
      <c r="AT498" s="969"/>
      <c r="AU498" s="969"/>
      <c r="AV498" s="969"/>
      <c r="AW498" s="969"/>
      <c r="AX498" s="969"/>
      <c r="AY498" s="34">
        <f>$AY$496</f>
        <v>0</v>
      </c>
    </row>
    <row r="499" spans="1:51" ht="26.25" hidden="1" customHeight="1" x14ac:dyDescent="0.2">
      <c r="A499" s="972">
        <v>1</v>
      </c>
      <c r="B499" s="97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75"/>
      <c r="AD499" s="275"/>
      <c r="AE499" s="275"/>
      <c r="AF499" s="275"/>
      <c r="AG499" s="27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72">
        <v>2</v>
      </c>
      <c r="B500" s="97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275"/>
      <c r="AD500" s="275"/>
      <c r="AE500" s="275"/>
      <c r="AF500" s="275"/>
      <c r="AG500" s="27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72">
        <v>3</v>
      </c>
      <c r="B501" s="97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275"/>
      <c r="AD501" s="275"/>
      <c r="AE501" s="275"/>
      <c r="AF501" s="275"/>
      <c r="AG501" s="27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72">
        <v>4</v>
      </c>
      <c r="B502" s="97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75"/>
      <c r="AD502" s="275"/>
      <c r="AE502" s="275"/>
      <c r="AF502" s="275"/>
      <c r="AG502" s="27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72">
        <v>5</v>
      </c>
      <c r="B503" s="97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75"/>
      <c r="AD503" s="275"/>
      <c r="AE503" s="275"/>
      <c r="AF503" s="275"/>
      <c r="AG503" s="27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72">
        <v>6</v>
      </c>
      <c r="B504" s="97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75"/>
      <c r="AD504" s="275"/>
      <c r="AE504" s="275"/>
      <c r="AF504" s="275"/>
      <c r="AG504" s="27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72">
        <v>7</v>
      </c>
      <c r="B505" s="97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75"/>
      <c r="AD505" s="275"/>
      <c r="AE505" s="275"/>
      <c r="AF505" s="275"/>
      <c r="AG505" s="27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72">
        <v>8</v>
      </c>
      <c r="B506" s="97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75"/>
      <c r="AD506" s="275"/>
      <c r="AE506" s="275"/>
      <c r="AF506" s="275"/>
      <c r="AG506" s="27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72">
        <v>9</v>
      </c>
      <c r="B507" s="97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75"/>
      <c r="AD507" s="275"/>
      <c r="AE507" s="275"/>
      <c r="AF507" s="275"/>
      <c r="AG507" s="27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72">
        <v>10</v>
      </c>
      <c r="B508" s="97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75"/>
      <c r="AD508" s="275"/>
      <c r="AE508" s="275"/>
      <c r="AF508" s="275"/>
      <c r="AG508" s="27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72">
        <v>11</v>
      </c>
      <c r="B509" s="97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75"/>
      <c r="AD509" s="275"/>
      <c r="AE509" s="275"/>
      <c r="AF509" s="275"/>
      <c r="AG509" s="27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72">
        <v>12</v>
      </c>
      <c r="B510" s="97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75"/>
      <c r="AD510" s="275"/>
      <c r="AE510" s="275"/>
      <c r="AF510" s="275"/>
      <c r="AG510" s="27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72">
        <v>13</v>
      </c>
      <c r="B511" s="97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75"/>
      <c r="AD511" s="275"/>
      <c r="AE511" s="275"/>
      <c r="AF511" s="275"/>
      <c r="AG511" s="27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72">
        <v>14</v>
      </c>
      <c r="B512" s="97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75"/>
      <c r="AD512" s="275"/>
      <c r="AE512" s="275"/>
      <c r="AF512" s="275"/>
      <c r="AG512" s="27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72">
        <v>15</v>
      </c>
      <c r="B513" s="97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75"/>
      <c r="AD513" s="275"/>
      <c r="AE513" s="275"/>
      <c r="AF513" s="275"/>
      <c r="AG513" s="27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72">
        <v>16</v>
      </c>
      <c r="B514" s="97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75"/>
      <c r="AD514" s="275"/>
      <c r="AE514" s="275"/>
      <c r="AF514" s="275"/>
      <c r="AG514" s="27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72">
        <v>17</v>
      </c>
      <c r="B515" s="97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75"/>
      <c r="AD515" s="275"/>
      <c r="AE515" s="275"/>
      <c r="AF515" s="275"/>
      <c r="AG515" s="27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72">
        <v>18</v>
      </c>
      <c r="B516" s="97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75"/>
      <c r="AD516" s="275"/>
      <c r="AE516" s="275"/>
      <c r="AF516" s="275"/>
      <c r="AG516" s="27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72">
        <v>19</v>
      </c>
      <c r="B517" s="97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75"/>
      <c r="AD517" s="275"/>
      <c r="AE517" s="275"/>
      <c r="AF517" s="275"/>
      <c r="AG517" s="27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72">
        <v>20</v>
      </c>
      <c r="B518" s="97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75"/>
      <c r="AD518" s="275"/>
      <c r="AE518" s="275"/>
      <c r="AF518" s="275"/>
      <c r="AG518" s="27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72">
        <v>21</v>
      </c>
      <c r="B519" s="97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75"/>
      <c r="AD519" s="275"/>
      <c r="AE519" s="275"/>
      <c r="AF519" s="275"/>
      <c r="AG519" s="27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72">
        <v>22</v>
      </c>
      <c r="B520" s="97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75"/>
      <c r="AD520" s="275"/>
      <c r="AE520" s="275"/>
      <c r="AF520" s="275"/>
      <c r="AG520" s="27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72">
        <v>23</v>
      </c>
      <c r="B521" s="97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75"/>
      <c r="AD521" s="275"/>
      <c r="AE521" s="275"/>
      <c r="AF521" s="275"/>
      <c r="AG521" s="27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72">
        <v>24</v>
      </c>
      <c r="B522" s="97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75"/>
      <c r="AD522" s="275"/>
      <c r="AE522" s="275"/>
      <c r="AF522" s="275"/>
      <c r="AG522" s="27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72">
        <v>25</v>
      </c>
      <c r="B523" s="97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75"/>
      <c r="AD523" s="275"/>
      <c r="AE523" s="275"/>
      <c r="AF523" s="275"/>
      <c r="AG523" s="27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72">
        <v>26</v>
      </c>
      <c r="B524" s="97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75"/>
      <c r="AD524" s="275"/>
      <c r="AE524" s="275"/>
      <c r="AF524" s="275"/>
      <c r="AG524" s="27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72">
        <v>27</v>
      </c>
      <c r="B525" s="97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75"/>
      <c r="AD525" s="275"/>
      <c r="AE525" s="275"/>
      <c r="AF525" s="275"/>
      <c r="AG525" s="27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72">
        <v>28</v>
      </c>
      <c r="B526" s="97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75"/>
      <c r="AD526" s="275"/>
      <c r="AE526" s="275"/>
      <c r="AF526" s="275"/>
      <c r="AG526" s="27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72">
        <v>29</v>
      </c>
      <c r="B527" s="97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75"/>
      <c r="AD527" s="275"/>
      <c r="AE527" s="275"/>
      <c r="AF527" s="275"/>
      <c r="AG527" s="27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72">
        <v>30</v>
      </c>
      <c r="B528" s="97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275"/>
      <c r="AD528" s="275"/>
      <c r="AE528" s="275"/>
      <c r="AF528" s="275"/>
      <c r="AG528" s="27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70" t="s">
        <v>267</v>
      </c>
      <c r="K531" s="971"/>
      <c r="L531" s="971"/>
      <c r="M531" s="971"/>
      <c r="N531" s="971"/>
      <c r="O531" s="971"/>
      <c r="P531" s="134" t="s">
        <v>25</v>
      </c>
      <c r="Q531" s="134"/>
      <c r="R531" s="134"/>
      <c r="S531" s="134"/>
      <c r="T531" s="134"/>
      <c r="U531" s="134"/>
      <c r="V531" s="134"/>
      <c r="W531" s="134"/>
      <c r="X531" s="134"/>
      <c r="Y531" s="272" t="s">
        <v>307</v>
      </c>
      <c r="Z531" s="273"/>
      <c r="AA531" s="273"/>
      <c r="AB531" s="273"/>
      <c r="AC531" s="970" t="s">
        <v>298</v>
      </c>
      <c r="AD531" s="970"/>
      <c r="AE531" s="970"/>
      <c r="AF531" s="970"/>
      <c r="AG531" s="970"/>
      <c r="AH531" s="272" t="s">
        <v>234</v>
      </c>
      <c r="AI531" s="270"/>
      <c r="AJ531" s="270"/>
      <c r="AK531" s="270"/>
      <c r="AL531" s="270" t="s">
        <v>19</v>
      </c>
      <c r="AM531" s="270"/>
      <c r="AN531" s="270"/>
      <c r="AO531" s="274"/>
      <c r="AP531" s="969" t="s">
        <v>268</v>
      </c>
      <c r="AQ531" s="969"/>
      <c r="AR531" s="969"/>
      <c r="AS531" s="969"/>
      <c r="AT531" s="969"/>
      <c r="AU531" s="969"/>
      <c r="AV531" s="969"/>
      <c r="AW531" s="969"/>
      <c r="AX531" s="969"/>
      <c r="AY531" s="34">
        <f>$AY$529</f>
        <v>0</v>
      </c>
    </row>
    <row r="532" spans="1:51" ht="26.25" hidden="1" customHeight="1" x14ac:dyDescent="0.2">
      <c r="A532" s="972">
        <v>1</v>
      </c>
      <c r="B532" s="97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75"/>
      <c r="AD532" s="275"/>
      <c r="AE532" s="275"/>
      <c r="AF532" s="275"/>
      <c r="AG532" s="27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72">
        <v>2</v>
      </c>
      <c r="B533" s="97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275"/>
      <c r="AD533" s="275"/>
      <c r="AE533" s="275"/>
      <c r="AF533" s="275"/>
      <c r="AG533" s="27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72">
        <v>3</v>
      </c>
      <c r="B534" s="97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275"/>
      <c r="AD534" s="275"/>
      <c r="AE534" s="275"/>
      <c r="AF534" s="275"/>
      <c r="AG534" s="27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72">
        <v>4</v>
      </c>
      <c r="B535" s="97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75"/>
      <c r="AD535" s="275"/>
      <c r="AE535" s="275"/>
      <c r="AF535" s="275"/>
      <c r="AG535" s="27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72">
        <v>5</v>
      </c>
      <c r="B536" s="97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75"/>
      <c r="AD536" s="275"/>
      <c r="AE536" s="275"/>
      <c r="AF536" s="275"/>
      <c r="AG536" s="27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72">
        <v>6</v>
      </c>
      <c r="B537" s="97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75"/>
      <c r="AD537" s="275"/>
      <c r="AE537" s="275"/>
      <c r="AF537" s="275"/>
      <c r="AG537" s="27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72">
        <v>7</v>
      </c>
      <c r="B538" s="97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75"/>
      <c r="AD538" s="275"/>
      <c r="AE538" s="275"/>
      <c r="AF538" s="275"/>
      <c r="AG538" s="27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72">
        <v>8</v>
      </c>
      <c r="B539" s="97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75"/>
      <c r="AD539" s="275"/>
      <c r="AE539" s="275"/>
      <c r="AF539" s="275"/>
      <c r="AG539" s="27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72">
        <v>9</v>
      </c>
      <c r="B540" s="97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75"/>
      <c r="AD540" s="275"/>
      <c r="AE540" s="275"/>
      <c r="AF540" s="275"/>
      <c r="AG540" s="27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72">
        <v>10</v>
      </c>
      <c r="B541" s="97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75"/>
      <c r="AD541" s="275"/>
      <c r="AE541" s="275"/>
      <c r="AF541" s="275"/>
      <c r="AG541" s="27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72">
        <v>11</v>
      </c>
      <c r="B542" s="97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75"/>
      <c r="AD542" s="275"/>
      <c r="AE542" s="275"/>
      <c r="AF542" s="275"/>
      <c r="AG542" s="27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72">
        <v>12</v>
      </c>
      <c r="B543" s="97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75"/>
      <c r="AD543" s="275"/>
      <c r="AE543" s="275"/>
      <c r="AF543" s="275"/>
      <c r="AG543" s="27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72">
        <v>13</v>
      </c>
      <c r="B544" s="97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75"/>
      <c r="AD544" s="275"/>
      <c r="AE544" s="275"/>
      <c r="AF544" s="275"/>
      <c r="AG544" s="27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72">
        <v>14</v>
      </c>
      <c r="B545" s="97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75"/>
      <c r="AD545" s="275"/>
      <c r="AE545" s="275"/>
      <c r="AF545" s="275"/>
      <c r="AG545" s="27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72">
        <v>15</v>
      </c>
      <c r="B546" s="97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75"/>
      <c r="AD546" s="275"/>
      <c r="AE546" s="275"/>
      <c r="AF546" s="275"/>
      <c r="AG546" s="27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72">
        <v>16</v>
      </c>
      <c r="B547" s="97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75"/>
      <c r="AD547" s="275"/>
      <c r="AE547" s="275"/>
      <c r="AF547" s="275"/>
      <c r="AG547" s="27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72">
        <v>17</v>
      </c>
      <c r="B548" s="97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75"/>
      <c r="AD548" s="275"/>
      <c r="AE548" s="275"/>
      <c r="AF548" s="275"/>
      <c r="AG548" s="27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72">
        <v>18</v>
      </c>
      <c r="B549" s="97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75"/>
      <c r="AD549" s="275"/>
      <c r="AE549" s="275"/>
      <c r="AF549" s="275"/>
      <c r="AG549" s="27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72">
        <v>19</v>
      </c>
      <c r="B550" s="97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75"/>
      <c r="AD550" s="275"/>
      <c r="AE550" s="275"/>
      <c r="AF550" s="275"/>
      <c r="AG550" s="27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72">
        <v>20</v>
      </c>
      <c r="B551" s="97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75"/>
      <c r="AD551" s="275"/>
      <c r="AE551" s="275"/>
      <c r="AF551" s="275"/>
      <c r="AG551" s="27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72">
        <v>21</v>
      </c>
      <c r="B552" s="97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75"/>
      <c r="AD552" s="275"/>
      <c r="AE552" s="275"/>
      <c r="AF552" s="275"/>
      <c r="AG552" s="27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72">
        <v>22</v>
      </c>
      <c r="B553" s="97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75"/>
      <c r="AD553" s="275"/>
      <c r="AE553" s="275"/>
      <c r="AF553" s="275"/>
      <c r="AG553" s="27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72">
        <v>23</v>
      </c>
      <c r="B554" s="97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75"/>
      <c r="AD554" s="275"/>
      <c r="AE554" s="275"/>
      <c r="AF554" s="275"/>
      <c r="AG554" s="27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72">
        <v>24</v>
      </c>
      <c r="B555" s="97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75"/>
      <c r="AD555" s="275"/>
      <c r="AE555" s="275"/>
      <c r="AF555" s="275"/>
      <c r="AG555" s="27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72">
        <v>25</v>
      </c>
      <c r="B556" s="97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75"/>
      <c r="AD556" s="275"/>
      <c r="AE556" s="275"/>
      <c r="AF556" s="275"/>
      <c r="AG556" s="27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72">
        <v>26</v>
      </c>
      <c r="B557" s="97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75"/>
      <c r="AD557" s="275"/>
      <c r="AE557" s="275"/>
      <c r="AF557" s="275"/>
      <c r="AG557" s="27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72">
        <v>27</v>
      </c>
      <c r="B558" s="97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75"/>
      <c r="AD558" s="275"/>
      <c r="AE558" s="275"/>
      <c r="AF558" s="275"/>
      <c r="AG558" s="27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72">
        <v>28</v>
      </c>
      <c r="B559" s="97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75"/>
      <c r="AD559" s="275"/>
      <c r="AE559" s="275"/>
      <c r="AF559" s="275"/>
      <c r="AG559" s="27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72">
        <v>29</v>
      </c>
      <c r="B560" s="97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75"/>
      <c r="AD560" s="275"/>
      <c r="AE560" s="275"/>
      <c r="AF560" s="275"/>
      <c r="AG560" s="27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72">
        <v>30</v>
      </c>
      <c r="B561" s="97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275"/>
      <c r="AD561" s="275"/>
      <c r="AE561" s="275"/>
      <c r="AF561" s="275"/>
      <c r="AG561" s="27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70" t="s">
        <v>267</v>
      </c>
      <c r="K564" s="971"/>
      <c r="L564" s="971"/>
      <c r="M564" s="971"/>
      <c r="N564" s="971"/>
      <c r="O564" s="971"/>
      <c r="P564" s="134" t="s">
        <v>25</v>
      </c>
      <c r="Q564" s="134"/>
      <c r="R564" s="134"/>
      <c r="S564" s="134"/>
      <c r="T564" s="134"/>
      <c r="U564" s="134"/>
      <c r="V564" s="134"/>
      <c r="W564" s="134"/>
      <c r="X564" s="134"/>
      <c r="Y564" s="272" t="s">
        <v>307</v>
      </c>
      <c r="Z564" s="273"/>
      <c r="AA564" s="273"/>
      <c r="AB564" s="273"/>
      <c r="AC564" s="970" t="s">
        <v>298</v>
      </c>
      <c r="AD564" s="970"/>
      <c r="AE564" s="970"/>
      <c r="AF564" s="970"/>
      <c r="AG564" s="970"/>
      <c r="AH564" s="272" t="s">
        <v>234</v>
      </c>
      <c r="AI564" s="270"/>
      <c r="AJ564" s="270"/>
      <c r="AK564" s="270"/>
      <c r="AL564" s="270" t="s">
        <v>19</v>
      </c>
      <c r="AM564" s="270"/>
      <c r="AN564" s="270"/>
      <c r="AO564" s="274"/>
      <c r="AP564" s="969" t="s">
        <v>268</v>
      </c>
      <c r="AQ564" s="969"/>
      <c r="AR564" s="969"/>
      <c r="AS564" s="969"/>
      <c r="AT564" s="969"/>
      <c r="AU564" s="969"/>
      <c r="AV564" s="969"/>
      <c r="AW564" s="969"/>
      <c r="AX564" s="969"/>
      <c r="AY564" s="34">
        <f>$AY$562</f>
        <v>0</v>
      </c>
    </row>
    <row r="565" spans="1:51" ht="26.25" hidden="1" customHeight="1" x14ac:dyDescent="0.2">
      <c r="A565" s="972">
        <v>1</v>
      </c>
      <c r="B565" s="97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75"/>
      <c r="AD565" s="275"/>
      <c r="AE565" s="275"/>
      <c r="AF565" s="275"/>
      <c r="AG565" s="27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72">
        <v>2</v>
      </c>
      <c r="B566" s="97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275"/>
      <c r="AD566" s="275"/>
      <c r="AE566" s="275"/>
      <c r="AF566" s="275"/>
      <c r="AG566" s="27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72">
        <v>3</v>
      </c>
      <c r="B567" s="97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275"/>
      <c r="AD567" s="275"/>
      <c r="AE567" s="275"/>
      <c r="AF567" s="275"/>
      <c r="AG567" s="27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72">
        <v>4</v>
      </c>
      <c r="B568" s="97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75"/>
      <c r="AD568" s="275"/>
      <c r="AE568" s="275"/>
      <c r="AF568" s="275"/>
      <c r="AG568" s="27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72">
        <v>5</v>
      </c>
      <c r="B569" s="97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75"/>
      <c r="AD569" s="275"/>
      <c r="AE569" s="275"/>
      <c r="AF569" s="275"/>
      <c r="AG569" s="27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72">
        <v>6</v>
      </c>
      <c r="B570" s="97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75"/>
      <c r="AD570" s="275"/>
      <c r="AE570" s="275"/>
      <c r="AF570" s="275"/>
      <c r="AG570" s="27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72">
        <v>7</v>
      </c>
      <c r="B571" s="97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75"/>
      <c r="AD571" s="275"/>
      <c r="AE571" s="275"/>
      <c r="AF571" s="275"/>
      <c r="AG571" s="27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72">
        <v>8</v>
      </c>
      <c r="B572" s="97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75"/>
      <c r="AD572" s="275"/>
      <c r="AE572" s="275"/>
      <c r="AF572" s="275"/>
      <c r="AG572" s="27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72">
        <v>9</v>
      </c>
      <c r="B573" s="97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75"/>
      <c r="AD573" s="275"/>
      <c r="AE573" s="275"/>
      <c r="AF573" s="275"/>
      <c r="AG573" s="27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72">
        <v>10</v>
      </c>
      <c r="B574" s="97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75"/>
      <c r="AD574" s="275"/>
      <c r="AE574" s="275"/>
      <c r="AF574" s="275"/>
      <c r="AG574" s="27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72">
        <v>11</v>
      </c>
      <c r="B575" s="97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75"/>
      <c r="AD575" s="275"/>
      <c r="AE575" s="275"/>
      <c r="AF575" s="275"/>
      <c r="AG575" s="27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72">
        <v>12</v>
      </c>
      <c r="B576" s="97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75"/>
      <c r="AD576" s="275"/>
      <c r="AE576" s="275"/>
      <c r="AF576" s="275"/>
      <c r="AG576" s="27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72">
        <v>13</v>
      </c>
      <c r="B577" s="97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75"/>
      <c r="AD577" s="275"/>
      <c r="AE577" s="275"/>
      <c r="AF577" s="275"/>
      <c r="AG577" s="27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72">
        <v>14</v>
      </c>
      <c r="B578" s="97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75"/>
      <c r="AD578" s="275"/>
      <c r="AE578" s="275"/>
      <c r="AF578" s="275"/>
      <c r="AG578" s="27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72">
        <v>15</v>
      </c>
      <c r="B579" s="97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75"/>
      <c r="AD579" s="275"/>
      <c r="AE579" s="275"/>
      <c r="AF579" s="275"/>
      <c r="AG579" s="27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72">
        <v>16</v>
      </c>
      <c r="B580" s="97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75"/>
      <c r="AD580" s="275"/>
      <c r="AE580" s="275"/>
      <c r="AF580" s="275"/>
      <c r="AG580" s="27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72">
        <v>17</v>
      </c>
      <c r="B581" s="97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75"/>
      <c r="AD581" s="275"/>
      <c r="AE581" s="275"/>
      <c r="AF581" s="275"/>
      <c r="AG581" s="27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72">
        <v>18</v>
      </c>
      <c r="B582" s="97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75"/>
      <c r="AD582" s="275"/>
      <c r="AE582" s="275"/>
      <c r="AF582" s="275"/>
      <c r="AG582" s="27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72">
        <v>19</v>
      </c>
      <c r="B583" s="97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75"/>
      <c r="AD583" s="275"/>
      <c r="AE583" s="275"/>
      <c r="AF583" s="275"/>
      <c r="AG583" s="27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72">
        <v>20</v>
      </c>
      <c r="B584" s="97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75"/>
      <c r="AD584" s="275"/>
      <c r="AE584" s="275"/>
      <c r="AF584" s="275"/>
      <c r="AG584" s="27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72">
        <v>21</v>
      </c>
      <c r="B585" s="97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75"/>
      <c r="AD585" s="275"/>
      <c r="AE585" s="275"/>
      <c r="AF585" s="275"/>
      <c r="AG585" s="27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72">
        <v>22</v>
      </c>
      <c r="B586" s="97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75"/>
      <c r="AD586" s="275"/>
      <c r="AE586" s="275"/>
      <c r="AF586" s="275"/>
      <c r="AG586" s="27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72">
        <v>23</v>
      </c>
      <c r="B587" s="97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75"/>
      <c r="AD587" s="275"/>
      <c r="AE587" s="275"/>
      <c r="AF587" s="275"/>
      <c r="AG587" s="27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72">
        <v>24</v>
      </c>
      <c r="B588" s="97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75"/>
      <c r="AD588" s="275"/>
      <c r="AE588" s="275"/>
      <c r="AF588" s="275"/>
      <c r="AG588" s="27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72">
        <v>25</v>
      </c>
      <c r="B589" s="97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75"/>
      <c r="AD589" s="275"/>
      <c r="AE589" s="275"/>
      <c r="AF589" s="275"/>
      <c r="AG589" s="27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72">
        <v>26</v>
      </c>
      <c r="B590" s="97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75"/>
      <c r="AD590" s="275"/>
      <c r="AE590" s="275"/>
      <c r="AF590" s="275"/>
      <c r="AG590" s="27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72">
        <v>27</v>
      </c>
      <c r="B591" s="97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75"/>
      <c r="AD591" s="275"/>
      <c r="AE591" s="275"/>
      <c r="AF591" s="275"/>
      <c r="AG591" s="27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72">
        <v>28</v>
      </c>
      <c r="B592" s="97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75"/>
      <c r="AD592" s="275"/>
      <c r="AE592" s="275"/>
      <c r="AF592" s="275"/>
      <c r="AG592" s="27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72">
        <v>29</v>
      </c>
      <c r="B593" s="97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75"/>
      <c r="AD593" s="275"/>
      <c r="AE593" s="275"/>
      <c r="AF593" s="275"/>
      <c r="AG593" s="27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72">
        <v>30</v>
      </c>
      <c r="B594" s="97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275"/>
      <c r="AD594" s="275"/>
      <c r="AE594" s="275"/>
      <c r="AF594" s="275"/>
      <c r="AG594" s="27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70" t="s">
        <v>267</v>
      </c>
      <c r="K597" s="971"/>
      <c r="L597" s="971"/>
      <c r="M597" s="971"/>
      <c r="N597" s="971"/>
      <c r="O597" s="971"/>
      <c r="P597" s="134" t="s">
        <v>25</v>
      </c>
      <c r="Q597" s="134"/>
      <c r="R597" s="134"/>
      <c r="S597" s="134"/>
      <c r="T597" s="134"/>
      <c r="U597" s="134"/>
      <c r="V597" s="134"/>
      <c r="W597" s="134"/>
      <c r="X597" s="134"/>
      <c r="Y597" s="272" t="s">
        <v>307</v>
      </c>
      <c r="Z597" s="273"/>
      <c r="AA597" s="273"/>
      <c r="AB597" s="273"/>
      <c r="AC597" s="970" t="s">
        <v>298</v>
      </c>
      <c r="AD597" s="970"/>
      <c r="AE597" s="970"/>
      <c r="AF597" s="970"/>
      <c r="AG597" s="970"/>
      <c r="AH597" s="272" t="s">
        <v>234</v>
      </c>
      <c r="AI597" s="270"/>
      <c r="AJ597" s="270"/>
      <c r="AK597" s="270"/>
      <c r="AL597" s="270" t="s">
        <v>19</v>
      </c>
      <c r="AM597" s="270"/>
      <c r="AN597" s="270"/>
      <c r="AO597" s="274"/>
      <c r="AP597" s="969" t="s">
        <v>268</v>
      </c>
      <c r="AQ597" s="969"/>
      <c r="AR597" s="969"/>
      <c r="AS597" s="969"/>
      <c r="AT597" s="969"/>
      <c r="AU597" s="969"/>
      <c r="AV597" s="969"/>
      <c r="AW597" s="969"/>
      <c r="AX597" s="969"/>
      <c r="AY597" s="34">
        <f>$AY$595</f>
        <v>0</v>
      </c>
    </row>
    <row r="598" spans="1:51" ht="26.25" hidden="1" customHeight="1" x14ac:dyDescent="0.2">
      <c r="A598" s="972">
        <v>1</v>
      </c>
      <c r="B598" s="97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75"/>
      <c r="AD598" s="275"/>
      <c r="AE598" s="275"/>
      <c r="AF598" s="275"/>
      <c r="AG598" s="27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72">
        <v>2</v>
      </c>
      <c r="B599" s="97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275"/>
      <c r="AD599" s="275"/>
      <c r="AE599" s="275"/>
      <c r="AF599" s="275"/>
      <c r="AG599" s="27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72">
        <v>3</v>
      </c>
      <c r="B600" s="97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275"/>
      <c r="AD600" s="275"/>
      <c r="AE600" s="275"/>
      <c r="AF600" s="275"/>
      <c r="AG600" s="27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72">
        <v>4</v>
      </c>
      <c r="B601" s="97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75"/>
      <c r="AD601" s="275"/>
      <c r="AE601" s="275"/>
      <c r="AF601" s="275"/>
      <c r="AG601" s="27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72">
        <v>5</v>
      </c>
      <c r="B602" s="97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75"/>
      <c r="AD602" s="275"/>
      <c r="AE602" s="275"/>
      <c r="AF602" s="275"/>
      <c r="AG602" s="27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72">
        <v>6</v>
      </c>
      <c r="B603" s="97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75"/>
      <c r="AD603" s="275"/>
      <c r="AE603" s="275"/>
      <c r="AF603" s="275"/>
      <c r="AG603" s="27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72">
        <v>7</v>
      </c>
      <c r="B604" s="97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75"/>
      <c r="AD604" s="275"/>
      <c r="AE604" s="275"/>
      <c r="AF604" s="275"/>
      <c r="AG604" s="27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72">
        <v>8</v>
      </c>
      <c r="B605" s="97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75"/>
      <c r="AD605" s="275"/>
      <c r="AE605" s="275"/>
      <c r="AF605" s="275"/>
      <c r="AG605" s="27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72">
        <v>9</v>
      </c>
      <c r="B606" s="97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75"/>
      <c r="AD606" s="275"/>
      <c r="AE606" s="275"/>
      <c r="AF606" s="275"/>
      <c r="AG606" s="27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72">
        <v>10</v>
      </c>
      <c r="B607" s="97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75"/>
      <c r="AD607" s="275"/>
      <c r="AE607" s="275"/>
      <c r="AF607" s="275"/>
      <c r="AG607" s="27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72">
        <v>11</v>
      </c>
      <c r="B608" s="97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75"/>
      <c r="AD608" s="275"/>
      <c r="AE608" s="275"/>
      <c r="AF608" s="275"/>
      <c r="AG608" s="27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72">
        <v>12</v>
      </c>
      <c r="B609" s="97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75"/>
      <c r="AD609" s="275"/>
      <c r="AE609" s="275"/>
      <c r="AF609" s="275"/>
      <c r="AG609" s="27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72">
        <v>13</v>
      </c>
      <c r="B610" s="97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75"/>
      <c r="AD610" s="275"/>
      <c r="AE610" s="275"/>
      <c r="AF610" s="275"/>
      <c r="AG610" s="27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72">
        <v>14</v>
      </c>
      <c r="B611" s="97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75"/>
      <c r="AD611" s="275"/>
      <c r="AE611" s="275"/>
      <c r="AF611" s="275"/>
      <c r="AG611" s="27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72">
        <v>15</v>
      </c>
      <c r="B612" s="97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75"/>
      <c r="AD612" s="275"/>
      <c r="AE612" s="275"/>
      <c r="AF612" s="275"/>
      <c r="AG612" s="27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72">
        <v>16</v>
      </c>
      <c r="B613" s="97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75"/>
      <c r="AD613" s="275"/>
      <c r="AE613" s="275"/>
      <c r="AF613" s="275"/>
      <c r="AG613" s="27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72">
        <v>17</v>
      </c>
      <c r="B614" s="97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75"/>
      <c r="AD614" s="275"/>
      <c r="AE614" s="275"/>
      <c r="AF614" s="275"/>
      <c r="AG614" s="27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72">
        <v>18</v>
      </c>
      <c r="B615" s="97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75"/>
      <c r="AD615" s="275"/>
      <c r="AE615" s="275"/>
      <c r="AF615" s="275"/>
      <c r="AG615" s="27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72">
        <v>19</v>
      </c>
      <c r="B616" s="97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75"/>
      <c r="AD616" s="275"/>
      <c r="AE616" s="275"/>
      <c r="AF616" s="275"/>
      <c r="AG616" s="27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72">
        <v>20</v>
      </c>
      <c r="B617" s="97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75"/>
      <c r="AD617" s="275"/>
      <c r="AE617" s="275"/>
      <c r="AF617" s="275"/>
      <c r="AG617" s="27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72">
        <v>21</v>
      </c>
      <c r="B618" s="97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75"/>
      <c r="AD618" s="275"/>
      <c r="AE618" s="275"/>
      <c r="AF618" s="275"/>
      <c r="AG618" s="27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72">
        <v>22</v>
      </c>
      <c r="B619" s="97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75"/>
      <c r="AD619" s="275"/>
      <c r="AE619" s="275"/>
      <c r="AF619" s="275"/>
      <c r="AG619" s="27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72">
        <v>23</v>
      </c>
      <c r="B620" s="97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75"/>
      <c r="AD620" s="275"/>
      <c r="AE620" s="275"/>
      <c r="AF620" s="275"/>
      <c r="AG620" s="27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72">
        <v>24</v>
      </c>
      <c r="B621" s="97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75"/>
      <c r="AD621" s="275"/>
      <c r="AE621" s="275"/>
      <c r="AF621" s="275"/>
      <c r="AG621" s="27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72">
        <v>25</v>
      </c>
      <c r="B622" s="97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75"/>
      <c r="AD622" s="275"/>
      <c r="AE622" s="275"/>
      <c r="AF622" s="275"/>
      <c r="AG622" s="27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72">
        <v>26</v>
      </c>
      <c r="B623" s="97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75"/>
      <c r="AD623" s="275"/>
      <c r="AE623" s="275"/>
      <c r="AF623" s="275"/>
      <c r="AG623" s="27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72">
        <v>27</v>
      </c>
      <c r="B624" s="97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75"/>
      <c r="AD624" s="275"/>
      <c r="AE624" s="275"/>
      <c r="AF624" s="275"/>
      <c r="AG624" s="27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72">
        <v>28</v>
      </c>
      <c r="B625" s="97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75"/>
      <c r="AD625" s="275"/>
      <c r="AE625" s="275"/>
      <c r="AF625" s="275"/>
      <c r="AG625" s="27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72">
        <v>29</v>
      </c>
      <c r="B626" s="97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75"/>
      <c r="AD626" s="275"/>
      <c r="AE626" s="275"/>
      <c r="AF626" s="275"/>
      <c r="AG626" s="27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72">
        <v>30</v>
      </c>
      <c r="B627" s="97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275"/>
      <c r="AD627" s="275"/>
      <c r="AE627" s="275"/>
      <c r="AF627" s="275"/>
      <c r="AG627" s="27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70" t="s">
        <v>267</v>
      </c>
      <c r="K630" s="971"/>
      <c r="L630" s="971"/>
      <c r="M630" s="971"/>
      <c r="N630" s="971"/>
      <c r="O630" s="971"/>
      <c r="P630" s="134" t="s">
        <v>25</v>
      </c>
      <c r="Q630" s="134"/>
      <c r="R630" s="134"/>
      <c r="S630" s="134"/>
      <c r="T630" s="134"/>
      <c r="U630" s="134"/>
      <c r="V630" s="134"/>
      <c r="W630" s="134"/>
      <c r="X630" s="134"/>
      <c r="Y630" s="272" t="s">
        <v>307</v>
      </c>
      <c r="Z630" s="273"/>
      <c r="AA630" s="273"/>
      <c r="AB630" s="273"/>
      <c r="AC630" s="970" t="s">
        <v>298</v>
      </c>
      <c r="AD630" s="970"/>
      <c r="AE630" s="970"/>
      <c r="AF630" s="970"/>
      <c r="AG630" s="970"/>
      <c r="AH630" s="272" t="s">
        <v>234</v>
      </c>
      <c r="AI630" s="270"/>
      <c r="AJ630" s="270"/>
      <c r="AK630" s="270"/>
      <c r="AL630" s="270" t="s">
        <v>19</v>
      </c>
      <c r="AM630" s="270"/>
      <c r="AN630" s="270"/>
      <c r="AO630" s="274"/>
      <c r="AP630" s="969" t="s">
        <v>268</v>
      </c>
      <c r="AQ630" s="969"/>
      <c r="AR630" s="969"/>
      <c r="AS630" s="969"/>
      <c r="AT630" s="969"/>
      <c r="AU630" s="969"/>
      <c r="AV630" s="969"/>
      <c r="AW630" s="969"/>
      <c r="AX630" s="969"/>
      <c r="AY630" s="34">
        <f>$AY$628</f>
        <v>0</v>
      </c>
    </row>
    <row r="631" spans="1:51" ht="26.25" hidden="1" customHeight="1" x14ac:dyDescent="0.2">
      <c r="A631" s="972">
        <v>1</v>
      </c>
      <c r="B631" s="97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275"/>
      <c r="AD631" s="275"/>
      <c r="AE631" s="275"/>
      <c r="AF631" s="275"/>
      <c r="AG631" s="27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72">
        <v>2</v>
      </c>
      <c r="B632" s="97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275"/>
      <c r="AD632" s="275"/>
      <c r="AE632" s="275"/>
      <c r="AF632" s="275"/>
      <c r="AG632" s="27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72">
        <v>3</v>
      </c>
      <c r="B633" s="97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275"/>
      <c r="AD633" s="275"/>
      <c r="AE633" s="275"/>
      <c r="AF633" s="275"/>
      <c r="AG633" s="27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72">
        <v>4</v>
      </c>
      <c r="B634" s="97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275"/>
      <c r="AD634" s="275"/>
      <c r="AE634" s="275"/>
      <c r="AF634" s="275"/>
      <c r="AG634" s="27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72">
        <v>5</v>
      </c>
      <c r="B635" s="97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275"/>
      <c r="AD635" s="275"/>
      <c r="AE635" s="275"/>
      <c r="AF635" s="275"/>
      <c r="AG635" s="27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72">
        <v>6</v>
      </c>
      <c r="B636" s="97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275"/>
      <c r="AD636" s="275"/>
      <c r="AE636" s="275"/>
      <c r="AF636" s="275"/>
      <c r="AG636" s="27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72">
        <v>7</v>
      </c>
      <c r="B637" s="97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275"/>
      <c r="AD637" s="275"/>
      <c r="AE637" s="275"/>
      <c r="AF637" s="275"/>
      <c r="AG637" s="27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72">
        <v>8</v>
      </c>
      <c r="B638" s="97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275"/>
      <c r="AD638" s="275"/>
      <c r="AE638" s="275"/>
      <c r="AF638" s="275"/>
      <c r="AG638" s="27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72">
        <v>9</v>
      </c>
      <c r="B639" s="97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275"/>
      <c r="AD639" s="275"/>
      <c r="AE639" s="275"/>
      <c r="AF639" s="275"/>
      <c r="AG639" s="27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72">
        <v>10</v>
      </c>
      <c r="B640" s="97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275"/>
      <c r="AD640" s="275"/>
      <c r="AE640" s="275"/>
      <c r="AF640" s="275"/>
      <c r="AG640" s="27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72">
        <v>11</v>
      </c>
      <c r="B641" s="97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275"/>
      <c r="AD641" s="275"/>
      <c r="AE641" s="275"/>
      <c r="AF641" s="275"/>
      <c r="AG641" s="27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72">
        <v>12</v>
      </c>
      <c r="B642" s="97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275"/>
      <c r="AD642" s="275"/>
      <c r="AE642" s="275"/>
      <c r="AF642" s="275"/>
      <c r="AG642" s="27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72">
        <v>13</v>
      </c>
      <c r="B643" s="97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275"/>
      <c r="AD643" s="275"/>
      <c r="AE643" s="275"/>
      <c r="AF643" s="275"/>
      <c r="AG643" s="27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72">
        <v>14</v>
      </c>
      <c r="B644" s="97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275"/>
      <c r="AD644" s="275"/>
      <c r="AE644" s="275"/>
      <c r="AF644" s="275"/>
      <c r="AG644" s="27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72">
        <v>15</v>
      </c>
      <c r="B645" s="97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275"/>
      <c r="AD645" s="275"/>
      <c r="AE645" s="275"/>
      <c r="AF645" s="275"/>
      <c r="AG645" s="27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72">
        <v>16</v>
      </c>
      <c r="B646" s="97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275"/>
      <c r="AD646" s="275"/>
      <c r="AE646" s="275"/>
      <c r="AF646" s="275"/>
      <c r="AG646" s="27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72">
        <v>17</v>
      </c>
      <c r="B647" s="97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275"/>
      <c r="AD647" s="275"/>
      <c r="AE647" s="275"/>
      <c r="AF647" s="275"/>
      <c r="AG647" s="27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72">
        <v>18</v>
      </c>
      <c r="B648" s="97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275"/>
      <c r="AD648" s="275"/>
      <c r="AE648" s="275"/>
      <c r="AF648" s="275"/>
      <c r="AG648" s="27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72">
        <v>19</v>
      </c>
      <c r="B649" s="97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275"/>
      <c r="AD649" s="275"/>
      <c r="AE649" s="275"/>
      <c r="AF649" s="275"/>
      <c r="AG649" s="27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72">
        <v>20</v>
      </c>
      <c r="B650" s="97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275"/>
      <c r="AD650" s="275"/>
      <c r="AE650" s="275"/>
      <c r="AF650" s="275"/>
      <c r="AG650" s="27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72">
        <v>21</v>
      </c>
      <c r="B651" s="97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275"/>
      <c r="AD651" s="275"/>
      <c r="AE651" s="275"/>
      <c r="AF651" s="275"/>
      <c r="AG651" s="27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72">
        <v>22</v>
      </c>
      <c r="B652" s="97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275"/>
      <c r="AD652" s="275"/>
      <c r="AE652" s="275"/>
      <c r="AF652" s="275"/>
      <c r="AG652" s="27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72">
        <v>23</v>
      </c>
      <c r="B653" s="97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275"/>
      <c r="AD653" s="275"/>
      <c r="AE653" s="275"/>
      <c r="AF653" s="275"/>
      <c r="AG653" s="27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72">
        <v>24</v>
      </c>
      <c r="B654" s="97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275"/>
      <c r="AD654" s="275"/>
      <c r="AE654" s="275"/>
      <c r="AF654" s="275"/>
      <c r="AG654" s="27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72">
        <v>25</v>
      </c>
      <c r="B655" s="97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275"/>
      <c r="AD655" s="275"/>
      <c r="AE655" s="275"/>
      <c r="AF655" s="275"/>
      <c r="AG655" s="27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72">
        <v>26</v>
      </c>
      <c r="B656" s="97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275"/>
      <c r="AD656" s="275"/>
      <c r="AE656" s="275"/>
      <c r="AF656" s="275"/>
      <c r="AG656" s="27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72">
        <v>27</v>
      </c>
      <c r="B657" s="97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275"/>
      <c r="AD657" s="275"/>
      <c r="AE657" s="275"/>
      <c r="AF657" s="275"/>
      <c r="AG657" s="27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72">
        <v>28</v>
      </c>
      <c r="B658" s="97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275"/>
      <c r="AD658" s="275"/>
      <c r="AE658" s="275"/>
      <c r="AF658" s="275"/>
      <c r="AG658" s="27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72">
        <v>29</v>
      </c>
      <c r="B659" s="97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275"/>
      <c r="AD659" s="275"/>
      <c r="AE659" s="275"/>
      <c r="AF659" s="275"/>
      <c r="AG659" s="27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72">
        <v>30</v>
      </c>
      <c r="B660" s="97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275"/>
      <c r="AD660" s="275"/>
      <c r="AE660" s="275"/>
      <c r="AF660" s="275"/>
      <c r="AG660" s="27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70" t="s">
        <v>267</v>
      </c>
      <c r="K663" s="971"/>
      <c r="L663" s="971"/>
      <c r="M663" s="971"/>
      <c r="N663" s="971"/>
      <c r="O663" s="971"/>
      <c r="P663" s="134" t="s">
        <v>25</v>
      </c>
      <c r="Q663" s="134"/>
      <c r="R663" s="134"/>
      <c r="S663" s="134"/>
      <c r="T663" s="134"/>
      <c r="U663" s="134"/>
      <c r="V663" s="134"/>
      <c r="W663" s="134"/>
      <c r="X663" s="134"/>
      <c r="Y663" s="272" t="s">
        <v>307</v>
      </c>
      <c r="Z663" s="273"/>
      <c r="AA663" s="273"/>
      <c r="AB663" s="273"/>
      <c r="AC663" s="970" t="s">
        <v>298</v>
      </c>
      <c r="AD663" s="970"/>
      <c r="AE663" s="970"/>
      <c r="AF663" s="970"/>
      <c r="AG663" s="970"/>
      <c r="AH663" s="272" t="s">
        <v>234</v>
      </c>
      <c r="AI663" s="270"/>
      <c r="AJ663" s="270"/>
      <c r="AK663" s="270"/>
      <c r="AL663" s="270" t="s">
        <v>19</v>
      </c>
      <c r="AM663" s="270"/>
      <c r="AN663" s="270"/>
      <c r="AO663" s="274"/>
      <c r="AP663" s="969" t="s">
        <v>268</v>
      </c>
      <c r="AQ663" s="969"/>
      <c r="AR663" s="969"/>
      <c r="AS663" s="969"/>
      <c r="AT663" s="969"/>
      <c r="AU663" s="969"/>
      <c r="AV663" s="969"/>
      <c r="AW663" s="969"/>
      <c r="AX663" s="969"/>
      <c r="AY663" s="34">
        <f>$AY$661</f>
        <v>0</v>
      </c>
    </row>
    <row r="664" spans="1:51" ht="26.25" hidden="1" customHeight="1" x14ac:dyDescent="0.2">
      <c r="A664" s="972">
        <v>1</v>
      </c>
      <c r="B664" s="97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275"/>
      <c r="AD664" s="275"/>
      <c r="AE664" s="275"/>
      <c r="AF664" s="275"/>
      <c r="AG664" s="27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72">
        <v>2</v>
      </c>
      <c r="B665" s="97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275"/>
      <c r="AD665" s="275"/>
      <c r="AE665" s="275"/>
      <c r="AF665" s="275"/>
      <c r="AG665" s="27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72">
        <v>3</v>
      </c>
      <c r="B666" s="97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275"/>
      <c r="AD666" s="275"/>
      <c r="AE666" s="275"/>
      <c r="AF666" s="275"/>
      <c r="AG666" s="27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72">
        <v>4</v>
      </c>
      <c r="B667" s="97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275"/>
      <c r="AD667" s="275"/>
      <c r="AE667" s="275"/>
      <c r="AF667" s="275"/>
      <c r="AG667" s="27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72">
        <v>5</v>
      </c>
      <c r="B668" s="97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275"/>
      <c r="AD668" s="275"/>
      <c r="AE668" s="275"/>
      <c r="AF668" s="275"/>
      <c r="AG668" s="27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72">
        <v>6</v>
      </c>
      <c r="B669" s="97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275"/>
      <c r="AD669" s="275"/>
      <c r="AE669" s="275"/>
      <c r="AF669" s="275"/>
      <c r="AG669" s="27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72">
        <v>7</v>
      </c>
      <c r="B670" s="97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275"/>
      <c r="AD670" s="275"/>
      <c r="AE670" s="275"/>
      <c r="AF670" s="275"/>
      <c r="AG670" s="27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72">
        <v>8</v>
      </c>
      <c r="B671" s="97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275"/>
      <c r="AD671" s="275"/>
      <c r="AE671" s="275"/>
      <c r="AF671" s="275"/>
      <c r="AG671" s="27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72">
        <v>9</v>
      </c>
      <c r="B672" s="97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275"/>
      <c r="AD672" s="275"/>
      <c r="AE672" s="275"/>
      <c r="AF672" s="275"/>
      <c r="AG672" s="27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72">
        <v>10</v>
      </c>
      <c r="B673" s="97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275"/>
      <c r="AD673" s="275"/>
      <c r="AE673" s="275"/>
      <c r="AF673" s="275"/>
      <c r="AG673" s="27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72">
        <v>11</v>
      </c>
      <c r="B674" s="97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275"/>
      <c r="AD674" s="275"/>
      <c r="AE674" s="275"/>
      <c r="AF674" s="275"/>
      <c r="AG674" s="27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72">
        <v>12</v>
      </c>
      <c r="B675" s="97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275"/>
      <c r="AD675" s="275"/>
      <c r="AE675" s="275"/>
      <c r="AF675" s="275"/>
      <c r="AG675" s="27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72">
        <v>13</v>
      </c>
      <c r="B676" s="97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275"/>
      <c r="AD676" s="275"/>
      <c r="AE676" s="275"/>
      <c r="AF676" s="275"/>
      <c r="AG676" s="27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72">
        <v>14</v>
      </c>
      <c r="B677" s="97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275"/>
      <c r="AD677" s="275"/>
      <c r="AE677" s="275"/>
      <c r="AF677" s="275"/>
      <c r="AG677" s="27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72">
        <v>15</v>
      </c>
      <c r="B678" s="97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275"/>
      <c r="AD678" s="275"/>
      <c r="AE678" s="275"/>
      <c r="AF678" s="275"/>
      <c r="AG678" s="27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72">
        <v>16</v>
      </c>
      <c r="B679" s="97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275"/>
      <c r="AD679" s="275"/>
      <c r="AE679" s="275"/>
      <c r="AF679" s="275"/>
      <c r="AG679" s="27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72">
        <v>17</v>
      </c>
      <c r="B680" s="97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275"/>
      <c r="AD680" s="275"/>
      <c r="AE680" s="275"/>
      <c r="AF680" s="275"/>
      <c r="AG680" s="27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72">
        <v>18</v>
      </c>
      <c r="B681" s="97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275"/>
      <c r="AD681" s="275"/>
      <c r="AE681" s="275"/>
      <c r="AF681" s="275"/>
      <c r="AG681" s="27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72">
        <v>19</v>
      </c>
      <c r="B682" s="97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275"/>
      <c r="AD682" s="275"/>
      <c r="AE682" s="275"/>
      <c r="AF682" s="275"/>
      <c r="AG682" s="27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72">
        <v>20</v>
      </c>
      <c r="B683" s="97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275"/>
      <c r="AD683" s="275"/>
      <c r="AE683" s="275"/>
      <c r="AF683" s="275"/>
      <c r="AG683" s="27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72">
        <v>21</v>
      </c>
      <c r="B684" s="97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275"/>
      <c r="AD684" s="275"/>
      <c r="AE684" s="275"/>
      <c r="AF684" s="275"/>
      <c r="AG684" s="27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72">
        <v>22</v>
      </c>
      <c r="B685" s="97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275"/>
      <c r="AD685" s="275"/>
      <c r="AE685" s="275"/>
      <c r="AF685" s="275"/>
      <c r="AG685" s="27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72">
        <v>23</v>
      </c>
      <c r="B686" s="97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275"/>
      <c r="AD686" s="275"/>
      <c r="AE686" s="275"/>
      <c r="AF686" s="275"/>
      <c r="AG686" s="27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72">
        <v>24</v>
      </c>
      <c r="B687" s="97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275"/>
      <c r="AD687" s="275"/>
      <c r="AE687" s="275"/>
      <c r="AF687" s="275"/>
      <c r="AG687" s="27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72">
        <v>25</v>
      </c>
      <c r="B688" s="97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275"/>
      <c r="AD688" s="275"/>
      <c r="AE688" s="275"/>
      <c r="AF688" s="275"/>
      <c r="AG688" s="27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72">
        <v>26</v>
      </c>
      <c r="B689" s="97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275"/>
      <c r="AD689" s="275"/>
      <c r="AE689" s="275"/>
      <c r="AF689" s="275"/>
      <c r="AG689" s="27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72">
        <v>27</v>
      </c>
      <c r="B690" s="97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275"/>
      <c r="AD690" s="275"/>
      <c r="AE690" s="275"/>
      <c r="AF690" s="275"/>
      <c r="AG690" s="27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72">
        <v>28</v>
      </c>
      <c r="B691" s="97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275"/>
      <c r="AD691" s="275"/>
      <c r="AE691" s="275"/>
      <c r="AF691" s="275"/>
      <c r="AG691" s="27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72">
        <v>29</v>
      </c>
      <c r="B692" s="97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275"/>
      <c r="AD692" s="275"/>
      <c r="AE692" s="275"/>
      <c r="AF692" s="275"/>
      <c r="AG692" s="27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72">
        <v>30</v>
      </c>
      <c r="B693" s="97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275"/>
      <c r="AD693" s="275"/>
      <c r="AE693" s="275"/>
      <c r="AF693" s="275"/>
      <c r="AG693" s="27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70" t="s">
        <v>267</v>
      </c>
      <c r="K696" s="971"/>
      <c r="L696" s="971"/>
      <c r="M696" s="971"/>
      <c r="N696" s="971"/>
      <c r="O696" s="971"/>
      <c r="P696" s="134" t="s">
        <v>25</v>
      </c>
      <c r="Q696" s="134"/>
      <c r="R696" s="134"/>
      <c r="S696" s="134"/>
      <c r="T696" s="134"/>
      <c r="U696" s="134"/>
      <c r="V696" s="134"/>
      <c r="W696" s="134"/>
      <c r="X696" s="134"/>
      <c r="Y696" s="272" t="s">
        <v>307</v>
      </c>
      <c r="Z696" s="273"/>
      <c r="AA696" s="273"/>
      <c r="AB696" s="273"/>
      <c r="AC696" s="970" t="s">
        <v>298</v>
      </c>
      <c r="AD696" s="970"/>
      <c r="AE696" s="970"/>
      <c r="AF696" s="970"/>
      <c r="AG696" s="970"/>
      <c r="AH696" s="272" t="s">
        <v>234</v>
      </c>
      <c r="AI696" s="270"/>
      <c r="AJ696" s="270"/>
      <c r="AK696" s="270"/>
      <c r="AL696" s="270" t="s">
        <v>19</v>
      </c>
      <c r="AM696" s="270"/>
      <c r="AN696" s="270"/>
      <c r="AO696" s="274"/>
      <c r="AP696" s="969" t="s">
        <v>268</v>
      </c>
      <c r="AQ696" s="969"/>
      <c r="AR696" s="969"/>
      <c r="AS696" s="969"/>
      <c r="AT696" s="969"/>
      <c r="AU696" s="969"/>
      <c r="AV696" s="969"/>
      <c r="AW696" s="969"/>
      <c r="AX696" s="969"/>
      <c r="AY696" s="34">
        <f>$AY$694</f>
        <v>0</v>
      </c>
    </row>
    <row r="697" spans="1:51" ht="26.25" hidden="1" customHeight="1" x14ac:dyDescent="0.2">
      <c r="A697" s="972">
        <v>1</v>
      </c>
      <c r="B697" s="97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275"/>
      <c r="AD697" s="275"/>
      <c r="AE697" s="275"/>
      <c r="AF697" s="275"/>
      <c r="AG697" s="27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72">
        <v>2</v>
      </c>
      <c r="B698" s="97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275"/>
      <c r="AD698" s="275"/>
      <c r="AE698" s="275"/>
      <c r="AF698" s="275"/>
      <c r="AG698" s="27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72">
        <v>3</v>
      </c>
      <c r="B699" s="97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275"/>
      <c r="AD699" s="275"/>
      <c r="AE699" s="275"/>
      <c r="AF699" s="275"/>
      <c r="AG699" s="27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72">
        <v>4</v>
      </c>
      <c r="B700" s="97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275"/>
      <c r="AD700" s="275"/>
      <c r="AE700" s="275"/>
      <c r="AF700" s="275"/>
      <c r="AG700" s="27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72">
        <v>5</v>
      </c>
      <c r="B701" s="97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275"/>
      <c r="AD701" s="275"/>
      <c r="AE701" s="275"/>
      <c r="AF701" s="275"/>
      <c r="AG701" s="27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72">
        <v>6</v>
      </c>
      <c r="B702" s="97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275"/>
      <c r="AD702" s="275"/>
      <c r="AE702" s="275"/>
      <c r="AF702" s="275"/>
      <c r="AG702" s="27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72">
        <v>7</v>
      </c>
      <c r="B703" s="97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275"/>
      <c r="AD703" s="275"/>
      <c r="AE703" s="275"/>
      <c r="AF703" s="275"/>
      <c r="AG703" s="27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72">
        <v>8</v>
      </c>
      <c r="B704" s="97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275"/>
      <c r="AD704" s="275"/>
      <c r="AE704" s="275"/>
      <c r="AF704" s="275"/>
      <c r="AG704" s="27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72">
        <v>9</v>
      </c>
      <c r="B705" s="97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275"/>
      <c r="AD705" s="275"/>
      <c r="AE705" s="275"/>
      <c r="AF705" s="275"/>
      <c r="AG705" s="27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72">
        <v>10</v>
      </c>
      <c r="B706" s="97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275"/>
      <c r="AD706" s="275"/>
      <c r="AE706" s="275"/>
      <c r="AF706" s="275"/>
      <c r="AG706" s="27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72">
        <v>11</v>
      </c>
      <c r="B707" s="97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275"/>
      <c r="AD707" s="275"/>
      <c r="AE707" s="275"/>
      <c r="AF707" s="275"/>
      <c r="AG707" s="27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72">
        <v>12</v>
      </c>
      <c r="B708" s="97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275"/>
      <c r="AD708" s="275"/>
      <c r="AE708" s="275"/>
      <c r="AF708" s="275"/>
      <c r="AG708" s="27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72">
        <v>13</v>
      </c>
      <c r="B709" s="97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275"/>
      <c r="AD709" s="275"/>
      <c r="AE709" s="275"/>
      <c r="AF709" s="275"/>
      <c r="AG709" s="27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72">
        <v>14</v>
      </c>
      <c r="B710" s="97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275"/>
      <c r="AD710" s="275"/>
      <c r="AE710" s="275"/>
      <c r="AF710" s="275"/>
      <c r="AG710" s="27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72">
        <v>15</v>
      </c>
      <c r="B711" s="97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275"/>
      <c r="AD711" s="275"/>
      <c r="AE711" s="275"/>
      <c r="AF711" s="275"/>
      <c r="AG711" s="27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72">
        <v>16</v>
      </c>
      <c r="B712" s="97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275"/>
      <c r="AD712" s="275"/>
      <c r="AE712" s="275"/>
      <c r="AF712" s="275"/>
      <c r="AG712" s="27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72">
        <v>17</v>
      </c>
      <c r="B713" s="97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275"/>
      <c r="AD713" s="275"/>
      <c r="AE713" s="275"/>
      <c r="AF713" s="275"/>
      <c r="AG713" s="27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72">
        <v>18</v>
      </c>
      <c r="B714" s="97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275"/>
      <c r="AD714" s="275"/>
      <c r="AE714" s="275"/>
      <c r="AF714" s="275"/>
      <c r="AG714" s="27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72">
        <v>19</v>
      </c>
      <c r="B715" s="97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275"/>
      <c r="AD715" s="275"/>
      <c r="AE715" s="275"/>
      <c r="AF715" s="275"/>
      <c r="AG715" s="27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72">
        <v>20</v>
      </c>
      <c r="B716" s="97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275"/>
      <c r="AD716" s="275"/>
      <c r="AE716" s="275"/>
      <c r="AF716" s="275"/>
      <c r="AG716" s="27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72">
        <v>21</v>
      </c>
      <c r="B717" s="97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275"/>
      <c r="AD717" s="275"/>
      <c r="AE717" s="275"/>
      <c r="AF717" s="275"/>
      <c r="AG717" s="27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72">
        <v>22</v>
      </c>
      <c r="B718" s="97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275"/>
      <c r="AD718" s="275"/>
      <c r="AE718" s="275"/>
      <c r="AF718" s="275"/>
      <c r="AG718" s="27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72">
        <v>23</v>
      </c>
      <c r="B719" s="97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275"/>
      <c r="AD719" s="275"/>
      <c r="AE719" s="275"/>
      <c r="AF719" s="275"/>
      <c r="AG719" s="27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72">
        <v>24</v>
      </c>
      <c r="B720" s="97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275"/>
      <c r="AD720" s="275"/>
      <c r="AE720" s="275"/>
      <c r="AF720" s="275"/>
      <c r="AG720" s="27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72">
        <v>25</v>
      </c>
      <c r="B721" s="97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275"/>
      <c r="AD721" s="275"/>
      <c r="AE721" s="275"/>
      <c r="AF721" s="275"/>
      <c r="AG721" s="27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72">
        <v>26</v>
      </c>
      <c r="B722" s="97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275"/>
      <c r="AD722" s="275"/>
      <c r="AE722" s="275"/>
      <c r="AF722" s="275"/>
      <c r="AG722" s="27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72">
        <v>27</v>
      </c>
      <c r="B723" s="97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275"/>
      <c r="AD723" s="275"/>
      <c r="AE723" s="275"/>
      <c r="AF723" s="275"/>
      <c r="AG723" s="27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72">
        <v>28</v>
      </c>
      <c r="B724" s="97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275"/>
      <c r="AD724" s="275"/>
      <c r="AE724" s="275"/>
      <c r="AF724" s="275"/>
      <c r="AG724" s="27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72">
        <v>29</v>
      </c>
      <c r="B725" s="97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275"/>
      <c r="AD725" s="275"/>
      <c r="AE725" s="275"/>
      <c r="AF725" s="275"/>
      <c r="AG725" s="27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72">
        <v>30</v>
      </c>
      <c r="B726" s="97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275"/>
      <c r="AD726" s="275"/>
      <c r="AE726" s="275"/>
      <c r="AF726" s="275"/>
      <c r="AG726" s="27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70" t="s">
        <v>267</v>
      </c>
      <c r="K729" s="971"/>
      <c r="L729" s="971"/>
      <c r="M729" s="971"/>
      <c r="N729" s="971"/>
      <c r="O729" s="971"/>
      <c r="P729" s="134" t="s">
        <v>25</v>
      </c>
      <c r="Q729" s="134"/>
      <c r="R729" s="134"/>
      <c r="S729" s="134"/>
      <c r="T729" s="134"/>
      <c r="U729" s="134"/>
      <c r="V729" s="134"/>
      <c r="W729" s="134"/>
      <c r="X729" s="134"/>
      <c r="Y729" s="272" t="s">
        <v>307</v>
      </c>
      <c r="Z729" s="273"/>
      <c r="AA729" s="273"/>
      <c r="AB729" s="273"/>
      <c r="AC729" s="970" t="s">
        <v>298</v>
      </c>
      <c r="AD729" s="970"/>
      <c r="AE729" s="970"/>
      <c r="AF729" s="970"/>
      <c r="AG729" s="970"/>
      <c r="AH729" s="272" t="s">
        <v>234</v>
      </c>
      <c r="AI729" s="270"/>
      <c r="AJ729" s="270"/>
      <c r="AK729" s="270"/>
      <c r="AL729" s="270" t="s">
        <v>19</v>
      </c>
      <c r="AM729" s="270"/>
      <c r="AN729" s="270"/>
      <c r="AO729" s="274"/>
      <c r="AP729" s="969" t="s">
        <v>268</v>
      </c>
      <c r="AQ729" s="969"/>
      <c r="AR729" s="969"/>
      <c r="AS729" s="969"/>
      <c r="AT729" s="969"/>
      <c r="AU729" s="969"/>
      <c r="AV729" s="969"/>
      <c r="AW729" s="969"/>
      <c r="AX729" s="969"/>
      <c r="AY729" s="34">
        <f>$AY$727</f>
        <v>0</v>
      </c>
    </row>
    <row r="730" spans="1:51" ht="26.25" hidden="1" customHeight="1" x14ac:dyDescent="0.2">
      <c r="A730" s="972">
        <v>1</v>
      </c>
      <c r="B730" s="97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275"/>
      <c r="AD730" s="275"/>
      <c r="AE730" s="275"/>
      <c r="AF730" s="275"/>
      <c r="AG730" s="27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72">
        <v>2</v>
      </c>
      <c r="B731" s="97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275"/>
      <c r="AD731" s="275"/>
      <c r="AE731" s="275"/>
      <c r="AF731" s="275"/>
      <c r="AG731" s="27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72">
        <v>3</v>
      </c>
      <c r="B732" s="97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275"/>
      <c r="AD732" s="275"/>
      <c r="AE732" s="275"/>
      <c r="AF732" s="275"/>
      <c r="AG732" s="27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72">
        <v>4</v>
      </c>
      <c r="B733" s="97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275"/>
      <c r="AD733" s="275"/>
      <c r="AE733" s="275"/>
      <c r="AF733" s="275"/>
      <c r="AG733" s="27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72">
        <v>5</v>
      </c>
      <c r="B734" s="97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275"/>
      <c r="AD734" s="275"/>
      <c r="AE734" s="275"/>
      <c r="AF734" s="275"/>
      <c r="AG734" s="27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72">
        <v>6</v>
      </c>
      <c r="B735" s="97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275"/>
      <c r="AD735" s="275"/>
      <c r="AE735" s="275"/>
      <c r="AF735" s="275"/>
      <c r="AG735" s="27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72">
        <v>7</v>
      </c>
      <c r="B736" s="97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275"/>
      <c r="AD736" s="275"/>
      <c r="AE736" s="275"/>
      <c r="AF736" s="275"/>
      <c r="AG736" s="27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72">
        <v>8</v>
      </c>
      <c r="B737" s="97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275"/>
      <c r="AD737" s="275"/>
      <c r="AE737" s="275"/>
      <c r="AF737" s="275"/>
      <c r="AG737" s="27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72">
        <v>9</v>
      </c>
      <c r="B738" s="97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275"/>
      <c r="AD738" s="275"/>
      <c r="AE738" s="275"/>
      <c r="AF738" s="275"/>
      <c r="AG738" s="27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72">
        <v>10</v>
      </c>
      <c r="B739" s="97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275"/>
      <c r="AD739" s="275"/>
      <c r="AE739" s="275"/>
      <c r="AF739" s="275"/>
      <c r="AG739" s="27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72">
        <v>11</v>
      </c>
      <c r="B740" s="97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275"/>
      <c r="AD740" s="275"/>
      <c r="AE740" s="275"/>
      <c r="AF740" s="275"/>
      <c r="AG740" s="27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72">
        <v>12</v>
      </c>
      <c r="B741" s="97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275"/>
      <c r="AD741" s="275"/>
      <c r="AE741" s="275"/>
      <c r="AF741" s="275"/>
      <c r="AG741" s="27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72">
        <v>13</v>
      </c>
      <c r="B742" s="97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275"/>
      <c r="AD742" s="275"/>
      <c r="AE742" s="275"/>
      <c r="AF742" s="275"/>
      <c r="AG742" s="27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72">
        <v>14</v>
      </c>
      <c r="B743" s="97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275"/>
      <c r="AD743" s="275"/>
      <c r="AE743" s="275"/>
      <c r="AF743" s="275"/>
      <c r="AG743" s="27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72">
        <v>15</v>
      </c>
      <c r="B744" s="97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275"/>
      <c r="AD744" s="275"/>
      <c r="AE744" s="275"/>
      <c r="AF744" s="275"/>
      <c r="AG744" s="27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72">
        <v>16</v>
      </c>
      <c r="B745" s="97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275"/>
      <c r="AD745" s="275"/>
      <c r="AE745" s="275"/>
      <c r="AF745" s="275"/>
      <c r="AG745" s="27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72">
        <v>17</v>
      </c>
      <c r="B746" s="97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275"/>
      <c r="AD746" s="275"/>
      <c r="AE746" s="275"/>
      <c r="AF746" s="275"/>
      <c r="AG746" s="27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72">
        <v>18</v>
      </c>
      <c r="B747" s="97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275"/>
      <c r="AD747" s="275"/>
      <c r="AE747" s="275"/>
      <c r="AF747" s="275"/>
      <c r="AG747" s="27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72">
        <v>19</v>
      </c>
      <c r="B748" s="97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275"/>
      <c r="AD748" s="275"/>
      <c r="AE748" s="275"/>
      <c r="AF748" s="275"/>
      <c r="AG748" s="27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72">
        <v>20</v>
      </c>
      <c r="B749" s="97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275"/>
      <c r="AD749" s="275"/>
      <c r="AE749" s="275"/>
      <c r="AF749" s="275"/>
      <c r="AG749" s="27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72">
        <v>21</v>
      </c>
      <c r="B750" s="97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275"/>
      <c r="AD750" s="275"/>
      <c r="AE750" s="275"/>
      <c r="AF750" s="275"/>
      <c r="AG750" s="27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72">
        <v>22</v>
      </c>
      <c r="B751" s="97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275"/>
      <c r="AD751" s="275"/>
      <c r="AE751" s="275"/>
      <c r="AF751" s="275"/>
      <c r="AG751" s="27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72">
        <v>23</v>
      </c>
      <c r="B752" s="97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275"/>
      <c r="AD752" s="275"/>
      <c r="AE752" s="275"/>
      <c r="AF752" s="275"/>
      <c r="AG752" s="27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72">
        <v>24</v>
      </c>
      <c r="B753" s="97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275"/>
      <c r="AD753" s="275"/>
      <c r="AE753" s="275"/>
      <c r="AF753" s="275"/>
      <c r="AG753" s="27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72">
        <v>25</v>
      </c>
      <c r="B754" s="97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275"/>
      <c r="AD754" s="275"/>
      <c r="AE754" s="275"/>
      <c r="AF754" s="275"/>
      <c r="AG754" s="27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72">
        <v>26</v>
      </c>
      <c r="B755" s="97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275"/>
      <c r="AD755" s="275"/>
      <c r="AE755" s="275"/>
      <c r="AF755" s="275"/>
      <c r="AG755" s="27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72">
        <v>27</v>
      </c>
      <c r="B756" s="97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275"/>
      <c r="AD756" s="275"/>
      <c r="AE756" s="275"/>
      <c r="AF756" s="275"/>
      <c r="AG756" s="27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72">
        <v>28</v>
      </c>
      <c r="B757" s="97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275"/>
      <c r="AD757" s="275"/>
      <c r="AE757" s="275"/>
      <c r="AF757" s="275"/>
      <c r="AG757" s="27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72">
        <v>29</v>
      </c>
      <c r="B758" s="97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275"/>
      <c r="AD758" s="275"/>
      <c r="AE758" s="275"/>
      <c r="AF758" s="275"/>
      <c r="AG758" s="27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72">
        <v>30</v>
      </c>
      <c r="B759" s="97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275"/>
      <c r="AD759" s="275"/>
      <c r="AE759" s="275"/>
      <c r="AF759" s="275"/>
      <c r="AG759" s="27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70" t="s">
        <v>267</v>
      </c>
      <c r="K762" s="971"/>
      <c r="L762" s="971"/>
      <c r="M762" s="971"/>
      <c r="N762" s="971"/>
      <c r="O762" s="971"/>
      <c r="P762" s="134" t="s">
        <v>25</v>
      </c>
      <c r="Q762" s="134"/>
      <c r="R762" s="134"/>
      <c r="S762" s="134"/>
      <c r="T762" s="134"/>
      <c r="U762" s="134"/>
      <c r="V762" s="134"/>
      <c r="W762" s="134"/>
      <c r="X762" s="134"/>
      <c r="Y762" s="272" t="s">
        <v>307</v>
      </c>
      <c r="Z762" s="273"/>
      <c r="AA762" s="273"/>
      <c r="AB762" s="273"/>
      <c r="AC762" s="970" t="s">
        <v>298</v>
      </c>
      <c r="AD762" s="970"/>
      <c r="AE762" s="970"/>
      <c r="AF762" s="970"/>
      <c r="AG762" s="970"/>
      <c r="AH762" s="272" t="s">
        <v>234</v>
      </c>
      <c r="AI762" s="270"/>
      <c r="AJ762" s="270"/>
      <c r="AK762" s="270"/>
      <c r="AL762" s="270" t="s">
        <v>19</v>
      </c>
      <c r="AM762" s="270"/>
      <c r="AN762" s="270"/>
      <c r="AO762" s="274"/>
      <c r="AP762" s="969" t="s">
        <v>268</v>
      </c>
      <c r="AQ762" s="969"/>
      <c r="AR762" s="969"/>
      <c r="AS762" s="969"/>
      <c r="AT762" s="969"/>
      <c r="AU762" s="969"/>
      <c r="AV762" s="969"/>
      <c r="AW762" s="969"/>
      <c r="AX762" s="969"/>
      <c r="AY762" s="34">
        <f>$AY$760</f>
        <v>0</v>
      </c>
    </row>
    <row r="763" spans="1:51" ht="26.25" hidden="1" customHeight="1" x14ac:dyDescent="0.2">
      <c r="A763" s="972">
        <v>1</v>
      </c>
      <c r="B763" s="97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275"/>
      <c r="AD763" s="275"/>
      <c r="AE763" s="275"/>
      <c r="AF763" s="275"/>
      <c r="AG763" s="27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72">
        <v>2</v>
      </c>
      <c r="B764" s="97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275"/>
      <c r="AD764" s="275"/>
      <c r="AE764" s="275"/>
      <c r="AF764" s="275"/>
      <c r="AG764" s="27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72">
        <v>3</v>
      </c>
      <c r="B765" s="97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275"/>
      <c r="AD765" s="275"/>
      <c r="AE765" s="275"/>
      <c r="AF765" s="275"/>
      <c r="AG765" s="27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72">
        <v>4</v>
      </c>
      <c r="B766" s="97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275"/>
      <c r="AD766" s="275"/>
      <c r="AE766" s="275"/>
      <c r="AF766" s="275"/>
      <c r="AG766" s="27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72">
        <v>5</v>
      </c>
      <c r="B767" s="97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275"/>
      <c r="AD767" s="275"/>
      <c r="AE767" s="275"/>
      <c r="AF767" s="275"/>
      <c r="AG767" s="27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72">
        <v>6</v>
      </c>
      <c r="B768" s="97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275"/>
      <c r="AD768" s="275"/>
      <c r="AE768" s="275"/>
      <c r="AF768" s="275"/>
      <c r="AG768" s="27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72">
        <v>7</v>
      </c>
      <c r="B769" s="97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275"/>
      <c r="AD769" s="275"/>
      <c r="AE769" s="275"/>
      <c r="AF769" s="275"/>
      <c r="AG769" s="27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72">
        <v>8</v>
      </c>
      <c r="B770" s="97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275"/>
      <c r="AD770" s="275"/>
      <c r="AE770" s="275"/>
      <c r="AF770" s="275"/>
      <c r="AG770" s="27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72">
        <v>9</v>
      </c>
      <c r="B771" s="97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275"/>
      <c r="AD771" s="275"/>
      <c r="AE771" s="275"/>
      <c r="AF771" s="275"/>
      <c r="AG771" s="27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72">
        <v>10</v>
      </c>
      <c r="B772" s="97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275"/>
      <c r="AD772" s="275"/>
      <c r="AE772" s="275"/>
      <c r="AF772" s="275"/>
      <c r="AG772" s="27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72">
        <v>11</v>
      </c>
      <c r="B773" s="97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275"/>
      <c r="AD773" s="275"/>
      <c r="AE773" s="275"/>
      <c r="AF773" s="275"/>
      <c r="AG773" s="27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72">
        <v>12</v>
      </c>
      <c r="B774" s="97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275"/>
      <c r="AD774" s="275"/>
      <c r="AE774" s="275"/>
      <c r="AF774" s="275"/>
      <c r="AG774" s="27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72">
        <v>13</v>
      </c>
      <c r="B775" s="97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275"/>
      <c r="AD775" s="275"/>
      <c r="AE775" s="275"/>
      <c r="AF775" s="275"/>
      <c r="AG775" s="27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72">
        <v>14</v>
      </c>
      <c r="B776" s="97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275"/>
      <c r="AD776" s="275"/>
      <c r="AE776" s="275"/>
      <c r="AF776" s="275"/>
      <c r="AG776" s="27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72">
        <v>15</v>
      </c>
      <c r="B777" s="97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275"/>
      <c r="AD777" s="275"/>
      <c r="AE777" s="275"/>
      <c r="AF777" s="275"/>
      <c r="AG777" s="27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72">
        <v>16</v>
      </c>
      <c r="B778" s="97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275"/>
      <c r="AD778" s="275"/>
      <c r="AE778" s="275"/>
      <c r="AF778" s="275"/>
      <c r="AG778" s="27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72">
        <v>17</v>
      </c>
      <c r="B779" s="97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275"/>
      <c r="AD779" s="275"/>
      <c r="AE779" s="275"/>
      <c r="AF779" s="275"/>
      <c r="AG779" s="27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72">
        <v>18</v>
      </c>
      <c r="B780" s="97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275"/>
      <c r="AD780" s="275"/>
      <c r="AE780" s="275"/>
      <c r="AF780" s="275"/>
      <c r="AG780" s="27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72">
        <v>19</v>
      </c>
      <c r="B781" s="97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275"/>
      <c r="AD781" s="275"/>
      <c r="AE781" s="275"/>
      <c r="AF781" s="275"/>
      <c r="AG781" s="27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72">
        <v>20</v>
      </c>
      <c r="B782" s="97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275"/>
      <c r="AD782" s="275"/>
      <c r="AE782" s="275"/>
      <c r="AF782" s="275"/>
      <c r="AG782" s="27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72">
        <v>21</v>
      </c>
      <c r="B783" s="97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275"/>
      <c r="AD783" s="275"/>
      <c r="AE783" s="275"/>
      <c r="AF783" s="275"/>
      <c r="AG783" s="27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72">
        <v>22</v>
      </c>
      <c r="B784" s="97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275"/>
      <c r="AD784" s="275"/>
      <c r="AE784" s="275"/>
      <c r="AF784" s="275"/>
      <c r="AG784" s="27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72">
        <v>23</v>
      </c>
      <c r="B785" s="97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275"/>
      <c r="AD785" s="275"/>
      <c r="AE785" s="275"/>
      <c r="AF785" s="275"/>
      <c r="AG785" s="27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72">
        <v>24</v>
      </c>
      <c r="B786" s="97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275"/>
      <c r="AD786" s="275"/>
      <c r="AE786" s="275"/>
      <c r="AF786" s="275"/>
      <c r="AG786" s="27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72">
        <v>25</v>
      </c>
      <c r="B787" s="97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275"/>
      <c r="AD787" s="275"/>
      <c r="AE787" s="275"/>
      <c r="AF787" s="275"/>
      <c r="AG787" s="27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72">
        <v>26</v>
      </c>
      <c r="B788" s="97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275"/>
      <c r="AD788" s="275"/>
      <c r="AE788" s="275"/>
      <c r="AF788" s="275"/>
      <c r="AG788" s="27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72">
        <v>27</v>
      </c>
      <c r="B789" s="97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275"/>
      <c r="AD789" s="275"/>
      <c r="AE789" s="275"/>
      <c r="AF789" s="275"/>
      <c r="AG789" s="27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72">
        <v>28</v>
      </c>
      <c r="B790" s="97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275"/>
      <c r="AD790" s="275"/>
      <c r="AE790" s="275"/>
      <c r="AF790" s="275"/>
      <c r="AG790" s="27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72">
        <v>29</v>
      </c>
      <c r="B791" s="97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275"/>
      <c r="AD791" s="275"/>
      <c r="AE791" s="275"/>
      <c r="AF791" s="275"/>
      <c r="AG791" s="27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72">
        <v>30</v>
      </c>
      <c r="B792" s="97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275"/>
      <c r="AD792" s="275"/>
      <c r="AE792" s="275"/>
      <c r="AF792" s="275"/>
      <c r="AG792" s="27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70" t="s">
        <v>267</v>
      </c>
      <c r="K795" s="971"/>
      <c r="L795" s="971"/>
      <c r="M795" s="971"/>
      <c r="N795" s="971"/>
      <c r="O795" s="971"/>
      <c r="P795" s="134" t="s">
        <v>25</v>
      </c>
      <c r="Q795" s="134"/>
      <c r="R795" s="134"/>
      <c r="S795" s="134"/>
      <c r="T795" s="134"/>
      <c r="U795" s="134"/>
      <c r="V795" s="134"/>
      <c r="W795" s="134"/>
      <c r="X795" s="134"/>
      <c r="Y795" s="272" t="s">
        <v>307</v>
      </c>
      <c r="Z795" s="273"/>
      <c r="AA795" s="273"/>
      <c r="AB795" s="273"/>
      <c r="AC795" s="970" t="s">
        <v>298</v>
      </c>
      <c r="AD795" s="970"/>
      <c r="AE795" s="970"/>
      <c r="AF795" s="970"/>
      <c r="AG795" s="970"/>
      <c r="AH795" s="272" t="s">
        <v>234</v>
      </c>
      <c r="AI795" s="270"/>
      <c r="AJ795" s="270"/>
      <c r="AK795" s="270"/>
      <c r="AL795" s="270" t="s">
        <v>19</v>
      </c>
      <c r="AM795" s="270"/>
      <c r="AN795" s="270"/>
      <c r="AO795" s="274"/>
      <c r="AP795" s="969" t="s">
        <v>268</v>
      </c>
      <c r="AQ795" s="969"/>
      <c r="AR795" s="969"/>
      <c r="AS795" s="969"/>
      <c r="AT795" s="969"/>
      <c r="AU795" s="969"/>
      <c r="AV795" s="969"/>
      <c r="AW795" s="969"/>
      <c r="AX795" s="969"/>
      <c r="AY795" s="34">
        <f>$AY$793</f>
        <v>0</v>
      </c>
    </row>
    <row r="796" spans="1:51" ht="26.25" hidden="1" customHeight="1" x14ac:dyDescent="0.2">
      <c r="A796" s="972">
        <v>1</v>
      </c>
      <c r="B796" s="97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275"/>
      <c r="AD796" s="275"/>
      <c r="AE796" s="275"/>
      <c r="AF796" s="275"/>
      <c r="AG796" s="27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72">
        <v>2</v>
      </c>
      <c r="B797" s="97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275"/>
      <c r="AD797" s="275"/>
      <c r="AE797" s="275"/>
      <c r="AF797" s="275"/>
      <c r="AG797" s="27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72">
        <v>3</v>
      </c>
      <c r="B798" s="97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275"/>
      <c r="AD798" s="275"/>
      <c r="AE798" s="275"/>
      <c r="AF798" s="275"/>
      <c r="AG798" s="27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72">
        <v>4</v>
      </c>
      <c r="B799" s="97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275"/>
      <c r="AD799" s="275"/>
      <c r="AE799" s="275"/>
      <c r="AF799" s="275"/>
      <c r="AG799" s="27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72">
        <v>5</v>
      </c>
      <c r="B800" s="97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275"/>
      <c r="AD800" s="275"/>
      <c r="AE800" s="275"/>
      <c r="AF800" s="275"/>
      <c r="AG800" s="27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72">
        <v>6</v>
      </c>
      <c r="B801" s="97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275"/>
      <c r="AD801" s="275"/>
      <c r="AE801" s="275"/>
      <c r="AF801" s="275"/>
      <c r="AG801" s="27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72">
        <v>7</v>
      </c>
      <c r="B802" s="97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275"/>
      <c r="AD802" s="275"/>
      <c r="AE802" s="275"/>
      <c r="AF802" s="275"/>
      <c r="AG802" s="27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72">
        <v>8</v>
      </c>
      <c r="B803" s="97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275"/>
      <c r="AD803" s="275"/>
      <c r="AE803" s="275"/>
      <c r="AF803" s="275"/>
      <c r="AG803" s="27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72">
        <v>9</v>
      </c>
      <c r="B804" s="97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275"/>
      <c r="AD804" s="275"/>
      <c r="AE804" s="275"/>
      <c r="AF804" s="275"/>
      <c r="AG804" s="27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72">
        <v>10</v>
      </c>
      <c r="B805" s="97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275"/>
      <c r="AD805" s="275"/>
      <c r="AE805" s="275"/>
      <c r="AF805" s="275"/>
      <c r="AG805" s="27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72">
        <v>11</v>
      </c>
      <c r="B806" s="97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275"/>
      <c r="AD806" s="275"/>
      <c r="AE806" s="275"/>
      <c r="AF806" s="275"/>
      <c r="AG806" s="27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72">
        <v>12</v>
      </c>
      <c r="B807" s="97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275"/>
      <c r="AD807" s="275"/>
      <c r="AE807" s="275"/>
      <c r="AF807" s="275"/>
      <c r="AG807" s="27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72">
        <v>13</v>
      </c>
      <c r="B808" s="97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275"/>
      <c r="AD808" s="275"/>
      <c r="AE808" s="275"/>
      <c r="AF808" s="275"/>
      <c r="AG808" s="27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72">
        <v>14</v>
      </c>
      <c r="B809" s="97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275"/>
      <c r="AD809" s="275"/>
      <c r="AE809" s="275"/>
      <c r="AF809" s="275"/>
      <c r="AG809" s="27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72">
        <v>15</v>
      </c>
      <c r="B810" s="97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275"/>
      <c r="AD810" s="275"/>
      <c r="AE810" s="275"/>
      <c r="AF810" s="275"/>
      <c r="AG810" s="27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72">
        <v>16</v>
      </c>
      <c r="B811" s="97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275"/>
      <c r="AD811" s="275"/>
      <c r="AE811" s="275"/>
      <c r="AF811" s="275"/>
      <c r="AG811" s="27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72">
        <v>17</v>
      </c>
      <c r="B812" s="97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275"/>
      <c r="AD812" s="275"/>
      <c r="AE812" s="275"/>
      <c r="AF812" s="275"/>
      <c r="AG812" s="27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72">
        <v>18</v>
      </c>
      <c r="B813" s="97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275"/>
      <c r="AD813" s="275"/>
      <c r="AE813" s="275"/>
      <c r="AF813" s="275"/>
      <c r="AG813" s="27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72">
        <v>19</v>
      </c>
      <c r="B814" s="97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275"/>
      <c r="AD814" s="275"/>
      <c r="AE814" s="275"/>
      <c r="AF814" s="275"/>
      <c r="AG814" s="27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72">
        <v>20</v>
      </c>
      <c r="B815" s="97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275"/>
      <c r="AD815" s="275"/>
      <c r="AE815" s="275"/>
      <c r="AF815" s="275"/>
      <c r="AG815" s="27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72">
        <v>21</v>
      </c>
      <c r="B816" s="97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275"/>
      <c r="AD816" s="275"/>
      <c r="AE816" s="275"/>
      <c r="AF816" s="275"/>
      <c r="AG816" s="27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72">
        <v>22</v>
      </c>
      <c r="B817" s="97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275"/>
      <c r="AD817" s="275"/>
      <c r="AE817" s="275"/>
      <c r="AF817" s="275"/>
      <c r="AG817" s="27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72">
        <v>23</v>
      </c>
      <c r="B818" s="97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275"/>
      <c r="AD818" s="275"/>
      <c r="AE818" s="275"/>
      <c r="AF818" s="275"/>
      <c r="AG818" s="27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72">
        <v>24</v>
      </c>
      <c r="B819" s="97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275"/>
      <c r="AD819" s="275"/>
      <c r="AE819" s="275"/>
      <c r="AF819" s="275"/>
      <c r="AG819" s="27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72">
        <v>25</v>
      </c>
      <c r="B820" s="97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275"/>
      <c r="AD820" s="275"/>
      <c r="AE820" s="275"/>
      <c r="AF820" s="275"/>
      <c r="AG820" s="27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72">
        <v>26</v>
      </c>
      <c r="B821" s="97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275"/>
      <c r="AD821" s="275"/>
      <c r="AE821" s="275"/>
      <c r="AF821" s="275"/>
      <c r="AG821" s="27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72">
        <v>27</v>
      </c>
      <c r="B822" s="97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275"/>
      <c r="AD822" s="275"/>
      <c r="AE822" s="275"/>
      <c r="AF822" s="275"/>
      <c r="AG822" s="27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72">
        <v>28</v>
      </c>
      <c r="B823" s="97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275"/>
      <c r="AD823" s="275"/>
      <c r="AE823" s="275"/>
      <c r="AF823" s="275"/>
      <c r="AG823" s="27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72">
        <v>29</v>
      </c>
      <c r="B824" s="97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275"/>
      <c r="AD824" s="275"/>
      <c r="AE824" s="275"/>
      <c r="AF824" s="275"/>
      <c r="AG824" s="27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72">
        <v>30</v>
      </c>
      <c r="B825" s="97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275"/>
      <c r="AD825" s="275"/>
      <c r="AE825" s="275"/>
      <c r="AF825" s="275"/>
      <c r="AG825" s="27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70" t="s">
        <v>267</v>
      </c>
      <c r="K828" s="971"/>
      <c r="L828" s="971"/>
      <c r="M828" s="971"/>
      <c r="N828" s="971"/>
      <c r="O828" s="971"/>
      <c r="P828" s="134" t="s">
        <v>25</v>
      </c>
      <c r="Q828" s="134"/>
      <c r="R828" s="134"/>
      <c r="S828" s="134"/>
      <c r="T828" s="134"/>
      <c r="U828" s="134"/>
      <c r="V828" s="134"/>
      <c r="W828" s="134"/>
      <c r="X828" s="134"/>
      <c r="Y828" s="272" t="s">
        <v>307</v>
      </c>
      <c r="Z828" s="273"/>
      <c r="AA828" s="273"/>
      <c r="AB828" s="273"/>
      <c r="AC828" s="970" t="s">
        <v>298</v>
      </c>
      <c r="AD828" s="970"/>
      <c r="AE828" s="970"/>
      <c r="AF828" s="970"/>
      <c r="AG828" s="970"/>
      <c r="AH828" s="272" t="s">
        <v>234</v>
      </c>
      <c r="AI828" s="270"/>
      <c r="AJ828" s="270"/>
      <c r="AK828" s="270"/>
      <c r="AL828" s="270" t="s">
        <v>19</v>
      </c>
      <c r="AM828" s="270"/>
      <c r="AN828" s="270"/>
      <c r="AO828" s="274"/>
      <c r="AP828" s="969" t="s">
        <v>268</v>
      </c>
      <c r="AQ828" s="969"/>
      <c r="AR828" s="969"/>
      <c r="AS828" s="969"/>
      <c r="AT828" s="969"/>
      <c r="AU828" s="969"/>
      <c r="AV828" s="969"/>
      <c r="AW828" s="969"/>
      <c r="AX828" s="969"/>
      <c r="AY828" s="34">
        <f>$AY$826</f>
        <v>0</v>
      </c>
    </row>
    <row r="829" spans="1:51" ht="26.25" hidden="1" customHeight="1" x14ac:dyDescent="0.2">
      <c r="A829" s="972">
        <v>1</v>
      </c>
      <c r="B829" s="97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275"/>
      <c r="AD829" s="275"/>
      <c r="AE829" s="275"/>
      <c r="AF829" s="275"/>
      <c r="AG829" s="27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72">
        <v>2</v>
      </c>
      <c r="B830" s="97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275"/>
      <c r="AD830" s="275"/>
      <c r="AE830" s="275"/>
      <c r="AF830" s="275"/>
      <c r="AG830" s="27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72">
        <v>3</v>
      </c>
      <c r="B831" s="97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275"/>
      <c r="AD831" s="275"/>
      <c r="AE831" s="275"/>
      <c r="AF831" s="275"/>
      <c r="AG831" s="27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72">
        <v>4</v>
      </c>
      <c r="B832" s="97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275"/>
      <c r="AD832" s="275"/>
      <c r="AE832" s="275"/>
      <c r="AF832" s="275"/>
      <c r="AG832" s="27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72">
        <v>5</v>
      </c>
      <c r="B833" s="97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275"/>
      <c r="AD833" s="275"/>
      <c r="AE833" s="275"/>
      <c r="AF833" s="275"/>
      <c r="AG833" s="27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72">
        <v>6</v>
      </c>
      <c r="B834" s="97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275"/>
      <c r="AD834" s="275"/>
      <c r="AE834" s="275"/>
      <c r="AF834" s="275"/>
      <c r="AG834" s="27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72">
        <v>7</v>
      </c>
      <c r="B835" s="97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275"/>
      <c r="AD835" s="275"/>
      <c r="AE835" s="275"/>
      <c r="AF835" s="275"/>
      <c r="AG835" s="27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72">
        <v>8</v>
      </c>
      <c r="B836" s="97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275"/>
      <c r="AD836" s="275"/>
      <c r="AE836" s="275"/>
      <c r="AF836" s="275"/>
      <c r="AG836" s="27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72">
        <v>9</v>
      </c>
      <c r="B837" s="97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275"/>
      <c r="AD837" s="275"/>
      <c r="AE837" s="275"/>
      <c r="AF837" s="275"/>
      <c r="AG837" s="27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72">
        <v>10</v>
      </c>
      <c r="B838" s="97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275"/>
      <c r="AD838" s="275"/>
      <c r="AE838" s="275"/>
      <c r="AF838" s="275"/>
      <c r="AG838" s="27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72">
        <v>11</v>
      </c>
      <c r="B839" s="97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275"/>
      <c r="AD839" s="275"/>
      <c r="AE839" s="275"/>
      <c r="AF839" s="275"/>
      <c r="AG839" s="27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72">
        <v>12</v>
      </c>
      <c r="B840" s="97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275"/>
      <c r="AD840" s="275"/>
      <c r="AE840" s="275"/>
      <c r="AF840" s="275"/>
      <c r="AG840" s="27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72">
        <v>13</v>
      </c>
      <c r="B841" s="97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275"/>
      <c r="AD841" s="275"/>
      <c r="AE841" s="275"/>
      <c r="AF841" s="275"/>
      <c r="AG841" s="27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72">
        <v>14</v>
      </c>
      <c r="B842" s="97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275"/>
      <c r="AD842" s="275"/>
      <c r="AE842" s="275"/>
      <c r="AF842" s="275"/>
      <c r="AG842" s="27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72">
        <v>15</v>
      </c>
      <c r="B843" s="97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275"/>
      <c r="AD843" s="275"/>
      <c r="AE843" s="275"/>
      <c r="AF843" s="275"/>
      <c r="AG843" s="27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72">
        <v>16</v>
      </c>
      <c r="B844" s="97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275"/>
      <c r="AD844" s="275"/>
      <c r="AE844" s="275"/>
      <c r="AF844" s="275"/>
      <c r="AG844" s="27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72">
        <v>17</v>
      </c>
      <c r="B845" s="97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275"/>
      <c r="AD845" s="275"/>
      <c r="AE845" s="275"/>
      <c r="AF845" s="275"/>
      <c r="AG845" s="27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72">
        <v>18</v>
      </c>
      <c r="B846" s="97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275"/>
      <c r="AD846" s="275"/>
      <c r="AE846" s="275"/>
      <c r="AF846" s="275"/>
      <c r="AG846" s="27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72">
        <v>19</v>
      </c>
      <c r="B847" s="97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275"/>
      <c r="AD847" s="275"/>
      <c r="AE847" s="275"/>
      <c r="AF847" s="275"/>
      <c r="AG847" s="27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72">
        <v>20</v>
      </c>
      <c r="B848" s="97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275"/>
      <c r="AD848" s="275"/>
      <c r="AE848" s="275"/>
      <c r="AF848" s="275"/>
      <c r="AG848" s="27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72">
        <v>21</v>
      </c>
      <c r="B849" s="97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275"/>
      <c r="AD849" s="275"/>
      <c r="AE849" s="275"/>
      <c r="AF849" s="275"/>
      <c r="AG849" s="27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72">
        <v>22</v>
      </c>
      <c r="B850" s="97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275"/>
      <c r="AD850" s="275"/>
      <c r="AE850" s="275"/>
      <c r="AF850" s="275"/>
      <c r="AG850" s="27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72">
        <v>23</v>
      </c>
      <c r="B851" s="97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275"/>
      <c r="AD851" s="275"/>
      <c r="AE851" s="275"/>
      <c r="AF851" s="275"/>
      <c r="AG851" s="27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72">
        <v>24</v>
      </c>
      <c r="B852" s="97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275"/>
      <c r="AD852" s="275"/>
      <c r="AE852" s="275"/>
      <c r="AF852" s="275"/>
      <c r="AG852" s="27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72">
        <v>25</v>
      </c>
      <c r="B853" s="97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275"/>
      <c r="AD853" s="275"/>
      <c r="AE853" s="275"/>
      <c r="AF853" s="275"/>
      <c r="AG853" s="27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72">
        <v>26</v>
      </c>
      <c r="B854" s="97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275"/>
      <c r="AD854" s="275"/>
      <c r="AE854" s="275"/>
      <c r="AF854" s="275"/>
      <c r="AG854" s="27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72">
        <v>27</v>
      </c>
      <c r="B855" s="97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275"/>
      <c r="AD855" s="275"/>
      <c r="AE855" s="275"/>
      <c r="AF855" s="275"/>
      <c r="AG855" s="27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72">
        <v>28</v>
      </c>
      <c r="B856" s="97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275"/>
      <c r="AD856" s="275"/>
      <c r="AE856" s="275"/>
      <c r="AF856" s="275"/>
      <c r="AG856" s="27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72">
        <v>29</v>
      </c>
      <c r="B857" s="97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275"/>
      <c r="AD857" s="275"/>
      <c r="AE857" s="275"/>
      <c r="AF857" s="275"/>
      <c r="AG857" s="27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72">
        <v>30</v>
      </c>
      <c r="B858" s="97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275"/>
      <c r="AD858" s="275"/>
      <c r="AE858" s="275"/>
      <c r="AF858" s="275"/>
      <c r="AG858" s="27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70" t="s">
        <v>267</v>
      </c>
      <c r="K861" s="971"/>
      <c r="L861" s="971"/>
      <c r="M861" s="971"/>
      <c r="N861" s="971"/>
      <c r="O861" s="971"/>
      <c r="P861" s="134" t="s">
        <v>25</v>
      </c>
      <c r="Q861" s="134"/>
      <c r="R861" s="134"/>
      <c r="S861" s="134"/>
      <c r="T861" s="134"/>
      <c r="U861" s="134"/>
      <c r="V861" s="134"/>
      <c r="W861" s="134"/>
      <c r="X861" s="134"/>
      <c r="Y861" s="272" t="s">
        <v>307</v>
      </c>
      <c r="Z861" s="273"/>
      <c r="AA861" s="273"/>
      <c r="AB861" s="273"/>
      <c r="AC861" s="970" t="s">
        <v>298</v>
      </c>
      <c r="AD861" s="970"/>
      <c r="AE861" s="970"/>
      <c r="AF861" s="970"/>
      <c r="AG861" s="970"/>
      <c r="AH861" s="272" t="s">
        <v>234</v>
      </c>
      <c r="AI861" s="270"/>
      <c r="AJ861" s="270"/>
      <c r="AK861" s="270"/>
      <c r="AL861" s="270" t="s">
        <v>19</v>
      </c>
      <c r="AM861" s="270"/>
      <c r="AN861" s="270"/>
      <c r="AO861" s="274"/>
      <c r="AP861" s="969" t="s">
        <v>268</v>
      </c>
      <c r="AQ861" s="969"/>
      <c r="AR861" s="969"/>
      <c r="AS861" s="969"/>
      <c r="AT861" s="969"/>
      <c r="AU861" s="969"/>
      <c r="AV861" s="969"/>
      <c r="AW861" s="969"/>
      <c r="AX861" s="969"/>
      <c r="AY861" s="34">
        <f>$AY$859</f>
        <v>0</v>
      </c>
    </row>
    <row r="862" spans="1:51" ht="26.25" hidden="1" customHeight="1" x14ac:dyDescent="0.2">
      <c r="A862" s="972">
        <v>1</v>
      </c>
      <c r="B862" s="97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275"/>
      <c r="AD862" s="275"/>
      <c r="AE862" s="275"/>
      <c r="AF862" s="275"/>
      <c r="AG862" s="27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72">
        <v>2</v>
      </c>
      <c r="B863" s="97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275"/>
      <c r="AD863" s="275"/>
      <c r="AE863" s="275"/>
      <c r="AF863" s="275"/>
      <c r="AG863" s="27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72">
        <v>3</v>
      </c>
      <c r="B864" s="97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275"/>
      <c r="AD864" s="275"/>
      <c r="AE864" s="275"/>
      <c r="AF864" s="275"/>
      <c r="AG864" s="27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72">
        <v>4</v>
      </c>
      <c r="B865" s="97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275"/>
      <c r="AD865" s="275"/>
      <c r="AE865" s="275"/>
      <c r="AF865" s="275"/>
      <c r="AG865" s="27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72">
        <v>5</v>
      </c>
      <c r="B866" s="97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275"/>
      <c r="AD866" s="275"/>
      <c r="AE866" s="275"/>
      <c r="AF866" s="275"/>
      <c r="AG866" s="27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72">
        <v>6</v>
      </c>
      <c r="B867" s="97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275"/>
      <c r="AD867" s="275"/>
      <c r="AE867" s="275"/>
      <c r="AF867" s="275"/>
      <c r="AG867" s="27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72">
        <v>7</v>
      </c>
      <c r="B868" s="97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275"/>
      <c r="AD868" s="275"/>
      <c r="AE868" s="275"/>
      <c r="AF868" s="275"/>
      <c r="AG868" s="27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72">
        <v>8</v>
      </c>
      <c r="B869" s="97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275"/>
      <c r="AD869" s="275"/>
      <c r="AE869" s="275"/>
      <c r="AF869" s="275"/>
      <c r="AG869" s="27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72">
        <v>9</v>
      </c>
      <c r="B870" s="97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275"/>
      <c r="AD870" s="275"/>
      <c r="AE870" s="275"/>
      <c r="AF870" s="275"/>
      <c r="AG870" s="27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72">
        <v>10</v>
      </c>
      <c r="B871" s="97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275"/>
      <c r="AD871" s="275"/>
      <c r="AE871" s="275"/>
      <c r="AF871" s="275"/>
      <c r="AG871" s="27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72">
        <v>11</v>
      </c>
      <c r="B872" s="97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275"/>
      <c r="AD872" s="275"/>
      <c r="AE872" s="275"/>
      <c r="AF872" s="275"/>
      <c r="AG872" s="27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72">
        <v>12</v>
      </c>
      <c r="B873" s="97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275"/>
      <c r="AD873" s="275"/>
      <c r="AE873" s="275"/>
      <c r="AF873" s="275"/>
      <c r="AG873" s="27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72">
        <v>13</v>
      </c>
      <c r="B874" s="97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275"/>
      <c r="AD874" s="275"/>
      <c r="AE874" s="275"/>
      <c r="AF874" s="275"/>
      <c r="AG874" s="27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72">
        <v>14</v>
      </c>
      <c r="B875" s="97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275"/>
      <c r="AD875" s="275"/>
      <c r="AE875" s="275"/>
      <c r="AF875" s="275"/>
      <c r="AG875" s="27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72">
        <v>15</v>
      </c>
      <c r="B876" s="97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275"/>
      <c r="AD876" s="275"/>
      <c r="AE876" s="275"/>
      <c r="AF876" s="275"/>
      <c r="AG876" s="27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72">
        <v>16</v>
      </c>
      <c r="B877" s="97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275"/>
      <c r="AD877" s="275"/>
      <c r="AE877" s="275"/>
      <c r="AF877" s="275"/>
      <c r="AG877" s="27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72">
        <v>17</v>
      </c>
      <c r="B878" s="97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275"/>
      <c r="AD878" s="275"/>
      <c r="AE878" s="275"/>
      <c r="AF878" s="275"/>
      <c r="AG878" s="27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72">
        <v>18</v>
      </c>
      <c r="B879" s="97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275"/>
      <c r="AD879" s="275"/>
      <c r="AE879" s="275"/>
      <c r="AF879" s="275"/>
      <c r="AG879" s="27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72">
        <v>19</v>
      </c>
      <c r="B880" s="97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275"/>
      <c r="AD880" s="275"/>
      <c r="AE880" s="275"/>
      <c r="AF880" s="275"/>
      <c r="AG880" s="27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72">
        <v>20</v>
      </c>
      <c r="B881" s="97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275"/>
      <c r="AD881" s="275"/>
      <c r="AE881" s="275"/>
      <c r="AF881" s="275"/>
      <c r="AG881" s="27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72">
        <v>21</v>
      </c>
      <c r="B882" s="97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275"/>
      <c r="AD882" s="275"/>
      <c r="AE882" s="275"/>
      <c r="AF882" s="275"/>
      <c r="AG882" s="27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72">
        <v>22</v>
      </c>
      <c r="B883" s="97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275"/>
      <c r="AD883" s="275"/>
      <c r="AE883" s="275"/>
      <c r="AF883" s="275"/>
      <c r="AG883" s="27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72">
        <v>23</v>
      </c>
      <c r="B884" s="97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275"/>
      <c r="AD884" s="275"/>
      <c r="AE884" s="275"/>
      <c r="AF884" s="275"/>
      <c r="AG884" s="27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72">
        <v>24</v>
      </c>
      <c r="B885" s="97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275"/>
      <c r="AD885" s="275"/>
      <c r="AE885" s="275"/>
      <c r="AF885" s="275"/>
      <c r="AG885" s="27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72">
        <v>25</v>
      </c>
      <c r="B886" s="97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275"/>
      <c r="AD886" s="275"/>
      <c r="AE886" s="275"/>
      <c r="AF886" s="275"/>
      <c r="AG886" s="27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72">
        <v>26</v>
      </c>
      <c r="B887" s="97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275"/>
      <c r="AD887" s="275"/>
      <c r="AE887" s="275"/>
      <c r="AF887" s="275"/>
      <c r="AG887" s="27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72">
        <v>27</v>
      </c>
      <c r="B888" s="97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275"/>
      <c r="AD888" s="275"/>
      <c r="AE888" s="275"/>
      <c r="AF888" s="275"/>
      <c r="AG888" s="27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72">
        <v>28</v>
      </c>
      <c r="B889" s="97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275"/>
      <c r="AD889" s="275"/>
      <c r="AE889" s="275"/>
      <c r="AF889" s="275"/>
      <c r="AG889" s="27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72">
        <v>29</v>
      </c>
      <c r="B890" s="97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275"/>
      <c r="AD890" s="275"/>
      <c r="AE890" s="275"/>
      <c r="AF890" s="275"/>
      <c r="AG890" s="27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72">
        <v>30</v>
      </c>
      <c r="B891" s="97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275"/>
      <c r="AD891" s="275"/>
      <c r="AE891" s="275"/>
      <c r="AF891" s="275"/>
      <c r="AG891" s="27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70" t="s">
        <v>267</v>
      </c>
      <c r="K894" s="971"/>
      <c r="L894" s="971"/>
      <c r="M894" s="971"/>
      <c r="N894" s="971"/>
      <c r="O894" s="971"/>
      <c r="P894" s="134" t="s">
        <v>25</v>
      </c>
      <c r="Q894" s="134"/>
      <c r="R894" s="134"/>
      <c r="S894" s="134"/>
      <c r="T894" s="134"/>
      <c r="U894" s="134"/>
      <c r="V894" s="134"/>
      <c r="W894" s="134"/>
      <c r="X894" s="134"/>
      <c r="Y894" s="272" t="s">
        <v>307</v>
      </c>
      <c r="Z894" s="273"/>
      <c r="AA894" s="273"/>
      <c r="AB894" s="273"/>
      <c r="AC894" s="970" t="s">
        <v>298</v>
      </c>
      <c r="AD894" s="970"/>
      <c r="AE894" s="970"/>
      <c r="AF894" s="970"/>
      <c r="AG894" s="970"/>
      <c r="AH894" s="272" t="s">
        <v>234</v>
      </c>
      <c r="AI894" s="270"/>
      <c r="AJ894" s="270"/>
      <c r="AK894" s="270"/>
      <c r="AL894" s="270" t="s">
        <v>19</v>
      </c>
      <c r="AM894" s="270"/>
      <c r="AN894" s="270"/>
      <c r="AO894" s="274"/>
      <c r="AP894" s="969" t="s">
        <v>268</v>
      </c>
      <c r="AQ894" s="969"/>
      <c r="AR894" s="969"/>
      <c r="AS894" s="969"/>
      <c r="AT894" s="969"/>
      <c r="AU894" s="969"/>
      <c r="AV894" s="969"/>
      <c r="AW894" s="969"/>
      <c r="AX894" s="969"/>
      <c r="AY894" s="34">
        <f>$AY$892</f>
        <v>0</v>
      </c>
    </row>
    <row r="895" spans="1:51" ht="26.25" hidden="1" customHeight="1" x14ac:dyDescent="0.2">
      <c r="A895" s="972">
        <v>1</v>
      </c>
      <c r="B895" s="97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275"/>
      <c r="AD895" s="275"/>
      <c r="AE895" s="275"/>
      <c r="AF895" s="275"/>
      <c r="AG895" s="27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72">
        <v>2</v>
      </c>
      <c r="B896" s="97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275"/>
      <c r="AD896" s="275"/>
      <c r="AE896" s="275"/>
      <c r="AF896" s="275"/>
      <c r="AG896" s="27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72">
        <v>3</v>
      </c>
      <c r="B897" s="97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275"/>
      <c r="AD897" s="275"/>
      <c r="AE897" s="275"/>
      <c r="AF897" s="275"/>
      <c r="AG897" s="27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72">
        <v>4</v>
      </c>
      <c r="B898" s="97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275"/>
      <c r="AD898" s="275"/>
      <c r="AE898" s="275"/>
      <c r="AF898" s="275"/>
      <c r="AG898" s="27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72">
        <v>5</v>
      </c>
      <c r="B899" s="97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275"/>
      <c r="AD899" s="275"/>
      <c r="AE899" s="275"/>
      <c r="AF899" s="275"/>
      <c r="AG899" s="27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72">
        <v>6</v>
      </c>
      <c r="B900" s="97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275"/>
      <c r="AD900" s="275"/>
      <c r="AE900" s="275"/>
      <c r="AF900" s="275"/>
      <c r="AG900" s="27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72">
        <v>7</v>
      </c>
      <c r="B901" s="97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275"/>
      <c r="AD901" s="275"/>
      <c r="AE901" s="275"/>
      <c r="AF901" s="275"/>
      <c r="AG901" s="27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72">
        <v>8</v>
      </c>
      <c r="B902" s="97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275"/>
      <c r="AD902" s="275"/>
      <c r="AE902" s="275"/>
      <c r="AF902" s="275"/>
      <c r="AG902" s="27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72">
        <v>9</v>
      </c>
      <c r="B903" s="97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275"/>
      <c r="AD903" s="275"/>
      <c r="AE903" s="275"/>
      <c r="AF903" s="275"/>
      <c r="AG903" s="27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72">
        <v>10</v>
      </c>
      <c r="B904" s="97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275"/>
      <c r="AD904" s="275"/>
      <c r="AE904" s="275"/>
      <c r="AF904" s="275"/>
      <c r="AG904" s="27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72">
        <v>11</v>
      </c>
      <c r="B905" s="97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275"/>
      <c r="AD905" s="275"/>
      <c r="AE905" s="275"/>
      <c r="AF905" s="275"/>
      <c r="AG905" s="27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72">
        <v>12</v>
      </c>
      <c r="B906" s="97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275"/>
      <c r="AD906" s="275"/>
      <c r="AE906" s="275"/>
      <c r="AF906" s="275"/>
      <c r="AG906" s="27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72">
        <v>13</v>
      </c>
      <c r="B907" s="97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275"/>
      <c r="AD907" s="275"/>
      <c r="AE907" s="275"/>
      <c r="AF907" s="275"/>
      <c r="AG907" s="27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72">
        <v>14</v>
      </c>
      <c r="B908" s="97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275"/>
      <c r="AD908" s="275"/>
      <c r="AE908" s="275"/>
      <c r="AF908" s="275"/>
      <c r="AG908" s="27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72">
        <v>15</v>
      </c>
      <c r="B909" s="97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275"/>
      <c r="AD909" s="275"/>
      <c r="AE909" s="275"/>
      <c r="AF909" s="275"/>
      <c r="AG909" s="27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72">
        <v>16</v>
      </c>
      <c r="B910" s="97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275"/>
      <c r="AD910" s="275"/>
      <c r="AE910" s="275"/>
      <c r="AF910" s="275"/>
      <c r="AG910" s="27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72">
        <v>17</v>
      </c>
      <c r="B911" s="97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275"/>
      <c r="AD911" s="275"/>
      <c r="AE911" s="275"/>
      <c r="AF911" s="275"/>
      <c r="AG911" s="27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72">
        <v>18</v>
      </c>
      <c r="B912" s="97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275"/>
      <c r="AD912" s="275"/>
      <c r="AE912" s="275"/>
      <c r="AF912" s="275"/>
      <c r="AG912" s="27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72">
        <v>19</v>
      </c>
      <c r="B913" s="97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275"/>
      <c r="AD913" s="275"/>
      <c r="AE913" s="275"/>
      <c r="AF913" s="275"/>
      <c r="AG913" s="27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72">
        <v>20</v>
      </c>
      <c r="B914" s="97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275"/>
      <c r="AD914" s="275"/>
      <c r="AE914" s="275"/>
      <c r="AF914" s="275"/>
      <c r="AG914" s="27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72">
        <v>21</v>
      </c>
      <c r="B915" s="97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275"/>
      <c r="AD915" s="275"/>
      <c r="AE915" s="275"/>
      <c r="AF915" s="275"/>
      <c r="AG915" s="27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72">
        <v>22</v>
      </c>
      <c r="B916" s="97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275"/>
      <c r="AD916" s="275"/>
      <c r="AE916" s="275"/>
      <c r="AF916" s="275"/>
      <c r="AG916" s="27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72">
        <v>23</v>
      </c>
      <c r="B917" s="97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275"/>
      <c r="AD917" s="275"/>
      <c r="AE917" s="275"/>
      <c r="AF917" s="275"/>
      <c r="AG917" s="27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72">
        <v>24</v>
      </c>
      <c r="B918" s="97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275"/>
      <c r="AD918" s="275"/>
      <c r="AE918" s="275"/>
      <c r="AF918" s="275"/>
      <c r="AG918" s="27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72">
        <v>25</v>
      </c>
      <c r="B919" s="97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275"/>
      <c r="AD919" s="275"/>
      <c r="AE919" s="275"/>
      <c r="AF919" s="275"/>
      <c r="AG919" s="27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72">
        <v>26</v>
      </c>
      <c r="B920" s="97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275"/>
      <c r="AD920" s="275"/>
      <c r="AE920" s="275"/>
      <c r="AF920" s="275"/>
      <c r="AG920" s="27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72">
        <v>27</v>
      </c>
      <c r="B921" s="97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275"/>
      <c r="AD921" s="275"/>
      <c r="AE921" s="275"/>
      <c r="AF921" s="275"/>
      <c r="AG921" s="27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72">
        <v>28</v>
      </c>
      <c r="B922" s="97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275"/>
      <c r="AD922" s="275"/>
      <c r="AE922" s="275"/>
      <c r="AF922" s="275"/>
      <c r="AG922" s="27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72">
        <v>29</v>
      </c>
      <c r="B923" s="97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275"/>
      <c r="AD923" s="275"/>
      <c r="AE923" s="275"/>
      <c r="AF923" s="275"/>
      <c r="AG923" s="27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72">
        <v>30</v>
      </c>
      <c r="B924" s="97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275"/>
      <c r="AD924" s="275"/>
      <c r="AE924" s="275"/>
      <c r="AF924" s="275"/>
      <c r="AG924" s="27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70" t="s">
        <v>267</v>
      </c>
      <c r="K927" s="971"/>
      <c r="L927" s="971"/>
      <c r="M927" s="971"/>
      <c r="N927" s="971"/>
      <c r="O927" s="971"/>
      <c r="P927" s="134" t="s">
        <v>25</v>
      </c>
      <c r="Q927" s="134"/>
      <c r="R927" s="134"/>
      <c r="S927" s="134"/>
      <c r="T927" s="134"/>
      <c r="U927" s="134"/>
      <c r="V927" s="134"/>
      <c r="W927" s="134"/>
      <c r="X927" s="134"/>
      <c r="Y927" s="272" t="s">
        <v>307</v>
      </c>
      <c r="Z927" s="273"/>
      <c r="AA927" s="273"/>
      <c r="AB927" s="273"/>
      <c r="AC927" s="970" t="s">
        <v>298</v>
      </c>
      <c r="AD927" s="970"/>
      <c r="AE927" s="970"/>
      <c r="AF927" s="970"/>
      <c r="AG927" s="970"/>
      <c r="AH927" s="272" t="s">
        <v>234</v>
      </c>
      <c r="AI927" s="270"/>
      <c r="AJ927" s="270"/>
      <c r="AK927" s="270"/>
      <c r="AL927" s="270" t="s">
        <v>19</v>
      </c>
      <c r="AM927" s="270"/>
      <c r="AN927" s="270"/>
      <c r="AO927" s="274"/>
      <c r="AP927" s="969" t="s">
        <v>268</v>
      </c>
      <c r="AQ927" s="969"/>
      <c r="AR927" s="969"/>
      <c r="AS927" s="969"/>
      <c r="AT927" s="969"/>
      <c r="AU927" s="969"/>
      <c r="AV927" s="969"/>
      <c r="AW927" s="969"/>
      <c r="AX927" s="969"/>
      <c r="AY927" s="34">
        <f>$AY$925</f>
        <v>0</v>
      </c>
    </row>
    <row r="928" spans="1:51" ht="26.25" hidden="1" customHeight="1" x14ac:dyDescent="0.2">
      <c r="A928" s="972">
        <v>1</v>
      </c>
      <c r="B928" s="97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275"/>
      <c r="AD928" s="275"/>
      <c r="AE928" s="275"/>
      <c r="AF928" s="275"/>
      <c r="AG928" s="27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72">
        <v>2</v>
      </c>
      <c r="B929" s="97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275"/>
      <c r="AD929" s="275"/>
      <c r="AE929" s="275"/>
      <c r="AF929" s="275"/>
      <c r="AG929" s="27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72">
        <v>3</v>
      </c>
      <c r="B930" s="97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275"/>
      <c r="AD930" s="275"/>
      <c r="AE930" s="275"/>
      <c r="AF930" s="275"/>
      <c r="AG930" s="27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72">
        <v>4</v>
      </c>
      <c r="B931" s="97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275"/>
      <c r="AD931" s="275"/>
      <c r="AE931" s="275"/>
      <c r="AF931" s="275"/>
      <c r="AG931" s="27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72">
        <v>5</v>
      </c>
      <c r="B932" s="97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275"/>
      <c r="AD932" s="275"/>
      <c r="AE932" s="275"/>
      <c r="AF932" s="275"/>
      <c r="AG932" s="27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72">
        <v>6</v>
      </c>
      <c r="B933" s="97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275"/>
      <c r="AD933" s="275"/>
      <c r="AE933" s="275"/>
      <c r="AF933" s="275"/>
      <c r="AG933" s="27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72">
        <v>7</v>
      </c>
      <c r="B934" s="97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275"/>
      <c r="AD934" s="275"/>
      <c r="AE934" s="275"/>
      <c r="AF934" s="275"/>
      <c r="AG934" s="27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72">
        <v>8</v>
      </c>
      <c r="B935" s="97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275"/>
      <c r="AD935" s="275"/>
      <c r="AE935" s="275"/>
      <c r="AF935" s="275"/>
      <c r="AG935" s="27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72">
        <v>9</v>
      </c>
      <c r="B936" s="97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275"/>
      <c r="AD936" s="275"/>
      <c r="AE936" s="275"/>
      <c r="AF936" s="275"/>
      <c r="AG936" s="27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72">
        <v>10</v>
      </c>
      <c r="B937" s="97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275"/>
      <c r="AD937" s="275"/>
      <c r="AE937" s="275"/>
      <c r="AF937" s="275"/>
      <c r="AG937" s="27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72">
        <v>11</v>
      </c>
      <c r="B938" s="97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275"/>
      <c r="AD938" s="275"/>
      <c r="AE938" s="275"/>
      <c r="AF938" s="275"/>
      <c r="AG938" s="27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72">
        <v>12</v>
      </c>
      <c r="B939" s="97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275"/>
      <c r="AD939" s="275"/>
      <c r="AE939" s="275"/>
      <c r="AF939" s="275"/>
      <c r="AG939" s="27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72">
        <v>13</v>
      </c>
      <c r="B940" s="97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275"/>
      <c r="AD940" s="275"/>
      <c r="AE940" s="275"/>
      <c r="AF940" s="275"/>
      <c r="AG940" s="27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72">
        <v>14</v>
      </c>
      <c r="B941" s="97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275"/>
      <c r="AD941" s="275"/>
      <c r="AE941" s="275"/>
      <c r="AF941" s="275"/>
      <c r="AG941" s="27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72">
        <v>15</v>
      </c>
      <c r="B942" s="97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275"/>
      <c r="AD942" s="275"/>
      <c r="AE942" s="275"/>
      <c r="AF942" s="275"/>
      <c r="AG942" s="27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72">
        <v>16</v>
      </c>
      <c r="B943" s="97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275"/>
      <c r="AD943" s="275"/>
      <c r="AE943" s="275"/>
      <c r="AF943" s="275"/>
      <c r="AG943" s="27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72">
        <v>17</v>
      </c>
      <c r="B944" s="97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275"/>
      <c r="AD944" s="275"/>
      <c r="AE944" s="275"/>
      <c r="AF944" s="275"/>
      <c r="AG944" s="27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72">
        <v>18</v>
      </c>
      <c r="B945" s="97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275"/>
      <c r="AD945" s="275"/>
      <c r="AE945" s="275"/>
      <c r="AF945" s="275"/>
      <c r="AG945" s="27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72">
        <v>19</v>
      </c>
      <c r="B946" s="97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275"/>
      <c r="AD946" s="275"/>
      <c r="AE946" s="275"/>
      <c r="AF946" s="275"/>
      <c r="AG946" s="27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72">
        <v>20</v>
      </c>
      <c r="B947" s="97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275"/>
      <c r="AD947" s="275"/>
      <c r="AE947" s="275"/>
      <c r="AF947" s="275"/>
      <c r="AG947" s="27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72">
        <v>21</v>
      </c>
      <c r="B948" s="97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275"/>
      <c r="AD948" s="275"/>
      <c r="AE948" s="275"/>
      <c r="AF948" s="275"/>
      <c r="AG948" s="27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72">
        <v>22</v>
      </c>
      <c r="B949" s="97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275"/>
      <c r="AD949" s="275"/>
      <c r="AE949" s="275"/>
      <c r="AF949" s="275"/>
      <c r="AG949" s="27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72">
        <v>23</v>
      </c>
      <c r="B950" s="97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275"/>
      <c r="AD950" s="275"/>
      <c r="AE950" s="275"/>
      <c r="AF950" s="275"/>
      <c r="AG950" s="27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72">
        <v>24</v>
      </c>
      <c r="B951" s="97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275"/>
      <c r="AD951" s="275"/>
      <c r="AE951" s="275"/>
      <c r="AF951" s="275"/>
      <c r="AG951" s="27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72">
        <v>25</v>
      </c>
      <c r="B952" s="97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275"/>
      <c r="AD952" s="275"/>
      <c r="AE952" s="275"/>
      <c r="AF952" s="275"/>
      <c r="AG952" s="27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72">
        <v>26</v>
      </c>
      <c r="B953" s="97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275"/>
      <c r="AD953" s="275"/>
      <c r="AE953" s="275"/>
      <c r="AF953" s="275"/>
      <c r="AG953" s="27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72">
        <v>27</v>
      </c>
      <c r="B954" s="97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275"/>
      <c r="AD954" s="275"/>
      <c r="AE954" s="275"/>
      <c r="AF954" s="275"/>
      <c r="AG954" s="27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72">
        <v>28</v>
      </c>
      <c r="B955" s="97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275"/>
      <c r="AD955" s="275"/>
      <c r="AE955" s="275"/>
      <c r="AF955" s="275"/>
      <c r="AG955" s="27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72">
        <v>29</v>
      </c>
      <c r="B956" s="97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275"/>
      <c r="AD956" s="275"/>
      <c r="AE956" s="275"/>
      <c r="AF956" s="275"/>
      <c r="AG956" s="27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72">
        <v>30</v>
      </c>
      <c r="B957" s="97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275"/>
      <c r="AD957" s="275"/>
      <c r="AE957" s="275"/>
      <c r="AF957" s="275"/>
      <c r="AG957" s="27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70" t="s">
        <v>267</v>
      </c>
      <c r="K960" s="971"/>
      <c r="L960" s="971"/>
      <c r="M960" s="971"/>
      <c r="N960" s="971"/>
      <c r="O960" s="971"/>
      <c r="P960" s="134" t="s">
        <v>25</v>
      </c>
      <c r="Q960" s="134"/>
      <c r="R960" s="134"/>
      <c r="S960" s="134"/>
      <c r="T960" s="134"/>
      <c r="U960" s="134"/>
      <c r="V960" s="134"/>
      <c r="W960" s="134"/>
      <c r="X960" s="134"/>
      <c r="Y960" s="272" t="s">
        <v>307</v>
      </c>
      <c r="Z960" s="273"/>
      <c r="AA960" s="273"/>
      <c r="AB960" s="273"/>
      <c r="AC960" s="970" t="s">
        <v>298</v>
      </c>
      <c r="AD960" s="970"/>
      <c r="AE960" s="970"/>
      <c r="AF960" s="970"/>
      <c r="AG960" s="970"/>
      <c r="AH960" s="272" t="s">
        <v>234</v>
      </c>
      <c r="AI960" s="270"/>
      <c r="AJ960" s="270"/>
      <c r="AK960" s="270"/>
      <c r="AL960" s="270" t="s">
        <v>19</v>
      </c>
      <c r="AM960" s="270"/>
      <c r="AN960" s="270"/>
      <c r="AO960" s="274"/>
      <c r="AP960" s="969" t="s">
        <v>268</v>
      </c>
      <c r="AQ960" s="969"/>
      <c r="AR960" s="969"/>
      <c r="AS960" s="969"/>
      <c r="AT960" s="969"/>
      <c r="AU960" s="969"/>
      <c r="AV960" s="969"/>
      <c r="AW960" s="969"/>
      <c r="AX960" s="969"/>
      <c r="AY960" s="34">
        <f>$AY$958</f>
        <v>0</v>
      </c>
    </row>
    <row r="961" spans="1:51" ht="26.25" hidden="1" customHeight="1" x14ac:dyDescent="0.2">
      <c r="A961" s="972">
        <v>1</v>
      </c>
      <c r="B961" s="97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275"/>
      <c r="AD961" s="275"/>
      <c r="AE961" s="275"/>
      <c r="AF961" s="275"/>
      <c r="AG961" s="27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72">
        <v>2</v>
      </c>
      <c r="B962" s="97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275"/>
      <c r="AD962" s="275"/>
      <c r="AE962" s="275"/>
      <c r="AF962" s="275"/>
      <c r="AG962" s="27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72">
        <v>3</v>
      </c>
      <c r="B963" s="97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275"/>
      <c r="AD963" s="275"/>
      <c r="AE963" s="275"/>
      <c r="AF963" s="275"/>
      <c r="AG963" s="27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72">
        <v>4</v>
      </c>
      <c r="B964" s="97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275"/>
      <c r="AD964" s="275"/>
      <c r="AE964" s="275"/>
      <c r="AF964" s="275"/>
      <c r="AG964" s="27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72">
        <v>5</v>
      </c>
      <c r="B965" s="97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275"/>
      <c r="AD965" s="275"/>
      <c r="AE965" s="275"/>
      <c r="AF965" s="275"/>
      <c r="AG965" s="27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72">
        <v>6</v>
      </c>
      <c r="B966" s="97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275"/>
      <c r="AD966" s="275"/>
      <c r="AE966" s="275"/>
      <c r="AF966" s="275"/>
      <c r="AG966" s="27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72">
        <v>7</v>
      </c>
      <c r="B967" s="97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275"/>
      <c r="AD967" s="275"/>
      <c r="AE967" s="275"/>
      <c r="AF967" s="275"/>
      <c r="AG967" s="27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72">
        <v>8</v>
      </c>
      <c r="B968" s="97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275"/>
      <c r="AD968" s="275"/>
      <c r="AE968" s="275"/>
      <c r="AF968" s="275"/>
      <c r="AG968" s="27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72">
        <v>9</v>
      </c>
      <c r="B969" s="97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275"/>
      <c r="AD969" s="275"/>
      <c r="AE969" s="275"/>
      <c r="AF969" s="275"/>
      <c r="AG969" s="27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72">
        <v>10</v>
      </c>
      <c r="B970" s="97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275"/>
      <c r="AD970" s="275"/>
      <c r="AE970" s="275"/>
      <c r="AF970" s="275"/>
      <c r="AG970" s="27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72">
        <v>11</v>
      </c>
      <c r="B971" s="97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275"/>
      <c r="AD971" s="275"/>
      <c r="AE971" s="275"/>
      <c r="AF971" s="275"/>
      <c r="AG971" s="27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72">
        <v>12</v>
      </c>
      <c r="B972" s="97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275"/>
      <c r="AD972" s="275"/>
      <c r="AE972" s="275"/>
      <c r="AF972" s="275"/>
      <c r="AG972" s="27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72">
        <v>13</v>
      </c>
      <c r="B973" s="97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275"/>
      <c r="AD973" s="275"/>
      <c r="AE973" s="275"/>
      <c r="AF973" s="275"/>
      <c r="AG973" s="27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72">
        <v>14</v>
      </c>
      <c r="B974" s="97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275"/>
      <c r="AD974" s="275"/>
      <c r="AE974" s="275"/>
      <c r="AF974" s="275"/>
      <c r="AG974" s="27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72">
        <v>15</v>
      </c>
      <c r="B975" s="97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275"/>
      <c r="AD975" s="275"/>
      <c r="AE975" s="275"/>
      <c r="AF975" s="275"/>
      <c r="AG975" s="27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72">
        <v>16</v>
      </c>
      <c r="B976" s="97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275"/>
      <c r="AD976" s="275"/>
      <c r="AE976" s="275"/>
      <c r="AF976" s="275"/>
      <c r="AG976" s="27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72">
        <v>17</v>
      </c>
      <c r="B977" s="97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275"/>
      <c r="AD977" s="275"/>
      <c r="AE977" s="275"/>
      <c r="AF977" s="275"/>
      <c r="AG977" s="27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72">
        <v>18</v>
      </c>
      <c r="B978" s="97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275"/>
      <c r="AD978" s="275"/>
      <c r="AE978" s="275"/>
      <c r="AF978" s="275"/>
      <c r="AG978" s="27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72">
        <v>19</v>
      </c>
      <c r="B979" s="97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275"/>
      <c r="AD979" s="275"/>
      <c r="AE979" s="275"/>
      <c r="AF979" s="275"/>
      <c r="AG979" s="27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72">
        <v>20</v>
      </c>
      <c r="B980" s="97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275"/>
      <c r="AD980" s="275"/>
      <c r="AE980" s="275"/>
      <c r="AF980" s="275"/>
      <c r="AG980" s="27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72">
        <v>21</v>
      </c>
      <c r="B981" s="97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275"/>
      <c r="AD981" s="275"/>
      <c r="AE981" s="275"/>
      <c r="AF981" s="275"/>
      <c r="AG981" s="27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72">
        <v>22</v>
      </c>
      <c r="B982" s="97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275"/>
      <c r="AD982" s="275"/>
      <c r="AE982" s="275"/>
      <c r="AF982" s="275"/>
      <c r="AG982" s="27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72">
        <v>23</v>
      </c>
      <c r="B983" s="97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275"/>
      <c r="AD983" s="275"/>
      <c r="AE983" s="275"/>
      <c r="AF983" s="275"/>
      <c r="AG983" s="27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72">
        <v>24</v>
      </c>
      <c r="B984" s="97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275"/>
      <c r="AD984" s="275"/>
      <c r="AE984" s="275"/>
      <c r="AF984" s="275"/>
      <c r="AG984" s="27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72">
        <v>25</v>
      </c>
      <c r="B985" s="97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275"/>
      <c r="AD985" s="275"/>
      <c r="AE985" s="275"/>
      <c r="AF985" s="275"/>
      <c r="AG985" s="27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72">
        <v>26</v>
      </c>
      <c r="B986" s="97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275"/>
      <c r="AD986" s="275"/>
      <c r="AE986" s="275"/>
      <c r="AF986" s="275"/>
      <c r="AG986" s="27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72">
        <v>27</v>
      </c>
      <c r="B987" s="97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275"/>
      <c r="AD987" s="275"/>
      <c r="AE987" s="275"/>
      <c r="AF987" s="275"/>
      <c r="AG987" s="27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72">
        <v>28</v>
      </c>
      <c r="B988" s="97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275"/>
      <c r="AD988" s="275"/>
      <c r="AE988" s="275"/>
      <c r="AF988" s="275"/>
      <c r="AG988" s="27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72">
        <v>29</v>
      </c>
      <c r="B989" s="97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275"/>
      <c r="AD989" s="275"/>
      <c r="AE989" s="275"/>
      <c r="AF989" s="275"/>
      <c r="AG989" s="27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72">
        <v>30</v>
      </c>
      <c r="B990" s="97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275"/>
      <c r="AD990" s="275"/>
      <c r="AE990" s="275"/>
      <c r="AF990" s="275"/>
      <c r="AG990" s="27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70" t="s">
        <v>267</v>
      </c>
      <c r="K993" s="971"/>
      <c r="L993" s="971"/>
      <c r="M993" s="971"/>
      <c r="N993" s="971"/>
      <c r="O993" s="971"/>
      <c r="P993" s="134" t="s">
        <v>25</v>
      </c>
      <c r="Q993" s="134"/>
      <c r="R993" s="134"/>
      <c r="S993" s="134"/>
      <c r="T993" s="134"/>
      <c r="U993" s="134"/>
      <c r="V993" s="134"/>
      <c r="W993" s="134"/>
      <c r="X993" s="134"/>
      <c r="Y993" s="272" t="s">
        <v>307</v>
      </c>
      <c r="Z993" s="273"/>
      <c r="AA993" s="273"/>
      <c r="AB993" s="273"/>
      <c r="AC993" s="970" t="s">
        <v>298</v>
      </c>
      <c r="AD993" s="970"/>
      <c r="AE993" s="970"/>
      <c r="AF993" s="970"/>
      <c r="AG993" s="970"/>
      <c r="AH993" s="272" t="s">
        <v>234</v>
      </c>
      <c r="AI993" s="270"/>
      <c r="AJ993" s="270"/>
      <c r="AK993" s="270"/>
      <c r="AL993" s="270" t="s">
        <v>19</v>
      </c>
      <c r="AM993" s="270"/>
      <c r="AN993" s="270"/>
      <c r="AO993" s="274"/>
      <c r="AP993" s="969" t="s">
        <v>268</v>
      </c>
      <c r="AQ993" s="969"/>
      <c r="AR993" s="969"/>
      <c r="AS993" s="969"/>
      <c r="AT993" s="969"/>
      <c r="AU993" s="969"/>
      <c r="AV993" s="969"/>
      <c r="AW993" s="969"/>
      <c r="AX993" s="969"/>
      <c r="AY993" s="34">
        <f>$AY$991</f>
        <v>0</v>
      </c>
    </row>
    <row r="994" spans="1:51" ht="26.25" hidden="1" customHeight="1" x14ac:dyDescent="0.2">
      <c r="A994" s="972">
        <v>1</v>
      </c>
      <c r="B994" s="97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275"/>
      <c r="AD994" s="275"/>
      <c r="AE994" s="275"/>
      <c r="AF994" s="275"/>
      <c r="AG994" s="27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72">
        <v>2</v>
      </c>
      <c r="B995" s="97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275"/>
      <c r="AD995" s="275"/>
      <c r="AE995" s="275"/>
      <c r="AF995" s="275"/>
      <c r="AG995" s="27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72">
        <v>3</v>
      </c>
      <c r="B996" s="97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275"/>
      <c r="AD996" s="275"/>
      <c r="AE996" s="275"/>
      <c r="AF996" s="275"/>
      <c r="AG996" s="27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72">
        <v>4</v>
      </c>
      <c r="B997" s="97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275"/>
      <c r="AD997" s="275"/>
      <c r="AE997" s="275"/>
      <c r="AF997" s="275"/>
      <c r="AG997" s="27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72">
        <v>5</v>
      </c>
      <c r="B998" s="97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275"/>
      <c r="AD998" s="275"/>
      <c r="AE998" s="275"/>
      <c r="AF998" s="275"/>
      <c r="AG998" s="27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72">
        <v>6</v>
      </c>
      <c r="B999" s="97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275"/>
      <c r="AD999" s="275"/>
      <c r="AE999" s="275"/>
      <c r="AF999" s="275"/>
      <c r="AG999" s="27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72">
        <v>7</v>
      </c>
      <c r="B1000" s="97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75"/>
      <c r="AD1000" s="275"/>
      <c r="AE1000" s="275"/>
      <c r="AF1000" s="275"/>
      <c r="AG1000" s="27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72">
        <v>8</v>
      </c>
      <c r="B1001" s="97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75"/>
      <c r="AD1001" s="275"/>
      <c r="AE1001" s="275"/>
      <c r="AF1001" s="275"/>
      <c r="AG1001" s="27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72">
        <v>9</v>
      </c>
      <c r="B1002" s="97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75"/>
      <c r="AD1002" s="275"/>
      <c r="AE1002" s="275"/>
      <c r="AF1002" s="275"/>
      <c r="AG1002" s="27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72">
        <v>10</v>
      </c>
      <c r="B1003" s="97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75"/>
      <c r="AD1003" s="275"/>
      <c r="AE1003" s="275"/>
      <c r="AF1003" s="275"/>
      <c r="AG1003" s="27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72">
        <v>11</v>
      </c>
      <c r="B1004" s="97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75"/>
      <c r="AD1004" s="275"/>
      <c r="AE1004" s="275"/>
      <c r="AF1004" s="275"/>
      <c r="AG1004" s="27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72">
        <v>12</v>
      </c>
      <c r="B1005" s="97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75"/>
      <c r="AD1005" s="275"/>
      <c r="AE1005" s="275"/>
      <c r="AF1005" s="275"/>
      <c r="AG1005" s="27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72">
        <v>13</v>
      </c>
      <c r="B1006" s="97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75"/>
      <c r="AD1006" s="275"/>
      <c r="AE1006" s="275"/>
      <c r="AF1006" s="275"/>
      <c r="AG1006" s="27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72">
        <v>14</v>
      </c>
      <c r="B1007" s="97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75"/>
      <c r="AD1007" s="275"/>
      <c r="AE1007" s="275"/>
      <c r="AF1007" s="275"/>
      <c r="AG1007" s="27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72">
        <v>15</v>
      </c>
      <c r="B1008" s="97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75"/>
      <c r="AD1008" s="275"/>
      <c r="AE1008" s="275"/>
      <c r="AF1008" s="275"/>
      <c r="AG1008" s="27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72">
        <v>16</v>
      </c>
      <c r="B1009" s="97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75"/>
      <c r="AD1009" s="275"/>
      <c r="AE1009" s="275"/>
      <c r="AF1009" s="275"/>
      <c r="AG1009" s="27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72">
        <v>17</v>
      </c>
      <c r="B1010" s="97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75"/>
      <c r="AD1010" s="275"/>
      <c r="AE1010" s="275"/>
      <c r="AF1010" s="275"/>
      <c r="AG1010" s="27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72">
        <v>18</v>
      </c>
      <c r="B1011" s="97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75"/>
      <c r="AD1011" s="275"/>
      <c r="AE1011" s="275"/>
      <c r="AF1011" s="275"/>
      <c r="AG1011" s="27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72">
        <v>19</v>
      </c>
      <c r="B1012" s="97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75"/>
      <c r="AD1012" s="275"/>
      <c r="AE1012" s="275"/>
      <c r="AF1012" s="275"/>
      <c r="AG1012" s="27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72">
        <v>20</v>
      </c>
      <c r="B1013" s="97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75"/>
      <c r="AD1013" s="275"/>
      <c r="AE1013" s="275"/>
      <c r="AF1013" s="275"/>
      <c r="AG1013" s="27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72">
        <v>21</v>
      </c>
      <c r="B1014" s="97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75"/>
      <c r="AD1014" s="275"/>
      <c r="AE1014" s="275"/>
      <c r="AF1014" s="275"/>
      <c r="AG1014" s="27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72">
        <v>22</v>
      </c>
      <c r="B1015" s="97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75"/>
      <c r="AD1015" s="275"/>
      <c r="AE1015" s="275"/>
      <c r="AF1015" s="275"/>
      <c r="AG1015" s="27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72">
        <v>23</v>
      </c>
      <c r="B1016" s="97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75"/>
      <c r="AD1016" s="275"/>
      <c r="AE1016" s="275"/>
      <c r="AF1016" s="275"/>
      <c r="AG1016" s="27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72">
        <v>24</v>
      </c>
      <c r="B1017" s="97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75"/>
      <c r="AD1017" s="275"/>
      <c r="AE1017" s="275"/>
      <c r="AF1017" s="275"/>
      <c r="AG1017" s="27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72">
        <v>25</v>
      </c>
      <c r="B1018" s="97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75"/>
      <c r="AD1018" s="275"/>
      <c r="AE1018" s="275"/>
      <c r="AF1018" s="275"/>
      <c r="AG1018" s="27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72">
        <v>26</v>
      </c>
      <c r="B1019" s="97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75"/>
      <c r="AD1019" s="275"/>
      <c r="AE1019" s="275"/>
      <c r="AF1019" s="275"/>
      <c r="AG1019" s="27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72">
        <v>27</v>
      </c>
      <c r="B1020" s="97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75"/>
      <c r="AD1020" s="275"/>
      <c r="AE1020" s="275"/>
      <c r="AF1020" s="275"/>
      <c r="AG1020" s="27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72">
        <v>28</v>
      </c>
      <c r="B1021" s="97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75"/>
      <c r="AD1021" s="275"/>
      <c r="AE1021" s="275"/>
      <c r="AF1021" s="275"/>
      <c r="AG1021" s="27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72">
        <v>29</v>
      </c>
      <c r="B1022" s="97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75"/>
      <c r="AD1022" s="275"/>
      <c r="AE1022" s="275"/>
      <c r="AF1022" s="275"/>
      <c r="AG1022" s="27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72">
        <v>30</v>
      </c>
      <c r="B1023" s="97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75"/>
      <c r="AD1023" s="275"/>
      <c r="AE1023" s="275"/>
      <c r="AF1023" s="275"/>
      <c r="AG1023" s="27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70" t="s">
        <v>267</v>
      </c>
      <c r="K1026" s="971"/>
      <c r="L1026" s="971"/>
      <c r="M1026" s="971"/>
      <c r="N1026" s="971"/>
      <c r="O1026" s="971"/>
      <c r="P1026" s="134" t="s">
        <v>25</v>
      </c>
      <c r="Q1026" s="134"/>
      <c r="R1026" s="134"/>
      <c r="S1026" s="134"/>
      <c r="T1026" s="134"/>
      <c r="U1026" s="134"/>
      <c r="V1026" s="134"/>
      <c r="W1026" s="134"/>
      <c r="X1026" s="134"/>
      <c r="Y1026" s="272" t="s">
        <v>307</v>
      </c>
      <c r="Z1026" s="273"/>
      <c r="AA1026" s="273"/>
      <c r="AB1026" s="273"/>
      <c r="AC1026" s="970" t="s">
        <v>298</v>
      </c>
      <c r="AD1026" s="970"/>
      <c r="AE1026" s="970"/>
      <c r="AF1026" s="970"/>
      <c r="AG1026" s="970"/>
      <c r="AH1026" s="272" t="s">
        <v>234</v>
      </c>
      <c r="AI1026" s="270"/>
      <c r="AJ1026" s="270"/>
      <c r="AK1026" s="270"/>
      <c r="AL1026" s="270" t="s">
        <v>19</v>
      </c>
      <c r="AM1026" s="270"/>
      <c r="AN1026" s="270"/>
      <c r="AO1026" s="274"/>
      <c r="AP1026" s="969" t="s">
        <v>268</v>
      </c>
      <c r="AQ1026" s="969"/>
      <c r="AR1026" s="969"/>
      <c r="AS1026" s="969"/>
      <c r="AT1026" s="969"/>
      <c r="AU1026" s="969"/>
      <c r="AV1026" s="969"/>
      <c r="AW1026" s="969"/>
      <c r="AX1026" s="969"/>
      <c r="AY1026" s="34">
        <f>$AY$1024</f>
        <v>0</v>
      </c>
    </row>
    <row r="1027" spans="1:51" ht="26.25" hidden="1" customHeight="1" x14ac:dyDescent="0.2">
      <c r="A1027" s="972">
        <v>1</v>
      </c>
      <c r="B1027" s="97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75"/>
      <c r="AD1027" s="275"/>
      <c r="AE1027" s="275"/>
      <c r="AF1027" s="275"/>
      <c r="AG1027" s="27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72">
        <v>2</v>
      </c>
      <c r="B1028" s="97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75"/>
      <c r="AD1028" s="275"/>
      <c r="AE1028" s="275"/>
      <c r="AF1028" s="275"/>
      <c r="AG1028" s="27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72">
        <v>3</v>
      </c>
      <c r="B1029" s="97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75"/>
      <c r="AD1029" s="275"/>
      <c r="AE1029" s="275"/>
      <c r="AF1029" s="275"/>
      <c r="AG1029" s="27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72">
        <v>4</v>
      </c>
      <c r="B1030" s="97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75"/>
      <c r="AD1030" s="275"/>
      <c r="AE1030" s="275"/>
      <c r="AF1030" s="275"/>
      <c r="AG1030" s="27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72">
        <v>5</v>
      </c>
      <c r="B1031" s="97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75"/>
      <c r="AD1031" s="275"/>
      <c r="AE1031" s="275"/>
      <c r="AF1031" s="275"/>
      <c r="AG1031" s="27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72">
        <v>6</v>
      </c>
      <c r="B1032" s="97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75"/>
      <c r="AD1032" s="275"/>
      <c r="AE1032" s="275"/>
      <c r="AF1032" s="275"/>
      <c r="AG1032" s="27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72">
        <v>7</v>
      </c>
      <c r="B1033" s="97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75"/>
      <c r="AD1033" s="275"/>
      <c r="AE1033" s="275"/>
      <c r="AF1033" s="275"/>
      <c r="AG1033" s="27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72">
        <v>8</v>
      </c>
      <c r="B1034" s="97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75"/>
      <c r="AD1034" s="275"/>
      <c r="AE1034" s="275"/>
      <c r="AF1034" s="275"/>
      <c r="AG1034" s="27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72">
        <v>9</v>
      </c>
      <c r="B1035" s="97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75"/>
      <c r="AD1035" s="275"/>
      <c r="AE1035" s="275"/>
      <c r="AF1035" s="275"/>
      <c r="AG1035" s="27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72">
        <v>10</v>
      </c>
      <c r="B1036" s="97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75"/>
      <c r="AD1036" s="275"/>
      <c r="AE1036" s="275"/>
      <c r="AF1036" s="275"/>
      <c r="AG1036" s="27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72">
        <v>11</v>
      </c>
      <c r="B1037" s="97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75"/>
      <c r="AD1037" s="275"/>
      <c r="AE1037" s="275"/>
      <c r="AF1037" s="275"/>
      <c r="AG1037" s="27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72">
        <v>12</v>
      </c>
      <c r="B1038" s="97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75"/>
      <c r="AD1038" s="275"/>
      <c r="AE1038" s="275"/>
      <c r="AF1038" s="275"/>
      <c r="AG1038" s="27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72">
        <v>13</v>
      </c>
      <c r="B1039" s="97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75"/>
      <c r="AD1039" s="275"/>
      <c r="AE1039" s="275"/>
      <c r="AF1039" s="275"/>
      <c r="AG1039" s="27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72">
        <v>14</v>
      </c>
      <c r="B1040" s="97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75"/>
      <c r="AD1040" s="275"/>
      <c r="AE1040" s="275"/>
      <c r="AF1040" s="275"/>
      <c r="AG1040" s="27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72">
        <v>15</v>
      </c>
      <c r="B1041" s="97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75"/>
      <c r="AD1041" s="275"/>
      <c r="AE1041" s="275"/>
      <c r="AF1041" s="275"/>
      <c r="AG1041" s="27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72">
        <v>16</v>
      </c>
      <c r="B1042" s="97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75"/>
      <c r="AD1042" s="275"/>
      <c r="AE1042" s="275"/>
      <c r="AF1042" s="275"/>
      <c r="AG1042" s="27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72">
        <v>17</v>
      </c>
      <c r="B1043" s="97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75"/>
      <c r="AD1043" s="275"/>
      <c r="AE1043" s="275"/>
      <c r="AF1043" s="275"/>
      <c r="AG1043" s="27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72">
        <v>18</v>
      </c>
      <c r="B1044" s="97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75"/>
      <c r="AD1044" s="275"/>
      <c r="AE1044" s="275"/>
      <c r="AF1044" s="275"/>
      <c r="AG1044" s="27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72">
        <v>19</v>
      </c>
      <c r="B1045" s="97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75"/>
      <c r="AD1045" s="275"/>
      <c r="AE1045" s="275"/>
      <c r="AF1045" s="275"/>
      <c r="AG1045" s="27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72">
        <v>20</v>
      </c>
      <c r="B1046" s="97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75"/>
      <c r="AD1046" s="275"/>
      <c r="AE1046" s="275"/>
      <c r="AF1046" s="275"/>
      <c r="AG1046" s="27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72">
        <v>21</v>
      </c>
      <c r="B1047" s="97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75"/>
      <c r="AD1047" s="275"/>
      <c r="AE1047" s="275"/>
      <c r="AF1047" s="275"/>
      <c r="AG1047" s="27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72">
        <v>22</v>
      </c>
      <c r="B1048" s="97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75"/>
      <c r="AD1048" s="275"/>
      <c r="AE1048" s="275"/>
      <c r="AF1048" s="275"/>
      <c r="AG1048" s="27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72">
        <v>23</v>
      </c>
      <c r="B1049" s="97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75"/>
      <c r="AD1049" s="275"/>
      <c r="AE1049" s="275"/>
      <c r="AF1049" s="275"/>
      <c r="AG1049" s="27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72">
        <v>24</v>
      </c>
      <c r="B1050" s="97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75"/>
      <c r="AD1050" s="275"/>
      <c r="AE1050" s="275"/>
      <c r="AF1050" s="275"/>
      <c r="AG1050" s="27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72">
        <v>25</v>
      </c>
      <c r="B1051" s="97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75"/>
      <c r="AD1051" s="275"/>
      <c r="AE1051" s="275"/>
      <c r="AF1051" s="275"/>
      <c r="AG1051" s="27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72">
        <v>26</v>
      </c>
      <c r="B1052" s="97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75"/>
      <c r="AD1052" s="275"/>
      <c r="AE1052" s="275"/>
      <c r="AF1052" s="275"/>
      <c r="AG1052" s="27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72">
        <v>27</v>
      </c>
      <c r="B1053" s="97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75"/>
      <c r="AD1053" s="275"/>
      <c r="AE1053" s="275"/>
      <c r="AF1053" s="275"/>
      <c r="AG1053" s="27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72">
        <v>28</v>
      </c>
      <c r="B1054" s="97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75"/>
      <c r="AD1054" s="275"/>
      <c r="AE1054" s="275"/>
      <c r="AF1054" s="275"/>
      <c r="AG1054" s="27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72">
        <v>29</v>
      </c>
      <c r="B1055" s="97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75"/>
      <c r="AD1055" s="275"/>
      <c r="AE1055" s="275"/>
      <c r="AF1055" s="275"/>
      <c r="AG1055" s="27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72">
        <v>30</v>
      </c>
      <c r="B1056" s="97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75"/>
      <c r="AD1056" s="275"/>
      <c r="AE1056" s="275"/>
      <c r="AF1056" s="275"/>
      <c r="AG1056" s="27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70" t="s">
        <v>267</v>
      </c>
      <c r="K1059" s="971"/>
      <c r="L1059" s="971"/>
      <c r="M1059" s="971"/>
      <c r="N1059" s="971"/>
      <c r="O1059" s="971"/>
      <c r="P1059" s="134" t="s">
        <v>25</v>
      </c>
      <c r="Q1059" s="134"/>
      <c r="R1059" s="134"/>
      <c r="S1059" s="134"/>
      <c r="T1059" s="134"/>
      <c r="U1059" s="134"/>
      <c r="V1059" s="134"/>
      <c r="W1059" s="134"/>
      <c r="X1059" s="134"/>
      <c r="Y1059" s="272" t="s">
        <v>307</v>
      </c>
      <c r="Z1059" s="273"/>
      <c r="AA1059" s="273"/>
      <c r="AB1059" s="273"/>
      <c r="AC1059" s="970" t="s">
        <v>298</v>
      </c>
      <c r="AD1059" s="970"/>
      <c r="AE1059" s="970"/>
      <c r="AF1059" s="970"/>
      <c r="AG1059" s="970"/>
      <c r="AH1059" s="272" t="s">
        <v>234</v>
      </c>
      <c r="AI1059" s="270"/>
      <c r="AJ1059" s="270"/>
      <c r="AK1059" s="270"/>
      <c r="AL1059" s="270" t="s">
        <v>19</v>
      </c>
      <c r="AM1059" s="270"/>
      <c r="AN1059" s="270"/>
      <c r="AO1059" s="274"/>
      <c r="AP1059" s="969" t="s">
        <v>268</v>
      </c>
      <c r="AQ1059" s="969"/>
      <c r="AR1059" s="969"/>
      <c r="AS1059" s="969"/>
      <c r="AT1059" s="969"/>
      <c r="AU1059" s="969"/>
      <c r="AV1059" s="969"/>
      <c r="AW1059" s="969"/>
      <c r="AX1059" s="969"/>
      <c r="AY1059" s="34">
        <f>$AY$1057</f>
        <v>0</v>
      </c>
    </row>
    <row r="1060" spans="1:51" ht="26.25" hidden="1" customHeight="1" x14ac:dyDescent="0.2">
      <c r="A1060" s="972">
        <v>1</v>
      </c>
      <c r="B1060" s="97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75"/>
      <c r="AD1060" s="275"/>
      <c r="AE1060" s="275"/>
      <c r="AF1060" s="275"/>
      <c r="AG1060" s="27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72">
        <v>2</v>
      </c>
      <c r="B1061" s="97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75"/>
      <c r="AD1061" s="275"/>
      <c r="AE1061" s="275"/>
      <c r="AF1061" s="275"/>
      <c r="AG1061" s="27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72">
        <v>3</v>
      </c>
      <c r="B1062" s="97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75"/>
      <c r="AD1062" s="275"/>
      <c r="AE1062" s="275"/>
      <c r="AF1062" s="275"/>
      <c r="AG1062" s="27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72">
        <v>4</v>
      </c>
      <c r="B1063" s="97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75"/>
      <c r="AD1063" s="275"/>
      <c r="AE1063" s="275"/>
      <c r="AF1063" s="275"/>
      <c r="AG1063" s="27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72">
        <v>5</v>
      </c>
      <c r="B1064" s="97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75"/>
      <c r="AD1064" s="275"/>
      <c r="AE1064" s="275"/>
      <c r="AF1064" s="275"/>
      <c r="AG1064" s="27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72">
        <v>6</v>
      </c>
      <c r="B1065" s="97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75"/>
      <c r="AD1065" s="275"/>
      <c r="AE1065" s="275"/>
      <c r="AF1065" s="275"/>
      <c r="AG1065" s="27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72">
        <v>7</v>
      </c>
      <c r="B1066" s="97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75"/>
      <c r="AD1066" s="275"/>
      <c r="AE1066" s="275"/>
      <c r="AF1066" s="275"/>
      <c r="AG1066" s="27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72">
        <v>8</v>
      </c>
      <c r="B1067" s="97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75"/>
      <c r="AD1067" s="275"/>
      <c r="AE1067" s="275"/>
      <c r="AF1067" s="275"/>
      <c r="AG1067" s="27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72">
        <v>9</v>
      </c>
      <c r="B1068" s="97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75"/>
      <c r="AD1068" s="275"/>
      <c r="AE1068" s="275"/>
      <c r="AF1068" s="275"/>
      <c r="AG1068" s="27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72">
        <v>10</v>
      </c>
      <c r="B1069" s="97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75"/>
      <c r="AD1069" s="275"/>
      <c r="AE1069" s="275"/>
      <c r="AF1069" s="275"/>
      <c r="AG1069" s="27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72">
        <v>11</v>
      </c>
      <c r="B1070" s="97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75"/>
      <c r="AD1070" s="275"/>
      <c r="AE1070" s="275"/>
      <c r="AF1070" s="275"/>
      <c r="AG1070" s="27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72">
        <v>12</v>
      </c>
      <c r="B1071" s="97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75"/>
      <c r="AD1071" s="275"/>
      <c r="AE1071" s="275"/>
      <c r="AF1071" s="275"/>
      <c r="AG1071" s="27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72">
        <v>13</v>
      </c>
      <c r="B1072" s="97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75"/>
      <c r="AD1072" s="275"/>
      <c r="AE1072" s="275"/>
      <c r="AF1072" s="275"/>
      <c r="AG1072" s="27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72">
        <v>14</v>
      </c>
      <c r="B1073" s="97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75"/>
      <c r="AD1073" s="275"/>
      <c r="AE1073" s="275"/>
      <c r="AF1073" s="275"/>
      <c r="AG1073" s="27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72">
        <v>15</v>
      </c>
      <c r="B1074" s="97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75"/>
      <c r="AD1074" s="275"/>
      <c r="AE1074" s="275"/>
      <c r="AF1074" s="275"/>
      <c r="AG1074" s="27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72">
        <v>16</v>
      </c>
      <c r="B1075" s="97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75"/>
      <c r="AD1075" s="275"/>
      <c r="AE1075" s="275"/>
      <c r="AF1075" s="275"/>
      <c r="AG1075" s="27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72">
        <v>17</v>
      </c>
      <c r="B1076" s="97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75"/>
      <c r="AD1076" s="275"/>
      <c r="AE1076" s="275"/>
      <c r="AF1076" s="275"/>
      <c r="AG1076" s="27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72">
        <v>18</v>
      </c>
      <c r="B1077" s="97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75"/>
      <c r="AD1077" s="275"/>
      <c r="AE1077" s="275"/>
      <c r="AF1077" s="275"/>
      <c r="AG1077" s="27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72">
        <v>19</v>
      </c>
      <c r="B1078" s="97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75"/>
      <c r="AD1078" s="275"/>
      <c r="AE1078" s="275"/>
      <c r="AF1078" s="275"/>
      <c r="AG1078" s="27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72">
        <v>20</v>
      </c>
      <c r="B1079" s="97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75"/>
      <c r="AD1079" s="275"/>
      <c r="AE1079" s="275"/>
      <c r="AF1079" s="275"/>
      <c r="AG1079" s="27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72">
        <v>21</v>
      </c>
      <c r="B1080" s="97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75"/>
      <c r="AD1080" s="275"/>
      <c r="AE1080" s="275"/>
      <c r="AF1080" s="275"/>
      <c r="AG1080" s="27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72">
        <v>22</v>
      </c>
      <c r="B1081" s="97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75"/>
      <c r="AD1081" s="275"/>
      <c r="AE1081" s="275"/>
      <c r="AF1081" s="275"/>
      <c r="AG1081" s="27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72">
        <v>23</v>
      </c>
      <c r="B1082" s="97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75"/>
      <c r="AD1082" s="275"/>
      <c r="AE1082" s="275"/>
      <c r="AF1082" s="275"/>
      <c r="AG1082" s="27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72">
        <v>24</v>
      </c>
      <c r="B1083" s="97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75"/>
      <c r="AD1083" s="275"/>
      <c r="AE1083" s="275"/>
      <c r="AF1083" s="275"/>
      <c r="AG1083" s="27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72">
        <v>25</v>
      </c>
      <c r="B1084" s="97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75"/>
      <c r="AD1084" s="275"/>
      <c r="AE1084" s="275"/>
      <c r="AF1084" s="275"/>
      <c r="AG1084" s="27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72">
        <v>26</v>
      </c>
      <c r="B1085" s="97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75"/>
      <c r="AD1085" s="275"/>
      <c r="AE1085" s="275"/>
      <c r="AF1085" s="275"/>
      <c r="AG1085" s="27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72">
        <v>27</v>
      </c>
      <c r="B1086" s="97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75"/>
      <c r="AD1086" s="275"/>
      <c r="AE1086" s="275"/>
      <c r="AF1086" s="275"/>
      <c r="AG1086" s="27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72">
        <v>28</v>
      </c>
      <c r="B1087" s="97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75"/>
      <c r="AD1087" s="275"/>
      <c r="AE1087" s="275"/>
      <c r="AF1087" s="275"/>
      <c r="AG1087" s="27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72">
        <v>29</v>
      </c>
      <c r="B1088" s="97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75"/>
      <c r="AD1088" s="275"/>
      <c r="AE1088" s="275"/>
      <c r="AF1088" s="275"/>
      <c r="AG1088" s="27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72">
        <v>30</v>
      </c>
      <c r="B1089" s="97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75"/>
      <c r="AD1089" s="275"/>
      <c r="AE1089" s="275"/>
      <c r="AF1089" s="275"/>
      <c r="AG1089" s="27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70" t="s">
        <v>267</v>
      </c>
      <c r="K1092" s="971"/>
      <c r="L1092" s="971"/>
      <c r="M1092" s="971"/>
      <c r="N1092" s="971"/>
      <c r="O1092" s="971"/>
      <c r="P1092" s="134" t="s">
        <v>25</v>
      </c>
      <c r="Q1092" s="134"/>
      <c r="R1092" s="134"/>
      <c r="S1092" s="134"/>
      <c r="T1092" s="134"/>
      <c r="U1092" s="134"/>
      <c r="V1092" s="134"/>
      <c r="W1092" s="134"/>
      <c r="X1092" s="134"/>
      <c r="Y1092" s="272" t="s">
        <v>307</v>
      </c>
      <c r="Z1092" s="273"/>
      <c r="AA1092" s="273"/>
      <c r="AB1092" s="273"/>
      <c r="AC1092" s="970" t="s">
        <v>298</v>
      </c>
      <c r="AD1092" s="970"/>
      <c r="AE1092" s="970"/>
      <c r="AF1092" s="970"/>
      <c r="AG1092" s="970"/>
      <c r="AH1092" s="272" t="s">
        <v>234</v>
      </c>
      <c r="AI1092" s="270"/>
      <c r="AJ1092" s="270"/>
      <c r="AK1092" s="270"/>
      <c r="AL1092" s="270" t="s">
        <v>19</v>
      </c>
      <c r="AM1092" s="270"/>
      <c r="AN1092" s="270"/>
      <c r="AO1092" s="274"/>
      <c r="AP1092" s="969" t="s">
        <v>268</v>
      </c>
      <c r="AQ1092" s="969"/>
      <c r="AR1092" s="969"/>
      <c r="AS1092" s="969"/>
      <c r="AT1092" s="969"/>
      <c r="AU1092" s="969"/>
      <c r="AV1092" s="969"/>
      <c r="AW1092" s="969"/>
      <c r="AX1092" s="969"/>
      <c r="AY1092">
        <f>$AY$1090</f>
        <v>0</v>
      </c>
    </row>
    <row r="1093" spans="1:51" ht="26.25" hidden="1" customHeight="1" x14ac:dyDescent="0.2">
      <c r="A1093" s="972">
        <v>1</v>
      </c>
      <c r="B1093" s="97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75"/>
      <c r="AD1093" s="275"/>
      <c r="AE1093" s="275"/>
      <c r="AF1093" s="275"/>
      <c r="AG1093" s="27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72">
        <v>2</v>
      </c>
      <c r="B1094" s="97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75"/>
      <c r="AD1094" s="275"/>
      <c r="AE1094" s="275"/>
      <c r="AF1094" s="275"/>
      <c r="AG1094" s="27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72">
        <v>3</v>
      </c>
      <c r="B1095" s="97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75"/>
      <c r="AD1095" s="275"/>
      <c r="AE1095" s="275"/>
      <c r="AF1095" s="275"/>
      <c r="AG1095" s="27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72">
        <v>4</v>
      </c>
      <c r="B1096" s="97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75"/>
      <c r="AD1096" s="275"/>
      <c r="AE1096" s="275"/>
      <c r="AF1096" s="275"/>
      <c r="AG1096" s="27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72">
        <v>5</v>
      </c>
      <c r="B1097" s="97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75"/>
      <c r="AD1097" s="275"/>
      <c r="AE1097" s="275"/>
      <c r="AF1097" s="275"/>
      <c r="AG1097" s="27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72">
        <v>6</v>
      </c>
      <c r="B1098" s="97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75"/>
      <c r="AD1098" s="275"/>
      <c r="AE1098" s="275"/>
      <c r="AF1098" s="275"/>
      <c r="AG1098" s="27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72">
        <v>7</v>
      </c>
      <c r="B1099" s="97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75"/>
      <c r="AD1099" s="275"/>
      <c r="AE1099" s="275"/>
      <c r="AF1099" s="275"/>
      <c r="AG1099" s="27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72">
        <v>8</v>
      </c>
      <c r="B1100" s="97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75"/>
      <c r="AD1100" s="275"/>
      <c r="AE1100" s="275"/>
      <c r="AF1100" s="275"/>
      <c r="AG1100" s="27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72">
        <v>9</v>
      </c>
      <c r="B1101" s="97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75"/>
      <c r="AD1101" s="275"/>
      <c r="AE1101" s="275"/>
      <c r="AF1101" s="275"/>
      <c r="AG1101" s="27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72">
        <v>10</v>
      </c>
      <c r="B1102" s="97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75"/>
      <c r="AD1102" s="275"/>
      <c r="AE1102" s="275"/>
      <c r="AF1102" s="275"/>
      <c r="AG1102" s="27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72">
        <v>11</v>
      </c>
      <c r="B1103" s="97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75"/>
      <c r="AD1103" s="275"/>
      <c r="AE1103" s="275"/>
      <c r="AF1103" s="275"/>
      <c r="AG1103" s="27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72">
        <v>12</v>
      </c>
      <c r="B1104" s="97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75"/>
      <c r="AD1104" s="275"/>
      <c r="AE1104" s="275"/>
      <c r="AF1104" s="275"/>
      <c r="AG1104" s="27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72">
        <v>13</v>
      </c>
      <c r="B1105" s="97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75"/>
      <c r="AD1105" s="275"/>
      <c r="AE1105" s="275"/>
      <c r="AF1105" s="275"/>
      <c r="AG1105" s="27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72">
        <v>14</v>
      </c>
      <c r="B1106" s="97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75"/>
      <c r="AD1106" s="275"/>
      <c r="AE1106" s="275"/>
      <c r="AF1106" s="275"/>
      <c r="AG1106" s="27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72">
        <v>15</v>
      </c>
      <c r="B1107" s="97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75"/>
      <c r="AD1107" s="275"/>
      <c r="AE1107" s="275"/>
      <c r="AF1107" s="275"/>
      <c r="AG1107" s="27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72">
        <v>16</v>
      </c>
      <c r="B1108" s="97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75"/>
      <c r="AD1108" s="275"/>
      <c r="AE1108" s="275"/>
      <c r="AF1108" s="275"/>
      <c r="AG1108" s="27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72">
        <v>17</v>
      </c>
      <c r="B1109" s="97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75"/>
      <c r="AD1109" s="275"/>
      <c r="AE1109" s="275"/>
      <c r="AF1109" s="275"/>
      <c r="AG1109" s="27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72">
        <v>18</v>
      </c>
      <c r="B1110" s="97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75"/>
      <c r="AD1110" s="275"/>
      <c r="AE1110" s="275"/>
      <c r="AF1110" s="275"/>
      <c r="AG1110" s="27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72">
        <v>19</v>
      </c>
      <c r="B1111" s="97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75"/>
      <c r="AD1111" s="275"/>
      <c r="AE1111" s="275"/>
      <c r="AF1111" s="275"/>
      <c r="AG1111" s="27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72">
        <v>20</v>
      </c>
      <c r="B1112" s="97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75"/>
      <c r="AD1112" s="275"/>
      <c r="AE1112" s="275"/>
      <c r="AF1112" s="275"/>
      <c r="AG1112" s="27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72">
        <v>21</v>
      </c>
      <c r="B1113" s="97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75"/>
      <c r="AD1113" s="275"/>
      <c r="AE1113" s="275"/>
      <c r="AF1113" s="275"/>
      <c r="AG1113" s="27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72">
        <v>22</v>
      </c>
      <c r="B1114" s="97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75"/>
      <c r="AD1114" s="275"/>
      <c r="AE1114" s="275"/>
      <c r="AF1114" s="275"/>
      <c r="AG1114" s="27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72">
        <v>23</v>
      </c>
      <c r="B1115" s="97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75"/>
      <c r="AD1115" s="275"/>
      <c r="AE1115" s="275"/>
      <c r="AF1115" s="275"/>
      <c r="AG1115" s="27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72">
        <v>24</v>
      </c>
      <c r="B1116" s="97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75"/>
      <c r="AD1116" s="275"/>
      <c r="AE1116" s="275"/>
      <c r="AF1116" s="275"/>
      <c r="AG1116" s="27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72">
        <v>25</v>
      </c>
      <c r="B1117" s="97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75"/>
      <c r="AD1117" s="275"/>
      <c r="AE1117" s="275"/>
      <c r="AF1117" s="275"/>
      <c r="AG1117" s="27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72">
        <v>26</v>
      </c>
      <c r="B1118" s="97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75"/>
      <c r="AD1118" s="275"/>
      <c r="AE1118" s="275"/>
      <c r="AF1118" s="275"/>
      <c r="AG1118" s="27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72">
        <v>27</v>
      </c>
      <c r="B1119" s="97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75"/>
      <c r="AD1119" s="275"/>
      <c r="AE1119" s="275"/>
      <c r="AF1119" s="275"/>
      <c r="AG1119" s="27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72">
        <v>28</v>
      </c>
      <c r="B1120" s="97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75"/>
      <c r="AD1120" s="275"/>
      <c r="AE1120" s="275"/>
      <c r="AF1120" s="275"/>
      <c r="AG1120" s="27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72">
        <v>29</v>
      </c>
      <c r="B1121" s="97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75"/>
      <c r="AD1121" s="275"/>
      <c r="AE1121" s="275"/>
      <c r="AF1121" s="275"/>
      <c r="AG1121" s="27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72">
        <v>30</v>
      </c>
      <c r="B1122" s="97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75"/>
      <c r="AD1122" s="275"/>
      <c r="AE1122" s="275"/>
      <c r="AF1122" s="275"/>
      <c r="AG1122" s="27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70" t="s">
        <v>267</v>
      </c>
      <c r="K1125" s="971"/>
      <c r="L1125" s="971"/>
      <c r="M1125" s="971"/>
      <c r="N1125" s="971"/>
      <c r="O1125" s="971"/>
      <c r="P1125" s="134" t="s">
        <v>25</v>
      </c>
      <c r="Q1125" s="134"/>
      <c r="R1125" s="134"/>
      <c r="S1125" s="134"/>
      <c r="T1125" s="134"/>
      <c r="U1125" s="134"/>
      <c r="V1125" s="134"/>
      <c r="W1125" s="134"/>
      <c r="X1125" s="134"/>
      <c r="Y1125" s="272" t="s">
        <v>307</v>
      </c>
      <c r="Z1125" s="273"/>
      <c r="AA1125" s="273"/>
      <c r="AB1125" s="273"/>
      <c r="AC1125" s="970" t="s">
        <v>298</v>
      </c>
      <c r="AD1125" s="970"/>
      <c r="AE1125" s="970"/>
      <c r="AF1125" s="970"/>
      <c r="AG1125" s="970"/>
      <c r="AH1125" s="272" t="s">
        <v>234</v>
      </c>
      <c r="AI1125" s="270"/>
      <c r="AJ1125" s="270"/>
      <c r="AK1125" s="270"/>
      <c r="AL1125" s="270" t="s">
        <v>19</v>
      </c>
      <c r="AM1125" s="270"/>
      <c r="AN1125" s="270"/>
      <c r="AO1125" s="274"/>
      <c r="AP1125" s="969" t="s">
        <v>268</v>
      </c>
      <c r="AQ1125" s="969"/>
      <c r="AR1125" s="969"/>
      <c r="AS1125" s="969"/>
      <c r="AT1125" s="969"/>
      <c r="AU1125" s="969"/>
      <c r="AV1125" s="969"/>
      <c r="AW1125" s="969"/>
      <c r="AX1125" s="969"/>
      <c r="AY1125">
        <f>$AY$1123</f>
        <v>0</v>
      </c>
    </row>
    <row r="1126" spans="1:51" ht="26.25" hidden="1" customHeight="1" x14ac:dyDescent="0.2">
      <c r="A1126" s="972">
        <v>1</v>
      </c>
      <c r="B1126" s="97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75"/>
      <c r="AD1126" s="275"/>
      <c r="AE1126" s="275"/>
      <c r="AF1126" s="275"/>
      <c r="AG1126" s="27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72">
        <v>2</v>
      </c>
      <c r="B1127" s="97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75"/>
      <c r="AD1127" s="275"/>
      <c r="AE1127" s="275"/>
      <c r="AF1127" s="275"/>
      <c r="AG1127" s="27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72">
        <v>3</v>
      </c>
      <c r="B1128" s="97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75"/>
      <c r="AD1128" s="275"/>
      <c r="AE1128" s="275"/>
      <c r="AF1128" s="275"/>
      <c r="AG1128" s="27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72">
        <v>4</v>
      </c>
      <c r="B1129" s="97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75"/>
      <c r="AD1129" s="275"/>
      <c r="AE1129" s="275"/>
      <c r="AF1129" s="275"/>
      <c r="AG1129" s="27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72">
        <v>5</v>
      </c>
      <c r="B1130" s="97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75"/>
      <c r="AD1130" s="275"/>
      <c r="AE1130" s="275"/>
      <c r="AF1130" s="275"/>
      <c r="AG1130" s="27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72">
        <v>6</v>
      </c>
      <c r="B1131" s="97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75"/>
      <c r="AD1131" s="275"/>
      <c r="AE1131" s="275"/>
      <c r="AF1131" s="275"/>
      <c r="AG1131" s="27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72">
        <v>7</v>
      </c>
      <c r="B1132" s="97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75"/>
      <c r="AD1132" s="275"/>
      <c r="AE1132" s="275"/>
      <c r="AF1132" s="275"/>
      <c r="AG1132" s="27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72">
        <v>8</v>
      </c>
      <c r="B1133" s="97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75"/>
      <c r="AD1133" s="275"/>
      <c r="AE1133" s="275"/>
      <c r="AF1133" s="275"/>
      <c r="AG1133" s="27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72">
        <v>9</v>
      </c>
      <c r="B1134" s="97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75"/>
      <c r="AD1134" s="275"/>
      <c r="AE1134" s="275"/>
      <c r="AF1134" s="275"/>
      <c r="AG1134" s="27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72">
        <v>10</v>
      </c>
      <c r="B1135" s="97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75"/>
      <c r="AD1135" s="275"/>
      <c r="AE1135" s="275"/>
      <c r="AF1135" s="275"/>
      <c r="AG1135" s="27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72">
        <v>11</v>
      </c>
      <c r="B1136" s="97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75"/>
      <c r="AD1136" s="275"/>
      <c r="AE1136" s="275"/>
      <c r="AF1136" s="275"/>
      <c r="AG1136" s="27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72">
        <v>12</v>
      </c>
      <c r="B1137" s="97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75"/>
      <c r="AD1137" s="275"/>
      <c r="AE1137" s="275"/>
      <c r="AF1137" s="275"/>
      <c r="AG1137" s="27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72">
        <v>13</v>
      </c>
      <c r="B1138" s="97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75"/>
      <c r="AD1138" s="275"/>
      <c r="AE1138" s="275"/>
      <c r="AF1138" s="275"/>
      <c r="AG1138" s="27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72">
        <v>14</v>
      </c>
      <c r="B1139" s="97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75"/>
      <c r="AD1139" s="275"/>
      <c r="AE1139" s="275"/>
      <c r="AF1139" s="275"/>
      <c r="AG1139" s="27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72">
        <v>15</v>
      </c>
      <c r="B1140" s="97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75"/>
      <c r="AD1140" s="275"/>
      <c r="AE1140" s="275"/>
      <c r="AF1140" s="275"/>
      <c r="AG1140" s="27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72">
        <v>16</v>
      </c>
      <c r="B1141" s="97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75"/>
      <c r="AD1141" s="275"/>
      <c r="AE1141" s="275"/>
      <c r="AF1141" s="275"/>
      <c r="AG1141" s="27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72">
        <v>17</v>
      </c>
      <c r="B1142" s="97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75"/>
      <c r="AD1142" s="275"/>
      <c r="AE1142" s="275"/>
      <c r="AF1142" s="275"/>
      <c r="AG1142" s="27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72">
        <v>18</v>
      </c>
      <c r="B1143" s="97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75"/>
      <c r="AD1143" s="275"/>
      <c r="AE1143" s="275"/>
      <c r="AF1143" s="275"/>
      <c r="AG1143" s="27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72">
        <v>19</v>
      </c>
      <c r="B1144" s="97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75"/>
      <c r="AD1144" s="275"/>
      <c r="AE1144" s="275"/>
      <c r="AF1144" s="275"/>
      <c r="AG1144" s="27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72">
        <v>20</v>
      </c>
      <c r="B1145" s="97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75"/>
      <c r="AD1145" s="275"/>
      <c r="AE1145" s="275"/>
      <c r="AF1145" s="275"/>
      <c r="AG1145" s="27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72">
        <v>21</v>
      </c>
      <c r="B1146" s="97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75"/>
      <c r="AD1146" s="275"/>
      <c r="AE1146" s="275"/>
      <c r="AF1146" s="275"/>
      <c r="AG1146" s="27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72">
        <v>22</v>
      </c>
      <c r="B1147" s="97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75"/>
      <c r="AD1147" s="275"/>
      <c r="AE1147" s="275"/>
      <c r="AF1147" s="275"/>
      <c r="AG1147" s="27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72">
        <v>23</v>
      </c>
      <c r="B1148" s="97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75"/>
      <c r="AD1148" s="275"/>
      <c r="AE1148" s="275"/>
      <c r="AF1148" s="275"/>
      <c r="AG1148" s="27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72">
        <v>24</v>
      </c>
      <c r="B1149" s="97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75"/>
      <c r="AD1149" s="275"/>
      <c r="AE1149" s="275"/>
      <c r="AF1149" s="275"/>
      <c r="AG1149" s="27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72">
        <v>25</v>
      </c>
      <c r="B1150" s="97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75"/>
      <c r="AD1150" s="275"/>
      <c r="AE1150" s="275"/>
      <c r="AF1150" s="275"/>
      <c r="AG1150" s="27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72">
        <v>26</v>
      </c>
      <c r="B1151" s="97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75"/>
      <c r="AD1151" s="275"/>
      <c r="AE1151" s="275"/>
      <c r="AF1151" s="275"/>
      <c r="AG1151" s="27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72">
        <v>27</v>
      </c>
      <c r="B1152" s="97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75"/>
      <c r="AD1152" s="275"/>
      <c r="AE1152" s="275"/>
      <c r="AF1152" s="275"/>
      <c r="AG1152" s="27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72">
        <v>28</v>
      </c>
      <c r="B1153" s="97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75"/>
      <c r="AD1153" s="275"/>
      <c r="AE1153" s="275"/>
      <c r="AF1153" s="275"/>
      <c r="AG1153" s="27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72">
        <v>29</v>
      </c>
      <c r="B1154" s="97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75"/>
      <c r="AD1154" s="275"/>
      <c r="AE1154" s="275"/>
      <c r="AF1154" s="275"/>
      <c r="AG1154" s="27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72">
        <v>30</v>
      </c>
      <c r="B1155" s="97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75"/>
      <c r="AD1155" s="275"/>
      <c r="AE1155" s="275"/>
      <c r="AF1155" s="275"/>
      <c r="AG1155" s="27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70" t="s">
        <v>267</v>
      </c>
      <c r="K1158" s="971"/>
      <c r="L1158" s="971"/>
      <c r="M1158" s="971"/>
      <c r="N1158" s="971"/>
      <c r="O1158" s="971"/>
      <c r="P1158" s="134" t="s">
        <v>25</v>
      </c>
      <c r="Q1158" s="134"/>
      <c r="R1158" s="134"/>
      <c r="S1158" s="134"/>
      <c r="T1158" s="134"/>
      <c r="U1158" s="134"/>
      <c r="V1158" s="134"/>
      <c r="W1158" s="134"/>
      <c r="X1158" s="134"/>
      <c r="Y1158" s="272" t="s">
        <v>307</v>
      </c>
      <c r="Z1158" s="273"/>
      <c r="AA1158" s="273"/>
      <c r="AB1158" s="273"/>
      <c r="AC1158" s="970" t="s">
        <v>298</v>
      </c>
      <c r="AD1158" s="970"/>
      <c r="AE1158" s="970"/>
      <c r="AF1158" s="970"/>
      <c r="AG1158" s="970"/>
      <c r="AH1158" s="272" t="s">
        <v>234</v>
      </c>
      <c r="AI1158" s="270"/>
      <c r="AJ1158" s="270"/>
      <c r="AK1158" s="270"/>
      <c r="AL1158" s="270" t="s">
        <v>19</v>
      </c>
      <c r="AM1158" s="270"/>
      <c r="AN1158" s="270"/>
      <c r="AO1158" s="274"/>
      <c r="AP1158" s="969" t="s">
        <v>268</v>
      </c>
      <c r="AQ1158" s="969"/>
      <c r="AR1158" s="969"/>
      <c r="AS1158" s="969"/>
      <c r="AT1158" s="969"/>
      <c r="AU1158" s="969"/>
      <c r="AV1158" s="969"/>
      <c r="AW1158" s="969"/>
      <c r="AX1158" s="969"/>
      <c r="AY1158">
        <f>$AY$1156</f>
        <v>0</v>
      </c>
    </row>
    <row r="1159" spans="1:51" ht="26.25" hidden="1" customHeight="1" x14ac:dyDescent="0.2">
      <c r="A1159" s="972">
        <v>1</v>
      </c>
      <c r="B1159" s="97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75"/>
      <c r="AD1159" s="275"/>
      <c r="AE1159" s="275"/>
      <c r="AF1159" s="275"/>
      <c r="AG1159" s="27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72">
        <v>2</v>
      </c>
      <c r="B1160" s="97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75"/>
      <c r="AD1160" s="275"/>
      <c r="AE1160" s="275"/>
      <c r="AF1160" s="275"/>
      <c r="AG1160" s="27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72">
        <v>3</v>
      </c>
      <c r="B1161" s="97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75"/>
      <c r="AD1161" s="275"/>
      <c r="AE1161" s="275"/>
      <c r="AF1161" s="275"/>
      <c r="AG1161" s="27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72">
        <v>4</v>
      </c>
      <c r="B1162" s="97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75"/>
      <c r="AD1162" s="275"/>
      <c r="AE1162" s="275"/>
      <c r="AF1162" s="275"/>
      <c r="AG1162" s="27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72">
        <v>5</v>
      </c>
      <c r="B1163" s="97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75"/>
      <c r="AD1163" s="275"/>
      <c r="AE1163" s="275"/>
      <c r="AF1163" s="275"/>
      <c r="AG1163" s="27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72">
        <v>6</v>
      </c>
      <c r="B1164" s="97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75"/>
      <c r="AD1164" s="275"/>
      <c r="AE1164" s="275"/>
      <c r="AF1164" s="275"/>
      <c r="AG1164" s="27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72">
        <v>7</v>
      </c>
      <c r="B1165" s="97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75"/>
      <c r="AD1165" s="275"/>
      <c r="AE1165" s="275"/>
      <c r="AF1165" s="275"/>
      <c r="AG1165" s="27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72">
        <v>8</v>
      </c>
      <c r="B1166" s="97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75"/>
      <c r="AD1166" s="275"/>
      <c r="AE1166" s="275"/>
      <c r="AF1166" s="275"/>
      <c r="AG1166" s="27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72">
        <v>9</v>
      </c>
      <c r="B1167" s="97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75"/>
      <c r="AD1167" s="275"/>
      <c r="AE1167" s="275"/>
      <c r="AF1167" s="275"/>
      <c r="AG1167" s="27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72">
        <v>10</v>
      </c>
      <c r="B1168" s="97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75"/>
      <c r="AD1168" s="275"/>
      <c r="AE1168" s="275"/>
      <c r="AF1168" s="275"/>
      <c r="AG1168" s="27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72">
        <v>11</v>
      </c>
      <c r="B1169" s="97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75"/>
      <c r="AD1169" s="275"/>
      <c r="AE1169" s="275"/>
      <c r="AF1169" s="275"/>
      <c r="AG1169" s="27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72">
        <v>12</v>
      </c>
      <c r="B1170" s="97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75"/>
      <c r="AD1170" s="275"/>
      <c r="AE1170" s="275"/>
      <c r="AF1170" s="275"/>
      <c r="AG1170" s="27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72">
        <v>13</v>
      </c>
      <c r="B1171" s="97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75"/>
      <c r="AD1171" s="275"/>
      <c r="AE1171" s="275"/>
      <c r="AF1171" s="275"/>
      <c r="AG1171" s="27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72">
        <v>14</v>
      </c>
      <c r="B1172" s="97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75"/>
      <c r="AD1172" s="275"/>
      <c r="AE1172" s="275"/>
      <c r="AF1172" s="275"/>
      <c r="AG1172" s="27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72">
        <v>15</v>
      </c>
      <c r="B1173" s="97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75"/>
      <c r="AD1173" s="275"/>
      <c r="AE1173" s="275"/>
      <c r="AF1173" s="275"/>
      <c r="AG1173" s="27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72">
        <v>16</v>
      </c>
      <c r="B1174" s="97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75"/>
      <c r="AD1174" s="275"/>
      <c r="AE1174" s="275"/>
      <c r="AF1174" s="275"/>
      <c r="AG1174" s="27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72">
        <v>17</v>
      </c>
      <c r="B1175" s="97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75"/>
      <c r="AD1175" s="275"/>
      <c r="AE1175" s="275"/>
      <c r="AF1175" s="275"/>
      <c r="AG1175" s="27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72">
        <v>18</v>
      </c>
      <c r="B1176" s="97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75"/>
      <c r="AD1176" s="275"/>
      <c r="AE1176" s="275"/>
      <c r="AF1176" s="275"/>
      <c r="AG1176" s="27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72">
        <v>19</v>
      </c>
      <c r="B1177" s="97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75"/>
      <c r="AD1177" s="275"/>
      <c r="AE1177" s="275"/>
      <c r="AF1177" s="275"/>
      <c r="AG1177" s="27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72">
        <v>20</v>
      </c>
      <c r="B1178" s="97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75"/>
      <c r="AD1178" s="275"/>
      <c r="AE1178" s="275"/>
      <c r="AF1178" s="275"/>
      <c r="AG1178" s="27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72">
        <v>21</v>
      </c>
      <c r="B1179" s="97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75"/>
      <c r="AD1179" s="275"/>
      <c r="AE1179" s="275"/>
      <c r="AF1179" s="275"/>
      <c r="AG1179" s="27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72">
        <v>22</v>
      </c>
      <c r="B1180" s="97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75"/>
      <c r="AD1180" s="275"/>
      <c r="AE1180" s="275"/>
      <c r="AF1180" s="275"/>
      <c r="AG1180" s="27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72">
        <v>23</v>
      </c>
      <c r="B1181" s="97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75"/>
      <c r="AD1181" s="275"/>
      <c r="AE1181" s="275"/>
      <c r="AF1181" s="275"/>
      <c r="AG1181" s="27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72">
        <v>24</v>
      </c>
      <c r="B1182" s="97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75"/>
      <c r="AD1182" s="275"/>
      <c r="AE1182" s="275"/>
      <c r="AF1182" s="275"/>
      <c r="AG1182" s="27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72">
        <v>25</v>
      </c>
      <c r="B1183" s="97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75"/>
      <c r="AD1183" s="275"/>
      <c r="AE1183" s="275"/>
      <c r="AF1183" s="275"/>
      <c r="AG1183" s="27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72">
        <v>26</v>
      </c>
      <c r="B1184" s="97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75"/>
      <c r="AD1184" s="275"/>
      <c r="AE1184" s="275"/>
      <c r="AF1184" s="275"/>
      <c r="AG1184" s="27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72">
        <v>27</v>
      </c>
      <c r="B1185" s="97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75"/>
      <c r="AD1185" s="275"/>
      <c r="AE1185" s="275"/>
      <c r="AF1185" s="275"/>
      <c r="AG1185" s="27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72">
        <v>28</v>
      </c>
      <c r="B1186" s="97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75"/>
      <c r="AD1186" s="275"/>
      <c r="AE1186" s="275"/>
      <c r="AF1186" s="275"/>
      <c r="AG1186" s="27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72">
        <v>29</v>
      </c>
      <c r="B1187" s="97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75"/>
      <c r="AD1187" s="275"/>
      <c r="AE1187" s="275"/>
      <c r="AF1187" s="275"/>
      <c r="AG1187" s="27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72">
        <v>30</v>
      </c>
      <c r="B1188" s="97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75"/>
      <c r="AD1188" s="275"/>
      <c r="AE1188" s="275"/>
      <c r="AF1188" s="275"/>
      <c r="AG1188" s="27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70" t="s">
        <v>267</v>
      </c>
      <c r="K1191" s="971"/>
      <c r="L1191" s="971"/>
      <c r="M1191" s="971"/>
      <c r="N1191" s="971"/>
      <c r="O1191" s="971"/>
      <c r="P1191" s="134" t="s">
        <v>25</v>
      </c>
      <c r="Q1191" s="134"/>
      <c r="R1191" s="134"/>
      <c r="S1191" s="134"/>
      <c r="T1191" s="134"/>
      <c r="U1191" s="134"/>
      <c r="V1191" s="134"/>
      <c r="W1191" s="134"/>
      <c r="X1191" s="134"/>
      <c r="Y1191" s="272" t="s">
        <v>307</v>
      </c>
      <c r="Z1191" s="273"/>
      <c r="AA1191" s="273"/>
      <c r="AB1191" s="273"/>
      <c r="AC1191" s="970" t="s">
        <v>298</v>
      </c>
      <c r="AD1191" s="970"/>
      <c r="AE1191" s="970"/>
      <c r="AF1191" s="970"/>
      <c r="AG1191" s="970"/>
      <c r="AH1191" s="272" t="s">
        <v>234</v>
      </c>
      <c r="AI1191" s="270"/>
      <c r="AJ1191" s="270"/>
      <c r="AK1191" s="270"/>
      <c r="AL1191" s="270" t="s">
        <v>19</v>
      </c>
      <c r="AM1191" s="270"/>
      <c r="AN1191" s="270"/>
      <c r="AO1191" s="274"/>
      <c r="AP1191" s="969" t="s">
        <v>268</v>
      </c>
      <c r="AQ1191" s="969"/>
      <c r="AR1191" s="969"/>
      <c r="AS1191" s="969"/>
      <c r="AT1191" s="969"/>
      <c r="AU1191" s="969"/>
      <c r="AV1191" s="969"/>
      <c r="AW1191" s="969"/>
      <c r="AX1191" s="969"/>
      <c r="AY1191">
        <f>$AY$1189</f>
        <v>0</v>
      </c>
    </row>
    <row r="1192" spans="1:51" ht="26.25" hidden="1" customHeight="1" x14ac:dyDescent="0.2">
      <c r="A1192" s="972">
        <v>1</v>
      </c>
      <c r="B1192" s="97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75"/>
      <c r="AD1192" s="275"/>
      <c r="AE1192" s="275"/>
      <c r="AF1192" s="275"/>
      <c r="AG1192" s="27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72">
        <v>2</v>
      </c>
      <c r="B1193" s="97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75"/>
      <c r="AD1193" s="275"/>
      <c r="AE1193" s="275"/>
      <c r="AF1193" s="275"/>
      <c r="AG1193" s="27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72">
        <v>3</v>
      </c>
      <c r="B1194" s="97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75"/>
      <c r="AD1194" s="275"/>
      <c r="AE1194" s="275"/>
      <c r="AF1194" s="275"/>
      <c r="AG1194" s="27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72">
        <v>4</v>
      </c>
      <c r="B1195" s="97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75"/>
      <c r="AD1195" s="275"/>
      <c r="AE1195" s="275"/>
      <c r="AF1195" s="275"/>
      <c r="AG1195" s="27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72">
        <v>5</v>
      </c>
      <c r="B1196" s="97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75"/>
      <c r="AD1196" s="275"/>
      <c r="AE1196" s="275"/>
      <c r="AF1196" s="275"/>
      <c r="AG1196" s="27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72">
        <v>6</v>
      </c>
      <c r="B1197" s="97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75"/>
      <c r="AD1197" s="275"/>
      <c r="AE1197" s="275"/>
      <c r="AF1197" s="275"/>
      <c r="AG1197" s="27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72">
        <v>7</v>
      </c>
      <c r="B1198" s="97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75"/>
      <c r="AD1198" s="275"/>
      <c r="AE1198" s="275"/>
      <c r="AF1198" s="275"/>
      <c r="AG1198" s="27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72">
        <v>8</v>
      </c>
      <c r="B1199" s="97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75"/>
      <c r="AD1199" s="275"/>
      <c r="AE1199" s="275"/>
      <c r="AF1199" s="275"/>
      <c r="AG1199" s="27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72">
        <v>9</v>
      </c>
      <c r="B1200" s="97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75"/>
      <c r="AD1200" s="275"/>
      <c r="AE1200" s="275"/>
      <c r="AF1200" s="275"/>
      <c r="AG1200" s="27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72">
        <v>10</v>
      </c>
      <c r="B1201" s="97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75"/>
      <c r="AD1201" s="275"/>
      <c r="AE1201" s="275"/>
      <c r="AF1201" s="275"/>
      <c r="AG1201" s="27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72">
        <v>11</v>
      </c>
      <c r="B1202" s="97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75"/>
      <c r="AD1202" s="275"/>
      <c r="AE1202" s="275"/>
      <c r="AF1202" s="275"/>
      <c r="AG1202" s="27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72">
        <v>12</v>
      </c>
      <c r="B1203" s="97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75"/>
      <c r="AD1203" s="275"/>
      <c r="AE1203" s="275"/>
      <c r="AF1203" s="275"/>
      <c r="AG1203" s="27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72">
        <v>13</v>
      </c>
      <c r="B1204" s="97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75"/>
      <c r="AD1204" s="275"/>
      <c r="AE1204" s="275"/>
      <c r="AF1204" s="275"/>
      <c r="AG1204" s="27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72">
        <v>14</v>
      </c>
      <c r="B1205" s="97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75"/>
      <c r="AD1205" s="275"/>
      <c r="AE1205" s="275"/>
      <c r="AF1205" s="275"/>
      <c r="AG1205" s="27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72">
        <v>15</v>
      </c>
      <c r="B1206" s="97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75"/>
      <c r="AD1206" s="275"/>
      <c r="AE1206" s="275"/>
      <c r="AF1206" s="275"/>
      <c r="AG1206" s="27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72">
        <v>16</v>
      </c>
      <c r="B1207" s="97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75"/>
      <c r="AD1207" s="275"/>
      <c r="AE1207" s="275"/>
      <c r="AF1207" s="275"/>
      <c r="AG1207" s="27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72">
        <v>17</v>
      </c>
      <c r="B1208" s="97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75"/>
      <c r="AD1208" s="275"/>
      <c r="AE1208" s="275"/>
      <c r="AF1208" s="275"/>
      <c r="AG1208" s="27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72">
        <v>18</v>
      </c>
      <c r="B1209" s="97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75"/>
      <c r="AD1209" s="275"/>
      <c r="AE1209" s="275"/>
      <c r="AF1209" s="275"/>
      <c r="AG1209" s="27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72">
        <v>19</v>
      </c>
      <c r="B1210" s="97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75"/>
      <c r="AD1210" s="275"/>
      <c r="AE1210" s="275"/>
      <c r="AF1210" s="275"/>
      <c r="AG1210" s="27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72">
        <v>20</v>
      </c>
      <c r="B1211" s="97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75"/>
      <c r="AD1211" s="275"/>
      <c r="AE1211" s="275"/>
      <c r="AF1211" s="275"/>
      <c r="AG1211" s="27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72">
        <v>21</v>
      </c>
      <c r="B1212" s="97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75"/>
      <c r="AD1212" s="275"/>
      <c r="AE1212" s="275"/>
      <c r="AF1212" s="275"/>
      <c r="AG1212" s="27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72">
        <v>22</v>
      </c>
      <c r="B1213" s="97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75"/>
      <c r="AD1213" s="275"/>
      <c r="AE1213" s="275"/>
      <c r="AF1213" s="275"/>
      <c r="AG1213" s="27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72">
        <v>23</v>
      </c>
      <c r="B1214" s="97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75"/>
      <c r="AD1214" s="275"/>
      <c r="AE1214" s="275"/>
      <c r="AF1214" s="275"/>
      <c r="AG1214" s="27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72">
        <v>24</v>
      </c>
      <c r="B1215" s="97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75"/>
      <c r="AD1215" s="275"/>
      <c r="AE1215" s="275"/>
      <c r="AF1215" s="275"/>
      <c r="AG1215" s="27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72">
        <v>25</v>
      </c>
      <c r="B1216" s="97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75"/>
      <c r="AD1216" s="275"/>
      <c r="AE1216" s="275"/>
      <c r="AF1216" s="275"/>
      <c r="AG1216" s="27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72">
        <v>26</v>
      </c>
      <c r="B1217" s="97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75"/>
      <c r="AD1217" s="275"/>
      <c r="AE1217" s="275"/>
      <c r="AF1217" s="275"/>
      <c r="AG1217" s="27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72">
        <v>27</v>
      </c>
      <c r="B1218" s="97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75"/>
      <c r="AD1218" s="275"/>
      <c r="AE1218" s="275"/>
      <c r="AF1218" s="275"/>
      <c r="AG1218" s="27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72">
        <v>28</v>
      </c>
      <c r="B1219" s="97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75"/>
      <c r="AD1219" s="275"/>
      <c r="AE1219" s="275"/>
      <c r="AF1219" s="275"/>
      <c r="AG1219" s="27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72">
        <v>29</v>
      </c>
      <c r="B1220" s="97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75"/>
      <c r="AD1220" s="275"/>
      <c r="AE1220" s="275"/>
      <c r="AF1220" s="275"/>
      <c r="AG1220" s="27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72">
        <v>30</v>
      </c>
      <c r="B1221" s="97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75"/>
      <c r="AD1221" s="275"/>
      <c r="AE1221" s="275"/>
      <c r="AF1221" s="275"/>
      <c r="AG1221" s="27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70" t="s">
        <v>267</v>
      </c>
      <c r="K1224" s="971"/>
      <c r="L1224" s="971"/>
      <c r="M1224" s="971"/>
      <c r="N1224" s="971"/>
      <c r="O1224" s="971"/>
      <c r="P1224" s="134" t="s">
        <v>25</v>
      </c>
      <c r="Q1224" s="134"/>
      <c r="R1224" s="134"/>
      <c r="S1224" s="134"/>
      <c r="T1224" s="134"/>
      <c r="U1224" s="134"/>
      <c r="V1224" s="134"/>
      <c r="W1224" s="134"/>
      <c r="X1224" s="134"/>
      <c r="Y1224" s="272" t="s">
        <v>307</v>
      </c>
      <c r="Z1224" s="273"/>
      <c r="AA1224" s="273"/>
      <c r="AB1224" s="273"/>
      <c r="AC1224" s="970" t="s">
        <v>298</v>
      </c>
      <c r="AD1224" s="970"/>
      <c r="AE1224" s="970"/>
      <c r="AF1224" s="970"/>
      <c r="AG1224" s="970"/>
      <c r="AH1224" s="272" t="s">
        <v>234</v>
      </c>
      <c r="AI1224" s="270"/>
      <c r="AJ1224" s="270"/>
      <c r="AK1224" s="270"/>
      <c r="AL1224" s="270" t="s">
        <v>19</v>
      </c>
      <c r="AM1224" s="270"/>
      <c r="AN1224" s="270"/>
      <c r="AO1224" s="274"/>
      <c r="AP1224" s="969" t="s">
        <v>268</v>
      </c>
      <c r="AQ1224" s="969"/>
      <c r="AR1224" s="969"/>
      <c r="AS1224" s="969"/>
      <c r="AT1224" s="969"/>
      <c r="AU1224" s="969"/>
      <c r="AV1224" s="969"/>
      <c r="AW1224" s="969"/>
      <c r="AX1224" s="969"/>
      <c r="AY1224">
        <f>$AY$1222</f>
        <v>0</v>
      </c>
    </row>
    <row r="1225" spans="1:51" ht="26.25" hidden="1" customHeight="1" x14ac:dyDescent="0.2">
      <c r="A1225" s="972">
        <v>1</v>
      </c>
      <c r="B1225" s="97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75"/>
      <c r="AD1225" s="275"/>
      <c r="AE1225" s="275"/>
      <c r="AF1225" s="275"/>
      <c r="AG1225" s="27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72">
        <v>2</v>
      </c>
      <c r="B1226" s="97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75"/>
      <c r="AD1226" s="275"/>
      <c r="AE1226" s="275"/>
      <c r="AF1226" s="275"/>
      <c r="AG1226" s="27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72">
        <v>3</v>
      </c>
      <c r="B1227" s="97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75"/>
      <c r="AD1227" s="275"/>
      <c r="AE1227" s="275"/>
      <c r="AF1227" s="275"/>
      <c r="AG1227" s="27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72">
        <v>4</v>
      </c>
      <c r="B1228" s="97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75"/>
      <c r="AD1228" s="275"/>
      <c r="AE1228" s="275"/>
      <c r="AF1228" s="275"/>
      <c r="AG1228" s="27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72">
        <v>5</v>
      </c>
      <c r="B1229" s="97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75"/>
      <c r="AD1229" s="275"/>
      <c r="AE1229" s="275"/>
      <c r="AF1229" s="275"/>
      <c r="AG1229" s="27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72">
        <v>6</v>
      </c>
      <c r="B1230" s="97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75"/>
      <c r="AD1230" s="275"/>
      <c r="AE1230" s="275"/>
      <c r="AF1230" s="275"/>
      <c r="AG1230" s="27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72">
        <v>7</v>
      </c>
      <c r="B1231" s="97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75"/>
      <c r="AD1231" s="275"/>
      <c r="AE1231" s="275"/>
      <c r="AF1231" s="275"/>
      <c r="AG1231" s="27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72">
        <v>8</v>
      </c>
      <c r="B1232" s="97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75"/>
      <c r="AD1232" s="275"/>
      <c r="AE1232" s="275"/>
      <c r="AF1232" s="275"/>
      <c r="AG1232" s="27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72">
        <v>9</v>
      </c>
      <c r="B1233" s="97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75"/>
      <c r="AD1233" s="275"/>
      <c r="AE1233" s="275"/>
      <c r="AF1233" s="275"/>
      <c r="AG1233" s="27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72">
        <v>10</v>
      </c>
      <c r="B1234" s="97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75"/>
      <c r="AD1234" s="275"/>
      <c r="AE1234" s="275"/>
      <c r="AF1234" s="275"/>
      <c r="AG1234" s="27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72">
        <v>11</v>
      </c>
      <c r="B1235" s="97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75"/>
      <c r="AD1235" s="275"/>
      <c r="AE1235" s="275"/>
      <c r="AF1235" s="275"/>
      <c r="AG1235" s="27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72">
        <v>12</v>
      </c>
      <c r="B1236" s="97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75"/>
      <c r="AD1236" s="275"/>
      <c r="AE1236" s="275"/>
      <c r="AF1236" s="275"/>
      <c r="AG1236" s="27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72">
        <v>13</v>
      </c>
      <c r="B1237" s="97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75"/>
      <c r="AD1237" s="275"/>
      <c r="AE1237" s="275"/>
      <c r="AF1237" s="275"/>
      <c r="AG1237" s="27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72">
        <v>14</v>
      </c>
      <c r="B1238" s="97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75"/>
      <c r="AD1238" s="275"/>
      <c r="AE1238" s="275"/>
      <c r="AF1238" s="275"/>
      <c r="AG1238" s="27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72">
        <v>15</v>
      </c>
      <c r="B1239" s="97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75"/>
      <c r="AD1239" s="275"/>
      <c r="AE1239" s="275"/>
      <c r="AF1239" s="275"/>
      <c r="AG1239" s="27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72">
        <v>16</v>
      </c>
      <c r="B1240" s="97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75"/>
      <c r="AD1240" s="275"/>
      <c r="AE1240" s="275"/>
      <c r="AF1240" s="275"/>
      <c r="AG1240" s="27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72">
        <v>17</v>
      </c>
      <c r="B1241" s="97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75"/>
      <c r="AD1241" s="275"/>
      <c r="AE1241" s="275"/>
      <c r="AF1241" s="275"/>
      <c r="AG1241" s="27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72">
        <v>18</v>
      </c>
      <c r="B1242" s="97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75"/>
      <c r="AD1242" s="275"/>
      <c r="AE1242" s="275"/>
      <c r="AF1242" s="275"/>
      <c r="AG1242" s="27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72">
        <v>19</v>
      </c>
      <c r="B1243" s="97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75"/>
      <c r="AD1243" s="275"/>
      <c r="AE1243" s="275"/>
      <c r="AF1243" s="275"/>
      <c r="AG1243" s="27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72">
        <v>20</v>
      </c>
      <c r="B1244" s="97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75"/>
      <c r="AD1244" s="275"/>
      <c r="AE1244" s="275"/>
      <c r="AF1244" s="275"/>
      <c r="AG1244" s="27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72">
        <v>21</v>
      </c>
      <c r="B1245" s="97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75"/>
      <c r="AD1245" s="275"/>
      <c r="AE1245" s="275"/>
      <c r="AF1245" s="275"/>
      <c r="AG1245" s="27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72">
        <v>22</v>
      </c>
      <c r="B1246" s="97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75"/>
      <c r="AD1246" s="275"/>
      <c r="AE1246" s="275"/>
      <c r="AF1246" s="275"/>
      <c r="AG1246" s="27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72">
        <v>23</v>
      </c>
      <c r="B1247" s="97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75"/>
      <c r="AD1247" s="275"/>
      <c r="AE1247" s="275"/>
      <c r="AF1247" s="275"/>
      <c r="AG1247" s="27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72">
        <v>24</v>
      </c>
      <c r="B1248" s="97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75"/>
      <c r="AD1248" s="275"/>
      <c r="AE1248" s="275"/>
      <c r="AF1248" s="275"/>
      <c r="AG1248" s="27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72">
        <v>25</v>
      </c>
      <c r="B1249" s="97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75"/>
      <c r="AD1249" s="275"/>
      <c r="AE1249" s="275"/>
      <c r="AF1249" s="275"/>
      <c r="AG1249" s="27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72">
        <v>26</v>
      </c>
      <c r="B1250" s="97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75"/>
      <c r="AD1250" s="275"/>
      <c r="AE1250" s="275"/>
      <c r="AF1250" s="275"/>
      <c r="AG1250" s="27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72">
        <v>27</v>
      </c>
      <c r="B1251" s="97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75"/>
      <c r="AD1251" s="275"/>
      <c r="AE1251" s="275"/>
      <c r="AF1251" s="275"/>
      <c r="AG1251" s="27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72">
        <v>28</v>
      </c>
      <c r="B1252" s="97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75"/>
      <c r="AD1252" s="275"/>
      <c r="AE1252" s="275"/>
      <c r="AF1252" s="275"/>
      <c r="AG1252" s="27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72">
        <v>29</v>
      </c>
      <c r="B1253" s="97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75"/>
      <c r="AD1253" s="275"/>
      <c r="AE1253" s="275"/>
      <c r="AF1253" s="275"/>
      <c r="AG1253" s="27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72">
        <v>30</v>
      </c>
      <c r="B1254" s="97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75"/>
      <c r="AD1254" s="275"/>
      <c r="AE1254" s="275"/>
      <c r="AF1254" s="275"/>
      <c r="AG1254" s="27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70" t="s">
        <v>267</v>
      </c>
      <c r="K1257" s="971"/>
      <c r="L1257" s="971"/>
      <c r="M1257" s="971"/>
      <c r="N1257" s="971"/>
      <c r="O1257" s="971"/>
      <c r="P1257" s="134" t="s">
        <v>25</v>
      </c>
      <c r="Q1257" s="134"/>
      <c r="R1257" s="134"/>
      <c r="S1257" s="134"/>
      <c r="T1257" s="134"/>
      <c r="U1257" s="134"/>
      <c r="V1257" s="134"/>
      <c r="W1257" s="134"/>
      <c r="X1257" s="134"/>
      <c r="Y1257" s="272" t="s">
        <v>307</v>
      </c>
      <c r="Z1257" s="273"/>
      <c r="AA1257" s="273"/>
      <c r="AB1257" s="273"/>
      <c r="AC1257" s="970" t="s">
        <v>298</v>
      </c>
      <c r="AD1257" s="970"/>
      <c r="AE1257" s="970"/>
      <c r="AF1257" s="970"/>
      <c r="AG1257" s="970"/>
      <c r="AH1257" s="272" t="s">
        <v>234</v>
      </c>
      <c r="AI1257" s="270"/>
      <c r="AJ1257" s="270"/>
      <c r="AK1257" s="270"/>
      <c r="AL1257" s="270" t="s">
        <v>19</v>
      </c>
      <c r="AM1257" s="270"/>
      <c r="AN1257" s="270"/>
      <c r="AO1257" s="274"/>
      <c r="AP1257" s="969" t="s">
        <v>268</v>
      </c>
      <c r="AQ1257" s="969"/>
      <c r="AR1257" s="969"/>
      <c r="AS1257" s="969"/>
      <c r="AT1257" s="969"/>
      <c r="AU1257" s="969"/>
      <c r="AV1257" s="969"/>
      <c r="AW1257" s="969"/>
      <c r="AX1257" s="969"/>
      <c r="AY1257">
        <f>$AY$1255</f>
        <v>0</v>
      </c>
    </row>
    <row r="1258" spans="1:51" ht="26.25" hidden="1" customHeight="1" x14ac:dyDescent="0.2">
      <c r="A1258" s="972">
        <v>1</v>
      </c>
      <c r="B1258" s="97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75"/>
      <c r="AD1258" s="275"/>
      <c r="AE1258" s="275"/>
      <c r="AF1258" s="275"/>
      <c r="AG1258" s="27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72">
        <v>2</v>
      </c>
      <c r="B1259" s="97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75"/>
      <c r="AD1259" s="275"/>
      <c r="AE1259" s="275"/>
      <c r="AF1259" s="275"/>
      <c r="AG1259" s="27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72">
        <v>3</v>
      </c>
      <c r="B1260" s="97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75"/>
      <c r="AD1260" s="275"/>
      <c r="AE1260" s="275"/>
      <c r="AF1260" s="275"/>
      <c r="AG1260" s="27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72">
        <v>4</v>
      </c>
      <c r="B1261" s="97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75"/>
      <c r="AD1261" s="275"/>
      <c r="AE1261" s="275"/>
      <c r="AF1261" s="275"/>
      <c r="AG1261" s="27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72">
        <v>5</v>
      </c>
      <c r="B1262" s="97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75"/>
      <c r="AD1262" s="275"/>
      <c r="AE1262" s="275"/>
      <c r="AF1262" s="275"/>
      <c r="AG1262" s="27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72">
        <v>6</v>
      </c>
      <c r="B1263" s="97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75"/>
      <c r="AD1263" s="275"/>
      <c r="AE1263" s="275"/>
      <c r="AF1263" s="275"/>
      <c r="AG1263" s="27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72">
        <v>7</v>
      </c>
      <c r="B1264" s="97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75"/>
      <c r="AD1264" s="275"/>
      <c r="AE1264" s="275"/>
      <c r="AF1264" s="275"/>
      <c r="AG1264" s="27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72">
        <v>8</v>
      </c>
      <c r="B1265" s="97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75"/>
      <c r="AD1265" s="275"/>
      <c r="AE1265" s="275"/>
      <c r="AF1265" s="275"/>
      <c r="AG1265" s="27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72">
        <v>9</v>
      </c>
      <c r="B1266" s="97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75"/>
      <c r="AD1266" s="275"/>
      <c r="AE1266" s="275"/>
      <c r="AF1266" s="275"/>
      <c r="AG1266" s="27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72">
        <v>10</v>
      </c>
      <c r="B1267" s="97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75"/>
      <c r="AD1267" s="275"/>
      <c r="AE1267" s="275"/>
      <c r="AF1267" s="275"/>
      <c r="AG1267" s="27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72">
        <v>11</v>
      </c>
      <c r="B1268" s="97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75"/>
      <c r="AD1268" s="275"/>
      <c r="AE1268" s="275"/>
      <c r="AF1268" s="275"/>
      <c r="AG1268" s="27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72">
        <v>12</v>
      </c>
      <c r="B1269" s="97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75"/>
      <c r="AD1269" s="275"/>
      <c r="AE1269" s="275"/>
      <c r="AF1269" s="275"/>
      <c r="AG1269" s="27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72">
        <v>13</v>
      </c>
      <c r="B1270" s="97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75"/>
      <c r="AD1270" s="275"/>
      <c r="AE1270" s="275"/>
      <c r="AF1270" s="275"/>
      <c r="AG1270" s="27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72">
        <v>14</v>
      </c>
      <c r="B1271" s="97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75"/>
      <c r="AD1271" s="275"/>
      <c r="AE1271" s="275"/>
      <c r="AF1271" s="275"/>
      <c r="AG1271" s="27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72">
        <v>15</v>
      </c>
      <c r="B1272" s="97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75"/>
      <c r="AD1272" s="275"/>
      <c r="AE1272" s="275"/>
      <c r="AF1272" s="275"/>
      <c r="AG1272" s="27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72">
        <v>16</v>
      </c>
      <c r="B1273" s="97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75"/>
      <c r="AD1273" s="275"/>
      <c r="AE1273" s="275"/>
      <c r="AF1273" s="275"/>
      <c r="AG1273" s="27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72">
        <v>17</v>
      </c>
      <c r="B1274" s="97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75"/>
      <c r="AD1274" s="275"/>
      <c r="AE1274" s="275"/>
      <c r="AF1274" s="275"/>
      <c r="AG1274" s="27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72">
        <v>18</v>
      </c>
      <c r="B1275" s="97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75"/>
      <c r="AD1275" s="275"/>
      <c r="AE1275" s="275"/>
      <c r="AF1275" s="275"/>
      <c r="AG1275" s="27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72">
        <v>19</v>
      </c>
      <c r="B1276" s="97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75"/>
      <c r="AD1276" s="275"/>
      <c r="AE1276" s="275"/>
      <c r="AF1276" s="275"/>
      <c r="AG1276" s="27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72">
        <v>20</v>
      </c>
      <c r="B1277" s="97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75"/>
      <c r="AD1277" s="275"/>
      <c r="AE1277" s="275"/>
      <c r="AF1277" s="275"/>
      <c r="AG1277" s="27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72">
        <v>21</v>
      </c>
      <c r="B1278" s="97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75"/>
      <c r="AD1278" s="275"/>
      <c r="AE1278" s="275"/>
      <c r="AF1278" s="275"/>
      <c r="AG1278" s="27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72">
        <v>22</v>
      </c>
      <c r="B1279" s="97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75"/>
      <c r="AD1279" s="275"/>
      <c r="AE1279" s="275"/>
      <c r="AF1279" s="275"/>
      <c r="AG1279" s="27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72">
        <v>23</v>
      </c>
      <c r="B1280" s="97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75"/>
      <c r="AD1280" s="275"/>
      <c r="AE1280" s="275"/>
      <c r="AF1280" s="275"/>
      <c r="AG1280" s="27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72">
        <v>24</v>
      </c>
      <c r="B1281" s="97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75"/>
      <c r="AD1281" s="275"/>
      <c r="AE1281" s="275"/>
      <c r="AF1281" s="275"/>
      <c r="AG1281" s="27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72">
        <v>25</v>
      </c>
      <c r="B1282" s="97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75"/>
      <c r="AD1282" s="275"/>
      <c r="AE1282" s="275"/>
      <c r="AF1282" s="275"/>
      <c r="AG1282" s="27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72">
        <v>26</v>
      </c>
      <c r="B1283" s="97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75"/>
      <c r="AD1283" s="275"/>
      <c r="AE1283" s="275"/>
      <c r="AF1283" s="275"/>
      <c r="AG1283" s="27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72">
        <v>27</v>
      </c>
      <c r="B1284" s="97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75"/>
      <c r="AD1284" s="275"/>
      <c r="AE1284" s="275"/>
      <c r="AF1284" s="275"/>
      <c r="AG1284" s="27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72">
        <v>28</v>
      </c>
      <c r="B1285" s="97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75"/>
      <c r="AD1285" s="275"/>
      <c r="AE1285" s="275"/>
      <c r="AF1285" s="275"/>
      <c r="AG1285" s="27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72">
        <v>29</v>
      </c>
      <c r="B1286" s="97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75"/>
      <c r="AD1286" s="275"/>
      <c r="AE1286" s="275"/>
      <c r="AF1286" s="275"/>
      <c r="AG1286" s="27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72">
        <v>30</v>
      </c>
      <c r="B1287" s="97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75"/>
      <c r="AD1287" s="275"/>
      <c r="AE1287" s="275"/>
      <c r="AF1287" s="275"/>
      <c r="AG1287" s="27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70" t="s">
        <v>267</v>
      </c>
      <c r="K1290" s="971"/>
      <c r="L1290" s="971"/>
      <c r="M1290" s="971"/>
      <c r="N1290" s="971"/>
      <c r="O1290" s="971"/>
      <c r="P1290" s="134" t="s">
        <v>25</v>
      </c>
      <c r="Q1290" s="134"/>
      <c r="R1290" s="134"/>
      <c r="S1290" s="134"/>
      <c r="T1290" s="134"/>
      <c r="U1290" s="134"/>
      <c r="V1290" s="134"/>
      <c r="W1290" s="134"/>
      <c r="X1290" s="134"/>
      <c r="Y1290" s="272" t="s">
        <v>307</v>
      </c>
      <c r="Z1290" s="273"/>
      <c r="AA1290" s="273"/>
      <c r="AB1290" s="273"/>
      <c r="AC1290" s="970" t="s">
        <v>298</v>
      </c>
      <c r="AD1290" s="970"/>
      <c r="AE1290" s="970"/>
      <c r="AF1290" s="970"/>
      <c r="AG1290" s="970"/>
      <c r="AH1290" s="272" t="s">
        <v>234</v>
      </c>
      <c r="AI1290" s="270"/>
      <c r="AJ1290" s="270"/>
      <c r="AK1290" s="270"/>
      <c r="AL1290" s="270" t="s">
        <v>19</v>
      </c>
      <c r="AM1290" s="270"/>
      <c r="AN1290" s="270"/>
      <c r="AO1290" s="274"/>
      <c r="AP1290" s="969" t="s">
        <v>268</v>
      </c>
      <c r="AQ1290" s="969"/>
      <c r="AR1290" s="969"/>
      <c r="AS1290" s="969"/>
      <c r="AT1290" s="969"/>
      <c r="AU1290" s="969"/>
      <c r="AV1290" s="969"/>
      <c r="AW1290" s="969"/>
      <c r="AX1290" s="969"/>
      <c r="AY1290">
        <f>$AY$1288</f>
        <v>0</v>
      </c>
    </row>
    <row r="1291" spans="1:51" ht="26.25" hidden="1" customHeight="1" x14ac:dyDescent="0.2">
      <c r="A1291" s="972">
        <v>1</v>
      </c>
      <c r="B1291" s="97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75"/>
      <c r="AD1291" s="275"/>
      <c r="AE1291" s="275"/>
      <c r="AF1291" s="275"/>
      <c r="AG1291" s="27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72">
        <v>2</v>
      </c>
      <c r="B1292" s="97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75"/>
      <c r="AD1292" s="275"/>
      <c r="AE1292" s="275"/>
      <c r="AF1292" s="275"/>
      <c r="AG1292" s="27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72">
        <v>3</v>
      </c>
      <c r="B1293" s="97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75"/>
      <c r="AD1293" s="275"/>
      <c r="AE1293" s="275"/>
      <c r="AF1293" s="275"/>
      <c r="AG1293" s="27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72">
        <v>4</v>
      </c>
      <c r="B1294" s="97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75"/>
      <c r="AD1294" s="275"/>
      <c r="AE1294" s="275"/>
      <c r="AF1294" s="275"/>
      <c r="AG1294" s="27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72">
        <v>5</v>
      </c>
      <c r="B1295" s="97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75"/>
      <c r="AD1295" s="275"/>
      <c r="AE1295" s="275"/>
      <c r="AF1295" s="275"/>
      <c r="AG1295" s="27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72">
        <v>6</v>
      </c>
      <c r="B1296" s="97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75"/>
      <c r="AD1296" s="275"/>
      <c r="AE1296" s="275"/>
      <c r="AF1296" s="275"/>
      <c r="AG1296" s="27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72">
        <v>7</v>
      </c>
      <c r="B1297" s="97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75"/>
      <c r="AD1297" s="275"/>
      <c r="AE1297" s="275"/>
      <c r="AF1297" s="275"/>
      <c r="AG1297" s="27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72">
        <v>8</v>
      </c>
      <c r="B1298" s="97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75"/>
      <c r="AD1298" s="275"/>
      <c r="AE1298" s="275"/>
      <c r="AF1298" s="275"/>
      <c r="AG1298" s="27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72">
        <v>9</v>
      </c>
      <c r="B1299" s="97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75"/>
      <c r="AD1299" s="275"/>
      <c r="AE1299" s="275"/>
      <c r="AF1299" s="275"/>
      <c r="AG1299" s="27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72">
        <v>10</v>
      </c>
      <c r="B1300" s="97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75"/>
      <c r="AD1300" s="275"/>
      <c r="AE1300" s="275"/>
      <c r="AF1300" s="275"/>
      <c r="AG1300" s="27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72">
        <v>11</v>
      </c>
      <c r="B1301" s="97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75"/>
      <c r="AD1301" s="275"/>
      <c r="AE1301" s="275"/>
      <c r="AF1301" s="275"/>
      <c r="AG1301" s="27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72">
        <v>12</v>
      </c>
      <c r="B1302" s="97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75"/>
      <c r="AD1302" s="275"/>
      <c r="AE1302" s="275"/>
      <c r="AF1302" s="275"/>
      <c r="AG1302" s="27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72">
        <v>13</v>
      </c>
      <c r="B1303" s="97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75"/>
      <c r="AD1303" s="275"/>
      <c r="AE1303" s="275"/>
      <c r="AF1303" s="275"/>
      <c r="AG1303" s="27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72">
        <v>14</v>
      </c>
      <c r="B1304" s="97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75"/>
      <c r="AD1304" s="275"/>
      <c r="AE1304" s="275"/>
      <c r="AF1304" s="275"/>
      <c r="AG1304" s="27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72">
        <v>15</v>
      </c>
      <c r="B1305" s="97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75"/>
      <c r="AD1305" s="275"/>
      <c r="AE1305" s="275"/>
      <c r="AF1305" s="275"/>
      <c r="AG1305" s="27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72">
        <v>16</v>
      </c>
      <c r="B1306" s="97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75"/>
      <c r="AD1306" s="275"/>
      <c r="AE1306" s="275"/>
      <c r="AF1306" s="275"/>
      <c r="AG1306" s="27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72">
        <v>17</v>
      </c>
      <c r="B1307" s="97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75"/>
      <c r="AD1307" s="275"/>
      <c r="AE1307" s="275"/>
      <c r="AF1307" s="275"/>
      <c r="AG1307" s="27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72">
        <v>18</v>
      </c>
      <c r="B1308" s="97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75"/>
      <c r="AD1308" s="275"/>
      <c r="AE1308" s="275"/>
      <c r="AF1308" s="275"/>
      <c r="AG1308" s="27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72">
        <v>19</v>
      </c>
      <c r="B1309" s="97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75"/>
      <c r="AD1309" s="275"/>
      <c r="AE1309" s="275"/>
      <c r="AF1309" s="275"/>
      <c r="AG1309" s="27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72">
        <v>20</v>
      </c>
      <c r="B1310" s="97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75"/>
      <c r="AD1310" s="275"/>
      <c r="AE1310" s="275"/>
      <c r="AF1310" s="275"/>
      <c r="AG1310" s="27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72">
        <v>21</v>
      </c>
      <c r="B1311" s="97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75"/>
      <c r="AD1311" s="275"/>
      <c r="AE1311" s="275"/>
      <c r="AF1311" s="275"/>
      <c r="AG1311" s="27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72">
        <v>22</v>
      </c>
      <c r="B1312" s="97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75"/>
      <c r="AD1312" s="275"/>
      <c r="AE1312" s="275"/>
      <c r="AF1312" s="275"/>
      <c r="AG1312" s="27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72">
        <v>23</v>
      </c>
      <c r="B1313" s="97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75"/>
      <c r="AD1313" s="275"/>
      <c r="AE1313" s="275"/>
      <c r="AF1313" s="275"/>
      <c r="AG1313" s="27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72">
        <v>24</v>
      </c>
      <c r="B1314" s="97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75"/>
      <c r="AD1314" s="275"/>
      <c r="AE1314" s="275"/>
      <c r="AF1314" s="275"/>
      <c r="AG1314" s="27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72">
        <v>25</v>
      </c>
      <c r="B1315" s="97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75"/>
      <c r="AD1315" s="275"/>
      <c r="AE1315" s="275"/>
      <c r="AF1315" s="275"/>
      <c r="AG1315" s="27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72">
        <v>26</v>
      </c>
      <c r="B1316" s="97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75"/>
      <c r="AD1316" s="275"/>
      <c r="AE1316" s="275"/>
      <c r="AF1316" s="275"/>
      <c r="AG1316" s="27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72">
        <v>27</v>
      </c>
      <c r="B1317" s="97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75"/>
      <c r="AD1317" s="275"/>
      <c r="AE1317" s="275"/>
      <c r="AF1317" s="275"/>
      <c r="AG1317" s="27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72">
        <v>28</v>
      </c>
      <c r="B1318" s="97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75"/>
      <c r="AD1318" s="275"/>
      <c r="AE1318" s="275"/>
      <c r="AF1318" s="275"/>
      <c r="AG1318" s="27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72">
        <v>29</v>
      </c>
      <c r="B1319" s="97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75"/>
      <c r="AD1319" s="275"/>
      <c r="AE1319" s="275"/>
      <c r="AF1319" s="275"/>
      <c r="AG1319" s="27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72">
        <v>30</v>
      </c>
      <c r="B1320" s="97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75"/>
      <c r="AD1320" s="275"/>
      <c r="AE1320" s="275"/>
      <c r="AF1320" s="275"/>
      <c r="AG1320" s="27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7" priority="293">
      <formula>IF(AND(AL4&gt;=0, RIGHT(TEXT(AL4,"0.#"),1)&lt;&gt;"."),TRUE,FALSE)</formula>
    </cfRule>
    <cfRule type="expression" dxfId="276" priority="294">
      <formula>IF(AND(AL4&gt;=0, RIGHT(TEXT(AL4,"0.#"),1)="."),TRUE,FALSE)</formula>
    </cfRule>
    <cfRule type="expression" dxfId="275" priority="295">
      <formula>IF(AND(AL4&lt;0, RIGHT(TEXT(AL4,"0.#"),1)&lt;&gt;"."),TRUE,FALSE)</formula>
    </cfRule>
    <cfRule type="expression" dxfId="274" priority="296">
      <formula>IF(AND(AL4&lt;0, RIGHT(TEXT(AL4,"0.#"),1)="."),TRUE,FALSE)</formula>
    </cfRule>
  </conditionalFormatting>
  <conditionalFormatting sqref="Y4:Y33">
    <cfRule type="expression" dxfId="273" priority="291">
      <formula>IF(RIGHT(TEXT(Y4,"0.#"),1)=".",FALSE,TRUE)</formula>
    </cfRule>
    <cfRule type="expression" dxfId="272" priority="292">
      <formula>IF(RIGHT(TEXT(Y4,"0.#"),1)=".",TRUE,FALSE)</formula>
    </cfRule>
  </conditionalFormatting>
  <conditionalFormatting sqref="AL37:AO66">
    <cfRule type="expression" dxfId="271" priority="287">
      <formula>IF(AND(AL37&gt;=0, RIGHT(TEXT(AL37,"0.#"),1)&lt;&gt;"."),TRUE,FALSE)</formula>
    </cfRule>
    <cfRule type="expression" dxfId="270" priority="288">
      <formula>IF(AND(AL37&gt;=0, RIGHT(TEXT(AL37,"0.#"),1)="."),TRUE,FALSE)</formula>
    </cfRule>
    <cfRule type="expression" dxfId="269" priority="289">
      <formula>IF(AND(AL37&lt;0, RIGHT(TEXT(AL37,"0.#"),1)&lt;&gt;"."),TRUE,FALSE)</formula>
    </cfRule>
    <cfRule type="expression" dxfId="268" priority="290">
      <formula>IF(AND(AL37&lt;0, RIGHT(TEXT(AL37,"0.#"),1)="."),TRUE,FALSE)</formula>
    </cfRule>
  </conditionalFormatting>
  <conditionalFormatting sqref="Y37:Y66">
    <cfRule type="expression" dxfId="267" priority="285">
      <formula>IF(RIGHT(TEXT(Y37,"0.#"),1)=".",FALSE,TRUE)</formula>
    </cfRule>
    <cfRule type="expression" dxfId="266" priority="286">
      <formula>IF(RIGHT(TEXT(Y37,"0.#"),1)=".",TRUE,FALSE)</formula>
    </cfRule>
  </conditionalFormatting>
  <conditionalFormatting sqref="AL70:AO99">
    <cfRule type="expression" dxfId="265" priority="281">
      <formula>IF(AND(AL70&gt;=0, RIGHT(TEXT(AL70,"0.#"),1)&lt;&gt;"."),TRUE,FALSE)</formula>
    </cfRule>
    <cfRule type="expression" dxfId="264" priority="282">
      <formula>IF(AND(AL70&gt;=0, RIGHT(TEXT(AL70,"0.#"),1)="."),TRUE,FALSE)</formula>
    </cfRule>
    <cfRule type="expression" dxfId="263" priority="283">
      <formula>IF(AND(AL70&lt;0, RIGHT(TEXT(AL70,"0.#"),1)&lt;&gt;"."),TRUE,FALSE)</formula>
    </cfRule>
    <cfRule type="expression" dxfId="262" priority="284">
      <formula>IF(AND(AL70&lt;0, RIGHT(TEXT(AL70,"0.#"),1)="."),TRUE,FALSE)</formula>
    </cfRule>
  </conditionalFormatting>
  <conditionalFormatting sqref="Y70:Y99">
    <cfRule type="expression" dxfId="261" priority="279">
      <formula>IF(RIGHT(TEXT(Y70,"0.#"),1)=".",FALSE,TRUE)</formula>
    </cfRule>
    <cfRule type="expression" dxfId="260" priority="280">
      <formula>IF(RIGHT(TEXT(Y70,"0.#"),1)=".",TRUE,FALSE)</formula>
    </cfRule>
  </conditionalFormatting>
  <conditionalFormatting sqref="AL104:AO132">
    <cfRule type="expression" dxfId="259" priority="275">
      <formula>IF(AND(AL104&gt;=0, RIGHT(TEXT(AL104,"0.#"),1)&lt;&gt;"."),TRUE,FALSE)</formula>
    </cfRule>
    <cfRule type="expression" dxfId="258" priority="276">
      <formula>IF(AND(AL104&gt;=0, RIGHT(TEXT(AL104,"0.#"),1)="."),TRUE,FALSE)</formula>
    </cfRule>
    <cfRule type="expression" dxfId="257" priority="277">
      <formula>IF(AND(AL104&lt;0, RIGHT(TEXT(AL104,"0.#"),1)&lt;&gt;"."),TRUE,FALSE)</formula>
    </cfRule>
    <cfRule type="expression" dxfId="256" priority="278">
      <formula>IF(AND(AL104&lt;0, RIGHT(TEXT(AL104,"0.#"),1)="."),TRUE,FALSE)</formula>
    </cfRule>
  </conditionalFormatting>
  <conditionalFormatting sqref="Y104:Y132">
    <cfRule type="expression" dxfId="255" priority="273">
      <formula>IF(RIGHT(TEXT(Y104,"0.#"),1)=".",FALSE,TRUE)</formula>
    </cfRule>
    <cfRule type="expression" dxfId="254" priority="274">
      <formula>IF(RIGHT(TEXT(Y104,"0.#"),1)=".",TRUE,FALSE)</formula>
    </cfRule>
  </conditionalFormatting>
  <conditionalFormatting sqref="AL139:AO165">
    <cfRule type="expression" dxfId="253" priority="269">
      <formula>IF(AND(AL139&gt;=0, RIGHT(TEXT(AL139,"0.#"),1)&lt;&gt;"."),TRUE,FALSE)</formula>
    </cfRule>
    <cfRule type="expression" dxfId="252" priority="270">
      <formula>IF(AND(AL139&gt;=0, RIGHT(TEXT(AL139,"0.#"),1)="."),TRUE,FALSE)</formula>
    </cfRule>
    <cfRule type="expression" dxfId="251" priority="271">
      <formula>IF(AND(AL139&lt;0, RIGHT(TEXT(AL139,"0.#"),1)&lt;&gt;"."),TRUE,FALSE)</formula>
    </cfRule>
    <cfRule type="expression" dxfId="250" priority="272">
      <formula>IF(AND(AL139&lt;0, RIGHT(TEXT(AL139,"0.#"),1)="."),TRUE,FALSE)</formula>
    </cfRule>
  </conditionalFormatting>
  <conditionalFormatting sqref="Y139:Y165">
    <cfRule type="expression" dxfId="249" priority="267">
      <formula>IF(RIGHT(TEXT(Y139,"0.#"),1)=".",FALSE,TRUE)</formula>
    </cfRule>
    <cfRule type="expression" dxfId="248" priority="268">
      <formula>IF(RIGHT(TEXT(Y139,"0.#"),1)=".",TRUE,FALSE)</formula>
    </cfRule>
  </conditionalFormatting>
  <conditionalFormatting sqref="AL174:AO198">
    <cfRule type="expression" dxfId="247" priority="263">
      <formula>IF(AND(AL174&gt;=0, RIGHT(TEXT(AL174,"0.#"),1)&lt;&gt;"."),TRUE,FALSE)</formula>
    </cfRule>
    <cfRule type="expression" dxfId="246" priority="264">
      <formula>IF(AND(AL174&gt;=0, RIGHT(TEXT(AL174,"0.#"),1)="."),TRUE,FALSE)</formula>
    </cfRule>
    <cfRule type="expression" dxfId="245" priority="265">
      <formula>IF(AND(AL174&lt;0, RIGHT(TEXT(AL174,"0.#"),1)&lt;&gt;"."),TRUE,FALSE)</formula>
    </cfRule>
    <cfRule type="expression" dxfId="244" priority="266">
      <formula>IF(AND(AL174&lt;0, RIGHT(TEXT(AL174,"0.#"),1)="."),TRUE,FALSE)</formula>
    </cfRule>
  </conditionalFormatting>
  <conditionalFormatting sqref="Y174:Y198">
    <cfRule type="expression" dxfId="243" priority="261">
      <formula>IF(RIGHT(TEXT(Y174,"0.#"),1)=".",FALSE,TRUE)</formula>
    </cfRule>
    <cfRule type="expression" dxfId="242" priority="262">
      <formula>IF(RIGHT(TEXT(Y174,"0.#"),1)=".",TRUE,FALSE)</formula>
    </cfRule>
  </conditionalFormatting>
  <conditionalFormatting sqref="AL202:AO231">
    <cfRule type="expression" dxfId="241" priority="257">
      <formula>IF(AND(AL202&gt;=0, RIGHT(TEXT(AL202,"0.#"),1)&lt;&gt;"."),TRUE,FALSE)</formula>
    </cfRule>
    <cfRule type="expression" dxfId="240" priority="258">
      <formula>IF(AND(AL202&gt;=0, RIGHT(TEXT(AL202,"0.#"),1)="."),TRUE,FALSE)</formula>
    </cfRule>
    <cfRule type="expression" dxfId="239" priority="259">
      <formula>IF(AND(AL202&lt;0, RIGHT(TEXT(AL202,"0.#"),1)&lt;&gt;"."),TRUE,FALSE)</formula>
    </cfRule>
    <cfRule type="expression" dxfId="238" priority="260">
      <formula>IF(AND(AL202&lt;0, RIGHT(TEXT(AL202,"0.#"),1)="."),TRUE,FALSE)</formula>
    </cfRule>
  </conditionalFormatting>
  <conditionalFormatting sqref="Y202:Y231">
    <cfRule type="expression" dxfId="237" priority="255">
      <formula>IF(RIGHT(TEXT(Y202,"0.#"),1)=".",FALSE,TRUE)</formula>
    </cfRule>
    <cfRule type="expression" dxfId="236" priority="256">
      <formula>IF(RIGHT(TEXT(Y202,"0.#"),1)=".",TRUE,FALSE)</formula>
    </cfRule>
  </conditionalFormatting>
  <conditionalFormatting sqref="AL235:AO264">
    <cfRule type="expression" dxfId="235" priority="251">
      <formula>IF(AND(AL235&gt;=0, RIGHT(TEXT(AL235,"0.#"),1)&lt;&gt;"."),TRUE,FALSE)</formula>
    </cfRule>
    <cfRule type="expression" dxfId="234" priority="252">
      <formula>IF(AND(AL235&gt;=0, RIGHT(TEXT(AL235,"0.#"),1)="."),TRUE,FALSE)</formula>
    </cfRule>
    <cfRule type="expression" dxfId="233" priority="253">
      <formula>IF(AND(AL235&lt;0, RIGHT(TEXT(AL235,"0.#"),1)&lt;&gt;"."),TRUE,FALSE)</formula>
    </cfRule>
    <cfRule type="expression" dxfId="232" priority="254">
      <formula>IF(AND(AL235&lt;0, RIGHT(TEXT(AL235,"0.#"),1)="."),TRUE,FALSE)</formula>
    </cfRule>
  </conditionalFormatting>
  <conditionalFormatting sqref="Y235:Y264">
    <cfRule type="expression" dxfId="231" priority="249">
      <formula>IF(RIGHT(TEXT(Y235,"0.#"),1)=".",FALSE,TRUE)</formula>
    </cfRule>
    <cfRule type="expression" dxfId="230" priority="250">
      <formula>IF(RIGHT(TEXT(Y235,"0.#"),1)=".",TRUE,FALSE)</formula>
    </cfRule>
  </conditionalFormatting>
  <conditionalFormatting sqref="AL268:AO297">
    <cfRule type="expression" dxfId="229" priority="245">
      <formula>IF(AND(AL268&gt;=0, RIGHT(TEXT(AL268,"0.#"),1)&lt;&gt;"."),TRUE,FALSE)</formula>
    </cfRule>
    <cfRule type="expression" dxfId="228" priority="246">
      <formula>IF(AND(AL268&gt;=0, RIGHT(TEXT(AL268,"0.#"),1)="."),TRUE,FALSE)</formula>
    </cfRule>
    <cfRule type="expression" dxfId="227" priority="247">
      <formula>IF(AND(AL268&lt;0, RIGHT(TEXT(AL268,"0.#"),1)&lt;&gt;"."),TRUE,FALSE)</formula>
    </cfRule>
    <cfRule type="expression" dxfId="226" priority="248">
      <formula>IF(AND(AL268&lt;0, RIGHT(TEXT(AL268,"0.#"),1)="."),TRUE,FALSE)</formula>
    </cfRule>
  </conditionalFormatting>
  <conditionalFormatting sqref="Y268:Y297">
    <cfRule type="expression" dxfId="225" priority="243">
      <formula>IF(RIGHT(TEXT(Y268,"0.#"),1)=".",FALSE,TRUE)</formula>
    </cfRule>
    <cfRule type="expression" dxfId="224" priority="244">
      <formula>IF(RIGHT(TEXT(Y268,"0.#"),1)=".",TRUE,FALSE)</formula>
    </cfRule>
  </conditionalFormatting>
  <conditionalFormatting sqref="AL301:AO330">
    <cfRule type="expression" dxfId="223" priority="239">
      <formula>IF(AND(AL301&gt;=0, RIGHT(TEXT(AL301,"0.#"),1)&lt;&gt;"."),TRUE,FALSE)</formula>
    </cfRule>
    <cfRule type="expression" dxfId="222" priority="240">
      <formula>IF(AND(AL301&gt;=0, RIGHT(TEXT(AL301,"0.#"),1)="."),TRUE,FALSE)</formula>
    </cfRule>
    <cfRule type="expression" dxfId="221" priority="241">
      <formula>IF(AND(AL301&lt;0, RIGHT(TEXT(AL301,"0.#"),1)&lt;&gt;"."),TRUE,FALSE)</formula>
    </cfRule>
    <cfRule type="expression" dxfId="220" priority="242">
      <formula>IF(AND(AL301&lt;0, RIGHT(TEXT(AL301,"0.#"),1)="."),TRUE,FALSE)</formula>
    </cfRule>
  </conditionalFormatting>
  <conditionalFormatting sqref="Y301:Y330">
    <cfRule type="expression" dxfId="219" priority="237">
      <formula>IF(RIGHT(TEXT(Y301,"0.#"),1)=".",FALSE,TRUE)</formula>
    </cfRule>
    <cfRule type="expression" dxfId="218" priority="238">
      <formula>IF(RIGHT(TEXT(Y301,"0.#"),1)=".",TRUE,FALSE)</formula>
    </cfRule>
  </conditionalFormatting>
  <conditionalFormatting sqref="AL334:AO363">
    <cfRule type="expression" dxfId="217" priority="233">
      <formula>IF(AND(AL334&gt;=0, RIGHT(TEXT(AL334,"0.#"),1)&lt;&gt;"."),TRUE,FALSE)</formula>
    </cfRule>
    <cfRule type="expression" dxfId="216" priority="234">
      <formula>IF(AND(AL334&gt;=0, RIGHT(TEXT(AL334,"0.#"),1)="."),TRUE,FALSE)</formula>
    </cfRule>
    <cfRule type="expression" dxfId="215" priority="235">
      <formula>IF(AND(AL334&lt;0, RIGHT(TEXT(AL334,"0.#"),1)&lt;&gt;"."),TRUE,FALSE)</formula>
    </cfRule>
    <cfRule type="expression" dxfId="214" priority="236">
      <formula>IF(AND(AL334&lt;0, RIGHT(TEXT(AL334,"0.#"),1)="."),TRUE,FALSE)</formula>
    </cfRule>
  </conditionalFormatting>
  <conditionalFormatting sqref="Y334:Y363">
    <cfRule type="expression" dxfId="213" priority="231">
      <formula>IF(RIGHT(TEXT(Y334,"0.#"),1)=".",FALSE,TRUE)</formula>
    </cfRule>
    <cfRule type="expression" dxfId="212" priority="232">
      <formula>IF(RIGHT(TEXT(Y334,"0.#"),1)=".",TRUE,FALSE)</formula>
    </cfRule>
  </conditionalFormatting>
  <conditionalFormatting sqref="AL367:AO396">
    <cfRule type="expression" dxfId="211" priority="227">
      <formula>IF(AND(AL367&gt;=0, RIGHT(TEXT(AL367,"0.#"),1)&lt;&gt;"."),TRUE,FALSE)</formula>
    </cfRule>
    <cfRule type="expression" dxfId="210" priority="228">
      <formula>IF(AND(AL367&gt;=0, RIGHT(TEXT(AL367,"0.#"),1)="."),TRUE,FALSE)</formula>
    </cfRule>
    <cfRule type="expression" dxfId="209" priority="229">
      <formula>IF(AND(AL367&lt;0, RIGHT(TEXT(AL367,"0.#"),1)&lt;&gt;"."),TRUE,FALSE)</formula>
    </cfRule>
    <cfRule type="expression" dxfId="208" priority="230">
      <formula>IF(AND(AL367&lt;0, RIGHT(TEXT(AL367,"0.#"),1)="."),TRUE,FALSE)</formula>
    </cfRule>
  </conditionalFormatting>
  <conditionalFormatting sqref="Y367:Y396">
    <cfRule type="expression" dxfId="207" priority="225">
      <formula>IF(RIGHT(TEXT(Y367,"0.#"),1)=".",FALSE,TRUE)</formula>
    </cfRule>
    <cfRule type="expression" dxfId="206" priority="226">
      <formula>IF(RIGHT(TEXT(Y367,"0.#"),1)=".",TRUE,FALSE)</formula>
    </cfRule>
  </conditionalFormatting>
  <conditionalFormatting sqref="AL400:AO429">
    <cfRule type="expression" dxfId="205" priority="221">
      <formula>IF(AND(AL400&gt;=0, RIGHT(TEXT(AL400,"0.#"),1)&lt;&gt;"."),TRUE,FALSE)</formula>
    </cfRule>
    <cfRule type="expression" dxfId="204" priority="222">
      <formula>IF(AND(AL400&gt;=0, RIGHT(TEXT(AL400,"0.#"),1)="."),TRUE,FALSE)</formula>
    </cfRule>
    <cfRule type="expression" dxfId="203" priority="223">
      <formula>IF(AND(AL400&lt;0, RIGHT(TEXT(AL400,"0.#"),1)&lt;&gt;"."),TRUE,FALSE)</formula>
    </cfRule>
    <cfRule type="expression" dxfId="202" priority="224">
      <formula>IF(AND(AL400&lt;0, RIGHT(TEXT(AL400,"0.#"),1)="."),TRUE,FALSE)</formula>
    </cfRule>
  </conditionalFormatting>
  <conditionalFormatting sqref="Y400:Y429">
    <cfRule type="expression" dxfId="201" priority="219">
      <formula>IF(RIGHT(TEXT(Y400,"0.#"),1)=".",FALSE,TRUE)</formula>
    </cfRule>
    <cfRule type="expression" dxfId="200" priority="220">
      <formula>IF(RIGHT(TEXT(Y400,"0.#"),1)=".",TRUE,FALSE)</formula>
    </cfRule>
  </conditionalFormatting>
  <conditionalFormatting sqref="AL433:AO462">
    <cfRule type="expression" dxfId="199" priority="215">
      <formula>IF(AND(AL433&gt;=0, RIGHT(TEXT(AL433,"0.#"),1)&lt;&gt;"."),TRUE,FALSE)</formula>
    </cfRule>
    <cfRule type="expression" dxfId="198" priority="216">
      <formula>IF(AND(AL433&gt;=0, RIGHT(TEXT(AL433,"0.#"),1)="."),TRUE,FALSE)</formula>
    </cfRule>
    <cfRule type="expression" dxfId="197" priority="217">
      <formula>IF(AND(AL433&lt;0, RIGHT(TEXT(AL433,"0.#"),1)&lt;&gt;"."),TRUE,FALSE)</formula>
    </cfRule>
    <cfRule type="expression" dxfId="196" priority="218">
      <formula>IF(AND(AL433&lt;0, RIGHT(TEXT(AL433,"0.#"),1)="."),TRUE,FALSE)</formula>
    </cfRule>
  </conditionalFormatting>
  <conditionalFormatting sqref="Y433:Y462">
    <cfRule type="expression" dxfId="195" priority="213">
      <formula>IF(RIGHT(TEXT(Y433,"0.#"),1)=".",FALSE,TRUE)</formula>
    </cfRule>
    <cfRule type="expression" dxfId="194" priority="214">
      <formula>IF(RIGHT(TEXT(Y433,"0.#"),1)=".",TRUE,FALSE)</formula>
    </cfRule>
  </conditionalFormatting>
  <conditionalFormatting sqref="AL466:AO495">
    <cfRule type="expression" dxfId="193" priority="209">
      <formula>IF(AND(AL466&gt;=0, RIGHT(TEXT(AL466,"0.#"),1)&lt;&gt;"."),TRUE,FALSE)</formula>
    </cfRule>
    <cfRule type="expression" dxfId="192" priority="210">
      <formula>IF(AND(AL466&gt;=0, RIGHT(TEXT(AL466,"0.#"),1)="."),TRUE,FALSE)</formula>
    </cfRule>
    <cfRule type="expression" dxfId="191" priority="211">
      <formula>IF(AND(AL466&lt;0, RIGHT(TEXT(AL466,"0.#"),1)&lt;&gt;"."),TRUE,FALSE)</formula>
    </cfRule>
    <cfRule type="expression" dxfId="190" priority="212">
      <formula>IF(AND(AL466&lt;0, RIGHT(TEXT(AL466,"0.#"),1)="."),TRUE,FALSE)</formula>
    </cfRule>
  </conditionalFormatting>
  <conditionalFormatting sqref="Y466:Y495">
    <cfRule type="expression" dxfId="189" priority="207">
      <formula>IF(RIGHT(TEXT(Y466,"0.#"),1)=".",FALSE,TRUE)</formula>
    </cfRule>
    <cfRule type="expression" dxfId="188" priority="208">
      <formula>IF(RIGHT(TEXT(Y466,"0.#"),1)=".",TRUE,FALSE)</formula>
    </cfRule>
  </conditionalFormatting>
  <conditionalFormatting sqref="AL499:AO528">
    <cfRule type="expression" dxfId="187" priority="203">
      <formula>IF(AND(AL499&gt;=0, RIGHT(TEXT(AL499,"0.#"),1)&lt;&gt;"."),TRUE,FALSE)</formula>
    </cfRule>
    <cfRule type="expression" dxfId="186" priority="204">
      <formula>IF(AND(AL499&gt;=0, RIGHT(TEXT(AL499,"0.#"),1)="."),TRUE,FALSE)</formula>
    </cfRule>
    <cfRule type="expression" dxfId="185" priority="205">
      <formula>IF(AND(AL499&lt;0, RIGHT(TEXT(AL499,"0.#"),1)&lt;&gt;"."),TRUE,FALSE)</formula>
    </cfRule>
    <cfRule type="expression" dxfId="184" priority="206">
      <formula>IF(AND(AL499&lt;0, RIGHT(TEXT(AL499,"0.#"),1)="."),TRUE,FALSE)</formula>
    </cfRule>
  </conditionalFormatting>
  <conditionalFormatting sqref="Y499:Y528">
    <cfRule type="expression" dxfId="183" priority="201">
      <formula>IF(RIGHT(TEXT(Y499,"0.#"),1)=".",FALSE,TRUE)</formula>
    </cfRule>
    <cfRule type="expression" dxfId="182" priority="202">
      <formula>IF(RIGHT(TEXT(Y499,"0.#"),1)=".",TRUE,FALSE)</formula>
    </cfRule>
  </conditionalFormatting>
  <conditionalFormatting sqref="AL532:AO561">
    <cfRule type="expression" dxfId="181" priority="197">
      <formula>IF(AND(AL532&gt;=0, RIGHT(TEXT(AL532,"0.#"),1)&lt;&gt;"."),TRUE,FALSE)</formula>
    </cfRule>
    <cfRule type="expression" dxfId="180" priority="198">
      <formula>IF(AND(AL532&gt;=0, RIGHT(TEXT(AL532,"0.#"),1)="."),TRUE,FALSE)</formula>
    </cfRule>
    <cfRule type="expression" dxfId="179" priority="199">
      <formula>IF(AND(AL532&lt;0, RIGHT(TEXT(AL532,"0.#"),1)&lt;&gt;"."),TRUE,FALSE)</formula>
    </cfRule>
    <cfRule type="expression" dxfId="178" priority="200">
      <formula>IF(AND(AL532&lt;0, RIGHT(TEXT(AL532,"0.#"),1)="."),TRUE,FALSE)</formula>
    </cfRule>
  </conditionalFormatting>
  <conditionalFormatting sqref="Y532:Y561">
    <cfRule type="expression" dxfId="177" priority="195">
      <formula>IF(RIGHT(TEXT(Y532,"0.#"),1)=".",FALSE,TRUE)</formula>
    </cfRule>
    <cfRule type="expression" dxfId="176" priority="196">
      <formula>IF(RIGHT(TEXT(Y532,"0.#"),1)=".",TRUE,FALSE)</formula>
    </cfRule>
  </conditionalFormatting>
  <conditionalFormatting sqref="AL565:AO594">
    <cfRule type="expression" dxfId="175" priority="191">
      <formula>IF(AND(AL565&gt;=0, RIGHT(TEXT(AL565,"0.#"),1)&lt;&gt;"."),TRUE,FALSE)</formula>
    </cfRule>
    <cfRule type="expression" dxfId="174" priority="192">
      <formula>IF(AND(AL565&gt;=0, RIGHT(TEXT(AL565,"0.#"),1)="."),TRUE,FALSE)</formula>
    </cfRule>
    <cfRule type="expression" dxfId="173" priority="193">
      <formula>IF(AND(AL565&lt;0, RIGHT(TEXT(AL565,"0.#"),1)&lt;&gt;"."),TRUE,FALSE)</formula>
    </cfRule>
    <cfRule type="expression" dxfId="172" priority="194">
      <formula>IF(AND(AL565&lt;0, RIGHT(TEXT(AL565,"0.#"),1)="."),TRUE,FALSE)</formula>
    </cfRule>
  </conditionalFormatting>
  <conditionalFormatting sqref="Y565:Y594">
    <cfRule type="expression" dxfId="171" priority="189">
      <formula>IF(RIGHT(TEXT(Y565,"0.#"),1)=".",FALSE,TRUE)</formula>
    </cfRule>
    <cfRule type="expression" dxfId="170" priority="190">
      <formula>IF(RIGHT(TEXT(Y565,"0.#"),1)=".",TRUE,FALSE)</formula>
    </cfRule>
  </conditionalFormatting>
  <conditionalFormatting sqref="AL598:AO627">
    <cfRule type="expression" dxfId="169" priority="185">
      <formula>IF(AND(AL598&gt;=0, RIGHT(TEXT(AL598,"0.#"),1)&lt;&gt;"."),TRUE,FALSE)</formula>
    </cfRule>
    <cfRule type="expression" dxfId="168" priority="186">
      <formula>IF(AND(AL598&gt;=0, RIGHT(TEXT(AL598,"0.#"),1)="."),TRUE,FALSE)</formula>
    </cfRule>
    <cfRule type="expression" dxfId="167" priority="187">
      <formula>IF(AND(AL598&lt;0, RIGHT(TEXT(AL598,"0.#"),1)&lt;&gt;"."),TRUE,FALSE)</formula>
    </cfRule>
    <cfRule type="expression" dxfId="166" priority="188">
      <formula>IF(AND(AL598&lt;0, RIGHT(TEXT(AL598,"0.#"),1)="."),TRUE,FALSE)</formula>
    </cfRule>
  </conditionalFormatting>
  <conditionalFormatting sqref="Y598:Y627">
    <cfRule type="expression" dxfId="165" priority="183">
      <formula>IF(RIGHT(TEXT(Y598,"0.#"),1)=".",FALSE,TRUE)</formula>
    </cfRule>
    <cfRule type="expression" dxfId="164" priority="184">
      <formula>IF(RIGHT(TEXT(Y598,"0.#"),1)=".",TRUE,FALSE)</formula>
    </cfRule>
  </conditionalFormatting>
  <conditionalFormatting sqref="AL631:AO660">
    <cfRule type="expression" dxfId="163" priority="179">
      <formula>IF(AND(AL631&gt;=0, RIGHT(TEXT(AL631,"0.#"),1)&lt;&gt;"."),TRUE,FALSE)</formula>
    </cfRule>
    <cfRule type="expression" dxfId="162" priority="180">
      <formula>IF(AND(AL631&gt;=0, RIGHT(TEXT(AL631,"0.#"),1)="."),TRUE,FALSE)</formula>
    </cfRule>
    <cfRule type="expression" dxfId="161" priority="181">
      <formula>IF(AND(AL631&lt;0, RIGHT(TEXT(AL631,"0.#"),1)&lt;&gt;"."),TRUE,FALSE)</formula>
    </cfRule>
    <cfRule type="expression" dxfId="160" priority="182">
      <formula>IF(AND(AL631&lt;0, RIGHT(TEXT(AL631,"0.#"),1)="."),TRUE,FALSE)</formula>
    </cfRule>
  </conditionalFormatting>
  <conditionalFormatting sqref="Y631:Y660">
    <cfRule type="expression" dxfId="159" priority="177">
      <formula>IF(RIGHT(TEXT(Y631,"0.#"),1)=".",FALSE,TRUE)</formula>
    </cfRule>
    <cfRule type="expression" dxfId="158" priority="178">
      <formula>IF(RIGHT(TEXT(Y631,"0.#"),1)=".",TRUE,FALSE)</formula>
    </cfRule>
  </conditionalFormatting>
  <conditionalFormatting sqref="AL664:AO693">
    <cfRule type="expression" dxfId="157" priority="173">
      <formula>IF(AND(AL664&gt;=0, RIGHT(TEXT(AL664,"0.#"),1)&lt;&gt;"."),TRUE,FALSE)</formula>
    </cfRule>
    <cfRule type="expression" dxfId="156" priority="174">
      <formula>IF(AND(AL664&gt;=0, RIGHT(TEXT(AL664,"0.#"),1)="."),TRUE,FALSE)</formula>
    </cfRule>
    <cfRule type="expression" dxfId="155" priority="175">
      <formula>IF(AND(AL664&lt;0, RIGHT(TEXT(AL664,"0.#"),1)&lt;&gt;"."),TRUE,FALSE)</formula>
    </cfRule>
    <cfRule type="expression" dxfId="154" priority="176">
      <formula>IF(AND(AL664&lt;0, RIGHT(TEXT(AL664,"0.#"),1)="."),TRUE,FALSE)</formula>
    </cfRule>
  </conditionalFormatting>
  <conditionalFormatting sqref="Y664:Y693">
    <cfRule type="expression" dxfId="153" priority="171">
      <formula>IF(RIGHT(TEXT(Y664,"0.#"),1)=".",FALSE,TRUE)</formula>
    </cfRule>
    <cfRule type="expression" dxfId="152" priority="172">
      <formula>IF(RIGHT(TEXT(Y664,"0.#"),1)=".",TRUE,FALSE)</formula>
    </cfRule>
  </conditionalFormatting>
  <conditionalFormatting sqref="AL697:AO726">
    <cfRule type="expression" dxfId="151" priority="167">
      <formula>IF(AND(AL697&gt;=0, RIGHT(TEXT(AL697,"0.#"),1)&lt;&gt;"."),TRUE,FALSE)</formula>
    </cfRule>
    <cfRule type="expression" dxfId="150" priority="168">
      <formula>IF(AND(AL697&gt;=0, RIGHT(TEXT(AL697,"0.#"),1)="."),TRUE,FALSE)</formula>
    </cfRule>
    <cfRule type="expression" dxfId="149" priority="169">
      <formula>IF(AND(AL697&lt;0, RIGHT(TEXT(AL697,"0.#"),1)&lt;&gt;"."),TRUE,FALSE)</formula>
    </cfRule>
    <cfRule type="expression" dxfId="148" priority="170">
      <formula>IF(AND(AL697&lt;0, RIGHT(TEXT(AL697,"0.#"),1)="."),TRUE,FALSE)</formula>
    </cfRule>
  </conditionalFormatting>
  <conditionalFormatting sqref="Y697:Y726">
    <cfRule type="expression" dxfId="147" priority="165">
      <formula>IF(RIGHT(TEXT(Y697,"0.#"),1)=".",FALSE,TRUE)</formula>
    </cfRule>
    <cfRule type="expression" dxfId="146" priority="166">
      <formula>IF(RIGHT(TEXT(Y697,"0.#"),1)=".",TRUE,FALSE)</formula>
    </cfRule>
  </conditionalFormatting>
  <conditionalFormatting sqref="AL730:AO759">
    <cfRule type="expression" dxfId="145" priority="161">
      <formula>IF(AND(AL730&gt;=0, RIGHT(TEXT(AL730,"0.#"),1)&lt;&gt;"."),TRUE,FALSE)</formula>
    </cfRule>
    <cfRule type="expression" dxfId="144" priority="162">
      <formula>IF(AND(AL730&gt;=0, RIGHT(TEXT(AL730,"0.#"),1)="."),TRUE,FALSE)</formula>
    </cfRule>
    <cfRule type="expression" dxfId="143" priority="163">
      <formula>IF(AND(AL730&lt;0, RIGHT(TEXT(AL730,"0.#"),1)&lt;&gt;"."),TRUE,FALSE)</formula>
    </cfRule>
    <cfRule type="expression" dxfId="142" priority="164">
      <formula>IF(AND(AL730&lt;0, RIGHT(TEXT(AL730,"0.#"),1)="."),TRUE,FALSE)</formula>
    </cfRule>
  </conditionalFormatting>
  <conditionalFormatting sqref="Y730:Y759">
    <cfRule type="expression" dxfId="141" priority="159">
      <formula>IF(RIGHT(TEXT(Y730,"0.#"),1)=".",FALSE,TRUE)</formula>
    </cfRule>
    <cfRule type="expression" dxfId="140" priority="160">
      <formula>IF(RIGHT(TEXT(Y730,"0.#"),1)=".",TRUE,FALSE)</formula>
    </cfRule>
  </conditionalFormatting>
  <conditionalFormatting sqref="AL763:AO792">
    <cfRule type="expression" dxfId="139" priority="155">
      <formula>IF(AND(AL763&gt;=0, RIGHT(TEXT(AL763,"0.#"),1)&lt;&gt;"."),TRUE,FALSE)</formula>
    </cfRule>
    <cfRule type="expression" dxfId="138" priority="156">
      <formula>IF(AND(AL763&gt;=0, RIGHT(TEXT(AL763,"0.#"),1)="."),TRUE,FALSE)</formula>
    </cfRule>
    <cfRule type="expression" dxfId="137" priority="157">
      <formula>IF(AND(AL763&lt;0, RIGHT(TEXT(AL763,"0.#"),1)&lt;&gt;"."),TRUE,FALSE)</formula>
    </cfRule>
    <cfRule type="expression" dxfId="136" priority="158">
      <formula>IF(AND(AL763&lt;0, RIGHT(TEXT(AL763,"0.#"),1)="."),TRUE,FALSE)</formula>
    </cfRule>
  </conditionalFormatting>
  <conditionalFormatting sqref="Y763:Y792">
    <cfRule type="expression" dxfId="135" priority="153">
      <formula>IF(RIGHT(TEXT(Y763,"0.#"),1)=".",FALSE,TRUE)</formula>
    </cfRule>
    <cfRule type="expression" dxfId="134" priority="154">
      <formula>IF(RIGHT(TEXT(Y763,"0.#"),1)=".",TRUE,FALSE)</formula>
    </cfRule>
  </conditionalFormatting>
  <conditionalFormatting sqref="AL796:AO825">
    <cfRule type="expression" dxfId="133" priority="149">
      <formula>IF(AND(AL796&gt;=0, RIGHT(TEXT(AL796,"0.#"),1)&lt;&gt;"."),TRUE,FALSE)</formula>
    </cfRule>
    <cfRule type="expression" dxfId="132" priority="150">
      <formula>IF(AND(AL796&gt;=0, RIGHT(TEXT(AL796,"0.#"),1)="."),TRUE,FALSE)</formula>
    </cfRule>
    <cfRule type="expression" dxfId="131" priority="151">
      <formula>IF(AND(AL796&lt;0, RIGHT(TEXT(AL796,"0.#"),1)&lt;&gt;"."),TRUE,FALSE)</formula>
    </cfRule>
    <cfRule type="expression" dxfId="130" priority="152">
      <formula>IF(AND(AL796&lt;0, RIGHT(TEXT(AL796,"0.#"),1)="."),TRUE,FALSE)</formula>
    </cfRule>
  </conditionalFormatting>
  <conditionalFormatting sqref="Y796:Y825">
    <cfRule type="expression" dxfId="129" priority="147">
      <formula>IF(RIGHT(TEXT(Y796,"0.#"),1)=".",FALSE,TRUE)</formula>
    </cfRule>
    <cfRule type="expression" dxfId="128" priority="148">
      <formula>IF(RIGHT(TEXT(Y796,"0.#"),1)=".",TRUE,FALSE)</formula>
    </cfRule>
  </conditionalFormatting>
  <conditionalFormatting sqref="AL829:AO858">
    <cfRule type="expression" dxfId="127" priority="143">
      <formula>IF(AND(AL829&gt;=0, RIGHT(TEXT(AL829,"0.#"),1)&lt;&gt;"."),TRUE,FALSE)</formula>
    </cfRule>
    <cfRule type="expression" dxfId="126" priority="144">
      <formula>IF(AND(AL829&gt;=0, RIGHT(TEXT(AL829,"0.#"),1)="."),TRUE,FALSE)</formula>
    </cfRule>
    <cfRule type="expression" dxfId="125" priority="145">
      <formula>IF(AND(AL829&lt;0, RIGHT(TEXT(AL829,"0.#"),1)&lt;&gt;"."),TRUE,FALSE)</formula>
    </cfRule>
    <cfRule type="expression" dxfId="124" priority="146">
      <formula>IF(AND(AL829&lt;0, RIGHT(TEXT(AL829,"0.#"),1)="."),TRUE,FALSE)</formula>
    </cfRule>
  </conditionalFormatting>
  <conditionalFormatting sqref="Y829:Y858">
    <cfRule type="expression" dxfId="123" priority="141">
      <formula>IF(RIGHT(TEXT(Y829,"0.#"),1)=".",FALSE,TRUE)</formula>
    </cfRule>
    <cfRule type="expression" dxfId="122" priority="142">
      <formula>IF(RIGHT(TEXT(Y829,"0.#"),1)=".",TRUE,FALSE)</formula>
    </cfRule>
  </conditionalFormatting>
  <conditionalFormatting sqref="AL862:AO891">
    <cfRule type="expression" dxfId="121" priority="137">
      <formula>IF(AND(AL862&gt;=0, RIGHT(TEXT(AL862,"0.#"),1)&lt;&gt;"."),TRUE,FALSE)</formula>
    </cfRule>
    <cfRule type="expression" dxfId="120" priority="138">
      <formula>IF(AND(AL862&gt;=0, RIGHT(TEXT(AL862,"0.#"),1)="."),TRUE,FALSE)</formula>
    </cfRule>
    <cfRule type="expression" dxfId="119" priority="139">
      <formula>IF(AND(AL862&lt;0, RIGHT(TEXT(AL862,"0.#"),1)&lt;&gt;"."),TRUE,FALSE)</formula>
    </cfRule>
    <cfRule type="expression" dxfId="118" priority="140">
      <formula>IF(AND(AL862&lt;0, RIGHT(TEXT(AL862,"0.#"),1)="."),TRUE,FALSE)</formula>
    </cfRule>
  </conditionalFormatting>
  <conditionalFormatting sqref="Y862:Y891">
    <cfRule type="expression" dxfId="117" priority="135">
      <formula>IF(RIGHT(TEXT(Y862,"0.#"),1)=".",FALSE,TRUE)</formula>
    </cfRule>
    <cfRule type="expression" dxfId="116" priority="136">
      <formula>IF(RIGHT(TEXT(Y862,"0.#"),1)=".",TRUE,FALSE)</formula>
    </cfRule>
  </conditionalFormatting>
  <conditionalFormatting sqref="AL895:AO924">
    <cfRule type="expression" dxfId="115" priority="131">
      <formula>IF(AND(AL895&gt;=0, RIGHT(TEXT(AL895,"0.#"),1)&lt;&gt;"."),TRUE,FALSE)</formula>
    </cfRule>
    <cfRule type="expression" dxfId="114" priority="132">
      <formula>IF(AND(AL895&gt;=0, RIGHT(TEXT(AL895,"0.#"),1)="."),TRUE,FALSE)</formula>
    </cfRule>
    <cfRule type="expression" dxfId="113" priority="133">
      <formula>IF(AND(AL895&lt;0, RIGHT(TEXT(AL895,"0.#"),1)&lt;&gt;"."),TRUE,FALSE)</formula>
    </cfRule>
    <cfRule type="expression" dxfId="112" priority="134">
      <formula>IF(AND(AL895&lt;0, RIGHT(TEXT(AL895,"0.#"),1)="."),TRUE,FALSE)</formula>
    </cfRule>
  </conditionalFormatting>
  <conditionalFormatting sqref="Y895:Y924">
    <cfRule type="expression" dxfId="111" priority="129">
      <formula>IF(RIGHT(TEXT(Y895,"0.#"),1)=".",FALSE,TRUE)</formula>
    </cfRule>
    <cfRule type="expression" dxfId="110" priority="130">
      <formula>IF(RIGHT(TEXT(Y895,"0.#"),1)=".",TRUE,FALSE)</formula>
    </cfRule>
  </conditionalFormatting>
  <conditionalFormatting sqref="AL928:AO957">
    <cfRule type="expression" dxfId="109" priority="125">
      <formula>IF(AND(AL928&gt;=0, RIGHT(TEXT(AL928,"0.#"),1)&lt;&gt;"."),TRUE,FALSE)</formula>
    </cfRule>
    <cfRule type="expression" dxfId="108" priority="126">
      <formula>IF(AND(AL928&gt;=0, RIGHT(TEXT(AL928,"0.#"),1)="."),TRUE,FALSE)</formula>
    </cfRule>
    <cfRule type="expression" dxfId="107" priority="127">
      <formula>IF(AND(AL928&lt;0, RIGHT(TEXT(AL928,"0.#"),1)&lt;&gt;"."),TRUE,FALSE)</formula>
    </cfRule>
    <cfRule type="expression" dxfId="106" priority="128">
      <formula>IF(AND(AL928&lt;0, RIGHT(TEXT(AL928,"0.#"),1)="."),TRUE,FALSE)</formula>
    </cfRule>
  </conditionalFormatting>
  <conditionalFormatting sqref="Y928:Y957">
    <cfRule type="expression" dxfId="105" priority="123">
      <formula>IF(RIGHT(TEXT(Y928,"0.#"),1)=".",FALSE,TRUE)</formula>
    </cfRule>
    <cfRule type="expression" dxfId="104" priority="124">
      <formula>IF(RIGHT(TEXT(Y928,"0.#"),1)=".",TRUE,FALSE)</formula>
    </cfRule>
  </conditionalFormatting>
  <conditionalFormatting sqref="AL961:AO990">
    <cfRule type="expression" dxfId="103" priority="119">
      <formula>IF(AND(AL961&gt;=0, RIGHT(TEXT(AL961,"0.#"),1)&lt;&gt;"."),TRUE,FALSE)</formula>
    </cfRule>
    <cfRule type="expression" dxfId="102" priority="120">
      <formula>IF(AND(AL961&gt;=0, RIGHT(TEXT(AL961,"0.#"),1)="."),TRUE,FALSE)</formula>
    </cfRule>
    <cfRule type="expression" dxfId="101" priority="121">
      <formula>IF(AND(AL961&lt;0, RIGHT(TEXT(AL961,"0.#"),1)&lt;&gt;"."),TRUE,FALSE)</formula>
    </cfRule>
    <cfRule type="expression" dxfId="100" priority="122">
      <formula>IF(AND(AL961&lt;0, RIGHT(TEXT(AL961,"0.#"),1)="."),TRUE,FALSE)</formula>
    </cfRule>
  </conditionalFormatting>
  <conditionalFormatting sqref="Y961:Y990">
    <cfRule type="expression" dxfId="99" priority="117">
      <formula>IF(RIGHT(TEXT(Y961,"0.#"),1)=".",FALSE,TRUE)</formula>
    </cfRule>
    <cfRule type="expression" dxfId="98" priority="118">
      <formula>IF(RIGHT(TEXT(Y961,"0.#"),1)=".",TRUE,FALSE)</formula>
    </cfRule>
  </conditionalFormatting>
  <conditionalFormatting sqref="AL994:AO1023">
    <cfRule type="expression" dxfId="97" priority="113">
      <formula>IF(AND(AL994&gt;=0, RIGHT(TEXT(AL994,"0.#"),1)&lt;&gt;"."),TRUE,FALSE)</formula>
    </cfRule>
    <cfRule type="expression" dxfId="96" priority="114">
      <formula>IF(AND(AL994&gt;=0, RIGHT(TEXT(AL994,"0.#"),1)="."),TRUE,FALSE)</formula>
    </cfRule>
    <cfRule type="expression" dxfId="95" priority="115">
      <formula>IF(AND(AL994&lt;0, RIGHT(TEXT(AL994,"0.#"),1)&lt;&gt;"."),TRUE,FALSE)</formula>
    </cfRule>
    <cfRule type="expression" dxfId="94" priority="116">
      <formula>IF(AND(AL994&lt;0, RIGHT(TEXT(AL994,"0.#"),1)="."),TRUE,FALSE)</formula>
    </cfRule>
  </conditionalFormatting>
  <conditionalFormatting sqref="Y994:Y1023">
    <cfRule type="expression" dxfId="93" priority="111">
      <formula>IF(RIGHT(TEXT(Y994,"0.#"),1)=".",FALSE,TRUE)</formula>
    </cfRule>
    <cfRule type="expression" dxfId="92" priority="112">
      <formula>IF(RIGHT(TEXT(Y994,"0.#"),1)=".",TRUE,FALSE)</formula>
    </cfRule>
  </conditionalFormatting>
  <conditionalFormatting sqref="AL1027:AO1056">
    <cfRule type="expression" dxfId="91" priority="107">
      <formula>IF(AND(AL1027&gt;=0, RIGHT(TEXT(AL1027,"0.#"),1)&lt;&gt;"."),TRUE,FALSE)</formula>
    </cfRule>
    <cfRule type="expression" dxfId="90" priority="108">
      <formula>IF(AND(AL1027&gt;=0, RIGHT(TEXT(AL1027,"0.#"),1)="."),TRUE,FALSE)</formula>
    </cfRule>
    <cfRule type="expression" dxfId="89" priority="109">
      <formula>IF(AND(AL1027&lt;0, RIGHT(TEXT(AL1027,"0.#"),1)&lt;&gt;"."),TRUE,FALSE)</formula>
    </cfRule>
    <cfRule type="expression" dxfId="88" priority="110">
      <formula>IF(AND(AL1027&lt;0, RIGHT(TEXT(AL1027,"0.#"),1)="."),TRUE,FALSE)</formula>
    </cfRule>
  </conditionalFormatting>
  <conditionalFormatting sqref="Y1027:Y1056">
    <cfRule type="expression" dxfId="87" priority="105">
      <formula>IF(RIGHT(TEXT(Y1027,"0.#"),1)=".",FALSE,TRUE)</formula>
    </cfRule>
    <cfRule type="expression" dxfId="86" priority="106">
      <formula>IF(RIGHT(TEXT(Y1027,"0.#"),1)=".",TRUE,FALSE)</formula>
    </cfRule>
  </conditionalFormatting>
  <conditionalFormatting sqref="AL1060:AO1089">
    <cfRule type="expression" dxfId="85" priority="101">
      <formula>IF(AND(AL1060&gt;=0, RIGHT(TEXT(AL1060,"0.#"),1)&lt;&gt;"."),TRUE,FALSE)</formula>
    </cfRule>
    <cfRule type="expression" dxfId="84" priority="102">
      <formula>IF(AND(AL1060&gt;=0, RIGHT(TEXT(AL1060,"0.#"),1)="."),TRUE,FALSE)</formula>
    </cfRule>
    <cfRule type="expression" dxfId="83" priority="103">
      <formula>IF(AND(AL1060&lt;0, RIGHT(TEXT(AL1060,"0.#"),1)&lt;&gt;"."),TRUE,FALSE)</formula>
    </cfRule>
    <cfRule type="expression" dxfId="82" priority="104">
      <formula>IF(AND(AL1060&lt;0, RIGHT(TEXT(AL1060,"0.#"),1)="."),TRUE,FALSE)</formula>
    </cfRule>
  </conditionalFormatting>
  <conditionalFormatting sqref="Y1060:Y1089">
    <cfRule type="expression" dxfId="81" priority="99">
      <formula>IF(RIGHT(TEXT(Y1060,"0.#"),1)=".",FALSE,TRUE)</formula>
    </cfRule>
    <cfRule type="expression" dxfId="80" priority="100">
      <formula>IF(RIGHT(TEXT(Y1060,"0.#"),1)=".",TRUE,FALSE)</formula>
    </cfRule>
  </conditionalFormatting>
  <conditionalFormatting sqref="AL1093:AO1122">
    <cfRule type="expression" dxfId="79" priority="95">
      <formula>IF(AND(AL1093&gt;=0, RIGHT(TEXT(AL1093,"0.#"),1)&lt;&gt;"."),TRUE,FALSE)</formula>
    </cfRule>
    <cfRule type="expression" dxfId="78" priority="96">
      <formula>IF(AND(AL1093&gt;=0, RIGHT(TEXT(AL1093,"0.#"),1)="."),TRUE,FALSE)</formula>
    </cfRule>
    <cfRule type="expression" dxfId="77" priority="97">
      <formula>IF(AND(AL1093&lt;0, RIGHT(TEXT(AL1093,"0.#"),1)&lt;&gt;"."),TRUE,FALSE)</formula>
    </cfRule>
    <cfRule type="expression" dxfId="76" priority="98">
      <formula>IF(AND(AL1093&lt;0, RIGHT(TEXT(AL1093,"0.#"),1)="."),TRUE,FALSE)</formula>
    </cfRule>
  </conditionalFormatting>
  <conditionalFormatting sqref="Y1093:Y1122">
    <cfRule type="expression" dxfId="75" priority="93">
      <formula>IF(RIGHT(TEXT(Y1093,"0.#"),1)=".",FALSE,TRUE)</formula>
    </cfRule>
    <cfRule type="expression" dxfId="74" priority="94">
      <formula>IF(RIGHT(TEXT(Y1093,"0.#"),1)=".",TRUE,FALSE)</formula>
    </cfRule>
  </conditionalFormatting>
  <conditionalFormatting sqref="AL1126:AO1155">
    <cfRule type="expression" dxfId="73" priority="89">
      <formula>IF(AND(AL1126&gt;=0, RIGHT(TEXT(AL1126,"0.#"),1)&lt;&gt;"."),TRUE,FALSE)</formula>
    </cfRule>
    <cfRule type="expression" dxfId="72" priority="90">
      <formula>IF(AND(AL1126&gt;=0, RIGHT(TEXT(AL1126,"0.#"),1)="."),TRUE,FALSE)</formula>
    </cfRule>
    <cfRule type="expression" dxfId="71" priority="91">
      <formula>IF(AND(AL1126&lt;0, RIGHT(TEXT(AL1126,"0.#"),1)&lt;&gt;"."),TRUE,FALSE)</formula>
    </cfRule>
    <cfRule type="expression" dxfId="70" priority="92">
      <formula>IF(AND(AL1126&lt;0, RIGHT(TEXT(AL1126,"0.#"),1)="."),TRUE,FALSE)</formula>
    </cfRule>
  </conditionalFormatting>
  <conditionalFormatting sqref="Y1126:Y1155">
    <cfRule type="expression" dxfId="69" priority="87">
      <formula>IF(RIGHT(TEXT(Y1126,"0.#"),1)=".",FALSE,TRUE)</formula>
    </cfRule>
    <cfRule type="expression" dxfId="68" priority="88">
      <formula>IF(RIGHT(TEXT(Y1126,"0.#"),1)=".",TRUE,FALSE)</formula>
    </cfRule>
  </conditionalFormatting>
  <conditionalFormatting sqref="AL1159:AO1188">
    <cfRule type="expression" dxfId="67" priority="83">
      <formula>IF(AND(AL1159&gt;=0, RIGHT(TEXT(AL1159,"0.#"),1)&lt;&gt;"."),TRUE,FALSE)</formula>
    </cfRule>
    <cfRule type="expression" dxfId="66" priority="84">
      <formula>IF(AND(AL1159&gt;=0, RIGHT(TEXT(AL1159,"0.#"),1)="."),TRUE,FALSE)</formula>
    </cfRule>
    <cfRule type="expression" dxfId="65" priority="85">
      <formula>IF(AND(AL1159&lt;0, RIGHT(TEXT(AL1159,"0.#"),1)&lt;&gt;"."),TRUE,FALSE)</formula>
    </cfRule>
    <cfRule type="expression" dxfId="64" priority="86">
      <formula>IF(AND(AL1159&lt;0, RIGHT(TEXT(AL1159,"0.#"),1)="."),TRUE,FALSE)</formula>
    </cfRule>
  </conditionalFormatting>
  <conditionalFormatting sqref="Y1159:Y1188">
    <cfRule type="expression" dxfId="63" priority="81">
      <formula>IF(RIGHT(TEXT(Y1159,"0.#"),1)=".",FALSE,TRUE)</formula>
    </cfRule>
    <cfRule type="expression" dxfId="62" priority="82">
      <formula>IF(RIGHT(TEXT(Y1159,"0.#"),1)=".",TRUE,FALSE)</formula>
    </cfRule>
  </conditionalFormatting>
  <conditionalFormatting sqref="AL1192:AO1221">
    <cfRule type="expression" dxfId="61" priority="77">
      <formula>IF(AND(AL1192&gt;=0, RIGHT(TEXT(AL1192,"0.#"),1)&lt;&gt;"."),TRUE,FALSE)</formula>
    </cfRule>
    <cfRule type="expression" dxfId="60" priority="78">
      <formula>IF(AND(AL1192&gt;=0, RIGHT(TEXT(AL1192,"0.#"),1)="."),TRUE,FALSE)</formula>
    </cfRule>
    <cfRule type="expression" dxfId="59" priority="79">
      <formula>IF(AND(AL1192&lt;0, RIGHT(TEXT(AL1192,"0.#"),1)&lt;&gt;"."),TRUE,FALSE)</formula>
    </cfRule>
    <cfRule type="expression" dxfId="58" priority="80">
      <formula>IF(AND(AL1192&lt;0, RIGHT(TEXT(AL1192,"0.#"),1)="."),TRUE,FALSE)</formula>
    </cfRule>
  </conditionalFormatting>
  <conditionalFormatting sqref="Y1192:Y1221">
    <cfRule type="expression" dxfId="57" priority="75">
      <formula>IF(RIGHT(TEXT(Y1192,"0.#"),1)=".",FALSE,TRUE)</formula>
    </cfRule>
    <cfRule type="expression" dxfId="56" priority="76">
      <formula>IF(RIGHT(TEXT(Y1192,"0.#"),1)=".",TRUE,FALSE)</formula>
    </cfRule>
  </conditionalFormatting>
  <conditionalFormatting sqref="AL1225:AO1254">
    <cfRule type="expression" dxfId="55" priority="71">
      <formula>IF(AND(AL1225&gt;=0, RIGHT(TEXT(AL1225,"0.#"),1)&lt;&gt;"."),TRUE,FALSE)</formula>
    </cfRule>
    <cfRule type="expression" dxfId="54" priority="72">
      <formula>IF(AND(AL1225&gt;=0, RIGHT(TEXT(AL1225,"0.#"),1)="."),TRUE,FALSE)</formula>
    </cfRule>
    <cfRule type="expression" dxfId="53" priority="73">
      <formula>IF(AND(AL1225&lt;0, RIGHT(TEXT(AL1225,"0.#"),1)&lt;&gt;"."),TRUE,FALSE)</formula>
    </cfRule>
    <cfRule type="expression" dxfId="52" priority="74">
      <formula>IF(AND(AL1225&lt;0, RIGHT(TEXT(AL1225,"0.#"),1)="."),TRUE,FALSE)</formula>
    </cfRule>
  </conditionalFormatting>
  <conditionalFormatting sqref="Y1225:Y1254">
    <cfRule type="expression" dxfId="51" priority="69">
      <formula>IF(RIGHT(TEXT(Y1225,"0.#"),1)=".",FALSE,TRUE)</formula>
    </cfRule>
    <cfRule type="expression" dxfId="50" priority="70">
      <formula>IF(RIGHT(TEXT(Y1225,"0.#"),1)=".",TRUE,FALSE)</formula>
    </cfRule>
  </conditionalFormatting>
  <conditionalFormatting sqref="AL1258:AO1287">
    <cfRule type="expression" dxfId="49" priority="65">
      <formula>IF(AND(AL1258&gt;=0, RIGHT(TEXT(AL1258,"0.#"),1)&lt;&gt;"."),TRUE,FALSE)</formula>
    </cfRule>
    <cfRule type="expression" dxfId="48" priority="66">
      <formula>IF(AND(AL1258&gt;=0, RIGHT(TEXT(AL1258,"0.#"),1)="."),TRUE,FALSE)</formula>
    </cfRule>
    <cfRule type="expression" dxfId="47" priority="67">
      <formula>IF(AND(AL1258&lt;0, RIGHT(TEXT(AL1258,"0.#"),1)&lt;&gt;"."),TRUE,FALSE)</formula>
    </cfRule>
    <cfRule type="expression" dxfId="46" priority="68">
      <formula>IF(AND(AL1258&lt;0, RIGHT(TEXT(AL1258,"0.#"),1)="."),TRUE,FALSE)</formula>
    </cfRule>
  </conditionalFormatting>
  <conditionalFormatting sqref="Y1258:Y1287">
    <cfRule type="expression" dxfId="45" priority="63">
      <formula>IF(RIGHT(TEXT(Y1258,"0.#"),1)=".",FALSE,TRUE)</formula>
    </cfRule>
    <cfRule type="expression" dxfId="44" priority="64">
      <formula>IF(RIGHT(TEXT(Y1258,"0.#"),1)=".",TRUE,FALSE)</formula>
    </cfRule>
  </conditionalFormatting>
  <conditionalFormatting sqref="AL1291:AO1320">
    <cfRule type="expression" dxfId="43" priority="59">
      <formula>IF(AND(AL1291&gt;=0, RIGHT(TEXT(AL1291,"0.#"),1)&lt;&gt;"."),TRUE,FALSE)</formula>
    </cfRule>
    <cfRule type="expression" dxfId="42" priority="60">
      <formula>IF(AND(AL1291&gt;=0, RIGHT(TEXT(AL1291,"0.#"),1)="."),TRUE,FALSE)</formula>
    </cfRule>
    <cfRule type="expression" dxfId="41" priority="61">
      <formula>IF(AND(AL1291&lt;0, RIGHT(TEXT(AL1291,"0.#"),1)&lt;&gt;"."),TRUE,FALSE)</formula>
    </cfRule>
    <cfRule type="expression" dxfId="40" priority="62">
      <formula>IF(AND(AL1291&lt;0, RIGHT(TEXT(AL1291,"0.#"),1)="."),TRUE,FALSE)</formula>
    </cfRule>
  </conditionalFormatting>
  <conditionalFormatting sqref="Y1291:Y1320">
    <cfRule type="expression" dxfId="39" priority="57">
      <formula>IF(RIGHT(TEXT(Y1291,"0.#"),1)=".",FALSE,TRUE)</formula>
    </cfRule>
    <cfRule type="expression" dxfId="38" priority="58">
      <formula>IF(RIGHT(TEXT(Y1291,"0.#"),1)=".",TRUE,FALSE)</formula>
    </cfRule>
  </conditionalFormatting>
  <conditionalFormatting sqref="AL103:AO103">
    <cfRule type="expression" dxfId="37" priority="53">
      <formula>IF(AND(AL103&gt;=0, RIGHT(TEXT(AL103,"0.#"),1)&lt;&gt;"."),TRUE,FALSE)</formula>
    </cfRule>
    <cfRule type="expression" dxfId="36" priority="54">
      <formula>IF(AND(AL103&gt;=0, RIGHT(TEXT(AL103,"0.#"),1)="."),TRUE,FALSE)</formula>
    </cfRule>
    <cfRule type="expression" dxfId="35" priority="55">
      <formula>IF(AND(AL103&lt;0, RIGHT(TEXT(AL103,"0.#"),1)&lt;&gt;"."),TRUE,FALSE)</formula>
    </cfRule>
    <cfRule type="expression" dxfId="34" priority="56">
      <formula>IF(AND(AL103&lt;0, RIGHT(TEXT(AL103,"0.#"),1)="."),TRUE,FALSE)</formula>
    </cfRule>
  </conditionalFormatting>
  <conditionalFormatting sqref="Y103">
    <cfRule type="expression" dxfId="33" priority="51">
      <formula>IF(RIGHT(TEXT(Y103,"0.#"),1)=".",FALSE,TRUE)</formula>
    </cfRule>
    <cfRule type="expression" dxfId="32" priority="52">
      <formula>IF(RIGHT(TEXT(Y103,"0.#"),1)=".",TRUE,FALSE)</formula>
    </cfRule>
  </conditionalFormatting>
  <conditionalFormatting sqref="AL138:AO138">
    <cfRule type="expression" dxfId="31" priority="43">
      <formula>IF(AND(AL138&gt;=0, RIGHT(TEXT(AL138,"0.#"),1)&lt;&gt;"."),TRUE,FALSE)</formula>
    </cfRule>
    <cfRule type="expression" dxfId="30" priority="44">
      <formula>IF(AND(AL138&gt;=0, RIGHT(TEXT(AL138,"0.#"),1)="."),TRUE,FALSE)</formula>
    </cfRule>
    <cfRule type="expression" dxfId="29" priority="45">
      <formula>IF(AND(AL138&lt;0, RIGHT(TEXT(AL138,"0.#"),1)&lt;&gt;"."),TRUE,FALSE)</formula>
    </cfRule>
    <cfRule type="expression" dxfId="28" priority="46">
      <formula>IF(AND(AL138&lt;0, RIGHT(TEXT(AL138,"0.#"),1)="."),TRUE,FALSE)</formula>
    </cfRule>
  </conditionalFormatting>
  <conditionalFormatting sqref="Y138">
    <cfRule type="expression" dxfId="27" priority="41">
      <formula>IF(RIGHT(TEXT(Y138,"0.#"),1)=".",FALSE,TRUE)</formula>
    </cfRule>
    <cfRule type="expression" dxfId="26" priority="42">
      <formula>IF(RIGHT(TEXT(Y138,"0.#"),1)=".",TRUE,FALSE)</formula>
    </cfRule>
  </conditionalFormatting>
  <conditionalFormatting sqref="AL169:AO169">
    <cfRule type="expression" dxfId="25" priority="37">
      <formula>IF(AND(AL169&gt;=0, RIGHT(TEXT(AL169,"0.#"),1)&lt;&gt;"."),TRUE,FALSE)</formula>
    </cfRule>
    <cfRule type="expression" dxfId="24" priority="38">
      <formula>IF(AND(AL169&gt;=0, RIGHT(TEXT(AL169,"0.#"),1)="."),TRUE,FALSE)</formula>
    </cfRule>
    <cfRule type="expression" dxfId="23" priority="39">
      <formula>IF(AND(AL169&lt;0, RIGHT(TEXT(AL169,"0.#"),1)&lt;&gt;"."),TRUE,FALSE)</formula>
    </cfRule>
    <cfRule type="expression" dxfId="22" priority="40">
      <formula>IF(AND(AL169&lt;0, RIGHT(TEXT(AL169,"0.#"),1)="."),TRUE,FALSE)</formula>
    </cfRule>
  </conditionalFormatting>
  <conditionalFormatting sqref="Y169">
    <cfRule type="expression" dxfId="21" priority="35">
      <formula>IF(RIGHT(TEXT(Y169,"0.#"),1)=".",FALSE,TRUE)</formula>
    </cfRule>
    <cfRule type="expression" dxfId="20" priority="36">
      <formula>IF(RIGHT(TEXT(Y169,"0.#"),1)=".",TRUE,FALSE)</formula>
    </cfRule>
  </conditionalFormatting>
  <conditionalFormatting sqref="Y170">
    <cfRule type="expression" dxfId="19" priority="33">
      <formula>IF(RIGHT(TEXT(Y170,"0.#"),1)=".",FALSE,TRUE)</formula>
    </cfRule>
    <cfRule type="expression" dxfId="18" priority="34">
      <formula>IF(RIGHT(TEXT(Y170,"0.#"),1)=".",TRUE,FALSE)</formula>
    </cfRule>
  </conditionalFormatting>
  <conditionalFormatting sqref="Y171">
    <cfRule type="expression" dxfId="17" priority="31">
      <formula>IF(RIGHT(TEXT(Y171,"0.#"),1)=".",FALSE,TRUE)</formula>
    </cfRule>
    <cfRule type="expression" dxfId="16" priority="32">
      <formula>IF(RIGHT(TEXT(Y171,"0.#"),1)=".",TRUE,FALSE)</formula>
    </cfRule>
  </conditionalFormatting>
  <conditionalFormatting sqref="Y172">
    <cfRule type="expression" dxfId="15" priority="29">
      <formula>IF(RIGHT(TEXT(Y172,"0.#"),1)=".",FALSE,TRUE)</formula>
    </cfRule>
    <cfRule type="expression" dxfId="14" priority="30">
      <formula>IF(RIGHT(TEXT(Y172,"0.#"),1)=".",TRUE,FALSE)</formula>
    </cfRule>
  </conditionalFormatting>
  <conditionalFormatting sqref="Y173">
    <cfRule type="expression" dxfId="13" priority="27">
      <formula>IF(RIGHT(TEXT(Y173,"0.#"),1)=".",FALSE,TRUE)</formula>
    </cfRule>
    <cfRule type="expression" dxfId="12" priority="28">
      <formula>IF(RIGHT(TEXT(Y173,"0.#"),1)=".",TRUE,FALSE)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37:AO137">
    <cfRule type="expression" dxfId="5" priority="3">
      <formula>IF(AND(AL137&gt;=0, RIGHT(TEXT(AL137,"0.#"),1)&lt;&gt;"."),TRUE,FALSE)</formula>
    </cfRule>
    <cfRule type="expression" dxfId="4" priority="4">
      <formula>IF(AND(AL137&gt;=0, RIGHT(TEXT(AL137,"0.#"),1)="."),TRUE,FALSE)</formula>
    </cfRule>
    <cfRule type="expression" dxfId="3" priority="5">
      <formula>IF(AND(AL137&lt;0, RIGHT(TEXT(AL137,"0.#"),1)&lt;&gt;"."),TRUE,FALSE)</formula>
    </cfRule>
    <cfRule type="expression" dxfId="2" priority="6">
      <formula>IF(AND(AL137&lt;0, RIGHT(TEXT(AL137,"0.#"),1)="."),TRUE,FALSE)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