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5979E2C3-BD6E-4FC9-98C6-E8D37F2E8B7D}" xr6:coauthVersionLast="47" xr6:coauthVersionMax="47" xr10:uidLastSave="{00000000-0000-0000-0000-000000000000}"/>
  <bookViews>
    <workbookView xWindow="-800" yWindow="1040" windowWidth="1980" windowHeight="2010"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別紙2!$A$1:$AX$279</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8" i="11" l="1"/>
  <c r="AY337" i="11"/>
  <c r="AY340" i="11"/>
  <c r="AY341" i="11"/>
  <c r="AY397" i="11"/>
  <c r="AY326" i="11"/>
  <c r="AY398" i="11"/>
  <c r="AY330" i="11"/>
  <c r="AY322" i="11"/>
  <c r="AY336" i="11"/>
  <c r="AY69" i="11"/>
  <c r="AY324" i="11"/>
  <c r="AY328" i="11"/>
  <c r="AY332" i="11"/>
  <c r="AY323" i="11"/>
  <c r="AY325" i="11"/>
  <c r="AY327" i="11"/>
  <c r="AY329" i="11"/>
  <c r="AY331"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17" i="11" s="1"/>
  <c r="AY99" i="11"/>
  <c r="AY100" i="11" s="1"/>
  <c r="AY98" i="11"/>
  <c r="AY102" i="11"/>
  <c r="AY104" i="11" s="1"/>
  <c r="AY153" i="11" l="1"/>
  <c r="AY155" i="11"/>
  <c r="AY152" i="11"/>
  <c r="AY114" i="11"/>
  <c r="AY116" i="11"/>
  <c r="AY113" i="11"/>
  <c r="AY118" i="11"/>
  <c r="AY121" i="11"/>
  <c r="AY163" i="11"/>
  <c r="AY126" i="11"/>
  <c r="AY101" i="11"/>
  <c r="AY119" i="11"/>
  <c r="AY213" i="11"/>
  <c r="AY193" i="11"/>
  <c r="AY174" i="11"/>
  <c r="AY115" i="11"/>
  <c r="AY175" i="11"/>
  <c r="AY205" i="11"/>
  <c r="AY177" i="11"/>
  <c r="AY206" i="11"/>
  <c r="AY178" i="11"/>
  <c r="AY120" i="11"/>
  <c r="AY128" i="11"/>
  <c r="AY154" i="11"/>
  <c r="AY140" i="11"/>
  <c r="AY134" i="11"/>
  <c r="AY176" i="11"/>
  <c r="AY198" i="11"/>
  <c r="AY207" i="11"/>
  <c r="AY130" i="11"/>
  <c r="AY123" i="11"/>
  <c r="AY131" i="11"/>
  <c r="AY143" i="11"/>
  <c r="AY202" i="11"/>
  <c r="AY210" i="11"/>
  <c r="AY142" i="11"/>
  <c r="AY203" i="11"/>
  <c r="AY211" i="11"/>
  <c r="AY141" i="11"/>
  <c r="AY201" i="11"/>
  <c r="AY209" i="11"/>
  <c r="AY124" i="11"/>
  <c r="AY144" i="11"/>
  <c r="AY151" i="11"/>
  <c r="AY164"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96" i="11"/>
  <c r="AY80" i="11"/>
  <c r="AY82" i="11"/>
  <c r="AY97" i="11"/>
  <c r="AY81" i="11"/>
  <c r="AY85" i="11"/>
  <c r="AY89" i="11"/>
  <c r="AY83" i="11"/>
  <c r="AY91" i="11"/>
  <c r="AY49" i="11"/>
  <c r="AY84"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<sst xmlns="http://schemas.openxmlformats.org/spreadsheetml/2006/main" count="2215" uniqueCount="845">
  <si>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</si>
  <si>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</si>
  <si>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</si>
  <si>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</si>
  <si>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</si>
  <si>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</si>
  <si>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</si>
  <si>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</si>
  <si>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</si>
  <si>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</si>
  <si>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</si>
  <si>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</si>
  <si>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</si>
  <si>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</si>
  <si>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</si>
  <si>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</si>
  <si>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</si>
  <si>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</si>
  <si>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</si>
  <si>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</si>
  <si>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</si>
  <si>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</si>
  <si>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</si>
  <si>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</si>
  <si>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</si>
  <si>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</si>
  <si>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</si>
  <si>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</si>
  <si>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</si>
  <si>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</si>
  <si>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</si>
  <si>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</si>
  <si>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</si>
  <si>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</si>
  <si>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</si>
  <si>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</si>
  <si>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</si>
  <si>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</si>
  <si>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</si>
  <si>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</si>
  <si>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</si>
  <si>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</si>
  <si>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</si>
  <si>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</si>
  <si>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</si>
  <si>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</si>
  <si>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</si>
  <si>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</si>
  <si>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</si>
  <si>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</si>
  <si>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</si>
  <si>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</si>
  <si>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</si>
  <si>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</si>
  <si>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</si>
  <si>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</si>
  <si>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</si>
  <si>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</si>
  <si>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</si>
  <si>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</si>
  <si>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</si>
  <si>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</si>
  <si>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</si>
  <si>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</si>
  <si>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</si>
  <si>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</si>
  <si>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</si>
  <si>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</si>
  <si>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</si>
  <si>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</si>
  <si>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</si>
  <si>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</si>
  <si>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</si>
  <si>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</si>
  <si>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</si>
  <si>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</si>
  <si>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</si>
  <si>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</si>
  <si>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</si>
  <si>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</si>
  <si>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</si>
  <si>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</si>
  <si>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</si>
  <si>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</si>
  <si>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</si>
  <si>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</si>
  <si>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</si>
  <si>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</si>
  <si>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</si>
  <si>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</si>
  <si>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</si>
  <si>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</si>
  <si>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</si>
  <si>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</si>
  <si>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</si>
  <si>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</si>
  <si>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</si>
  <si>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</si>
  <si>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</si>
  <si>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</si>
  <si>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</si>
  <si>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</si>
  <si>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</si>
  <si>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</si>
  <si>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</si>
  <si>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</si>
  <si>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</si>
  <si>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</si>
  <si>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</si>
  <si>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</si>
  <si>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</si>
  <si>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</si>
  <si>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</si>
  <si>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</si>
  <si>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</si>
  <si>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</si>
  <si>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</si>
  <si>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</si>
  <si>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</si>
  <si>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</si>
  <si>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</si>
  <si>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</si>
  <si>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</si>
  <si>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</si>
  <si>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</si>
  <si>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</si>
  <si>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</si>
  <si>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</si>
  <si>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</si>
  <si>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</si>
  <si>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</si>
  <si>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</si>
  <si>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</si>
  <si>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</si>
  <si>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</si>
  <si>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</si>
  <si>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</si>
  <si>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</si>
  <si>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</si>
  <si>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</si>
  <si>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</si>
  <si>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</si>
  <si>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</si>
  <si>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</si>
  <si>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</si>
  <si>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</si>
  <si>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</si>
  <si>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</si>
  <si>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</si>
  <si>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</si>
  <si>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</si>
  <si>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</si>
  <si>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</si>
  <si>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</si>
  <si>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</si>
  <si>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</si>
  <si>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</si>
  <si>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</si>
  <si>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</si>
  <si>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</si>
  <si>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</si>
  <si>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</si>
  <si>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</si>
  <si>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</si>
  <si>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</si>
  <si>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</si>
  <si>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</si>
  <si>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</si>
  <si>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</si>
  <si>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</si>
  <si>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</si>
  <si>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</si>
  <si>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</si>
  <si>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</si>
  <si>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</si>
  <si>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</si>
  <si>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</si>
  <si>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</si>
  <si>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</si>
  <si>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</si>
  <si>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</si>
  <si>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</si>
  <si>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</si>
  <si>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</si>
  <si>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</si>
  <si>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</si>
  <si>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</si>
  <si>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</si>
  <si>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</si>
  <si>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</si>
  <si>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</si>
  <si>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</si>
  <si>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</si>
  <si>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</si>
  <si>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</si>
  <si>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</si>
  <si>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</si>
  <si>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</si>
  <si>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</si>
  <si>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</si>
  <si>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</si>
  <si>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</si>
  <si>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</si>
  <si>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</si>
  <si>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</si>
  <si>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</si>
  <si>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</si>
  <si>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</si>
  <si>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</si>
  <si>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</si>
  <si>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</si>
  <si>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</si>
  <si>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</si>
  <si>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</si>
  <si>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</si>
  <si>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</si>
  <si>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</si>
  <si>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</si>
  <si>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</si>
  <si>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</si>
  <si>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</si>
  <si>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</si>
  <si>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</si>
  <si>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</si>
  <si>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</si>
  <si>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</si>
  <si>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</si>
  <si>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</si>
  <si>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</si>
  <si>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</si>
  <si>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</si>
  <si>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</si>
  <si>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</si>
  <si>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</si>
  <si>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</si>
  <si>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</si>
  <si>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</si>
  <si>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</si>
  <si>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</si>
  <si>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</si>
  <si>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</si>
  <si>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</si>
  <si>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</si>
  <si>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</si>
  <si>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</si>
  <si>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</si>
  <si>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</si>
  <si>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</si>
  <si>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</si>
  <si>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</si>
  <si>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</si>
  <si>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</si>
  <si>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</si>
  <si>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</si>
  <si>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</si>
  <si>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</si>
  <si>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</si>
  <si>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</si>
  <si>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</si>
  <si>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</si>
  <si>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</si>
  <si>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</si>
  <si>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</si>
  <si>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</si>
  <si>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</si>
  <si>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</si>
  <si>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</si>
  <si>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</si>
  <si>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</si>
  <si>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</si>
  <si>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</si>
  <si>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</si>
  <si>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</si>
  <si>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</si>
  <si>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</si>
  <si>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</si>
  <si>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</si>
  <si>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</si>
  <si>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</si>
  <si>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</si>
  <si>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</si>
  <si>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</si>
  <si>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</si>
  <si>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</si>
  <si>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</si>
  <si>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</si>
  <si>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</si>
  <si>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</si>
  <si>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</si>
  <si>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</si>
  <si>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</si>
  <si>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</si>
  <si>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</si>
  <si>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</si>
  <si>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</si>
  <si>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</si>
  <si>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</si>
  <si>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</si>
  <si>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</si>
  <si>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</si>
  <si>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</si>
  <si>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</si>
  <si>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</si>
  <si>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</si>
  <si>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</si>
  <si>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</si>
  <si>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</si>
  <si>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</si>
  <si>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</si>
  <si>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</si>
  <si>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</si>
  <si>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</si>
  <si>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</si>
  <si>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</si>
  <si>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</si>
  <si>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</si>
  <si>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</si>
  <si>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</si>
  <si>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</si>
  <si>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</si>
  <si>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</si>
  <si>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</si>
  <si>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</si>
  <si>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</si>
  <si>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</si>
  <si>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</si>
  <si>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</si>
  <si>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</si>
  <si>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</si>
  <si>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</si>
  <si>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</si>
  <si>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</si>
  <si>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</si>
  <si>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</si>
  <si>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</si>
  <si>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</si>
  <si>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</si>
  <si>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</si>
  <si>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</si>
  <si>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</si>
  <si>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</si>
  <si>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</si>
  <si>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</si>
  <si>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</si>
  <si>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</si>
  <si>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</si>
  <si>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</si>
  <si>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</si>
  <si>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</si>
  <si>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</si>
  <si>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</si>
  <si>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</si>
  <si>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</si>
  <si>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</si>
  <si>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</si>
  <si>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</si>
  <si>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</si>
  <si>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</si>
  <si>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</si>
  <si>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</si>
  <si>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</si>
  <si>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</si>
  <si>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</si>
  <si>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</si>
  <si>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</si>
  <si>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</si>
  <si>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</si>
  <si>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</si>
  <si>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</si>
  <si>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</si>
  <si>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</si>
  <si>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</si>
  <si>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</si>
  <si>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</si>
  <si>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</si>
  <si>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</si>
  <si>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</si>
  <si>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</si>
  <si>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</si>
  <si>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</si>
  <si>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</si>
  <si>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</si>
  <si>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</si>
  <si>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</si>
  <si>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</si>
  <si>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</si>
  <si>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</si>
  <si>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</si>
  <si>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</si>
  <si>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</si>
  <si>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</si>
  <si>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</si>
  <si>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</si>
  <si>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</si>
  <si>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</si>
  <si>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</si>
  <si>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</si>
  <si>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</si>
  <si>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</si>
  <si>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</si>
  <si>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</si>
  <si>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</si>
  <si>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</si>
  <si>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</si>
  <si>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</si>
  <si>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</si>
  <si>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</si>
  <si>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</si>
  <si>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</si>
  <si>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</si>
  <si>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</si>
  <si>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</si>
  <si>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</si>
  <si>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</si>
  <si>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</si>
  <si>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</si>
  <si>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</si>
  <si>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</si>
  <si>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</si>
  <si>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</si>
  <si>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</si>
  <si>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</si>
  <si>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</si>
  <si>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</si>
  <si>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</si>
  <si>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</si>
  <si>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</si>
  <si>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</si>
  <si>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</si>
  <si>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</si>
  <si>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</si>
  <si>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</si>
  <si>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</si>
  <si>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</si>
  <si>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</si>
  <si>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</si>
  <si>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</si>
  <si>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</si>
  <si>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</si>
  <si>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</si>
  <si>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</si>
  <si>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</si>
  <si>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</si>
  <si>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</si>
  <si>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</si>
  <si>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</si>
  <si>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</si>
  <si>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</si>
  <si>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</si>
  <si>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</si>
  <si>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</si>
  <si>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</si>
  <si>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</si>
  <si>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</si>
  <si>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</si>
  <si>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</si>
  <si>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</si>
  <si>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</si>
  <si>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</si>
  <si>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</si>
  <si>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</si>
  <si>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</si>
  <si>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</si>
  <si>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</si>
  <si>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</si>
  <si>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</si>
  <si>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</si>
  <si>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</si>
  <si>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</si>
  <si>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</si>
  <si>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</si>
  <si>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</si>
  <si>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</si>
  <si>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</si>
  <si>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</si>
  <si>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</si>
  <si>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</si>
  <si>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</si>
  <si>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</si>
  <si>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</si>
  <si>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</si>
  <si>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</si>
  <si>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</si>
  <si>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</si>
  <si>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</si>
  <si>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</si>
  <si>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</si>
  <si>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</si>
  <si>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</si>
  <si>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</si>
  <si>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</si>
  <si>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</si>
  <si>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</si>
  <si>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</si>
  <si>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</si>
  <si>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</si>
  <si>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</si>
  <si>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</si>
  <si>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</si>
  <si>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</si>
  <si>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</si>
  <si>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</si>
  <si>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</si>
  <si>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</si>
  <si>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</si>
  <si>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</si>
  <si>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</si>
  <si>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</si>
  <si>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</si>
  <si>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</si>
  <si>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</si>
  <si>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</si>
  <si>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</si>
  <si>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</si>
  <si>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</si>
  <si>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</si>
  <si>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</si>
  <si>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</si>
  <si>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</si>
  <si>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</si>
  <si>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</si>
  <si>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</si>
  <si>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</si>
  <si>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</si>
  <si>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</si>
  <si>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</si>
  <si>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</si>
  <si>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</si>
  <si>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</si>
  <si>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</si>
  <si>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</si>
  <si>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</si>
  <si>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</si>
  <si>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</si>
  <si>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</si>
  <si>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</si>
  <si>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</si>
  <si>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</si>
  <si>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</si>
  <si>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</si>
  <si>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</si>
  <si>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</si>
  <si>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</si>
  <si>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</si>
  <si>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</si>
  <si>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</si>
  <si>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</si>
  <si>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</si>
  <si>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</si>
  <si>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</si>
  <si>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</si>
  <si>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</si>
  <si>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</si>
  <si>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</si>
  <si>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</si>
  <si>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</si>
  <si>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</si>
  <si>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</si>
  <si>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</si>
  <si>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</si>
  <si>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</si>
  <si>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</si>
  <si>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</si>
  <si>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</si>
  <si>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</si>
  <si>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</si>
  <si>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</si>
  <si>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</si>
  <si>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</si>
  <si>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</si>
  <si>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</si>
  <si>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</si>
  <si>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</si>
  <si>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</si>
  <si>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</si>
  <si>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</si>
  <si>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</si>
  <si>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</si>
  <si>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</si>
  <si>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</si>
  <si>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</si>
  <si>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</si>
  <si>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</si>
  <si>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</si>
  <si>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</si>
  <si>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</si>
  <si>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</si>
  <si>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</si>
  <si>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</si>
  <si>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</si>
  <si>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</si>
  <si>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</si>
  <si>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</si>
  <si>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</si>
  <si>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</si>
  <si>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</si>
  <si>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</si>
  <si>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</si>
  <si>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</si>
  <si>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</si>
  <si>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</si>
  <si>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</si>
  <si>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</si>
  <si>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</si>
  <si>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</si>
  <si>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</si>
  <si>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</si>
  <si>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</si>
  <si>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</si>
  <si>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</si>
  <si>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</si>
  <si>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</si>
  <si>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</si>
  <si>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</si>
  <si>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</si>
  <si>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</si>
  <si>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</si>
  <si>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</si>
  <si>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</si>
  <si>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</si>
  <si>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</si>
  <si>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</si>
  <si>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</si>
  <si>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</si>
  <si>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</si>
  <si>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</si>
  <si>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</si>
  <si>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</si>
  <si>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</si>
  <si>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</si>
  <si>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</si>
  <si>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</si>
  <si>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</si>
  <si>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</si>
  <si>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</si>
  <si>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</si>
  <si>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</si>
  <si>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</si>
  <si>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</si>
  <si>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</si>
  <si>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</si>
  <si>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</si>
  <si>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</si>
  <si>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</si>
  <si>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</si>
  <si>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</si>
  <si>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</si>
  <si>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</si>
  <si>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</si>
  <si>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</si>
  <si>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</si>
  <si>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</si>
  <si>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</si>
  <si>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</si>
  <si>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</si>
  <si>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</si>
  <si>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</si>
  <si>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</si>
  <si>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</si>
  <si>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</si>
  <si>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</si>
  <si>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</si>
  <si>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</si>
  <si>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</si>
  <si>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</si>
  <si>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</si>
  <si>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</si>
  <si>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</si>
  <si>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</si>
  <si>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</si>
  <si>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</si>
  <si>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</si>
  <si>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</si>
  <si>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</si>
  <si>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</si>
  <si>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</si>
  <si>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</si>
  <si>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</si>
  <si>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</si>
  <si>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</si>
  <si>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</si>
  <si>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</si>
  <si>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</si>
  <si>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</si>
  <si>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</si>
  <si>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豊かさを実感できる海の再生事業</t>
  </si>
  <si>
    <t>水・大気環境局</t>
  </si>
  <si>
    <t>平成２２年度</t>
  </si>
  <si>
    <t>終了予定なし</t>
  </si>
  <si>
    <t>水環境課閉鎖性海域対策室</t>
  </si>
  <si>
    <t>瀬戸内海をはじめとする閉鎖性海域をめぐる課題（赤潮や貧酸素水塊の発生、生物多様性・生物生産性の確保、栄養塩類の適切な管理、気候変動による影響等）に対応するため、必要な各種調査・検討等を行い、適切な海域管理方策やこれを踏まえた栄養塩類管理及び藻場等の保全・再生・創出に係る具体的方策を取りまとめるとともに、地域の実情に応じた「豊かな海」の実現に向けた各種取組を推進する。</t>
  </si>
  <si>
    <t>-</t>
  </si>
  <si>
    <t>環境保全調査費</t>
  </si>
  <si>
    <t>地域環境保全対策費補助金</t>
  </si>
  <si>
    <t>湾・灘</t>
  </si>
  <si>
    <t>湾・灘等</t>
  </si>
  <si>
    <t>事業費／（藻場・干潟分布状況調査を行った湾・灘等の数）　　　　　　　</t>
    <phoneticPr fontId="5"/>
  </si>
  <si>
    <t>百万円</t>
  </si>
  <si>
    <t>百万円/
　湾・灘等</t>
    <phoneticPr fontId="5"/>
  </si>
  <si>
    <t>38／１</t>
  </si>
  <si>
    <t>40/2</t>
  </si>
  <si>
    <t>66</t>
  </si>
  <si>
    <t>65</t>
  </si>
  <si>
    <t>111</t>
  </si>
  <si>
    <t>116</t>
  </si>
  <si>
    <t>121</t>
  </si>
  <si>
    <t>118</t>
  </si>
  <si>
    <t>134</t>
  </si>
  <si>
    <t>132</t>
  </si>
  <si>
    <t>○</t>
  </si>
  <si>
    <t>人件費</t>
    <rPh sb="0" eb="3">
      <t>ジンケンヒ</t>
    </rPh>
    <phoneticPr fontId="5"/>
  </si>
  <si>
    <t>消耗品費</t>
    <rPh sb="0" eb="3">
      <t>ショウモウヒン</t>
    </rPh>
    <rPh sb="3" eb="4">
      <t>ヒ</t>
    </rPh>
    <phoneticPr fontId="5"/>
  </si>
  <si>
    <t>その他</t>
    <rPh sb="2" eb="3">
      <t>タ</t>
    </rPh>
    <phoneticPr fontId="5"/>
  </si>
  <si>
    <t>データ購入費</t>
    <rPh sb="3" eb="6">
      <t>コウニュウヒ</t>
    </rPh>
    <phoneticPr fontId="5"/>
  </si>
  <si>
    <t>営業管理費、一般管理費、販売管理費、消費税等</t>
    <phoneticPr fontId="5"/>
  </si>
  <si>
    <t>旅費</t>
    <rPh sb="0" eb="2">
      <t>リョヒ</t>
    </rPh>
    <phoneticPr fontId="5"/>
  </si>
  <si>
    <t>外注費</t>
    <rPh sb="0" eb="3">
      <t>ガイチュウヒ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</si>
  <si>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</si>
  <si>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</si>
  <si>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職員旅費</t>
    <phoneticPr fontId="5"/>
  </si>
  <si>
    <t>傭車費、傭船費</t>
    <phoneticPr fontId="5"/>
  </si>
  <si>
    <t>燃料費、分析消耗品費</t>
    <phoneticPr fontId="5"/>
  </si>
  <si>
    <t>再委託費（瀬戸内海環境保全協会）</t>
    <phoneticPr fontId="5"/>
  </si>
  <si>
    <t>諸謝金</t>
    <rPh sb="0" eb="1">
      <t>ショ</t>
    </rPh>
    <rPh sb="1" eb="3">
      <t>シャキン</t>
    </rPh>
    <phoneticPr fontId="5"/>
  </si>
  <si>
    <t>燃料費、分析消耗品費</t>
    <phoneticPr fontId="5"/>
  </si>
  <si>
    <t>傭船費、傭車費</t>
    <phoneticPr fontId="5"/>
  </si>
  <si>
    <t>印刷製本費</t>
    <rPh sb="0" eb="2">
      <t>インサツ</t>
    </rPh>
    <rPh sb="2" eb="4">
      <t>セイホン</t>
    </rPh>
    <rPh sb="4" eb="5">
      <t>ヒ</t>
    </rPh>
    <phoneticPr fontId="5"/>
  </si>
  <si>
    <t>報告書</t>
    <rPh sb="0" eb="3">
      <t>ホウコクショ</t>
    </rPh>
    <phoneticPr fontId="5"/>
  </si>
  <si>
    <t>職員旅費、委員旅費</t>
    <phoneticPr fontId="5"/>
  </si>
  <si>
    <t>検討会出席謝金＠17700円×延べ9人回+@座長ヒアリング@7900円×延べ3時間</t>
    <phoneticPr fontId="5"/>
  </si>
  <si>
    <t>E.国立研究開発法人国立環境研究所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</si>
  <si>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雑役務費</t>
    <rPh sb="0" eb="1">
      <t>ザツ</t>
    </rPh>
    <rPh sb="1" eb="3">
      <t>エキム</t>
    </rPh>
    <rPh sb="3" eb="4">
      <t>ヒ</t>
    </rPh>
    <phoneticPr fontId="5"/>
  </si>
  <si>
    <t>謝金</t>
    <rPh sb="0" eb="2">
      <t>シャキン</t>
    </rPh>
    <phoneticPr fontId="5"/>
  </si>
  <si>
    <t>データ解析、数値シミュレーション、培養実験、化学分析作業</t>
    <phoneticPr fontId="5"/>
  </si>
  <si>
    <t>支援業務（いであ（株））</t>
    <phoneticPr fontId="5"/>
  </si>
  <si>
    <t>データ記憶媒体、培養実験器具・試薬類等</t>
    <phoneticPr fontId="5"/>
  </si>
  <si>
    <t>出張旅費（兵庫県、愛知県等）</t>
    <phoneticPr fontId="5"/>
  </si>
  <si>
    <t>実験分析機器修理等</t>
    <phoneticPr fontId="5"/>
  </si>
  <si>
    <t>有識者ヒアリング</t>
    <phoneticPr fontId="5"/>
  </si>
  <si>
    <t>一般管理費及び消費税等</t>
    <phoneticPr fontId="5"/>
  </si>
  <si>
    <t>再委託費</t>
    <rPh sb="0" eb="3">
      <t>サイイタク</t>
    </rPh>
    <rPh sb="3" eb="4">
      <t>ヒ</t>
    </rPh>
    <phoneticPr fontId="5"/>
  </si>
  <si>
    <t>F. 三菱UFJ リサーチ＆コンサルティング 株式会社</t>
    <rPh sb="3" eb="5">
      <t>ミツビシ</t>
    </rPh>
    <phoneticPr fontId="5"/>
  </si>
  <si>
    <t>生物多様性国家戦略2012-2020（平成24年９月28日閣議決定）、瀬戸内海環境保全基本計画（令和４年２月25日閣議決定）、環境基本計画（平成30年４月17日閣議決定）、海洋基本計画（平成30年5月15日閣議決定）、気候変動適応計画（令和３年10月22日閣議決定）</t>
    <rPh sb="48" eb="50">
      <t>レイワ</t>
    </rPh>
    <rPh sb="118" eb="120">
      <t>レイワ</t>
    </rPh>
    <rPh sb="121" eb="122">
      <t>ネン</t>
    </rPh>
    <phoneticPr fontId="5"/>
  </si>
  <si>
    <t>瀬戸内海環境保全特別措置法及び瀬戸内海環境保全基本計画等においても指摘されている課題に対応する事業である。</t>
    <phoneticPr fontId="5"/>
  </si>
  <si>
    <t>健全な水環境の保全のために必要かつ適切な事業であり、政策体系の中で優先度の高い事業である。</t>
  </si>
  <si>
    <t>高度な調査・専門的な解析を必要とされる事業であり、支出先は、総合評価落札方式により効果的な手法を採択し、競争性の確保に努めている。
また、一者応札の改善に向けた取組として、公告期間を延長する等、引き続き適正な競争の実施に努める。</t>
    <rPh sb="34" eb="36">
      <t>ラクサツ</t>
    </rPh>
    <rPh sb="36" eb="38">
      <t>ホウシキ</t>
    </rPh>
    <phoneticPr fontId="5"/>
  </si>
  <si>
    <t>有</t>
  </si>
  <si>
    <t>無</t>
  </si>
  <si>
    <t>‐</t>
  </si>
  <si>
    <t>藻場等の保全・再生・創出に係る具体的方策を取りまとめるためには、藻場・干潟分布状況調査が必要であることから、妥当な水準と考えている。</t>
    <rPh sb="0" eb="2">
      <t>モバ</t>
    </rPh>
    <rPh sb="2" eb="3">
      <t>トウ</t>
    </rPh>
    <rPh sb="4" eb="6">
      <t>ホゼン</t>
    </rPh>
    <rPh sb="7" eb="9">
      <t>サイセイ</t>
    </rPh>
    <rPh sb="10" eb="12">
      <t>ソウシュツ</t>
    </rPh>
    <rPh sb="13" eb="14">
      <t>カカ</t>
    </rPh>
    <rPh sb="15" eb="18">
      <t>グタイテキ</t>
    </rPh>
    <rPh sb="18" eb="20">
      <t>ホウサク</t>
    </rPh>
    <rPh sb="21" eb="22">
      <t>ト</t>
    </rPh>
    <phoneticPr fontId="5"/>
  </si>
  <si>
    <t>-</t>
    <phoneticPr fontId="5"/>
  </si>
  <si>
    <t>事業に必要なもののみに支出している。</t>
  </si>
  <si>
    <t>オンラインミーティングを活用するなどした。</t>
    <rPh sb="12" eb="14">
      <t>カツヨウ</t>
    </rPh>
    <phoneticPr fontId="5"/>
  </si>
  <si>
    <t>目標通り瀬戸内海における湾・灘ごとの水環境等の状況の評価を行うことができている。</t>
    <rPh sb="0" eb="2">
      <t>モクヒョウ</t>
    </rPh>
    <rPh sb="2" eb="3">
      <t>ドオ</t>
    </rPh>
    <phoneticPr fontId="5"/>
  </si>
  <si>
    <t>請負業者の選定に当たっては総合評価落札方式で優れた手段・方法を募ることにより、効果的な事業の実施に努めている。</t>
    <rPh sb="13" eb="15">
      <t>ソウゴウ</t>
    </rPh>
    <rPh sb="15" eb="17">
      <t>ヒョウカ</t>
    </rPh>
    <rPh sb="17" eb="19">
      <t>ラクサツ</t>
    </rPh>
    <rPh sb="19" eb="21">
      <t>ホウシキ</t>
    </rPh>
    <rPh sb="39" eb="42">
      <t>コウカテキ</t>
    </rPh>
    <rPh sb="43" eb="45">
      <t>ジギョウ</t>
    </rPh>
    <rPh sb="46" eb="48">
      <t>ジッシ</t>
    </rPh>
    <rPh sb="49" eb="50">
      <t>ツト</t>
    </rPh>
    <phoneticPr fontId="5"/>
  </si>
  <si>
    <t>当初見込みを達成しており、活動実績は見込みに見合っている。</t>
  </si>
  <si>
    <t>瀬戸内海環境保全特別措置法（第19条の４、附則（令和３年６月９日法律第59号）第２項及び第３項）</t>
    <rPh sb="24" eb="26">
      <t>レイワ</t>
    </rPh>
    <phoneticPr fontId="5"/>
  </si>
  <si>
    <t>中央環境審議会水環境部会　瀬戸内海環境保全小委員会
(環境省HP) http://www.env.go.jp/council/09water/yoshi09-15.html</t>
    <phoneticPr fontId="5"/>
  </si>
  <si>
    <t>中央環境審議会水環境部会　瀬戸内海環境保全小委員会
(環境省HP) http://www.env.go.jp/council/09water/yoshi09-15.html</t>
    <phoneticPr fontId="5"/>
  </si>
  <si>
    <t>瀬戸内海等の閉鎖性海域は複数の府県にまたがっており、課題解決のための検討を統一的かつ効率的に行うためには、国による実施が必要である。</t>
    <phoneticPr fontId="5"/>
  </si>
  <si>
    <t>瀬戸内海における底質・底生生物調査、藻場・干潟分布状況調査の成果は、令和元年度に取りまとめを行った海域管理方策の検討及びその後の瀬戸内海環境保全特別措置法に活用されており、このとりまとめ結果を踏まえた取り組みを現在も進めているところ。</t>
    <rPh sb="34" eb="36">
      <t>レイワ</t>
    </rPh>
    <rPh sb="36" eb="37">
      <t>ガン</t>
    </rPh>
    <rPh sb="40" eb="41">
      <t>ト</t>
    </rPh>
    <rPh sb="58" eb="59">
      <t>オヨ</t>
    </rPh>
    <rPh sb="62" eb="63">
      <t>ゴ</t>
    </rPh>
    <rPh sb="64" eb="68">
      <t>セトナイカイ</t>
    </rPh>
    <rPh sb="68" eb="70">
      <t>カンキョウ</t>
    </rPh>
    <rPh sb="70" eb="72">
      <t>ホゼン</t>
    </rPh>
    <rPh sb="72" eb="74">
      <t>トクベツ</t>
    </rPh>
    <rPh sb="74" eb="77">
      <t>ソチホウ</t>
    </rPh>
    <rPh sb="93" eb="95">
      <t>ケッカ</t>
    </rPh>
    <rPh sb="96" eb="97">
      <t>フ</t>
    </rPh>
    <rPh sb="100" eb="101">
      <t>ト</t>
    </rPh>
    <rPh sb="102" eb="103">
      <t>ク</t>
    </rPh>
    <rPh sb="105" eb="107">
      <t>ゲンザイ</t>
    </rPh>
    <rPh sb="108" eb="109">
      <t>スス</t>
    </rPh>
    <phoneticPr fontId="5"/>
  </si>
  <si>
    <t>-</t>
    <phoneticPr fontId="5"/>
  </si>
  <si>
    <t>-</t>
    <phoneticPr fontId="5"/>
  </si>
  <si>
    <t>瀬戸内海における豊かな海の確保に向けた栄養塩類管理方策検討</t>
    <phoneticPr fontId="5"/>
  </si>
  <si>
    <t>瀬戸内海環境保全特別措置法施行令第３条別表第一に関する地域の名称修正</t>
    <phoneticPr fontId="5"/>
  </si>
  <si>
    <t>栄養塩類管理計画の水質予測支援に係る概略仕様案作成</t>
    <phoneticPr fontId="5"/>
  </si>
  <si>
    <t>地域における豊かな海づくりの取組効果調査</t>
    <phoneticPr fontId="5"/>
  </si>
  <si>
    <t>国立研究開発法人国立環境研究所</t>
    <phoneticPr fontId="5"/>
  </si>
  <si>
    <t>閉鎖性海域における気候変動による影響評価及び適応策等検討</t>
    <phoneticPr fontId="5"/>
  </si>
  <si>
    <t>G.公益社団法人瀬戸内海環境保全協会</t>
    <phoneticPr fontId="5"/>
  </si>
  <si>
    <t>公益社団法人瀬戸内海環境保全協会</t>
    <phoneticPr fontId="5"/>
  </si>
  <si>
    <t>三菱UFJ リサーチ＆コンサルティング 株式会社</t>
    <phoneticPr fontId="5"/>
  </si>
  <si>
    <t>里海を通じた地域資源の保護・利活用促進プロモーション実施等</t>
    <phoneticPr fontId="5"/>
  </si>
  <si>
    <t>運営補助等</t>
    <rPh sb="0" eb="2">
      <t>ウンエイ</t>
    </rPh>
    <rPh sb="2" eb="4">
      <t>ホジョ</t>
    </rPh>
    <rPh sb="4" eb="5">
      <t>トウ</t>
    </rPh>
    <phoneticPr fontId="5"/>
  </si>
  <si>
    <t>データ整理、解析支援等</t>
    <rPh sb="3" eb="5">
      <t>セイリ</t>
    </rPh>
    <rPh sb="6" eb="8">
      <t>カイセキ</t>
    </rPh>
    <rPh sb="8" eb="10">
      <t>シエン</t>
    </rPh>
    <rPh sb="10" eb="11">
      <t>トウ</t>
    </rPh>
    <phoneticPr fontId="5"/>
  </si>
  <si>
    <t xml:space="preserve"> 瀬戸内海等の閉鎖性海域を対象として、栄養塩類の適切な管理、温室効果ガス吸収源としても注目される藻場・干潟等の保全・再生等、気候変動への適応等に着目して必要な各種調査・検討等を行い、管理方策の検証を行うとともに、地域の課題に対する取組を支援・推進することで「豊かな海」を実現する。</t>
    <phoneticPr fontId="5"/>
  </si>
  <si>
    <t>箇所</t>
    <rPh sb="0" eb="2">
      <t>カショ</t>
    </rPh>
    <phoneticPr fontId="5"/>
  </si>
  <si>
    <t>30/3</t>
    <phoneticPr fontId="5"/>
  </si>
  <si>
    <t>３．大気・水・土壌環境等の保全</t>
    <phoneticPr fontId="5"/>
  </si>
  <si>
    <t>業務費</t>
    <rPh sb="0" eb="3">
      <t>ギョウムヒ</t>
    </rPh>
    <phoneticPr fontId="5"/>
  </si>
  <si>
    <t>☑</t>
  </si>
  <si>
    <t>株式会社X</t>
    <rPh sb="0" eb="4">
      <t>カブシキガイシャ</t>
    </rPh>
    <phoneticPr fontId="5"/>
  </si>
  <si>
    <t>アンケート実査支援</t>
    <rPh sb="5" eb="7">
      <t>ジッサ</t>
    </rPh>
    <rPh sb="7" eb="9">
      <t>シエン</t>
    </rPh>
    <phoneticPr fontId="5"/>
  </si>
  <si>
    <t>ウェブページ・コンテンツのデザイン・レイアウト・編集等の制作支援 等</t>
    <rPh sb="33" eb="34">
      <t>トウ</t>
    </rPh>
    <phoneticPr fontId="5"/>
  </si>
  <si>
    <t>中央環境審議会水環境部会　瀬戸内海環境保全小委員会
(環境省HP) http://www.env.go.jp/council/49wat-doj/yoshi49-01.html</t>
    <phoneticPr fontId="5"/>
  </si>
  <si>
    <t>栄養塩類管理計画補助実施数
※令和４年度より事業開始</t>
    <rPh sb="0" eb="2">
      <t>エイヨウ</t>
    </rPh>
    <rPh sb="2" eb="4">
      <t>エンルイ</t>
    </rPh>
    <rPh sb="4" eb="6">
      <t>カンリ</t>
    </rPh>
    <rPh sb="6" eb="8">
      <t>ケイカク</t>
    </rPh>
    <rPh sb="8" eb="10">
      <t>ホジョ</t>
    </rPh>
    <rPh sb="10" eb="12">
      <t>ジッシ</t>
    </rPh>
    <rPh sb="12" eb="13">
      <t>スウ</t>
    </rPh>
    <rPh sb="15" eb="17">
      <t>レイワ</t>
    </rPh>
    <rPh sb="18" eb="20">
      <t>ネンド</t>
    </rPh>
    <rPh sb="22" eb="24">
      <t>ジギョウ</t>
    </rPh>
    <rPh sb="24" eb="26">
      <t>カイシ</t>
    </rPh>
    <phoneticPr fontId="5"/>
  </si>
  <si>
    <t>事業費／（栄養塩類管理計画の補助を行った件数）</t>
    <phoneticPr fontId="5"/>
  </si>
  <si>
    <t>・全国の閉鎖性海域では、様々な機関による調査・研究等が実施されていることから、それらを収集・整理することにより、新規調査を実施する場合より効率的・効果的な業務の執行を図る。
・一者応札の改善に向けた取組として、公告期間を延長するなど、引き続き適切な競争の実施に努める。</t>
    <rPh sb="56" eb="58">
      <t>シンキ</t>
    </rPh>
    <rPh sb="58" eb="60">
      <t>チョウサ</t>
    </rPh>
    <rPh sb="61" eb="63">
      <t>ジッシ</t>
    </rPh>
    <rPh sb="65" eb="67">
      <t>バアイ</t>
    </rPh>
    <phoneticPr fontId="5"/>
  </si>
  <si>
    <t>各種業務について、必要な調査を行い、令和４年４月に瀬戸内海環境保全特別措置法の一部を改正する法律が施行された。</t>
    <rPh sb="0" eb="2">
      <t>カクシュ</t>
    </rPh>
    <rPh sb="2" eb="4">
      <t>ギョウム</t>
    </rPh>
    <rPh sb="9" eb="11">
      <t>ヒツヨウ</t>
    </rPh>
    <rPh sb="12" eb="14">
      <t>チョウサ</t>
    </rPh>
    <rPh sb="15" eb="16">
      <t>オコナ</t>
    </rPh>
    <rPh sb="18" eb="20">
      <t>レイワ</t>
    </rPh>
    <rPh sb="21" eb="22">
      <t>ネン</t>
    </rPh>
    <rPh sb="23" eb="24">
      <t>ガツ</t>
    </rPh>
    <rPh sb="25" eb="38">
      <t>セトナイカイカンキョウホゼントクベツソチホウ</t>
    </rPh>
    <rPh sb="39" eb="41">
      <t>イチブ</t>
    </rPh>
    <rPh sb="42" eb="44">
      <t>カイセイ</t>
    </rPh>
    <rPh sb="46" eb="48">
      <t>ホウリツ</t>
    </rPh>
    <rPh sb="49" eb="51">
      <t>セコウ</t>
    </rPh>
    <phoneticPr fontId="5"/>
  </si>
  <si>
    <t>-</t>
    <phoneticPr fontId="5"/>
  </si>
  <si>
    <t>20/1</t>
    <phoneticPr fontId="5"/>
  </si>
  <si>
    <t>百万円</t>
    <rPh sb="0" eb="2">
      <t>ヒャクマン</t>
    </rPh>
    <rPh sb="2" eb="3">
      <t>エン</t>
    </rPh>
    <phoneticPr fontId="5"/>
  </si>
  <si>
    <t>　百万円/
　　湾灘数</t>
    <rPh sb="1" eb="3">
      <t>ヒャクマン</t>
    </rPh>
    <rPh sb="3" eb="4">
      <t>エン</t>
    </rPh>
    <rPh sb="8" eb="9">
      <t>ワン</t>
    </rPh>
    <rPh sb="9" eb="10">
      <t>ナダ</t>
    </rPh>
    <rPh sb="10" eb="11">
      <t>カズ</t>
    </rPh>
    <phoneticPr fontId="5"/>
  </si>
  <si>
    <t>https://www.env.go.jp/guide/seisaku/index.html</t>
    <phoneticPr fontId="5"/>
  </si>
  <si>
    <t>目標3-3</t>
    <phoneticPr fontId="5"/>
  </si>
  <si>
    <t>計画準備、調査実施、検討、制作等</t>
    <rPh sb="0" eb="2">
      <t>ケイカク</t>
    </rPh>
    <rPh sb="2" eb="4">
      <t>ジュンビ</t>
    </rPh>
    <rPh sb="5" eb="7">
      <t>チョウサ</t>
    </rPh>
    <rPh sb="7" eb="9">
      <t>ジッシ</t>
    </rPh>
    <rPh sb="10" eb="12">
      <t>ケントウ</t>
    </rPh>
    <rPh sb="13" eb="15">
      <t>セイサク</t>
    </rPh>
    <rPh sb="15" eb="16">
      <t>トウ</t>
    </rPh>
    <phoneticPr fontId="5"/>
  </si>
  <si>
    <t>現地調査、現地意見交換等</t>
    <phoneticPr fontId="5"/>
  </si>
  <si>
    <t>ヒアリング、講師等</t>
    <rPh sb="6" eb="8">
      <t>コウシ</t>
    </rPh>
    <rPh sb="8" eb="9">
      <t>トウ</t>
    </rPh>
    <phoneticPr fontId="5"/>
  </si>
  <si>
    <t>動画等コンテンツ制作支援、webアンケート実査</t>
    <rPh sb="0" eb="2">
      <t>ドウガ</t>
    </rPh>
    <rPh sb="2" eb="3">
      <t>トウ</t>
    </rPh>
    <rPh sb="8" eb="10">
      <t>セイサク</t>
    </rPh>
    <rPh sb="10" eb="12">
      <t>シエン</t>
    </rPh>
    <rPh sb="21" eb="23">
      <t>ジッサ</t>
    </rPh>
    <phoneticPr fontId="5"/>
  </si>
  <si>
    <t>諸雑費、一般管理費、消費税等</t>
    <rPh sb="0" eb="3">
      <t>ショザッピ</t>
    </rPh>
    <rPh sb="4" eb="6">
      <t>イッパン</t>
    </rPh>
    <rPh sb="6" eb="9">
      <t>カンリヒ</t>
    </rPh>
    <rPh sb="10" eb="13">
      <t>ショウヒゼイ</t>
    </rPh>
    <rPh sb="13" eb="14">
      <t>トウ</t>
    </rPh>
    <phoneticPr fontId="5"/>
  </si>
  <si>
    <t>動画等コンテンツ制作支援</t>
    <phoneticPr fontId="5"/>
  </si>
  <si>
    <t>webアンケート実査</t>
    <phoneticPr fontId="5"/>
  </si>
  <si>
    <t>発生負荷量のデータ整理・解析、議事録等の作成</t>
    <rPh sb="0" eb="2">
      <t>ハッセイ</t>
    </rPh>
    <rPh sb="2" eb="4">
      <t>フカ</t>
    </rPh>
    <rPh sb="4" eb="5">
      <t>リョウ</t>
    </rPh>
    <rPh sb="9" eb="11">
      <t>セイリ</t>
    </rPh>
    <rPh sb="12" eb="14">
      <t>カイセキ</t>
    </rPh>
    <rPh sb="15" eb="18">
      <t>ギジロク</t>
    </rPh>
    <rPh sb="18" eb="19">
      <t>トウ</t>
    </rPh>
    <rPh sb="20" eb="22">
      <t>サクセイ</t>
    </rPh>
    <phoneticPr fontId="5"/>
  </si>
  <si>
    <t>情報発信、検討会運営補助、議事録作成</t>
    <phoneticPr fontId="5"/>
  </si>
  <si>
    <t>現地調査及び現状把握、手順に係る検討等</t>
    <rPh sb="11" eb="13">
      <t>テジュン</t>
    </rPh>
    <rPh sb="14" eb="15">
      <t>カカ</t>
    </rPh>
    <rPh sb="16" eb="18">
      <t>ケントウ</t>
    </rPh>
    <rPh sb="18" eb="19">
      <t>トウ</t>
    </rPh>
    <phoneticPr fontId="5"/>
  </si>
  <si>
    <t>行政区域の確認や行政区域名の変更に関する資料作成等</t>
    <rPh sb="0" eb="2">
      <t>ギョウセイ</t>
    </rPh>
    <rPh sb="2" eb="4">
      <t>クイキ</t>
    </rPh>
    <rPh sb="5" eb="7">
      <t>カクニン</t>
    </rPh>
    <rPh sb="8" eb="10">
      <t>ギョウセイ</t>
    </rPh>
    <rPh sb="10" eb="12">
      <t>クイキ</t>
    </rPh>
    <rPh sb="12" eb="13">
      <t>メイ</t>
    </rPh>
    <rPh sb="14" eb="16">
      <t>ヘンコウ</t>
    </rPh>
    <rPh sb="17" eb="18">
      <t>カン</t>
    </rPh>
    <rPh sb="20" eb="22">
      <t>シリョウ</t>
    </rPh>
    <rPh sb="22" eb="24">
      <t>サクセイ</t>
    </rPh>
    <rPh sb="24" eb="25">
      <t>トウ</t>
    </rPh>
    <phoneticPr fontId="5"/>
  </si>
  <si>
    <t>関係府県へのヒアリング等</t>
    <rPh sb="0" eb="2">
      <t>カンケイ</t>
    </rPh>
    <rPh sb="2" eb="4">
      <t>フケン</t>
    </rPh>
    <rPh sb="11" eb="12">
      <t>トウ</t>
    </rPh>
    <phoneticPr fontId="5"/>
  </si>
  <si>
    <t>現地調査及び現状把握、定量評価等に関する検討等</t>
    <rPh sb="0" eb="2">
      <t>ゲンチ</t>
    </rPh>
    <rPh sb="2" eb="4">
      <t>チョウサ</t>
    </rPh>
    <rPh sb="4" eb="5">
      <t>オヨ</t>
    </rPh>
    <rPh sb="6" eb="8">
      <t>ゲンジョウ</t>
    </rPh>
    <rPh sb="8" eb="10">
      <t>ハアク</t>
    </rPh>
    <rPh sb="11" eb="13">
      <t>テイリョウ</t>
    </rPh>
    <rPh sb="13" eb="15">
      <t>ヒョウカ</t>
    </rPh>
    <rPh sb="15" eb="16">
      <t>トウ</t>
    </rPh>
    <rPh sb="17" eb="18">
      <t>カン</t>
    </rPh>
    <rPh sb="20" eb="22">
      <t>ケントウ</t>
    </rPh>
    <rPh sb="22" eb="23">
      <t>トウ</t>
    </rPh>
    <phoneticPr fontId="5"/>
  </si>
  <si>
    <t>現地調査、資料輸配送料金</t>
    <rPh sb="0" eb="2">
      <t>ゲンチ</t>
    </rPh>
    <rPh sb="2" eb="4">
      <t>チョウサ</t>
    </rPh>
    <rPh sb="5" eb="7">
      <t>シリョウ</t>
    </rPh>
    <rPh sb="7" eb="10">
      <t>ユハイソウ</t>
    </rPh>
    <rPh sb="10" eb="12">
      <t>リョウキン</t>
    </rPh>
    <phoneticPr fontId="5"/>
  </si>
  <si>
    <t>Y株式会社</t>
    <rPh sb="1" eb="5">
      <t>カブシキガイシャ</t>
    </rPh>
    <phoneticPr fontId="5"/>
  </si>
  <si>
    <t>外部有識者点検対象外</t>
    <phoneticPr fontId="5"/>
  </si>
  <si>
    <t>改正瀬戸法を踏まえ、適切な目標設定や事業内容の見直しを図ること。
また、一者応札の改善に向けた取り組みを検討すること。</t>
    <phoneticPr fontId="5"/>
  </si>
  <si>
    <t>A.いであ株式会社</t>
    <rPh sb="5" eb="9">
      <t>カブシキガイシャ</t>
    </rPh>
    <phoneticPr fontId="5"/>
  </si>
  <si>
    <t>B.いであ株式会社</t>
    <rPh sb="5" eb="9">
      <t>カブシキガイシャ</t>
    </rPh>
    <phoneticPr fontId="5"/>
  </si>
  <si>
    <t>D.いであ株式会社</t>
    <rPh sb="5" eb="9">
      <t>カブシキガイシャ</t>
    </rPh>
    <phoneticPr fontId="5"/>
  </si>
  <si>
    <t>C.いであ株式会社</t>
    <rPh sb="5" eb="9">
      <t>カブシキガイシャ</t>
    </rPh>
    <phoneticPr fontId="5"/>
  </si>
  <si>
    <t>H.いであ株式会社</t>
    <rPh sb="5" eb="9">
      <t>カブシキガイシャ</t>
    </rPh>
    <phoneticPr fontId="5"/>
  </si>
  <si>
    <t>いであ株式会社</t>
    <rPh sb="3" eb="7">
      <t>カブシキガイシャ</t>
    </rPh>
    <phoneticPr fontId="5"/>
  </si>
  <si>
    <t>閉鎖性海域対策室長
木村　正伸</t>
    <rPh sb="10" eb="12">
      <t>キムラ</t>
    </rPh>
    <rPh sb="13" eb="15">
      <t>マサノブ</t>
    </rPh>
    <phoneticPr fontId="5"/>
  </si>
  <si>
    <t>執行等改善</t>
  </si>
  <si>
    <t>K..Y株式会社</t>
    <phoneticPr fontId="5"/>
  </si>
  <si>
    <t>J.株式会社X</t>
    <phoneticPr fontId="5"/>
  </si>
  <si>
    <t>計画準備、資料収集整理、検討等</t>
    <rPh sb="0" eb="4">
      <t>ケイカクジュンビ</t>
    </rPh>
    <rPh sb="5" eb="11">
      <t>シリョウシュウシュウセイリ</t>
    </rPh>
    <rPh sb="12" eb="15">
      <t>ケントウトウ</t>
    </rPh>
    <phoneticPr fontId="5"/>
  </si>
  <si>
    <t>諸経費、間接原価、一般管理費、消費税等</t>
    <rPh sb="0" eb="3">
      <t>ショケイヒ</t>
    </rPh>
    <rPh sb="4" eb="6">
      <t>カンセツ</t>
    </rPh>
    <rPh sb="6" eb="8">
      <t>ゲンカ</t>
    </rPh>
    <rPh sb="9" eb="14">
      <t>イッパンカンリヒ</t>
    </rPh>
    <rPh sb="15" eb="19">
      <t>ショウヒゼイトウ</t>
    </rPh>
    <phoneticPr fontId="5"/>
  </si>
  <si>
    <t>I.八千代エンジニヤリング㈱</t>
    <rPh sb="2" eb="5">
      <t>ヤチヨ</t>
    </rPh>
    <phoneticPr fontId="5"/>
  </si>
  <si>
    <t>瀬戸内海における栄養塩類管理の実施</t>
    <phoneticPr fontId="5"/>
  </si>
  <si>
    <t>瀬戸内海における水環境等調査の実施</t>
    <phoneticPr fontId="5"/>
  </si>
  <si>
    <t>水環境及び藻場干潟等の調査数（東京湾、伊勢湾、瀬戸内海、有明海・八代海等）</t>
    <phoneticPr fontId="5"/>
  </si>
  <si>
    <t>瀬戸内海における湾・灘ごとの水環境等の評価及び方策提案</t>
    <phoneticPr fontId="5"/>
  </si>
  <si>
    <t>評価及び方策提案を行った湾・灘の数</t>
    <phoneticPr fontId="5"/>
  </si>
  <si>
    <t xml:space="preserve">里海づくり支援数 </t>
    <phoneticPr fontId="5"/>
  </si>
  <si>
    <t>地域における里海づくり活動の支援を実施する</t>
    <phoneticPr fontId="5"/>
  </si>
  <si>
    <t>里海づくり活動の促進</t>
    <phoneticPr fontId="5"/>
  </si>
  <si>
    <t>事業費／（里海づくり支援を行った数）　　　　　　　　　　　　　　　　</t>
    <rPh sb="5" eb="7">
      <t>サトウミ</t>
    </rPh>
    <rPh sb="10" eb="12">
      <t>シエン</t>
    </rPh>
    <rPh sb="13" eb="14">
      <t>オコナ</t>
    </rPh>
    <phoneticPr fontId="5"/>
  </si>
  <si>
    <t>　百万円/
　　支援数</t>
    <rPh sb="1" eb="3">
      <t>ヒャクマン</t>
    </rPh>
    <rPh sb="3" eb="4">
      <t>エン</t>
    </rPh>
    <rPh sb="8" eb="10">
      <t>シエン</t>
    </rPh>
    <rPh sb="10" eb="11">
      <t>カズ</t>
    </rPh>
    <phoneticPr fontId="5"/>
  </si>
  <si>
    <t>35／3</t>
    <phoneticPr fontId="5"/>
  </si>
  <si>
    <t>10／10</t>
    <phoneticPr fontId="5"/>
  </si>
  <si>
    <t>団体数</t>
    <rPh sb="0" eb="3">
      <t>ダンタイスウ</t>
    </rPh>
    <phoneticPr fontId="5"/>
  </si>
  <si>
    <t>里海づくり活動団体が存在している都道府県の数</t>
    <rPh sb="10" eb="12">
      <t>ソンザイ</t>
    </rPh>
    <rPh sb="16" eb="20">
      <t>トドウフケン</t>
    </rPh>
    <phoneticPr fontId="5"/>
  </si>
  <si>
    <t>令和の里海づくりに向けた取組の促進</t>
    <phoneticPr fontId="5"/>
  </si>
  <si>
    <t>法定計画の下、豊かな海づくりが実施されている湾・灘の数</t>
    <phoneticPr fontId="5"/>
  </si>
  <si>
    <t>令和4年4月に瀬戸法の一部を改正する法律が施行されたことを踏まえ、豊かな海づくりの実現に向け,里海づくり活動をより一層後押しすることを目的として環境保全調査費を増額したため。</t>
    <rPh sb="0" eb="2">
      <t>レイワ</t>
    </rPh>
    <rPh sb="3" eb="4">
      <t>ネン</t>
    </rPh>
    <rPh sb="5" eb="6">
      <t>ガツ</t>
    </rPh>
    <rPh sb="7" eb="9">
      <t>セト</t>
    </rPh>
    <rPh sb="9" eb="10">
      <t>ホウ</t>
    </rPh>
    <rPh sb="11" eb="13">
      <t>イチブ</t>
    </rPh>
    <rPh sb="14" eb="16">
      <t>カイセイ</t>
    </rPh>
    <rPh sb="18" eb="20">
      <t>ホウリツ</t>
    </rPh>
    <rPh sb="21" eb="23">
      <t>セコウ</t>
    </rPh>
    <rPh sb="29" eb="30">
      <t>フ</t>
    </rPh>
    <rPh sb="33" eb="34">
      <t>ユタ</t>
    </rPh>
    <rPh sb="36" eb="37">
      <t>ウミ</t>
    </rPh>
    <rPh sb="41" eb="43">
      <t>ジツゲン</t>
    </rPh>
    <rPh sb="44" eb="45">
      <t>ム</t>
    </rPh>
    <rPh sb="47" eb="49">
      <t>サトウミ</t>
    </rPh>
    <rPh sb="52" eb="54">
      <t>カツドウ</t>
    </rPh>
    <rPh sb="57" eb="59">
      <t>イッソウ</t>
    </rPh>
    <rPh sb="59" eb="61">
      <t>アトオ</t>
    </rPh>
    <rPh sb="67" eb="69">
      <t>モクテキ</t>
    </rPh>
    <rPh sb="72" eb="74">
      <t>カンキョウ</t>
    </rPh>
    <rPh sb="74" eb="76">
      <t>ホゼン</t>
    </rPh>
    <rPh sb="76" eb="79">
      <t>チョウサヒ</t>
    </rPh>
    <rPh sb="80" eb="82">
      <t>ゾウガク</t>
    </rPh>
    <phoneticPr fontId="5"/>
  </si>
  <si>
    <t>改正瀬戸法に基づいた目標設定や事業内容の見直しについては、レビューシートにおいて今後反映ができるよう努める。
一者応札の改善に向けた取組として、公告期間を延長するなど、引き続き適切な競争の実施に努める。</t>
    <rPh sb="0" eb="2">
      <t>カイセイ</t>
    </rPh>
    <rPh sb="2" eb="4">
      <t>セト</t>
    </rPh>
    <rPh sb="4" eb="5">
      <t>ホウ</t>
    </rPh>
    <rPh sb="6" eb="7">
      <t>モト</t>
    </rPh>
    <rPh sb="10" eb="12">
      <t>モクヒョウ</t>
    </rPh>
    <rPh sb="12" eb="14">
      <t>セッテイ</t>
    </rPh>
    <rPh sb="15" eb="17">
      <t>ジギョウ</t>
    </rPh>
    <rPh sb="17" eb="19">
      <t>ナイヨウ</t>
    </rPh>
    <rPh sb="20" eb="22">
      <t>ミナオ</t>
    </rPh>
    <rPh sb="40" eb="42">
      <t>コンゴ</t>
    </rPh>
    <rPh sb="42" eb="44">
      <t>ハンエイ</t>
    </rPh>
    <rPh sb="50" eb="51">
      <t>ツト</t>
    </rPh>
    <phoneticPr fontId="5"/>
  </si>
  <si>
    <t>瀬戸内海をはじめとする閉鎖性海域を対象に、豊かな海の観点から重要な藻場・干潟の分布状況調査を行い、藻場・干潟分布図の作成及び過去の調査結果との比較を行うとともに、水環境の改善や生物生息場の再生・創出に資する地域における海づくりの取組の効果等を定量的に評価し、効果を最大限にするための技術的助言を行う。また、瀬戸内海において海域ごとの実情に応じた栄養塩類管理及び藻場等の保全・再生・創出に係る具体的方策の検討を行うとともに、令和４年度以降関係府県の栄養塩類管理計画の策定を支援していく（定額補助）。さらに、閉鎖性海域における気候変動による影響の把握等を行い、適応策の検討を行う。</t>
    <rPh sb="242" eb="244">
      <t>テイガク</t>
    </rPh>
    <rPh sb="244" eb="246">
      <t>ホジョ</t>
    </rPh>
    <phoneticPr fontId="5"/>
  </si>
  <si>
    <t>八千代エンジニヤリング株式会社</t>
    <rPh sb="0" eb="3">
      <t>ヤチヨ</t>
    </rPh>
    <rPh sb="11" eb="15">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</si>
</sst>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190500</xdr:rowOff>
    </xdr:from>
    <xdr:to>
      <xdr:col>29</xdr:col>
      <xdr:colOff>24040</xdr:colOff>
      <xdr:row>271</xdr:row>
      <xdr:rowOff>73992</xdr:rowOff>
    </xdr:to>
    <xdr:grpSp>
      <xdr:nvGrpSpPr>
        <xdr:cNvPr id="26" name="グループ化 22">
          <a:extLst>
            <a:ext uri="{FF2B5EF4-FFF2-40B4-BE49-F238E27FC236}">
              <a16:creationId xmlns:a16="http://schemas.microsoft.com/office/drawing/2014/main" id="{00000000-0008-0000-0000-00001A000000}"/>
            </a:ext>
          </a:extLst>
        </xdr:cNvPr>
        <xdr:cNvGrpSpPr>
          <a:grpSpLocks/>
        </xdr:cNvGrpSpPr>
      </xdr:nvGrpSpPr>
      <xdr:grpSpPr bwMode="auto">
        <a:xfrm>
          <a:off x="1862667" y="48450500"/>
          <a:ext cx="3563106" cy="594692"/>
          <a:chOff x="3515451" y="13735416"/>
          <a:chExt cx="4970843" cy="791494"/>
        </a:xfrm>
      </xdr:grpSpPr>
      <xdr:sp macro="" textlink="">
        <xdr:nvSpPr>
          <xdr:cNvPr id="27" name="正方形/長方形 3">
            <a:extLst>
              <a:ext uri="{FF2B5EF4-FFF2-40B4-BE49-F238E27FC236}">
                <a16:creationId xmlns:a16="http://schemas.microsoft.com/office/drawing/2014/main" id="{00000000-0008-0000-0000-00001B000000}"/>
              </a:ext>
            </a:extLst>
          </xdr:cNvPr>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chemeClr val="tx1"/>
                </a:solidFill>
              </a:rPr>
              <a:t>環境省</a:t>
            </a:r>
            <a:endParaRPr kumimoji="1" lang="en-US" altLang="ja-JP" sz="1100">
              <a:solidFill>
                <a:schemeClr val="tx1"/>
              </a:solidFill>
            </a:endParaRPr>
          </a:p>
          <a:p>
            <a:pPr algn="ctr">
              <a:lnSpc>
                <a:spcPct val="100000"/>
              </a:lnSpc>
            </a:pPr>
            <a:r>
              <a:rPr kumimoji="1" lang="en-US" altLang="ja-JP" sz="1100">
                <a:solidFill>
                  <a:schemeClr val="tx1"/>
                </a:solidFill>
              </a:rPr>
              <a:t>153.4</a:t>
            </a:r>
            <a:r>
              <a:rPr kumimoji="1" lang="ja-JP" altLang="en-US" sz="1100">
                <a:solidFill>
                  <a:schemeClr val="tx1"/>
                </a:solidFill>
              </a:rPr>
              <a:t>百万円</a:t>
            </a:r>
          </a:p>
        </xdr:txBody>
      </xdr:sp>
      <xdr:sp macro="" textlink="">
        <xdr:nvSpPr>
          <xdr:cNvPr id="28" name="大かっこ 4">
            <a:extLst>
              <a:ext uri="{FF2B5EF4-FFF2-40B4-BE49-F238E27FC236}">
                <a16:creationId xmlns:a16="http://schemas.microsoft.com/office/drawing/2014/main" id="{00000000-0008-0000-0000-00001C000000}"/>
              </a:ext>
            </a:extLst>
          </xdr:cNvPr>
          <xdr:cNvSpPr/>
        </xdr:nvSpPr>
        <xdr:spPr>
          <a:xfrm>
            <a:off x="6119560" y="13767629"/>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solidFill>
                <a:schemeClr val="tx1"/>
              </a:solidFill>
            </a:endParaRPr>
          </a:p>
        </xdr:txBody>
      </xdr:sp>
    </xdr:grpSp>
    <xdr:clientData/>
  </xdr:twoCellAnchor>
  <xdr:twoCellAnchor>
    <xdr:from>
      <xdr:col>13</xdr:col>
      <xdr:colOff>198078</xdr:colOff>
      <xdr:row>271</xdr:row>
      <xdr:rowOff>42757</xdr:rowOff>
    </xdr:from>
    <xdr:to>
      <xdr:col>15</xdr:col>
      <xdr:colOff>172875</xdr:colOff>
      <xdr:row>284</xdr:row>
      <xdr:rowOff>60928</xdr:rowOff>
    </xdr:to>
    <xdr:sp macro="" textlink="">
      <xdr:nvSpPr>
        <xdr:cNvPr id="29" name="フリーフォーム 28">
          <a:extLst>
            <a:ext uri="{FF2B5EF4-FFF2-40B4-BE49-F238E27FC236}">
              <a16:creationId xmlns:a16="http://schemas.microsoft.com/office/drawing/2014/main" id="{00000000-0008-0000-0000-00001D000000}"/>
            </a:ext>
          </a:extLst>
        </xdr:cNvPr>
        <xdr:cNvSpPr/>
      </xdr:nvSpPr>
      <xdr:spPr>
        <a:xfrm>
          <a:off x="2820254" y="89039875"/>
          <a:ext cx="378209" cy="4534141"/>
        </a:xfrm>
        <a:custGeom>
          <a:avLst/>
          <a:gdLst>
            <a:gd name="connsiteX0" fmla="*/ 0 w 328706"/>
            <a:gd name="connsiteY0" fmla="*/ 0 h 4340412"/>
            <a:gd name="connsiteX1" fmla="*/ 0 w 328706"/>
            <a:gd name="connsiteY1" fmla="*/ 4340412 h 4340412"/>
            <a:gd name="connsiteX2" fmla="*/ 328706 w 328706"/>
            <a:gd name="connsiteY2" fmla="*/ 4340412 h 4340412"/>
          </a:gdLst>
          <a:ahLst/>
          <a:cxnLst>
            <a:cxn ang="0">
              <a:pos x="connsiteX0" y="connsiteY0"/>
            </a:cxn>
            <a:cxn ang="0">
              <a:pos x="connsiteX1" y="connsiteY1"/>
            </a:cxn>
            <a:cxn ang="0">
              <a:pos x="connsiteX2" y="connsiteY2"/>
            </a:cxn>
          </a:cxnLst>
          <a:rect l="l" t="t" r="r" b="b"/>
          <a:pathLst>
            <a:path w="328706" h="4340412">
              <a:moveTo>
                <a:pt x="0" y="0"/>
              </a:moveTo>
              <a:lnTo>
                <a:pt x="0" y="4340412"/>
              </a:lnTo>
              <a:lnTo>
                <a:pt x="328706" y="4340412"/>
              </a:lnTo>
            </a:path>
          </a:pathLst>
        </a:cu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148883</xdr:colOff>
      <xdr:row>269</xdr:row>
      <xdr:rowOff>56029</xdr:rowOff>
    </xdr:from>
    <xdr:to>
      <xdr:col>45</xdr:col>
      <xdr:colOff>0</xdr:colOff>
      <xdr:row>272</xdr:row>
      <xdr:rowOff>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397158" y="45480754"/>
          <a:ext cx="2746717" cy="102982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mn-lt"/>
              <a:ea typeface="+mn-ea"/>
              <a:cs typeface="+mn-cs"/>
            </a:rPr>
            <a:t>うち事業実施に係る事務費（人件費等）</a:t>
          </a:r>
          <a:endParaRPr kumimoji="1" lang="en-US" altLang="ja-JP" sz="1100">
            <a:solidFill>
              <a:schemeClr val="tx1"/>
            </a:solidFill>
            <a:effectLst/>
            <a:latin typeface="+mn-lt"/>
            <a:ea typeface="+mn-ea"/>
            <a:cs typeface="+mn-cs"/>
          </a:endParaRPr>
        </a:p>
        <a:p>
          <a:r>
            <a:rPr kumimoji="1" lang="en-US" altLang="ja-JP" sz="1100" baseline="0">
              <a:solidFill>
                <a:schemeClr val="tx1"/>
              </a:solidFill>
              <a:effectLst/>
              <a:latin typeface="+mn-lt"/>
              <a:ea typeface="+mn-ea"/>
              <a:cs typeface="+mn-cs"/>
            </a:rPr>
            <a:t>   8.3</a:t>
          </a:r>
          <a:r>
            <a:rPr kumimoji="1" lang="ja-JP" altLang="en-US" sz="1100">
              <a:solidFill>
                <a:schemeClr val="tx1"/>
              </a:solidFill>
              <a:effectLst/>
              <a:latin typeface="+mn-lt"/>
              <a:ea typeface="+mn-ea"/>
              <a:cs typeface="+mn-cs"/>
            </a:rPr>
            <a:t>百万円</a:t>
          </a:r>
          <a:endParaRPr kumimoji="1" lang="en-US" altLang="ja-JP" sz="1100">
            <a:solidFill>
              <a:schemeClr val="tx1"/>
            </a:solidFill>
            <a:latin typeface="+mn-ea"/>
            <a:ea typeface="+mn-ea"/>
          </a:endParaRPr>
        </a:p>
      </xdr:txBody>
    </xdr:sp>
    <xdr:clientData/>
  </xdr:twoCellAnchor>
  <xdr:twoCellAnchor>
    <xdr:from>
      <xdr:col>16</xdr:col>
      <xdr:colOff>38520</xdr:colOff>
      <xdr:row>272</xdr:row>
      <xdr:rowOff>155402</xdr:rowOff>
    </xdr:from>
    <xdr:to>
      <xdr:col>32</xdr:col>
      <xdr:colOff>54029</xdr:colOff>
      <xdr:row>274</xdr:row>
      <xdr:rowOff>81566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rot="10800000" flipV="1">
          <a:off x="3265814" y="89499902"/>
          <a:ext cx="3242803" cy="620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一般競争契約（企画競争）</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16</xdr:col>
      <xdr:colOff>140712</xdr:colOff>
      <xdr:row>278</xdr:row>
      <xdr:rowOff>97543</xdr:rowOff>
    </xdr:from>
    <xdr:to>
      <xdr:col>31</xdr:col>
      <xdr:colOff>1</xdr:colOff>
      <xdr:row>279</xdr:row>
      <xdr:rowOff>339356</xdr:rowOff>
    </xdr:to>
    <xdr:sp macro="" textlink="">
      <xdr:nvSpPr>
        <xdr:cNvPr id="32" name="正方形/長方形 6">
          <a:extLst>
            <a:ext uri="{FF2B5EF4-FFF2-40B4-BE49-F238E27FC236}">
              <a16:creationId xmlns:a16="http://schemas.microsoft.com/office/drawing/2014/main" id="{00000000-0008-0000-0000-000020000000}"/>
            </a:ext>
          </a:extLst>
        </xdr:cNvPr>
        <xdr:cNvSpPr/>
      </xdr:nvSpPr>
      <xdr:spPr bwMode="auto">
        <a:xfrm>
          <a:off x="3341112" y="91870918"/>
          <a:ext cx="2859664" cy="5942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いであ株式会社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16</xdr:col>
      <xdr:colOff>145648</xdr:colOff>
      <xdr:row>280</xdr:row>
      <xdr:rowOff>75064</xdr:rowOff>
    </xdr:from>
    <xdr:to>
      <xdr:col>31</xdr:col>
      <xdr:colOff>19050</xdr:colOff>
      <xdr:row>282</xdr:row>
      <xdr:rowOff>85725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3346048" y="92553289"/>
          <a:ext cx="2873777" cy="7155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lang="ja-JP" altLang="ja-JP" sz="1100">
              <a:solidFill>
                <a:schemeClr val="tx1"/>
              </a:solidFill>
              <a:effectLst/>
              <a:latin typeface="+mn-lt"/>
              <a:ea typeface="+mn-ea"/>
              <a:cs typeface="+mn-cs"/>
            </a:rPr>
            <a:t>令和３年度瀬戸内海環境保全特別措置法施行令第３条別表第一に関する地域の名称修正業務</a:t>
          </a:r>
          <a:endParaRPr lang="ja-JP" altLang="ja-JP" b="1">
            <a:effectLst/>
          </a:endParaRPr>
        </a:p>
      </xdr:txBody>
    </xdr:sp>
    <xdr:clientData/>
  </xdr:twoCellAnchor>
  <xdr:twoCellAnchor>
    <xdr:from>
      <xdr:col>16</xdr:col>
      <xdr:colOff>147062</xdr:colOff>
      <xdr:row>273</xdr:row>
      <xdr:rowOff>78501</xdr:rowOff>
    </xdr:from>
    <xdr:to>
      <xdr:col>30</xdr:col>
      <xdr:colOff>180976</xdr:colOff>
      <xdr:row>275</xdr:row>
      <xdr:rowOff>1000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3347462" y="90089751"/>
          <a:ext cx="2834264" cy="6273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35.0</a:t>
          </a:r>
          <a:r>
            <a:rPr kumimoji="1" lang="ja-JP" altLang="en-US" sz="1100">
              <a:solidFill>
                <a:sysClr val="windowText" lastClr="000000"/>
              </a:solidFill>
            </a:rPr>
            <a:t>百万円</a:t>
          </a:r>
        </a:p>
      </xdr:txBody>
    </xdr:sp>
    <xdr:clientData/>
  </xdr:twoCellAnchor>
  <xdr:oneCellAnchor>
    <xdr:from>
      <xdr:col>16</xdr:col>
      <xdr:colOff>38520</xdr:colOff>
      <xdr:row>277</xdr:row>
      <xdr:rowOff>174921</xdr:rowOff>
    </xdr:from>
    <xdr:ext cx="3715954"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rot="10800000" flipV="1">
          <a:off x="3086520" y="90448109"/>
          <a:ext cx="371595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一般競争契約（一般競争）</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17</xdr:col>
      <xdr:colOff>2754</xdr:colOff>
      <xdr:row>275</xdr:row>
      <xdr:rowOff>40334</xdr:rowOff>
    </xdr:from>
    <xdr:to>
      <xdr:col>30</xdr:col>
      <xdr:colOff>171450</xdr:colOff>
      <xdr:row>277</xdr:row>
      <xdr:rowOff>145142</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3087040" y="89983548"/>
          <a:ext cx="2527267" cy="81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令和３年度瀬戸内海における豊かな海の確保に向けた栄養塩類管理方策検討業務</a:t>
          </a:r>
          <a:endParaRPr kumimoji="1" lang="en-US" altLang="ja-JP" sz="1100"/>
        </a:p>
      </xdr:txBody>
    </xdr:sp>
    <xdr:clientData/>
  </xdr:twoCellAnchor>
  <xdr:twoCellAnchor>
    <xdr:from>
      <xdr:col>16</xdr:col>
      <xdr:colOff>117367</xdr:colOff>
      <xdr:row>283</xdr:row>
      <xdr:rowOff>103555</xdr:rowOff>
    </xdr:from>
    <xdr:to>
      <xdr:col>30</xdr:col>
      <xdr:colOff>190501</xdr:colOff>
      <xdr:row>284</xdr:row>
      <xdr:rowOff>345365</xdr:rowOff>
    </xdr:to>
    <xdr:sp macro="" textlink="">
      <xdr:nvSpPr>
        <xdr:cNvPr id="37" name="正方形/長方形 6">
          <a:extLst>
            <a:ext uri="{FF2B5EF4-FFF2-40B4-BE49-F238E27FC236}">
              <a16:creationId xmlns:a16="http://schemas.microsoft.com/office/drawing/2014/main" id="{00000000-0008-0000-0000-000025000000}"/>
            </a:ext>
          </a:extLst>
        </xdr:cNvPr>
        <xdr:cNvSpPr/>
      </xdr:nvSpPr>
      <xdr:spPr bwMode="auto">
        <a:xfrm>
          <a:off x="3317767" y="93639055"/>
          <a:ext cx="2873484" cy="594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．いであ</a:t>
          </a:r>
          <a:r>
            <a:rPr kumimoji="1" lang="ja-JP" altLang="en-US" sz="1100">
              <a:solidFill>
                <a:sysClr val="windowText" lastClr="000000"/>
              </a:solidFill>
              <a:effectLst/>
              <a:latin typeface="+mn-lt"/>
              <a:ea typeface="+mn-ea"/>
              <a:cs typeface="+mn-cs"/>
            </a:rPr>
            <a:t>株式会社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16.5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16</xdr:col>
      <xdr:colOff>45991</xdr:colOff>
      <xdr:row>282</xdr:row>
      <xdr:rowOff>168980</xdr:rowOff>
    </xdr:from>
    <xdr:ext cx="2784409"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rot="10800000" flipV="1">
          <a:off x="3093991" y="92228105"/>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16</xdr:col>
      <xdr:colOff>198173</xdr:colOff>
      <xdr:row>285</xdr:row>
      <xdr:rowOff>24197</xdr:rowOff>
    </xdr:from>
    <xdr:to>
      <xdr:col>31</xdr:col>
      <xdr:colOff>24093</xdr:colOff>
      <xdr:row>286</xdr:row>
      <xdr:rowOff>74953</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3425467" y="93884668"/>
          <a:ext cx="2851508" cy="723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令和３年度栄養塩類管理計画の水質予測支援に係る概略仕様案作成業務</a:t>
          </a:r>
          <a:endParaRPr lang="ja-JP" altLang="ja-JP">
            <a:effectLst/>
          </a:endParaRPr>
        </a:p>
      </xdr:txBody>
    </xdr:sp>
    <xdr:clientData/>
  </xdr:twoCellAnchor>
  <xdr:twoCellAnchor>
    <xdr:from>
      <xdr:col>13</xdr:col>
      <xdr:colOff>192704</xdr:colOff>
      <xdr:row>271</xdr:row>
      <xdr:rowOff>28104</xdr:rowOff>
    </xdr:from>
    <xdr:to>
      <xdr:col>15</xdr:col>
      <xdr:colOff>182454</xdr:colOff>
      <xdr:row>274</xdr:row>
      <xdr:rowOff>18886</xdr:rowOff>
    </xdr:to>
    <xdr:cxnSp macro="">
      <xdr:nvCxnSpPr>
        <xdr:cNvPr id="40" name="カギ線コネクタ 39">
          <a:extLst>
            <a:ext uri="{FF2B5EF4-FFF2-40B4-BE49-F238E27FC236}">
              <a16:creationId xmlns:a16="http://schemas.microsoft.com/office/drawing/2014/main" id="{00000000-0008-0000-0000-000028000000}"/>
            </a:ext>
          </a:extLst>
        </xdr:cNvPr>
        <xdr:cNvCxnSpPr/>
      </xdr:nvCxnSpPr>
      <xdr:spPr>
        <a:xfrm rot="16200000" flipH="1">
          <a:off x="2494996" y="89345106"/>
          <a:ext cx="1032929" cy="39316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191239</xdr:colOff>
      <xdr:row>271</xdr:row>
      <xdr:rowOff>41292</xdr:rowOff>
    </xdr:from>
    <xdr:to>
      <xdr:col>15</xdr:col>
      <xdr:colOff>174639</xdr:colOff>
      <xdr:row>279</xdr:row>
      <xdr:rowOff>37083</xdr:rowOff>
    </xdr:to>
    <xdr:cxnSp macro="">
      <xdr:nvCxnSpPr>
        <xdr:cNvPr id="41" name="カギ線コネクタ 40">
          <a:extLst>
            <a:ext uri="{FF2B5EF4-FFF2-40B4-BE49-F238E27FC236}">
              <a16:creationId xmlns:a16="http://schemas.microsoft.com/office/drawing/2014/main" id="{00000000-0008-0000-0000-000029000000}"/>
            </a:ext>
          </a:extLst>
        </xdr:cNvPr>
        <xdr:cNvCxnSpPr/>
      </xdr:nvCxnSpPr>
      <xdr:spPr>
        <a:xfrm rot="16200000" flipH="1">
          <a:off x="1619396" y="90232429"/>
          <a:ext cx="2774849" cy="38681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191239</xdr:colOff>
      <xdr:row>281</xdr:row>
      <xdr:rowOff>104321</xdr:rowOff>
    </xdr:from>
    <xdr:to>
      <xdr:col>15</xdr:col>
      <xdr:colOff>174639</xdr:colOff>
      <xdr:row>287</xdr:row>
      <xdr:rowOff>176381</xdr:rowOff>
    </xdr:to>
    <xdr:cxnSp macro="">
      <xdr:nvCxnSpPr>
        <xdr:cNvPr id="42" name="カギ線コネクタ 41">
          <a:extLst>
            <a:ext uri="{FF2B5EF4-FFF2-40B4-BE49-F238E27FC236}">
              <a16:creationId xmlns:a16="http://schemas.microsoft.com/office/drawing/2014/main" id="{00000000-0008-0000-0000-00002A000000}"/>
            </a:ext>
          </a:extLst>
        </xdr:cNvPr>
        <xdr:cNvCxnSpPr/>
      </xdr:nvCxnSpPr>
      <xdr:spPr>
        <a:xfrm rot="16200000" flipH="1">
          <a:off x="1603673" y="93785004"/>
          <a:ext cx="2806295" cy="38681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97642</xdr:colOff>
      <xdr:row>286</xdr:row>
      <xdr:rowOff>561621</xdr:rowOff>
    </xdr:from>
    <xdr:to>
      <xdr:col>30</xdr:col>
      <xdr:colOff>161925</xdr:colOff>
      <xdr:row>287</xdr:row>
      <xdr:rowOff>489003</xdr:rowOff>
    </xdr:to>
    <xdr:sp macro="" textlink="">
      <xdr:nvSpPr>
        <xdr:cNvPr id="43" name="正方形/長方形 6">
          <a:extLst>
            <a:ext uri="{FF2B5EF4-FFF2-40B4-BE49-F238E27FC236}">
              <a16:creationId xmlns:a16="http://schemas.microsoft.com/office/drawing/2014/main" id="{00000000-0008-0000-0000-00002B000000}"/>
            </a:ext>
          </a:extLst>
        </xdr:cNvPr>
        <xdr:cNvSpPr/>
      </xdr:nvSpPr>
      <xdr:spPr bwMode="auto">
        <a:xfrm>
          <a:off x="3298042" y="95468721"/>
          <a:ext cx="2864633" cy="5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D</a:t>
          </a:r>
          <a:r>
            <a:rPr kumimoji="1" lang="ja-JP" altLang="en-US" sz="1100">
              <a:solidFill>
                <a:schemeClr val="tx1"/>
              </a:solidFill>
            </a:rPr>
            <a:t>．</a:t>
          </a:r>
          <a:r>
            <a:rPr kumimoji="1" lang="ja-JP" altLang="ja-JP" sz="1100">
              <a:solidFill>
                <a:schemeClr val="tx1"/>
              </a:solidFill>
              <a:effectLst/>
              <a:latin typeface="+mn-lt"/>
              <a:ea typeface="+mn-ea"/>
              <a:cs typeface="+mn-cs"/>
            </a:rPr>
            <a:t>いであ</a:t>
          </a:r>
          <a:r>
            <a:rPr kumimoji="1" lang="ja-JP" altLang="en-US" sz="1100">
              <a:solidFill>
                <a:schemeClr val="tx1"/>
              </a:solidFill>
              <a:effectLst/>
              <a:latin typeface="+mn-lt"/>
              <a:ea typeface="+mn-ea"/>
              <a:cs typeface="+mn-cs"/>
            </a:rPr>
            <a:t>株式会社</a:t>
          </a:r>
          <a:endParaRPr lang="ja-JP" altLang="ja-JP">
            <a:solidFill>
              <a:schemeClr val="tx1"/>
            </a:solidFill>
            <a:effectLst/>
          </a:endParaRPr>
        </a:p>
        <a:p>
          <a:pPr algn="ctr"/>
          <a:r>
            <a:rPr kumimoji="1" lang="en-US" altLang="ja-JP" sz="1100">
              <a:solidFill>
                <a:schemeClr val="tx1"/>
              </a:solidFill>
              <a:effectLst/>
              <a:latin typeface="+mn-lt"/>
              <a:ea typeface="+mn-ea"/>
              <a:cs typeface="+mn-cs"/>
            </a:rPr>
            <a:t>35.0</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oneCellAnchor>
    <xdr:from>
      <xdr:col>16</xdr:col>
      <xdr:colOff>23866</xdr:colOff>
      <xdr:row>286</xdr:row>
      <xdr:rowOff>277168</xdr:rowOff>
    </xdr:from>
    <xdr:ext cx="2784409" cy="275717"/>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bwMode="auto">
        <a:xfrm rot="10800000" flipV="1">
          <a:off x="3071866" y="94074606"/>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16</xdr:col>
      <xdr:colOff>148378</xdr:colOff>
      <xdr:row>287</xdr:row>
      <xdr:rowOff>617235</xdr:rowOff>
    </xdr:from>
    <xdr:to>
      <xdr:col>31</xdr:col>
      <xdr:colOff>1</xdr:colOff>
      <xdr:row>289</xdr:row>
      <xdr:rowOff>136282</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3348778" y="96191085"/>
          <a:ext cx="2851998" cy="557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令和</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年度地域における豊かな海づくりの取組効果調査等業務</a:t>
          </a:r>
          <a:endParaRPr kumimoji="1" lang="en-US" altLang="ja-JP" sz="1100"/>
        </a:p>
      </xdr:txBody>
    </xdr:sp>
    <xdr:clientData/>
  </xdr:twoCellAnchor>
  <xdr:twoCellAnchor>
    <xdr:from>
      <xdr:col>13</xdr:col>
      <xdr:colOff>195427</xdr:colOff>
      <xdr:row>270</xdr:row>
      <xdr:rowOff>340108</xdr:rowOff>
    </xdr:from>
    <xdr:to>
      <xdr:col>15</xdr:col>
      <xdr:colOff>156886</xdr:colOff>
      <xdr:row>297</xdr:row>
      <xdr:rowOff>235326</xdr:rowOff>
    </xdr:to>
    <xdr:cxnSp macro="">
      <xdr:nvCxnSpPr>
        <xdr:cNvPr id="46" name="カギ線コネクタ 45">
          <a:extLst>
            <a:ext uri="{FF2B5EF4-FFF2-40B4-BE49-F238E27FC236}">
              <a16:creationId xmlns:a16="http://schemas.microsoft.com/office/drawing/2014/main" id="{00000000-0008-0000-0000-00002E000000}"/>
            </a:ext>
          </a:extLst>
        </xdr:cNvPr>
        <xdr:cNvCxnSpPr/>
      </xdr:nvCxnSpPr>
      <xdr:spPr>
        <a:xfrm rot="16200000" flipH="1">
          <a:off x="-2057453" y="93864899"/>
          <a:ext cx="10114983" cy="364871"/>
        </a:xfrm>
        <a:prstGeom prst="bentConnector3">
          <a:avLst>
            <a:gd name="adj1" fmla="val 99964"/>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86756</xdr:colOff>
      <xdr:row>290</xdr:row>
      <xdr:rowOff>278591</xdr:rowOff>
    </xdr:from>
    <xdr:to>
      <xdr:col>31</xdr:col>
      <xdr:colOff>0</xdr:colOff>
      <xdr:row>292</xdr:row>
      <xdr:rowOff>42688</xdr:rowOff>
    </xdr:to>
    <xdr:sp macro="" textlink="">
      <xdr:nvSpPr>
        <xdr:cNvPr id="47" name="正方形/長方形 6">
          <a:extLst>
            <a:ext uri="{FF2B5EF4-FFF2-40B4-BE49-F238E27FC236}">
              <a16:creationId xmlns:a16="http://schemas.microsoft.com/office/drawing/2014/main" id="{00000000-0008-0000-0000-00002F000000}"/>
            </a:ext>
          </a:extLst>
        </xdr:cNvPr>
        <xdr:cNvSpPr/>
      </xdr:nvSpPr>
      <xdr:spPr bwMode="auto">
        <a:xfrm>
          <a:off x="3287156" y="97119266"/>
          <a:ext cx="2913619" cy="592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E</a:t>
          </a:r>
          <a:r>
            <a:rPr kumimoji="1" lang="ja-JP" altLang="en-US" sz="1100">
              <a:solidFill>
                <a:schemeClr val="tx1"/>
              </a:solidFill>
            </a:rPr>
            <a:t>．</a:t>
          </a:r>
          <a:r>
            <a:rPr kumimoji="1" lang="ja-JP" altLang="ja-JP" sz="1100">
              <a:solidFill>
                <a:schemeClr val="tx1"/>
              </a:solidFill>
              <a:effectLst/>
              <a:latin typeface="+mn-lt"/>
              <a:ea typeface="+mn-ea"/>
              <a:cs typeface="+mn-cs"/>
            </a:rPr>
            <a:t>国立研究開発法人国立環境研究所</a:t>
          </a:r>
          <a:endParaRPr lang="ja-JP" altLang="ja-JP">
            <a:solidFill>
              <a:schemeClr val="tx1"/>
            </a:solidFill>
            <a:effectLst/>
          </a:endParaRPr>
        </a:p>
        <a:p>
          <a:pPr algn="ctr"/>
          <a:r>
            <a:rPr kumimoji="1" lang="en-US" altLang="ja-JP" sz="1100">
              <a:solidFill>
                <a:schemeClr val="tx1"/>
              </a:solidFill>
              <a:effectLst/>
              <a:latin typeface="+mn-lt"/>
              <a:ea typeface="+mn-ea"/>
              <a:cs typeface="+mn-cs"/>
            </a:rPr>
            <a:t>19.2</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16</xdr:col>
      <xdr:colOff>85464</xdr:colOff>
      <xdr:row>292</xdr:row>
      <xdr:rowOff>130100</xdr:rowOff>
    </xdr:from>
    <xdr:to>
      <xdr:col>31</xdr:col>
      <xdr:colOff>1</xdr:colOff>
      <xdr:row>294</xdr:row>
      <xdr:rowOff>56560</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bwMode="auto">
        <a:xfrm>
          <a:off x="3285864" y="97799450"/>
          <a:ext cx="2914912" cy="555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令和３年度閉鎖性海域における気候変動による影響評価及び適応策等検討業務</a:t>
          </a:r>
          <a:endParaRPr lang="ja-JP" altLang="ja-JP">
            <a:effectLst/>
          </a:endParaRPr>
        </a:p>
      </xdr:txBody>
    </xdr:sp>
    <xdr:clientData/>
  </xdr:twoCellAnchor>
  <xdr:oneCellAnchor>
    <xdr:from>
      <xdr:col>15</xdr:col>
      <xdr:colOff>67409</xdr:colOff>
      <xdr:row>290</xdr:row>
      <xdr:rowOff>42165</xdr:rowOff>
    </xdr:from>
    <xdr:ext cx="2784409" cy="275717"/>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rot="10800000" flipV="1">
          <a:off x="2924909" y="95792228"/>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13</xdr:col>
      <xdr:colOff>186757</xdr:colOff>
      <xdr:row>285</xdr:row>
      <xdr:rowOff>492045</xdr:rowOff>
    </xdr:from>
    <xdr:to>
      <xdr:col>15</xdr:col>
      <xdr:colOff>170157</xdr:colOff>
      <xdr:row>291</xdr:row>
      <xdr:rowOff>239135</xdr:rowOff>
    </xdr:to>
    <xdr:cxnSp macro="">
      <xdr:nvCxnSpPr>
        <xdr:cNvPr id="53" name="カギ線コネクタ 52">
          <a:extLst>
            <a:ext uri="{FF2B5EF4-FFF2-40B4-BE49-F238E27FC236}">
              <a16:creationId xmlns:a16="http://schemas.microsoft.com/office/drawing/2014/main" id="{00000000-0008-0000-0000-000035000000}"/>
            </a:ext>
          </a:extLst>
        </xdr:cNvPr>
        <xdr:cNvCxnSpPr/>
      </xdr:nvCxnSpPr>
      <xdr:spPr>
        <a:xfrm rot="16200000" flipH="1">
          <a:off x="1436006" y="94849984"/>
          <a:ext cx="2818902" cy="36440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149509</xdr:colOff>
      <xdr:row>296</xdr:row>
      <xdr:rowOff>173256</xdr:rowOff>
    </xdr:from>
    <xdr:to>
      <xdr:col>30</xdr:col>
      <xdr:colOff>171450</xdr:colOff>
      <xdr:row>298</xdr:row>
      <xdr:rowOff>139058</xdr:rowOff>
    </xdr:to>
    <xdr:sp macro="" textlink="">
      <xdr:nvSpPr>
        <xdr:cNvPr id="54" name="正方形/長方形 6">
          <a:extLst>
            <a:ext uri="{FF2B5EF4-FFF2-40B4-BE49-F238E27FC236}">
              <a16:creationId xmlns:a16="http://schemas.microsoft.com/office/drawing/2014/main" id="{00000000-0008-0000-0000-000036000000}"/>
            </a:ext>
          </a:extLst>
        </xdr:cNvPr>
        <xdr:cNvSpPr/>
      </xdr:nvSpPr>
      <xdr:spPr bwMode="auto">
        <a:xfrm>
          <a:off x="3349909" y="99099906"/>
          <a:ext cx="2822291" cy="5944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en-US" altLang="ja-JP" sz="1100">
              <a:solidFill>
                <a:sysClr val="windowText" lastClr="000000"/>
              </a:solidFill>
            </a:rPr>
            <a:t>F</a:t>
          </a:r>
          <a:r>
            <a:rPr kumimoji="1" lang="ja-JP" altLang="en-US" sz="1100">
              <a:solidFill>
                <a:sysClr val="windowText" lastClr="000000"/>
              </a:solidFill>
            </a:rPr>
            <a:t>．三菱</a:t>
          </a:r>
          <a:r>
            <a:rPr kumimoji="1" lang="en-US" altLang="ja-JP" sz="1100">
              <a:solidFill>
                <a:sysClr val="windowText" lastClr="000000"/>
              </a:solidFill>
            </a:rPr>
            <a:t>UFJ </a:t>
          </a:r>
          <a:r>
            <a:rPr kumimoji="1" lang="ja-JP" altLang="en-US" sz="1100">
              <a:solidFill>
                <a:sysClr val="windowText" lastClr="000000"/>
              </a:solidFill>
            </a:rPr>
            <a:t>リサーチ＆コンサルティング 株式会社</a:t>
          </a:r>
          <a:r>
            <a:rPr kumimoji="1" lang="en-US" altLang="ja-JP" sz="1100">
              <a:solidFill>
                <a:sysClr val="windowText" lastClr="000000"/>
              </a:solidFill>
            </a:rPr>
            <a:t>34.9</a:t>
          </a:r>
          <a:r>
            <a:rPr kumimoji="1" lang="ja-JP" altLang="en-US" sz="1100">
              <a:solidFill>
                <a:sysClr val="windowText" lastClr="000000"/>
              </a:solidFill>
            </a:rPr>
            <a:t>百万円</a:t>
          </a:r>
        </a:p>
      </xdr:txBody>
    </xdr:sp>
    <xdr:clientData/>
  </xdr:twoCellAnchor>
  <xdr:oneCellAnchor>
    <xdr:from>
      <xdr:col>15</xdr:col>
      <xdr:colOff>96545</xdr:colOff>
      <xdr:row>295</xdr:row>
      <xdr:rowOff>205770</xdr:rowOff>
    </xdr:from>
    <xdr:ext cx="2784409" cy="275717"/>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bwMode="auto">
        <a:xfrm rot="10800000" flipV="1">
          <a:off x="2954045" y="97717958"/>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a:t>
          </a:r>
          <a:r>
            <a:rPr kumimoji="1" lang="ja-JP" altLang="en-US" sz="1100">
              <a:solidFill>
                <a:schemeClr val="dk1"/>
              </a:solidFill>
              <a:effectLst/>
              <a:latin typeface="+mn-lt"/>
              <a:ea typeface="+mn-ea"/>
              <a:cs typeface="+mn-cs"/>
            </a:rPr>
            <a:t>企画競争）</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16</xdr:col>
      <xdr:colOff>71438</xdr:colOff>
      <xdr:row>298</xdr:row>
      <xdr:rowOff>286701</xdr:rowOff>
    </xdr:from>
    <xdr:to>
      <xdr:col>31</xdr:col>
      <xdr:colOff>57151</xdr:colOff>
      <xdr:row>300</xdr:row>
      <xdr:rowOff>213162</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2992438" y="56825514"/>
          <a:ext cx="2724151" cy="545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u="none" strike="noStrike" baseline="0">
              <a:solidFill>
                <a:schemeClr val="tx1"/>
              </a:solidFill>
              <a:latin typeface="+mn-lt"/>
              <a:ea typeface="+mn-ea"/>
              <a:cs typeface="+mn-cs"/>
            </a:rPr>
            <a:t>令和３年度里海を通じた地域資源の保護・利活用促進プロモーション実施等業務</a:t>
          </a:r>
        </a:p>
      </xdr:txBody>
    </xdr:sp>
    <xdr:clientData/>
  </xdr:twoCellAnchor>
  <xdr:twoCellAnchor>
    <xdr:from>
      <xdr:col>35</xdr:col>
      <xdr:colOff>131348</xdr:colOff>
      <xdr:row>273</xdr:row>
      <xdr:rowOff>88059</xdr:rowOff>
    </xdr:from>
    <xdr:to>
      <xdr:col>49</xdr:col>
      <xdr:colOff>68036</xdr:colOff>
      <xdr:row>274</xdr:row>
      <xdr:rowOff>337203</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7275098" y="90834095"/>
          <a:ext cx="2794188" cy="6029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．公益社団法人瀬戸内海環境保全協会</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twoCellAnchor>
    <xdr:from>
      <xdr:col>30</xdr:col>
      <xdr:colOff>180976</xdr:colOff>
      <xdr:row>274</xdr:row>
      <xdr:rowOff>35739</xdr:rowOff>
    </xdr:from>
    <xdr:to>
      <xdr:col>35</xdr:col>
      <xdr:colOff>131348</xdr:colOff>
      <xdr:row>274</xdr:row>
      <xdr:rowOff>39751</xdr:rowOff>
    </xdr:to>
    <xdr:cxnSp macro="">
      <xdr:nvCxnSpPr>
        <xdr:cNvPr id="55" name="直線矢印コネクタ 54">
          <a:extLst>
            <a:ext uri="{FF2B5EF4-FFF2-40B4-BE49-F238E27FC236}">
              <a16:creationId xmlns:a16="http://schemas.microsoft.com/office/drawing/2014/main" id="{00000000-0008-0000-0000-000037000000}"/>
            </a:ext>
          </a:extLst>
        </xdr:cNvPr>
        <xdr:cNvCxnSpPr>
          <a:stCxn id="34" idx="3"/>
          <a:endCxn id="52" idx="1"/>
        </xdr:cNvCxnSpPr>
      </xdr:nvCxnSpPr>
      <xdr:spPr>
        <a:xfrm flipV="1">
          <a:off x="6304190" y="91135560"/>
          <a:ext cx="970908" cy="401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100736</xdr:colOff>
      <xdr:row>272</xdr:row>
      <xdr:rowOff>79192</xdr:rowOff>
    </xdr:from>
    <xdr:to>
      <xdr:col>47</xdr:col>
      <xdr:colOff>202911</xdr:colOff>
      <xdr:row>273</xdr:row>
      <xdr:rowOff>16464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rot="10800000" flipV="1">
          <a:off x="7244486" y="90471442"/>
          <a:ext cx="2551461" cy="291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再委託</a:t>
          </a:r>
        </a:p>
      </xdr:txBody>
    </xdr:sp>
    <xdr:clientData/>
  </xdr:twoCellAnchor>
  <xdr:twoCellAnchor>
    <xdr:from>
      <xdr:col>33</xdr:col>
      <xdr:colOff>176894</xdr:colOff>
      <xdr:row>275</xdr:row>
      <xdr:rowOff>65405</xdr:rowOff>
    </xdr:from>
    <xdr:to>
      <xdr:col>49</xdr:col>
      <xdr:colOff>299358</xdr:colOff>
      <xdr:row>279</xdr:row>
      <xdr:rowOff>50800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6211934" y="50316765"/>
          <a:ext cx="3048544" cy="1407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・世界閉鎖性海域環境保全会議を活用した情報発信に関する業務。</a:t>
          </a:r>
        </a:p>
        <a:p>
          <a:r>
            <a:rPr lang="ja-JP" altLang="en-US" sz="1100" b="0" i="0" u="none" strike="noStrike" baseline="0">
              <a:solidFill>
                <a:schemeClr val="tx1"/>
              </a:solidFill>
              <a:latin typeface="+mn-lt"/>
              <a:ea typeface="+mn-ea"/>
              <a:cs typeface="+mn-cs"/>
            </a:rPr>
            <a:t>・検討会の会場手配、検討会委員への委嘱・</a:t>
          </a:r>
        </a:p>
        <a:p>
          <a:r>
            <a:rPr lang="ja-JP" altLang="en-US" sz="1100" b="0" i="0" u="none" strike="noStrike" baseline="0">
              <a:solidFill>
                <a:schemeClr val="tx1"/>
              </a:solidFill>
              <a:latin typeface="+mn-lt"/>
              <a:ea typeface="+mn-ea"/>
              <a:cs typeface="+mn-cs"/>
            </a:rPr>
            <a:t>調整等の運営補助、議事録作成に関する業務。</a:t>
          </a:r>
          <a:endParaRPr kumimoji="1" lang="ja-JP" altLang="en-US" sz="1100"/>
        </a:p>
      </xdr:txBody>
    </xdr:sp>
    <xdr:clientData/>
  </xdr:twoCellAnchor>
  <xdr:twoCellAnchor>
    <xdr:from>
      <xdr:col>35</xdr:col>
      <xdr:colOff>147677</xdr:colOff>
      <xdr:row>290</xdr:row>
      <xdr:rowOff>254066</xdr:rowOff>
    </xdr:from>
    <xdr:to>
      <xdr:col>47</xdr:col>
      <xdr:colOff>111105</xdr:colOff>
      <xdr:row>292</xdr:row>
      <xdr:rowOff>26960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7291427" y="97844495"/>
          <a:ext cx="2412714" cy="6029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a:t>
          </a:r>
          <a:r>
            <a:rPr kumimoji="1" lang="ja-JP" altLang="ja-JP" sz="1100">
              <a:solidFill>
                <a:schemeClr val="tx1"/>
              </a:solidFill>
              <a:effectLst/>
              <a:latin typeface="+mn-lt"/>
              <a:ea typeface="+mn-ea"/>
              <a:cs typeface="+mn-cs"/>
            </a:rPr>
            <a:t>いであ</a:t>
          </a:r>
          <a:r>
            <a:rPr kumimoji="1" lang="ja-JP" altLang="en-US" sz="1100">
              <a:solidFill>
                <a:schemeClr val="tx1"/>
              </a:solidFill>
              <a:effectLst/>
              <a:latin typeface="+mn-lt"/>
              <a:ea typeface="+mn-ea"/>
              <a:cs typeface="+mn-cs"/>
            </a:rPr>
            <a:t>株式会社</a:t>
          </a:r>
          <a:endParaRPr kumimoji="1" lang="en-US" altLang="ja-JP" sz="1100">
            <a:solidFill>
              <a:schemeClr val="tx1"/>
            </a:solidFill>
            <a:effectLst/>
            <a:latin typeface="+mn-lt"/>
            <a:ea typeface="+mn-ea"/>
            <a:cs typeface="+mn-cs"/>
          </a:endParaRPr>
        </a:p>
        <a:p>
          <a:pPr algn="ctr">
            <a:lnSpc>
              <a:spcPts val="1100"/>
            </a:lnSpc>
          </a:pPr>
          <a:r>
            <a:rPr kumimoji="1" lang="en-US" altLang="ja-JP" sz="1100">
              <a:solidFill>
                <a:sysClr val="windowText" lastClr="000000"/>
              </a:solidFill>
            </a:rPr>
            <a:t>5.1</a:t>
          </a:r>
          <a:r>
            <a:rPr kumimoji="1" lang="ja-JP" altLang="en-US" sz="1100">
              <a:solidFill>
                <a:sysClr val="windowText" lastClr="000000"/>
              </a:solidFill>
            </a:rPr>
            <a:t>百万円</a:t>
          </a:r>
        </a:p>
      </xdr:txBody>
    </xdr:sp>
    <xdr:clientData/>
  </xdr:twoCellAnchor>
  <xdr:twoCellAnchor>
    <xdr:from>
      <xdr:col>30</xdr:col>
      <xdr:colOff>197305</xdr:colOff>
      <xdr:row>291</xdr:row>
      <xdr:rowOff>106496</xdr:rowOff>
    </xdr:from>
    <xdr:to>
      <xdr:col>35</xdr:col>
      <xdr:colOff>147677</xdr:colOff>
      <xdr:row>291</xdr:row>
      <xdr:rowOff>110508</xdr:rowOff>
    </xdr:to>
    <xdr:cxnSp macro="">
      <xdr:nvCxnSpPr>
        <xdr:cNvPr id="61" name="直線矢印コネクタ 60">
          <a:extLst>
            <a:ext uri="{FF2B5EF4-FFF2-40B4-BE49-F238E27FC236}">
              <a16:creationId xmlns:a16="http://schemas.microsoft.com/office/drawing/2014/main" id="{00000000-0008-0000-0000-00003D000000}"/>
            </a:ext>
          </a:extLst>
        </xdr:cNvPr>
        <xdr:cNvCxnSpPr>
          <a:endCxn id="58" idx="1"/>
        </xdr:cNvCxnSpPr>
      </xdr:nvCxnSpPr>
      <xdr:spPr>
        <a:xfrm flipV="1">
          <a:off x="6320519" y="98145960"/>
          <a:ext cx="970908" cy="401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117065</xdr:colOff>
      <xdr:row>289</xdr:row>
      <xdr:rowOff>122735</xdr:rowOff>
    </xdr:from>
    <xdr:to>
      <xdr:col>48</xdr:col>
      <xdr:colOff>15133</xdr:colOff>
      <xdr:row>290</xdr:row>
      <xdr:rowOff>182471</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bwMode="auto">
        <a:xfrm rot="10800000" flipV="1">
          <a:off x="7260815" y="97481842"/>
          <a:ext cx="2551461" cy="291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再委託</a:t>
          </a:r>
        </a:p>
      </xdr:txBody>
    </xdr:sp>
    <xdr:clientData/>
  </xdr:twoCellAnchor>
  <xdr:twoCellAnchor>
    <xdr:from>
      <xdr:col>34</xdr:col>
      <xdr:colOff>4311</xdr:colOff>
      <xdr:row>292</xdr:row>
      <xdr:rowOff>47625</xdr:rowOff>
    </xdr:from>
    <xdr:to>
      <xdr:col>49</xdr:col>
      <xdr:colOff>315687</xdr:colOff>
      <xdr:row>295</xdr:row>
      <xdr:rowOff>238125</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bwMode="auto">
        <a:xfrm>
          <a:off x="6211436" y="54729063"/>
          <a:ext cx="3049814" cy="1119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 ・陸域負荷管理に基づく適応策の検討・効果評価のモデルシミュレーションに使用する東京湾及び伊勢湾の発生負荷量のデータ整理・解析支援業務 </a:t>
          </a:r>
        </a:p>
        <a:p>
          <a:r>
            <a:rPr lang="ja-JP" altLang="en-US" sz="1100" b="0" i="0" u="none" strike="noStrike" baseline="0">
              <a:solidFill>
                <a:schemeClr val="tx1"/>
              </a:solidFill>
              <a:latin typeface="+mn-lt"/>
              <a:ea typeface="+mn-ea"/>
              <a:cs typeface="+mn-cs"/>
            </a:rPr>
            <a:t>・議事録等の作成」支援業務 </a:t>
          </a:r>
          <a:endParaRPr kumimoji="1" lang="ja-JP" altLang="en-US" sz="1100"/>
        </a:p>
      </xdr:txBody>
    </xdr:sp>
    <xdr:clientData/>
  </xdr:twoCellAnchor>
  <xdr:twoCellAnchor>
    <xdr:from>
      <xdr:col>35</xdr:col>
      <xdr:colOff>181794</xdr:colOff>
      <xdr:row>296</xdr:row>
      <xdr:rowOff>167594</xdr:rowOff>
    </xdr:from>
    <xdr:to>
      <xdr:col>47</xdr:col>
      <xdr:colOff>145222</xdr:colOff>
      <xdr:row>298</xdr:row>
      <xdr:rowOff>139270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6571482" y="56087282"/>
          <a:ext cx="2154178" cy="5908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J</a:t>
          </a:r>
          <a:r>
            <a:rPr kumimoji="1" lang="ja-JP" altLang="en-US" sz="1100">
              <a:solidFill>
                <a:sysClr val="windowText" lastClr="000000"/>
              </a:solidFill>
              <a:effectLst/>
              <a:latin typeface="+mn-ea"/>
              <a:ea typeface="+mn-ea"/>
              <a:cs typeface="+mn-cs"/>
            </a:rPr>
            <a:t>．</a:t>
          </a:r>
          <a:r>
            <a:rPr kumimoji="1" lang="ja-JP" altLang="en-US" sz="1100">
              <a:solidFill>
                <a:schemeClr val="tx1"/>
              </a:solidFill>
              <a:effectLst/>
              <a:latin typeface="+mn-lt"/>
              <a:ea typeface="+mn-ea"/>
              <a:cs typeface="+mn-cs"/>
            </a:rPr>
            <a:t>株式会社</a:t>
          </a:r>
          <a:r>
            <a:rPr kumimoji="1" lang="en-US" altLang="ja-JP" sz="1100">
              <a:solidFill>
                <a:schemeClr val="tx1"/>
              </a:solidFill>
              <a:effectLst/>
              <a:latin typeface="+mn-lt"/>
              <a:ea typeface="+mn-ea"/>
              <a:cs typeface="+mn-cs"/>
            </a:rPr>
            <a:t>X</a:t>
          </a:r>
        </a:p>
        <a:p>
          <a:pPr algn="ctr">
            <a:lnSpc>
              <a:spcPts val="1100"/>
            </a:lnSpc>
          </a:pP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31</xdr:col>
      <xdr:colOff>32639</xdr:colOff>
      <xdr:row>297</xdr:row>
      <xdr:rowOff>152546</xdr:rowOff>
    </xdr:from>
    <xdr:to>
      <xdr:col>35</xdr:col>
      <xdr:colOff>181794</xdr:colOff>
      <xdr:row>297</xdr:row>
      <xdr:rowOff>156558</xdr:rowOff>
    </xdr:to>
    <xdr:cxnSp macro="">
      <xdr:nvCxnSpPr>
        <xdr:cNvPr id="65" name="直線矢印コネクタ 64">
          <a:extLst>
            <a:ext uri="{FF2B5EF4-FFF2-40B4-BE49-F238E27FC236}">
              <a16:creationId xmlns:a16="http://schemas.microsoft.com/office/drawing/2014/main" id="{00000000-0008-0000-0000-000041000000}"/>
            </a:ext>
          </a:extLst>
        </xdr:cNvPr>
        <xdr:cNvCxnSpPr>
          <a:endCxn id="64" idx="1"/>
        </xdr:cNvCxnSpPr>
      </xdr:nvCxnSpPr>
      <xdr:spPr>
        <a:xfrm flipV="1">
          <a:off x="5692077" y="56381796"/>
          <a:ext cx="879405" cy="401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119432</xdr:colOff>
      <xdr:row>295</xdr:row>
      <xdr:rowOff>159243</xdr:rowOff>
    </xdr:from>
    <xdr:to>
      <xdr:col>48</xdr:col>
      <xdr:colOff>17500</xdr:colOff>
      <xdr:row>296</xdr:row>
      <xdr:rowOff>136153</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bwMode="auto">
        <a:xfrm rot="10800000" flipV="1">
          <a:off x="7179138" y="55460272"/>
          <a:ext cx="2520244" cy="29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再委託</a:t>
          </a:r>
        </a:p>
      </xdr:txBody>
    </xdr:sp>
    <xdr:clientData/>
  </xdr:twoCellAnchor>
  <xdr:twoCellAnchor>
    <xdr:from>
      <xdr:col>34</xdr:col>
      <xdr:colOff>173933</xdr:colOff>
      <xdr:row>298</xdr:row>
      <xdr:rowOff>205384</xdr:rowOff>
    </xdr:from>
    <xdr:to>
      <xdr:col>49</xdr:col>
      <xdr:colOff>318053</xdr:colOff>
      <xdr:row>300</xdr:row>
      <xdr:rowOff>166688</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bwMode="auto">
        <a:xfrm>
          <a:off x="7055746" y="56843415"/>
          <a:ext cx="3180213" cy="580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 ・インターネットアンケート実査支援</a:t>
          </a:r>
        </a:p>
        <a:p>
          <a:r>
            <a:rPr lang="ja-JP" altLang="en-US" sz="1100" b="0" i="0" u="none" strike="noStrike" baseline="0">
              <a:solidFill>
                <a:schemeClr val="tx1"/>
              </a:solidFill>
              <a:latin typeface="+mn-lt"/>
              <a:ea typeface="+mn-ea"/>
              <a:cs typeface="+mn-cs"/>
            </a:rPr>
            <a:t>（アンケートシステム・モニター利用）</a:t>
          </a:r>
          <a:endParaRPr kumimoji="1" lang="ja-JP" altLang="en-US" sz="1100"/>
        </a:p>
      </xdr:txBody>
    </xdr:sp>
    <xdr:clientData/>
  </xdr:twoCellAnchor>
  <xdr:twoCellAnchor>
    <xdr:from>
      <xdr:col>36</xdr:col>
      <xdr:colOff>4269</xdr:colOff>
      <xdr:row>301</xdr:row>
      <xdr:rowOff>130184</xdr:rowOff>
    </xdr:from>
    <xdr:to>
      <xdr:col>47</xdr:col>
      <xdr:colOff>166480</xdr:colOff>
      <xdr:row>303</xdr:row>
      <xdr:rowOff>101861</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160443" y="101095184"/>
          <a:ext cx="2348820" cy="6011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K</a:t>
          </a:r>
          <a:r>
            <a:rPr kumimoji="1" lang="ja-JP" altLang="en-US" sz="1100">
              <a:solidFill>
                <a:sysClr val="windowText" lastClr="000000"/>
              </a:solidFill>
              <a:effectLst/>
              <a:latin typeface="+mn-ea"/>
              <a:ea typeface="+mn-ea"/>
              <a:cs typeface="+mn-cs"/>
            </a:rPr>
            <a:t>．</a:t>
          </a:r>
          <a:r>
            <a:rPr kumimoji="1" lang="ja-JP" altLang="en-US" sz="1100">
              <a:solidFill>
                <a:schemeClr val="tx1"/>
              </a:solidFill>
              <a:effectLst/>
              <a:latin typeface="+mn-lt"/>
              <a:ea typeface="+mn-ea"/>
              <a:cs typeface="+mn-cs"/>
            </a:rPr>
            <a:t>株式会社</a:t>
          </a:r>
          <a:r>
            <a:rPr kumimoji="1" lang="en-US" altLang="ja-JP" sz="1100">
              <a:solidFill>
                <a:schemeClr val="tx1"/>
              </a:solidFill>
              <a:effectLst/>
              <a:latin typeface="+mn-lt"/>
              <a:ea typeface="+mn-ea"/>
              <a:cs typeface="+mn-cs"/>
            </a:rPr>
            <a:t>Y</a:t>
          </a:r>
        </a:p>
        <a:p>
          <a:pPr algn="ctr">
            <a:lnSpc>
              <a:spcPts val="1100"/>
            </a:lnSpc>
          </a:pP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35</xdr:col>
      <xdr:colOff>28159</xdr:colOff>
      <xdr:row>303</xdr:row>
      <xdr:rowOff>183849</xdr:rowOff>
    </xdr:from>
    <xdr:to>
      <xdr:col>49</xdr:col>
      <xdr:colOff>371061</xdr:colOff>
      <xdr:row>306</xdr:row>
      <xdr:rowOff>117928</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6378159" y="100495706"/>
          <a:ext cx="2882902" cy="877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・ウェブページ・コンテンツのデザイン・レイアウト・編集等の制作支援 </a:t>
          </a:r>
        </a:p>
        <a:p>
          <a:r>
            <a:rPr lang="ja-JP" altLang="en-US" sz="1100" b="0" i="0" u="none" strike="noStrike" baseline="0">
              <a:solidFill>
                <a:schemeClr val="tx1"/>
              </a:solidFill>
              <a:latin typeface="+mn-lt"/>
              <a:ea typeface="+mn-ea"/>
              <a:cs typeface="+mn-cs"/>
            </a:rPr>
            <a:t>・シナリオ・撮影・編集等の制作支援 </a:t>
          </a:r>
          <a:endParaRPr kumimoji="1" lang="ja-JP" altLang="en-US" sz="1100"/>
        </a:p>
      </xdr:txBody>
    </xdr:sp>
    <xdr:clientData/>
  </xdr:twoCellAnchor>
  <xdr:twoCellAnchor>
    <xdr:from>
      <xdr:col>33</xdr:col>
      <xdr:colOff>24851</xdr:colOff>
      <xdr:row>297</xdr:row>
      <xdr:rowOff>132525</xdr:rowOff>
    </xdr:from>
    <xdr:to>
      <xdr:col>36</xdr:col>
      <xdr:colOff>4269</xdr:colOff>
      <xdr:row>302</xdr:row>
      <xdr:rowOff>116023</xdr:rowOff>
    </xdr:to>
    <xdr:cxnSp macro="">
      <xdr:nvCxnSpPr>
        <xdr:cNvPr id="13" name="カギ線コネクタ 12">
          <a:extLst>
            <a:ext uri="{FF2B5EF4-FFF2-40B4-BE49-F238E27FC236}">
              <a16:creationId xmlns:a16="http://schemas.microsoft.com/office/drawing/2014/main" id="{00000000-0008-0000-0000-00000D000000}"/>
            </a:ext>
          </a:extLst>
        </xdr:cNvPr>
        <xdr:cNvCxnSpPr>
          <a:endCxn id="72" idx="1"/>
        </xdr:cNvCxnSpPr>
      </xdr:nvCxnSpPr>
      <xdr:spPr>
        <a:xfrm rot="16200000" flipH="1">
          <a:off x="6093963" y="100329282"/>
          <a:ext cx="1557194" cy="57576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123265</xdr:colOff>
      <xdr:row>300</xdr:row>
      <xdr:rowOff>156883</xdr:rowOff>
    </xdr:from>
    <xdr:to>
      <xdr:col>48</xdr:col>
      <xdr:colOff>21333</xdr:colOff>
      <xdr:row>301</xdr:row>
      <xdr:rowOff>133793</xdr:rowOff>
    </xdr:to>
    <xdr:sp macro="" textlink="">
      <xdr:nvSpPr>
        <xdr:cNvPr id="50" name="テキスト ボックス 49">
          <a:extLst>
            <a:ext uri="{FF2B5EF4-FFF2-40B4-BE49-F238E27FC236}">
              <a16:creationId xmlns:a16="http://schemas.microsoft.com/office/drawing/2014/main" id="{6F6AD636-ACAF-479A-B12D-19ACCEE81A06}"/>
            </a:ext>
          </a:extLst>
        </xdr:cNvPr>
        <xdr:cNvSpPr txBox="1"/>
      </xdr:nvSpPr>
      <xdr:spPr bwMode="auto">
        <a:xfrm rot="10800000" flipV="1">
          <a:off x="7182971" y="57026736"/>
          <a:ext cx="2520244" cy="29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再委託</a:t>
          </a:r>
        </a:p>
      </xdr:txBody>
    </xdr:sp>
    <xdr:clientData/>
  </xdr:twoCellAnchor>
  <xdr:twoCellAnchor>
    <xdr:from>
      <xdr:col>23</xdr:col>
      <xdr:colOff>159160</xdr:colOff>
      <xdr:row>298</xdr:row>
      <xdr:rowOff>139058</xdr:rowOff>
    </xdr:from>
    <xdr:to>
      <xdr:col>23</xdr:col>
      <xdr:colOff>160479</xdr:colOff>
      <xdr:row>301</xdr:row>
      <xdr:rowOff>256493</xdr:rowOff>
    </xdr:to>
    <xdr:cxnSp macro="">
      <xdr:nvCxnSpPr>
        <xdr:cNvPr id="2" name="直線矢印コネクタ 1">
          <a:extLst>
            <a:ext uri="{FF2B5EF4-FFF2-40B4-BE49-F238E27FC236}">
              <a16:creationId xmlns:a16="http://schemas.microsoft.com/office/drawing/2014/main" id="{1013BABB-36C3-48FC-B843-F5AD245FD363}"/>
            </a:ext>
          </a:extLst>
        </xdr:cNvPr>
        <xdr:cNvCxnSpPr>
          <a:stCxn id="54" idx="2"/>
          <a:endCxn id="5" idx="0"/>
        </xdr:cNvCxnSpPr>
      </xdr:nvCxnSpPr>
      <xdr:spPr>
        <a:xfrm flipH="1">
          <a:off x="4358098" y="56677871"/>
          <a:ext cx="1319" cy="104612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8757</xdr:colOff>
      <xdr:row>301</xdr:row>
      <xdr:rowOff>256493</xdr:rowOff>
    </xdr:from>
    <xdr:to>
      <xdr:col>30</xdr:col>
      <xdr:colOff>127001</xdr:colOff>
      <xdr:row>303</xdr:row>
      <xdr:rowOff>228169</xdr:rowOff>
    </xdr:to>
    <xdr:sp macro="" textlink="">
      <xdr:nvSpPr>
        <xdr:cNvPr id="5" name="正方形/長方形 4">
          <a:extLst>
            <a:ext uri="{FF2B5EF4-FFF2-40B4-BE49-F238E27FC236}">
              <a16:creationId xmlns:a16="http://schemas.microsoft.com/office/drawing/2014/main" id="{60F05130-69D2-4F43-80D2-ADF3ADC2998D}"/>
            </a:ext>
          </a:extLst>
        </xdr:cNvPr>
        <xdr:cNvSpPr/>
      </xdr:nvSpPr>
      <xdr:spPr bwMode="auto">
        <a:xfrm>
          <a:off x="3112320" y="57723993"/>
          <a:ext cx="2491556" cy="5908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I</a:t>
          </a:r>
          <a:r>
            <a:rPr kumimoji="1" lang="ja-JP" altLang="en-US" sz="1100">
              <a:solidFill>
                <a:sysClr val="windowText" lastClr="000000"/>
              </a:solidFill>
              <a:effectLst/>
              <a:latin typeface="+mn-ea"/>
              <a:ea typeface="+mn-ea"/>
              <a:cs typeface="+mn-cs"/>
            </a:rPr>
            <a:t>．</a:t>
          </a:r>
          <a:r>
            <a:rPr kumimoji="1" lang="ja-JP" altLang="en-US" sz="1100">
              <a:solidFill>
                <a:schemeClr val="tx1"/>
              </a:solidFill>
              <a:effectLst/>
              <a:latin typeface="+mn-lt"/>
              <a:ea typeface="+mn-ea"/>
              <a:cs typeface="+mn-cs"/>
            </a:rPr>
            <a:t>八千代エンジニヤリング㈱</a:t>
          </a:r>
          <a:endParaRPr kumimoji="1" lang="en-US" altLang="ja-JP" sz="1100">
            <a:solidFill>
              <a:schemeClr val="tx1"/>
            </a:solidFill>
            <a:effectLst/>
            <a:latin typeface="+mn-lt"/>
            <a:ea typeface="+mn-ea"/>
            <a:cs typeface="+mn-cs"/>
          </a:endParaRPr>
        </a:p>
        <a:p>
          <a:pPr algn="ctr">
            <a:lnSpc>
              <a:spcPts val="1100"/>
            </a:lnSpc>
          </a:pP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17</xdr:col>
      <xdr:colOff>23346</xdr:colOff>
      <xdr:row>301</xdr:row>
      <xdr:rowOff>3736</xdr:rowOff>
    </xdr:from>
    <xdr:to>
      <xdr:col>29</xdr:col>
      <xdr:colOff>103976</xdr:colOff>
      <xdr:row>301</xdr:row>
      <xdr:rowOff>290208</xdr:rowOff>
    </xdr:to>
    <xdr:sp macro="" textlink="">
      <xdr:nvSpPr>
        <xdr:cNvPr id="9" name="テキスト ボックス 8">
          <a:extLst>
            <a:ext uri="{FF2B5EF4-FFF2-40B4-BE49-F238E27FC236}">
              <a16:creationId xmlns:a16="http://schemas.microsoft.com/office/drawing/2014/main" id="{1EF6DA76-4165-471E-B685-8463278F27A2}"/>
            </a:ext>
          </a:extLst>
        </xdr:cNvPr>
        <xdr:cNvSpPr txBox="1"/>
      </xdr:nvSpPr>
      <xdr:spPr bwMode="auto">
        <a:xfrm rot="10800000" flipV="1">
          <a:off x="3126909" y="57471236"/>
          <a:ext cx="2271380" cy="286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共同実施</a:t>
          </a:r>
        </a:p>
      </xdr:txBody>
    </xdr:sp>
    <xdr:clientData/>
  </xdr:twoCellAnchor>
  <xdr:twoCellAnchor>
    <xdr:from>
      <xdr:col>18</xdr:col>
      <xdr:colOff>40080</xdr:colOff>
      <xdr:row>696</xdr:row>
      <xdr:rowOff>131126</xdr:rowOff>
    </xdr:from>
    <xdr:to>
      <xdr:col>32</xdr:col>
      <xdr:colOff>98426</xdr:colOff>
      <xdr:row>700</xdr:row>
      <xdr:rowOff>9962</xdr:rowOff>
    </xdr:to>
    <xdr:sp macro="" textlink="">
      <xdr:nvSpPr>
        <xdr:cNvPr id="10" name="大かっこ 9">
          <a:extLst>
            <a:ext uri="{FF2B5EF4-FFF2-40B4-BE49-F238E27FC236}">
              <a16:creationId xmlns:a16="http://schemas.microsoft.com/office/drawing/2014/main" id="{3077A8EB-0A06-4C7C-BF18-7650071DAD3C}"/>
            </a:ext>
          </a:extLst>
        </xdr:cNvPr>
        <xdr:cNvSpPr/>
      </xdr:nvSpPr>
      <xdr:spPr bwMode="auto">
        <a:xfrm>
          <a:off x="3326205" y="99770564"/>
          <a:ext cx="2614221" cy="545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u="none" strike="noStrike" baseline="0">
              <a:solidFill>
                <a:schemeClr val="tx1"/>
              </a:solidFill>
              <a:latin typeface="+mn-lt"/>
              <a:ea typeface="+mn-ea"/>
              <a:cs typeface="+mn-cs"/>
            </a:rPr>
            <a:t>令和３年度里海を通じた地域資源の保護・利活用促進プロモーション実施等業務</a:t>
          </a:r>
        </a:p>
      </xdr:txBody>
    </xdr:sp>
    <xdr:clientData/>
  </xdr:twoCellAnchor>
  <xdr:twoCellAnchor>
    <xdr:from>
      <xdr:col>19</xdr:col>
      <xdr:colOff>9917</xdr:colOff>
      <xdr:row>697</xdr:row>
      <xdr:rowOff>116839</xdr:rowOff>
    </xdr:from>
    <xdr:to>
      <xdr:col>33</xdr:col>
      <xdr:colOff>68263</xdr:colOff>
      <xdr:row>700</xdr:row>
      <xdr:rowOff>162362</xdr:rowOff>
    </xdr:to>
    <xdr:sp macro="" textlink="">
      <xdr:nvSpPr>
        <xdr:cNvPr id="11" name="大かっこ 10">
          <a:extLst>
            <a:ext uri="{FF2B5EF4-FFF2-40B4-BE49-F238E27FC236}">
              <a16:creationId xmlns:a16="http://schemas.microsoft.com/office/drawing/2014/main" id="{B1D80868-A2AC-497A-84C6-4BD18CC5FA1F}"/>
            </a:ext>
          </a:extLst>
        </xdr:cNvPr>
        <xdr:cNvSpPr/>
      </xdr:nvSpPr>
      <xdr:spPr bwMode="auto">
        <a:xfrm>
          <a:off x="3478605" y="99922964"/>
          <a:ext cx="2614221" cy="545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u="none" strike="noStrike" baseline="0">
              <a:solidFill>
                <a:schemeClr val="tx1"/>
              </a:solidFill>
              <a:latin typeface="+mn-lt"/>
              <a:ea typeface="+mn-ea"/>
              <a:cs typeface="+mn-cs"/>
            </a:rPr>
            <a:t>令和３年度里海を通じた地域資源の保護・利活用促進プロモーション実施等業務</a:t>
          </a:r>
        </a:p>
      </xdr:txBody>
    </xdr:sp>
    <xdr:clientData/>
  </xdr:twoCellAnchor>
  <xdr:twoCellAnchor>
    <xdr:from>
      <xdr:col>19</xdr:col>
      <xdr:colOff>162317</xdr:colOff>
      <xdr:row>698</xdr:row>
      <xdr:rowOff>102551</xdr:rowOff>
    </xdr:from>
    <xdr:to>
      <xdr:col>34</xdr:col>
      <xdr:colOff>38101</xdr:colOff>
      <xdr:row>701</xdr:row>
      <xdr:rowOff>148075</xdr:rowOff>
    </xdr:to>
    <xdr:sp macro="" textlink="">
      <xdr:nvSpPr>
        <xdr:cNvPr id="12" name="大かっこ 11">
          <a:extLst>
            <a:ext uri="{FF2B5EF4-FFF2-40B4-BE49-F238E27FC236}">
              <a16:creationId xmlns:a16="http://schemas.microsoft.com/office/drawing/2014/main" id="{DBB17881-B65F-48AF-A3BC-684904944F72}"/>
            </a:ext>
          </a:extLst>
        </xdr:cNvPr>
        <xdr:cNvSpPr/>
      </xdr:nvSpPr>
      <xdr:spPr bwMode="auto">
        <a:xfrm>
          <a:off x="3631005" y="100075364"/>
          <a:ext cx="2614221" cy="545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u="none" strike="noStrike" baseline="0">
              <a:solidFill>
                <a:schemeClr val="tx1"/>
              </a:solidFill>
              <a:latin typeface="+mn-lt"/>
              <a:ea typeface="+mn-ea"/>
              <a:cs typeface="+mn-cs"/>
            </a:rPr>
            <a:t>令和３年度里海を通じた地域資源の保護・利活用促進プロモーション実施等業務</a:t>
          </a:r>
        </a:p>
      </xdr:txBody>
    </xdr:sp>
    <xdr:clientData/>
  </xdr:twoCellAnchor>
  <xdr:twoCellAnchor>
    <xdr:from>
      <xdr:col>17</xdr:col>
      <xdr:colOff>182301</xdr:colOff>
      <xdr:row>684</xdr:row>
      <xdr:rowOff>160262</xdr:rowOff>
    </xdr:from>
    <xdr:to>
      <xdr:col>32</xdr:col>
      <xdr:colOff>96839</xdr:colOff>
      <xdr:row>688</xdr:row>
      <xdr:rowOff>39097</xdr:rowOff>
    </xdr:to>
    <xdr:sp macro="" textlink="">
      <xdr:nvSpPr>
        <xdr:cNvPr id="14" name="大かっこ 13">
          <a:extLst>
            <a:ext uri="{FF2B5EF4-FFF2-40B4-BE49-F238E27FC236}">
              <a16:creationId xmlns:a16="http://schemas.microsoft.com/office/drawing/2014/main" id="{B24F67A9-89A5-48FE-BA99-6E6F052F1D6E}"/>
            </a:ext>
          </a:extLst>
        </xdr:cNvPr>
        <xdr:cNvSpPr/>
      </xdr:nvSpPr>
      <xdr:spPr bwMode="auto">
        <a:xfrm>
          <a:off x="3285864" y="97799450"/>
          <a:ext cx="2652975" cy="545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令和３年度閉鎖性海域における気候変動による影響評価及び適応策等検討業務</a:t>
          </a:r>
          <a:endParaRPr lang="ja-JP" altLang="ja-JP">
            <a:effectLst/>
          </a:endParaRPr>
        </a:p>
      </xdr:txBody>
    </xdr:sp>
    <xdr:clientData/>
  </xdr:twoCellAnchor>
  <xdr:twoCellAnchor>
    <xdr:from>
      <xdr:col>16</xdr:col>
      <xdr:colOff>63501</xdr:colOff>
      <xdr:row>303</xdr:row>
      <xdr:rowOff>285750</xdr:rowOff>
    </xdr:from>
    <xdr:to>
      <xdr:col>31</xdr:col>
      <xdr:colOff>47625</xdr:colOff>
      <xdr:row>305</xdr:row>
      <xdr:rowOff>238125</xdr:rowOff>
    </xdr:to>
    <xdr:sp macro="" textlink="">
      <xdr:nvSpPr>
        <xdr:cNvPr id="15" name="大かっこ 14">
          <a:extLst>
            <a:ext uri="{FF2B5EF4-FFF2-40B4-BE49-F238E27FC236}">
              <a16:creationId xmlns:a16="http://schemas.microsoft.com/office/drawing/2014/main" id="{9D267856-1854-BF87-9FA4-B746986A1AFC}"/>
            </a:ext>
          </a:extLst>
        </xdr:cNvPr>
        <xdr:cNvSpPr/>
      </xdr:nvSpPr>
      <xdr:spPr>
        <a:xfrm>
          <a:off x="2984501" y="58372375"/>
          <a:ext cx="2722562"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令和３年度里海を通じた地域資源の保護・利活用促進プロモーション実施等業務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BG279" sqref="BG279"/>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358</v>
      </c>
      <c r="AJ2" s="187" t="s">
        <v>682</v>
      </c>
      <c r="AK2" s="187"/>
      <c r="AL2" s="187"/>
      <c r="AM2" s="187"/>
      <c r="AN2" s="90" t="s">
        <v>358</v>
      </c>
      <c r="AO2" s="187">
        <v>21</v>
      </c>
      <c r="AP2" s="187"/>
      <c r="AQ2" s="187"/>
      <c r="AR2" s="91" t="s">
        <v>358</v>
      </c>
      <c r="AS2" s="188">
        <v>125</v>
      </c>
      <c r="AT2" s="188"/>
      <c r="AU2" s="188"/>
      <c r="AV2" s="90" t="str">
        <f>IF(AW2="","","-")</f>
        <v/>
      </c>
      <c r="AW2" s="189"/>
      <c r="AX2" s="189"/>
    </row>
    <row r="3" spans="1:50" ht="21" customHeight="1" thickBot="1" x14ac:dyDescent="0.25">
      <c r="A3" s="190" t="s">
        <v>672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684</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687</v>
      </c>
      <c r="H5" s="178"/>
      <c r="I5" s="178"/>
      <c r="J5" s="178"/>
      <c r="K5" s="178"/>
      <c r="L5" s="178"/>
      <c r="M5" s="179" t="s">
        <v>62</v>
      </c>
      <c r="N5" s="180"/>
      <c r="O5" s="180"/>
      <c r="P5" s="180"/>
      <c r="Q5" s="180"/>
      <c r="R5" s="181"/>
      <c r="S5" s="182" t="s">
        <v>688</v>
      </c>
      <c r="T5" s="178"/>
      <c r="U5" s="178"/>
      <c r="V5" s="178"/>
      <c r="W5" s="178"/>
      <c r="X5" s="183"/>
      <c r="Y5" s="184" t="s">
        <v>3</v>
      </c>
      <c r="Z5" s="185"/>
      <c r="AA5" s="185"/>
      <c r="AB5" s="185"/>
      <c r="AC5" s="185"/>
      <c r="AD5" s="186"/>
      <c r="AE5" s="209" t="s">
        <v>689</v>
      </c>
      <c r="AF5" s="209"/>
      <c r="AG5" s="209"/>
      <c r="AH5" s="209"/>
      <c r="AI5" s="209"/>
      <c r="AJ5" s="209"/>
      <c r="AK5" s="209"/>
      <c r="AL5" s="209"/>
      <c r="AM5" s="209"/>
      <c r="AN5" s="209"/>
      <c r="AO5" s="209"/>
      <c r="AP5" s="210"/>
      <c r="AQ5" s="211" t="s">
        <v>818</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2" customHeight="1" x14ac:dyDescent="0.2">
      <c r="A7" s="193" t="s">
        <v>20</v>
      </c>
      <c r="B7" s="194"/>
      <c r="C7" s="194"/>
      <c r="D7" s="194"/>
      <c r="E7" s="194"/>
      <c r="F7" s="195"/>
      <c r="G7" s="219" t="s">
        <v>756</v>
      </c>
      <c r="H7" s="220"/>
      <c r="I7" s="220"/>
      <c r="J7" s="220"/>
      <c r="K7" s="220"/>
      <c r="L7" s="220"/>
      <c r="M7" s="220"/>
      <c r="N7" s="220"/>
      <c r="O7" s="220"/>
      <c r="P7" s="220"/>
      <c r="Q7" s="220"/>
      <c r="R7" s="220"/>
      <c r="S7" s="220"/>
      <c r="T7" s="220"/>
      <c r="U7" s="220"/>
      <c r="V7" s="220"/>
      <c r="W7" s="220"/>
      <c r="X7" s="221"/>
      <c r="Y7" s="222" t="s">
        <v>343</v>
      </c>
      <c r="Z7" s="223"/>
      <c r="AA7" s="223"/>
      <c r="AB7" s="223"/>
      <c r="AC7" s="223"/>
      <c r="AD7" s="224"/>
      <c r="AE7" s="225" t="s">
        <v>742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宇宙開発利用、海洋政策、地方創生</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843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491</v>
      </c>
      <c r="Q12" s="238"/>
      <c r="R12" s="238"/>
      <c r="S12" s="238"/>
      <c r="T12" s="238"/>
      <c r="U12" s="238"/>
      <c r="V12" s="267"/>
      <c r="W12" s="237" t="s">
        <v>643</v>
      </c>
      <c r="X12" s="238"/>
      <c r="Y12" s="238"/>
      <c r="Z12" s="238"/>
      <c r="AA12" s="238"/>
      <c r="AB12" s="238"/>
      <c r="AC12" s="267"/>
      <c r="AD12" s="237" t="s">
        <v>645</v>
      </c>
      <c r="AE12" s="238"/>
      <c r="AF12" s="238"/>
      <c r="AG12" s="238"/>
      <c r="AH12" s="238"/>
      <c r="AI12" s="238"/>
      <c r="AJ12" s="267"/>
      <c r="AK12" s="237" t="s">
        <v>663</v>
      </c>
      <c r="AL12" s="238"/>
      <c r="AM12" s="238"/>
      <c r="AN12" s="238"/>
      <c r="AO12" s="238"/>
      <c r="AP12" s="238"/>
      <c r="AQ12" s="267"/>
      <c r="AR12" s="237" t="s">
        <v>664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118</v>
      </c>
      <c r="Q13" s="232"/>
      <c r="R13" s="232"/>
      <c r="S13" s="232"/>
      <c r="T13" s="232"/>
      <c r="U13" s="232"/>
      <c r="V13" s="233"/>
      <c r="W13" s="231">
        <v>130</v>
      </c>
      <c r="X13" s="232"/>
      <c r="Y13" s="232"/>
      <c r="Z13" s="232"/>
      <c r="AA13" s="232"/>
      <c r="AB13" s="232"/>
      <c r="AC13" s="233"/>
      <c r="AD13" s="231">
        <v>154</v>
      </c>
      <c r="AE13" s="232"/>
      <c r="AF13" s="232"/>
      <c r="AG13" s="232"/>
      <c r="AH13" s="232"/>
      <c r="AI13" s="232"/>
      <c r="AJ13" s="233"/>
      <c r="AK13" s="231">
        <v>171</v>
      </c>
      <c r="AL13" s="232"/>
      <c r="AM13" s="232"/>
      <c r="AN13" s="232"/>
      <c r="AO13" s="232"/>
      <c r="AP13" s="232"/>
      <c r="AQ13" s="233"/>
      <c r="AR13" s="243">
        <v>183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691</v>
      </c>
      <c r="Q14" s="232"/>
      <c r="R14" s="232"/>
      <c r="S14" s="232"/>
      <c r="T14" s="232"/>
      <c r="U14" s="232"/>
      <c r="V14" s="233"/>
      <c r="W14" s="231" t="s">
        <v>691</v>
      </c>
      <c r="X14" s="232"/>
      <c r="Y14" s="232"/>
      <c r="Z14" s="232"/>
      <c r="AA14" s="232"/>
      <c r="AB14" s="232"/>
      <c r="AC14" s="233"/>
      <c r="AD14" s="231" t="s">
        <v>691</v>
      </c>
      <c r="AE14" s="232"/>
      <c r="AF14" s="232"/>
      <c r="AG14" s="232"/>
      <c r="AH14" s="232"/>
      <c r="AI14" s="232"/>
      <c r="AJ14" s="233"/>
      <c r="AK14" s="231" t="s">
        <v>691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691</v>
      </c>
      <c r="Q15" s="232"/>
      <c r="R15" s="232"/>
      <c r="S15" s="232"/>
      <c r="T15" s="232"/>
      <c r="U15" s="232"/>
      <c r="V15" s="233"/>
      <c r="W15" s="231" t="s">
        <v>691</v>
      </c>
      <c r="X15" s="232"/>
      <c r="Y15" s="232"/>
      <c r="Z15" s="232"/>
      <c r="AA15" s="232"/>
      <c r="AB15" s="232"/>
      <c r="AC15" s="233"/>
      <c r="AD15" s="231" t="s">
        <v>691</v>
      </c>
      <c r="AE15" s="232"/>
      <c r="AF15" s="232"/>
      <c r="AG15" s="232"/>
      <c r="AH15" s="232"/>
      <c r="AI15" s="232"/>
      <c r="AJ15" s="233"/>
      <c r="AK15" s="231" t="s">
        <v>691</v>
      </c>
      <c r="AL15" s="232"/>
      <c r="AM15" s="232"/>
      <c r="AN15" s="232"/>
      <c r="AO15" s="232"/>
      <c r="AP15" s="232"/>
      <c r="AQ15" s="233"/>
      <c r="AR15" s="231" t="s">
        <v>358</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691</v>
      </c>
      <c r="Q16" s="232"/>
      <c r="R16" s="232"/>
      <c r="S16" s="232"/>
      <c r="T16" s="232"/>
      <c r="U16" s="232"/>
      <c r="V16" s="233"/>
      <c r="W16" s="231" t="s">
        <v>691</v>
      </c>
      <c r="X16" s="232"/>
      <c r="Y16" s="232"/>
      <c r="Z16" s="232"/>
      <c r="AA16" s="232"/>
      <c r="AB16" s="232"/>
      <c r="AC16" s="233"/>
      <c r="AD16" s="231" t="s">
        <v>691</v>
      </c>
      <c r="AE16" s="232"/>
      <c r="AF16" s="232"/>
      <c r="AG16" s="232"/>
      <c r="AH16" s="232"/>
      <c r="AI16" s="232"/>
      <c r="AJ16" s="233"/>
      <c r="AK16" s="231" t="s">
        <v>691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691</v>
      </c>
      <c r="Q17" s="232"/>
      <c r="R17" s="232"/>
      <c r="S17" s="232"/>
      <c r="T17" s="232"/>
      <c r="U17" s="232"/>
      <c r="V17" s="233"/>
      <c r="W17" s="231" t="s">
        <v>691</v>
      </c>
      <c r="X17" s="232"/>
      <c r="Y17" s="232"/>
      <c r="Z17" s="232"/>
      <c r="AA17" s="232"/>
      <c r="AB17" s="232"/>
      <c r="AC17" s="233"/>
      <c r="AD17" s="231" t="s">
        <v>691</v>
      </c>
      <c r="AE17" s="232"/>
      <c r="AF17" s="232"/>
      <c r="AG17" s="232"/>
      <c r="AH17" s="232"/>
      <c r="AI17" s="232"/>
      <c r="AJ17" s="233"/>
      <c r="AK17" s="231" t="s">
        <v>691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118</v>
      </c>
      <c r="Q18" s="276"/>
      <c r="R18" s="276"/>
      <c r="S18" s="276"/>
      <c r="T18" s="276"/>
      <c r="U18" s="276"/>
      <c r="V18" s="277"/>
      <c r="W18" s="275">
        <f>SUM(W13:AC17)</f>
        <v>130</v>
      </c>
      <c r="X18" s="276"/>
      <c r="Y18" s="276"/>
      <c r="Z18" s="276"/>
      <c r="AA18" s="276"/>
      <c r="AB18" s="276"/>
      <c r="AC18" s="277"/>
      <c r="AD18" s="275">
        <f>SUM(AD13:AJ17)</f>
        <v>154</v>
      </c>
      <c r="AE18" s="276"/>
      <c r="AF18" s="276"/>
      <c r="AG18" s="276"/>
      <c r="AH18" s="276"/>
      <c r="AI18" s="276"/>
      <c r="AJ18" s="277"/>
      <c r="AK18" s="275">
        <f>SUM(AK13:AQ17)</f>
        <v>171</v>
      </c>
      <c r="AL18" s="276"/>
      <c r="AM18" s="276"/>
      <c r="AN18" s="276"/>
      <c r="AO18" s="276"/>
      <c r="AP18" s="276"/>
      <c r="AQ18" s="277"/>
      <c r="AR18" s="275">
        <f>SUM(AR13:AX17)</f>
        <v>183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115</v>
      </c>
      <c r="Q19" s="232"/>
      <c r="R19" s="232"/>
      <c r="S19" s="232"/>
      <c r="T19" s="232"/>
      <c r="U19" s="232"/>
      <c r="V19" s="233"/>
      <c r="W19" s="231">
        <v>125</v>
      </c>
      <c r="X19" s="232"/>
      <c r="Y19" s="232"/>
      <c r="Z19" s="232"/>
      <c r="AA19" s="232"/>
      <c r="AB19" s="232"/>
      <c r="AC19" s="233"/>
      <c r="AD19" s="231">
        <v>153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0.97457627118644063</v>
      </c>
      <c r="Q20" s="307"/>
      <c r="R20" s="307"/>
      <c r="S20" s="307"/>
      <c r="T20" s="307"/>
      <c r="U20" s="307"/>
      <c r="V20" s="307"/>
      <c r="W20" s="307">
        <f>IF(W18=0, "-", SUM(W19)/W18)</f>
        <v>0.96153846153846156</v>
      </c>
      <c r="X20" s="307"/>
      <c r="Y20" s="307"/>
      <c r="Z20" s="307"/>
      <c r="AA20" s="307"/>
      <c r="AB20" s="307"/>
      <c r="AC20" s="307"/>
      <c r="AD20" s="307">
        <f>IF(AD18=0, "-", SUM(AD19)/AD18)</f>
        <v>0.99350649350649356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f>IF(P19=0, "-", SUM(P19)/SUM(P13,P14))</f>
        <v>0.97457627118644063</v>
      </c>
      <c r="Q21" s="307"/>
      <c r="R21" s="307"/>
      <c r="S21" s="307"/>
      <c r="T21" s="307"/>
      <c r="U21" s="307"/>
      <c r="V21" s="307"/>
      <c r="W21" s="307">
        <f>IF(W19=0, "-", SUM(W19)/SUM(W13,W14))</f>
        <v>0.96153846153846156</v>
      </c>
      <c r="X21" s="307"/>
      <c r="Y21" s="307"/>
      <c r="Z21" s="307"/>
      <c r="AA21" s="307"/>
      <c r="AB21" s="307"/>
      <c r="AC21" s="307"/>
      <c r="AD21" s="307">
        <f>IF(AD19=0, "-", SUM(AD19)/SUM(AD13,AD14))</f>
        <v>0.99350649350649356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667</v>
      </c>
      <c r="B22" s="316"/>
      <c r="C22" s="316"/>
      <c r="D22" s="316"/>
      <c r="E22" s="316"/>
      <c r="F22" s="317"/>
      <c r="G22" s="321" t="s">
        <v>302</v>
      </c>
      <c r="H22" s="290"/>
      <c r="I22" s="290"/>
      <c r="J22" s="290"/>
      <c r="K22" s="290"/>
      <c r="L22" s="290"/>
      <c r="M22" s="290"/>
      <c r="N22" s="290"/>
      <c r="O22" s="322"/>
      <c r="P22" s="289" t="s">
        <v>665</v>
      </c>
      <c r="Q22" s="290"/>
      <c r="R22" s="290"/>
      <c r="S22" s="290"/>
      <c r="T22" s="290"/>
      <c r="U22" s="290"/>
      <c r="V22" s="322"/>
      <c r="W22" s="289" t="s">
        <v>666</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692</v>
      </c>
      <c r="H23" s="293"/>
      <c r="I23" s="293"/>
      <c r="J23" s="293"/>
      <c r="K23" s="293"/>
      <c r="L23" s="293"/>
      <c r="M23" s="293"/>
      <c r="N23" s="293"/>
      <c r="O23" s="294"/>
      <c r="P23" s="243">
        <v>141</v>
      </c>
      <c r="Q23" s="244"/>
      <c r="R23" s="244"/>
      <c r="S23" s="244"/>
      <c r="T23" s="244"/>
      <c r="U23" s="244"/>
      <c r="V23" s="295"/>
      <c r="W23" s="243">
        <v>153</v>
      </c>
      <c r="X23" s="244"/>
      <c r="Y23" s="244"/>
      <c r="Z23" s="244"/>
      <c r="AA23" s="244"/>
      <c r="AB23" s="244"/>
      <c r="AC23" s="295"/>
      <c r="AD23" s="296" t="s">
        <v>841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693</v>
      </c>
      <c r="H24" s="303"/>
      <c r="I24" s="303"/>
      <c r="J24" s="303"/>
      <c r="K24" s="303"/>
      <c r="L24" s="303"/>
      <c r="M24" s="303"/>
      <c r="N24" s="303"/>
      <c r="O24" s="304"/>
      <c r="P24" s="231">
        <v>30</v>
      </c>
      <c r="Q24" s="232"/>
      <c r="R24" s="232"/>
      <c r="S24" s="232"/>
      <c r="T24" s="232"/>
      <c r="U24" s="232"/>
      <c r="V24" s="233"/>
      <c r="W24" s="231">
        <v>30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171</v>
      </c>
      <c r="Q29" s="346"/>
      <c r="R29" s="346"/>
      <c r="S29" s="346"/>
      <c r="T29" s="346"/>
      <c r="U29" s="346"/>
      <c r="V29" s="347"/>
      <c r="W29" s="348">
        <f>AR13</f>
        <v>183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654</v>
      </c>
      <c r="B30" s="352"/>
      <c r="C30" s="352"/>
      <c r="D30" s="352"/>
      <c r="E30" s="352"/>
      <c r="F30" s="353"/>
      <c r="G30" s="354" t="s">
        <v>775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655</v>
      </c>
      <c r="B31" s="332"/>
      <c r="C31" s="332"/>
      <c r="D31" s="332"/>
      <c r="E31" s="332"/>
      <c r="F31" s="333"/>
      <c r="G31" s="365" t="s">
        <v>647</v>
      </c>
      <c r="H31" s="366"/>
      <c r="I31" s="366"/>
      <c r="J31" s="366"/>
      <c r="K31" s="366"/>
      <c r="L31" s="366"/>
      <c r="M31" s="366"/>
      <c r="N31" s="366"/>
      <c r="O31" s="366"/>
      <c r="P31" s="367" t="s">
        <v>646</v>
      </c>
      <c r="Q31" s="366"/>
      <c r="R31" s="366"/>
      <c r="S31" s="366"/>
      <c r="T31" s="366"/>
      <c r="U31" s="366"/>
      <c r="V31" s="366"/>
      <c r="W31" s="366"/>
      <c r="X31" s="368"/>
      <c r="Y31" s="369"/>
      <c r="Z31" s="370"/>
      <c r="AA31" s="371"/>
      <c r="AB31" s="416" t="s">
        <v>11</v>
      </c>
      <c r="AC31" s="416"/>
      <c r="AD31" s="416"/>
      <c r="AE31" s="417" t="s">
        <v>491</v>
      </c>
      <c r="AF31" s="418"/>
      <c r="AG31" s="418"/>
      <c r="AH31" s="419"/>
      <c r="AI31" s="417" t="s">
        <v>643</v>
      </c>
      <c r="AJ31" s="418"/>
      <c r="AK31" s="418"/>
      <c r="AL31" s="419"/>
      <c r="AM31" s="417" t="s">
        <v>459</v>
      </c>
      <c r="AN31" s="418"/>
      <c r="AO31" s="418"/>
      <c r="AP31" s="419"/>
      <c r="AQ31" s="426" t="s">
        <v>490</v>
      </c>
      <c r="AR31" s="427"/>
      <c r="AS31" s="427"/>
      <c r="AT31" s="428"/>
      <c r="AU31" s="426" t="s">
        <v>668</v>
      </c>
      <c r="AV31" s="427"/>
      <c r="AW31" s="427"/>
      <c r="AX31" s="429"/>
    </row>
    <row r="32" spans="1:50" ht="30.65" customHeight="1" x14ac:dyDescent="0.2">
      <c r="A32" s="363"/>
      <c r="B32" s="332"/>
      <c r="C32" s="332"/>
      <c r="D32" s="332"/>
      <c r="E32" s="332"/>
      <c r="F32" s="333"/>
      <c r="G32" s="372" t="s">
        <v>825</v>
      </c>
      <c r="H32" s="373"/>
      <c r="I32" s="373"/>
      <c r="J32" s="373"/>
      <c r="K32" s="373"/>
      <c r="L32" s="373"/>
      <c r="M32" s="373"/>
      <c r="N32" s="373"/>
      <c r="O32" s="373"/>
      <c r="P32" s="376" t="s">
        <v>785</v>
      </c>
      <c r="Q32" s="377"/>
      <c r="R32" s="377"/>
      <c r="S32" s="377"/>
      <c r="T32" s="377"/>
      <c r="U32" s="377"/>
      <c r="V32" s="377"/>
      <c r="W32" s="377"/>
      <c r="X32" s="378"/>
      <c r="Y32" s="382" t="s">
        <v>52</v>
      </c>
      <c r="Z32" s="383"/>
      <c r="AA32" s="384"/>
      <c r="AB32" s="385" t="s">
        <v>776</v>
      </c>
      <c r="AC32" s="386"/>
      <c r="AD32" s="386"/>
      <c r="AE32" s="387" t="s">
        <v>691</v>
      </c>
      <c r="AF32" s="387"/>
      <c r="AG32" s="387"/>
      <c r="AH32" s="387"/>
      <c r="AI32" s="387" t="s">
        <v>691</v>
      </c>
      <c r="AJ32" s="387"/>
      <c r="AK32" s="387"/>
      <c r="AL32" s="387"/>
      <c r="AM32" s="420" t="s">
        <v>358</v>
      </c>
      <c r="AN32" s="387"/>
      <c r="AO32" s="387"/>
      <c r="AP32" s="387"/>
      <c r="AQ32" s="413" t="s">
        <v>761</v>
      </c>
      <c r="AR32" s="387"/>
      <c r="AS32" s="387"/>
      <c r="AT32" s="387"/>
      <c r="AU32" s="404" t="s">
        <v>762</v>
      </c>
      <c r="AV32" s="421"/>
      <c r="AW32" s="421"/>
      <c r="AX32" s="422"/>
    </row>
    <row r="33" spans="1:51" ht="28.4"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776</v>
      </c>
      <c r="AC33" s="386"/>
      <c r="AD33" s="386"/>
      <c r="AE33" s="387" t="s">
        <v>691</v>
      </c>
      <c r="AF33" s="387"/>
      <c r="AG33" s="387"/>
      <c r="AH33" s="387"/>
      <c r="AI33" s="387" t="s">
        <v>691</v>
      </c>
      <c r="AJ33" s="387"/>
      <c r="AK33" s="387"/>
      <c r="AL33" s="387"/>
      <c r="AM33" s="420" t="s">
        <v>358</v>
      </c>
      <c r="AN33" s="387"/>
      <c r="AO33" s="387"/>
      <c r="AP33" s="387"/>
      <c r="AQ33" s="413">
        <v>3</v>
      </c>
      <c r="AR33" s="387"/>
      <c r="AS33" s="387"/>
      <c r="AT33" s="387"/>
      <c r="AU33" s="404">
        <v>3</v>
      </c>
      <c r="AV33" s="421"/>
      <c r="AW33" s="421"/>
      <c r="AX33" s="422"/>
    </row>
    <row r="34" spans="1:51" ht="23.25" customHeight="1" x14ac:dyDescent="0.2">
      <c r="A34" s="453" t="s">
        <v>656</v>
      </c>
      <c r="B34" s="454"/>
      <c r="C34" s="454"/>
      <c r="D34" s="454"/>
      <c r="E34" s="454"/>
      <c r="F34" s="455"/>
      <c r="G34" s="238" t="s">
        <v>657</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491</v>
      </c>
      <c r="AF34" s="238"/>
      <c r="AG34" s="238"/>
      <c r="AH34" s="267"/>
      <c r="AI34" s="237" t="s">
        <v>643</v>
      </c>
      <c r="AJ34" s="238"/>
      <c r="AK34" s="238"/>
      <c r="AL34" s="267"/>
      <c r="AM34" s="237" t="s">
        <v>459</v>
      </c>
      <c r="AN34" s="238"/>
      <c r="AO34" s="238"/>
      <c r="AP34" s="267"/>
      <c r="AQ34" s="432" t="s">
        <v>669</v>
      </c>
      <c r="AR34" s="433"/>
      <c r="AS34" s="433"/>
      <c r="AT34" s="433"/>
      <c r="AU34" s="433"/>
      <c r="AV34" s="433"/>
      <c r="AW34" s="433"/>
      <c r="AX34" s="434"/>
    </row>
    <row r="35" spans="1:51" ht="23.25" customHeight="1" x14ac:dyDescent="0.2">
      <c r="A35" s="456"/>
      <c r="B35" s="457"/>
      <c r="C35" s="457"/>
      <c r="D35" s="457"/>
      <c r="E35" s="457"/>
      <c r="F35" s="458"/>
      <c r="G35" s="409" t="s">
        <v>786</v>
      </c>
      <c r="H35" s="410"/>
      <c r="I35" s="410"/>
      <c r="J35" s="410"/>
      <c r="K35" s="410"/>
      <c r="L35" s="410"/>
      <c r="M35" s="410"/>
      <c r="N35" s="410"/>
      <c r="O35" s="410"/>
      <c r="P35" s="410"/>
      <c r="Q35" s="410"/>
      <c r="R35" s="410"/>
      <c r="S35" s="410"/>
      <c r="T35" s="410"/>
      <c r="U35" s="410"/>
      <c r="V35" s="410"/>
      <c r="W35" s="410"/>
      <c r="X35" s="410"/>
      <c r="Y35" s="435" t="s">
        <v>656</v>
      </c>
      <c r="Z35" s="436"/>
      <c r="AA35" s="437"/>
      <c r="AB35" s="438" t="s">
        <v>697</v>
      </c>
      <c r="AC35" s="439"/>
      <c r="AD35" s="440"/>
      <c r="AE35" s="413" t="s">
        <v>358</v>
      </c>
      <c r="AF35" s="413"/>
      <c r="AG35" s="413"/>
      <c r="AH35" s="413"/>
      <c r="AI35" s="413" t="s">
        <v>358</v>
      </c>
      <c r="AJ35" s="413"/>
      <c r="AK35" s="413"/>
      <c r="AL35" s="413"/>
      <c r="AM35" s="413" t="s">
        <v>762</v>
      </c>
      <c r="AN35" s="413"/>
      <c r="AO35" s="413"/>
      <c r="AP35" s="413"/>
      <c r="AQ35" s="404">
        <v>10</v>
      </c>
      <c r="AR35" s="388"/>
      <c r="AS35" s="388"/>
      <c r="AT35" s="388"/>
      <c r="AU35" s="388"/>
      <c r="AV35" s="388"/>
      <c r="AW35" s="388"/>
      <c r="AX35" s="389"/>
    </row>
    <row r="36" spans="1:51" ht="46.5" customHeight="1" x14ac:dyDescent="0.2">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1" t="s">
        <v>659</v>
      </c>
      <c r="Z36" s="414"/>
      <c r="AA36" s="415"/>
      <c r="AB36" s="441" t="s">
        <v>698</v>
      </c>
      <c r="AC36" s="442"/>
      <c r="AD36" s="443"/>
      <c r="AE36" s="444" t="s">
        <v>358</v>
      </c>
      <c r="AF36" s="444"/>
      <c r="AG36" s="444"/>
      <c r="AH36" s="444"/>
      <c r="AI36" s="444" t="s">
        <v>358</v>
      </c>
      <c r="AJ36" s="444"/>
      <c r="AK36" s="444"/>
      <c r="AL36" s="444"/>
      <c r="AM36" s="444" t="s">
        <v>750</v>
      </c>
      <c r="AN36" s="444"/>
      <c r="AO36" s="444"/>
      <c r="AP36" s="444"/>
      <c r="AQ36" s="444" t="s">
        <v>777</v>
      </c>
      <c r="AR36" s="444"/>
      <c r="AS36" s="444"/>
      <c r="AT36" s="444"/>
      <c r="AU36" s="444"/>
      <c r="AV36" s="444"/>
      <c r="AW36" s="444"/>
      <c r="AX36" s="445"/>
    </row>
    <row r="37" spans="1:51" ht="18.75" customHeight="1" x14ac:dyDescent="0.2">
      <c r="A37" s="483" t="s">
        <v>309</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491</v>
      </c>
      <c r="AF37" s="501"/>
      <c r="AG37" s="501"/>
      <c r="AH37" s="502"/>
      <c r="AI37" s="505" t="s">
        <v>643</v>
      </c>
      <c r="AJ37" s="505"/>
      <c r="AK37" s="505"/>
      <c r="AL37" s="500"/>
      <c r="AM37" s="505" t="s">
        <v>459</v>
      </c>
      <c r="AN37" s="505"/>
      <c r="AO37" s="505"/>
      <c r="AP37" s="500"/>
      <c r="AQ37" s="474" t="s">
        <v>222</v>
      </c>
      <c r="AR37" s="475"/>
      <c r="AS37" s="475"/>
      <c r="AT37" s="476"/>
      <c r="AU37" s="337" t="s">
        <v>129</v>
      </c>
      <c r="AV37" s="337"/>
      <c r="AW37" s="337"/>
      <c r="AX37" s="342"/>
    </row>
    <row r="38" spans="1:51" ht="18.75" customHeight="1" x14ac:dyDescent="0.2">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6" t="s">
        <v>691</v>
      </c>
      <c r="AR38" s="447"/>
      <c r="AS38" s="448" t="s">
        <v>223</v>
      </c>
      <c r="AT38" s="449"/>
      <c r="AU38" s="450">
        <v>8</v>
      </c>
      <c r="AV38" s="450"/>
      <c r="AW38" s="339" t="s">
        <v>170</v>
      </c>
      <c r="AX38" s="344"/>
    </row>
    <row r="39" spans="1:51" ht="23.25" customHeight="1" x14ac:dyDescent="0.2">
      <c r="A39" s="489"/>
      <c r="B39" s="487"/>
      <c r="C39" s="487"/>
      <c r="D39" s="487"/>
      <c r="E39" s="487"/>
      <c r="F39" s="488"/>
      <c r="G39" s="390" t="s">
        <v>839</v>
      </c>
      <c r="H39" s="391"/>
      <c r="I39" s="391"/>
      <c r="J39" s="391"/>
      <c r="K39" s="391"/>
      <c r="L39" s="391"/>
      <c r="M39" s="391"/>
      <c r="N39" s="391"/>
      <c r="O39" s="392"/>
      <c r="P39" s="154" t="s">
        <v>840</v>
      </c>
      <c r="Q39" s="154"/>
      <c r="R39" s="154"/>
      <c r="S39" s="154"/>
      <c r="T39" s="154"/>
      <c r="U39" s="154"/>
      <c r="V39" s="154"/>
      <c r="W39" s="154"/>
      <c r="X39" s="155"/>
      <c r="Y39" s="401" t="s">
        <v>12</v>
      </c>
      <c r="Z39" s="402"/>
      <c r="AA39" s="403"/>
      <c r="AB39" s="385" t="s">
        <v>694</v>
      </c>
      <c r="AC39" s="385"/>
      <c r="AD39" s="385"/>
      <c r="AE39" s="404" t="s">
        <v>691</v>
      </c>
      <c r="AF39" s="388"/>
      <c r="AG39" s="388"/>
      <c r="AH39" s="388"/>
      <c r="AI39" s="404" t="s">
        <v>691</v>
      </c>
      <c r="AJ39" s="388"/>
      <c r="AK39" s="388"/>
      <c r="AL39" s="388"/>
      <c r="AM39" s="404">
        <v>0</v>
      </c>
      <c r="AN39" s="388"/>
      <c r="AO39" s="388"/>
      <c r="AP39" s="388"/>
      <c r="AQ39" s="406" t="s">
        <v>691</v>
      </c>
      <c r="AR39" s="407"/>
      <c r="AS39" s="407"/>
      <c r="AT39" s="408"/>
      <c r="AU39" s="388" t="s">
        <v>691</v>
      </c>
      <c r="AV39" s="388"/>
      <c r="AW39" s="388"/>
      <c r="AX39" s="389"/>
    </row>
    <row r="40" spans="1:51" ht="23.25" customHeight="1" x14ac:dyDescent="0.2">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7" t="s">
        <v>51</v>
      </c>
      <c r="Z40" s="238"/>
      <c r="AA40" s="267"/>
      <c r="AB40" s="464" t="s">
        <v>694</v>
      </c>
      <c r="AC40" s="464"/>
      <c r="AD40" s="464"/>
      <c r="AE40" s="404" t="s">
        <v>691</v>
      </c>
      <c r="AF40" s="388"/>
      <c r="AG40" s="388"/>
      <c r="AH40" s="388"/>
      <c r="AI40" s="404" t="s">
        <v>691</v>
      </c>
      <c r="AJ40" s="388"/>
      <c r="AK40" s="388"/>
      <c r="AL40" s="388"/>
      <c r="AM40" s="404">
        <v>0</v>
      </c>
      <c r="AN40" s="388"/>
      <c r="AO40" s="388"/>
      <c r="AP40" s="388"/>
      <c r="AQ40" s="406" t="s">
        <v>691</v>
      </c>
      <c r="AR40" s="407"/>
      <c r="AS40" s="407"/>
      <c r="AT40" s="408"/>
      <c r="AU40" s="388">
        <v>12</v>
      </c>
      <c r="AV40" s="388"/>
      <c r="AW40" s="388"/>
      <c r="AX40" s="389"/>
    </row>
    <row r="41" spans="1:51" ht="23.25" customHeight="1" x14ac:dyDescent="0.2">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691</v>
      </c>
      <c r="AF41" s="388"/>
      <c r="AG41" s="388"/>
      <c r="AH41" s="388"/>
      <c r="AI41" s="404" t="s">
        <v>691</v>
      </c>
      <c r="AJ41" s="388"/>
      <c r="AK41" s="388"/>
      <c r="AL41" s="388"/>
      <c r="AM41" s="404"/>
      <c r="AN41" s="388"/>
      <c r="AO41" s="388"/>
      <c r="AP41" s="388"/>
      <c r="AQ41" s="406" t="s">
        <v>691</v>
      </c>
      <c r="AR41" s="407"/>
      <c r="AS41" s="407"/>
      <c r="AT41" s="408"/>
      <c r="AU41" s="388" t="s">
        <v>691</v>
      </c>
      <c r="AV41" s="388"/>
      <c r="AW41" s="388"/>
      <c r="AX41" s="389"/>
    </row>
    <row r="42" spans="1:51" ht="23.25" customHeight="1" x14ac:dyDescent="0.2">
      <c r="A42" s="477" t="s">
        <v>334</v>
      </c>
      <c r="B42" s="472"/>
      <c r="C42" s="472"/>
      <c r="D42" s="472"/>
      <c r="E42" s="472"/>
      <c r="F42" s="473"/>
      <c r="G42" s="513" t="s">
        <v>757</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2" t="s">
        <v>648</v>
      </c>
      <c r="B44" s="331" t="s">
        <v>649</v>
      </c>
      <c r="C44" s="332"/>
      <c r="D44" s="332"/>
      <c r="E44" s="332"/>
      <c r="F44" s="333"/>
      <c r="G44" s="337" t="s">
        <v>650</v>
      </c>
      <c r="H44" s="337"/>
      <c r="I44" s="337"/>
      <c r="J44" s="337"/>
      <c r="K44" s="337"/>
      <c r="L44" s="337"/>
      <c r="M44" s="337"/>
      <c r="N44" s="337"/>
      <c r="O44" s="337"/>
      <c r="P44" s="337"/>
      <c r="Q44" s="337"/>
      <c r="R44" s="337"/>
      <c r="S44" s="337"/>
      <c r="T44" s="337"/>
      <c r="U44" s="337"/>
      <c r="V44" s="337"/>
      <c r="W44" s="337"/>
      <c r="X44" s="337"/>
      <c r="Y44" s="337"/>
      <c r="Z44" s="337"/>
      <c r="AA44" s="338"/>
      <c r="AB44" s="341" t="s">
        <v>670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1" t="s">
        <v>491</v>
      </c>
      <c r="AF49" s="431"/>
      <c r="AG49" s="431"/>
      <c r="AH49" s="431"/>
      <c r="AI49" s="431" t="s">
        <v>643</v>
      </c>
      <c r="AJ49" s="431"/>
      <c r="AK49" s="431"/>
      <c r="AL49" s="431"/>
      <c r="AM49" s="431" t="s">
        <v>459</v>
      </c>
      <c r="AN49" s="431"/>
      <c r="AO49" s="431"/>
      <c r="AP49" s="431"/>
      <c r="AQ49" s="507" t="s">
        <v>222</v>
      </c>
      <c r="AR49" s="508"/>
      <c r="AS49" s="508"/>
      <c r="AT49" s="509"/>
      <c r="AU49" s="510" t="s">
        <v>129</v>
      </c>
      <c r="AV49" s="510"/>
      <c r="AW49" s="510"/>
      <c r="AX49" s="511"/>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1"/>
      <c r="AF50" s="431"/>
      <c r="AG50" s="431"/>
      <c r="AH50" s="431"/>
      <c r="AI50" s="431"/>
      <c r="AJ50" s="431"/>
      <c r="AK50" s="431"/>
      <c r="AL50" s="431"/>
      <c r="AM50" s="431"/>
      <c r="AN50" s="431"/>
      <c r="AO50" s="431"/>
      <c r="AP50" s="431"/>
      <c r="AQ50" s="512"/>
      <c r="AR50" s="450"/>
      <c r="AS50" s="448" t="s">
        <v>223</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03" t="s">
        <v>58</v>
      </c>
      <c r="Z51" s="904"/>
      <c r="AA51" s="905"/>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2">
      <c r="A52" s="329"/>
      <c r="B52" s="331"/>
      <c r="C52" s="332"/>
      <c r="D52" s="332"/>
      <c r="E52" s="332"/>
      <c r="F52" s="333"/>
      <c r="G52" s="906"/>
      <c r="H52" s="399"/>
      <c r="I52" s="399"/>
      <c r="J52" s="399"/>
      <c r="K52" s="399"/>
      <c r="L52" s="399"/>
      <c r="M52" s="399"/>
      <c r="N52" s="399"/>
      <c r="O52" s="400"/>
      <c r="P52" s="467"/>
      <c r="Q52" s="467"/>
      <c r="R52" s="467"/>
      <c r="S52" s="467"/>
      <c r="T52" s="467"/>
      <c r="U52" s="467"/>
      <c r="V52" s="467"/>
      <c r="W52" s="467"/>
      <c r="X52" s="468"/>
      <c r="Y52" s="907" t="s">
        <v>51</v>
      </c>
      <c r="Z52" s="799"/>
      <c r="AA52" s="800"/>
      <c r="AB52" s="464"/>
      <c r="AC52" s="464"/>
      <c r="AD52" s="464"/>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07" t="s">
        <v>13</v>
      </c>
      <c r="Z53" s="799"/>
      <c r="AA53" s="800"/>
      <c r="AB53" s="908" t="s">
        <v>14</v>
      </c>
      <c r="AC53" s="908"/>
      <c r="AD53" s="908"/>
      <c r="AE53" s="578"/>
      <c r="AF53" s="579"/>
      <c r="AG53" s="579"/>
      <c r="AH53" s="579"/>
      <c r="AI53" s="578"/>
      <c r="AJ53" s="579"/>
      <c r="AK53" s="579"/>
      <c r="AL53" s="579"/>
      <c r="AM53" s="578"/>
      <c r="AN53" s="579"/>
      <c r="AO53" s="579"/>
      <c r="AP53" s="579"/>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2">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1" t="s">
        <v>491</v>
      </c>
      <c r="AF54" s="431"/>
      <c r="AG54" s="431"/>
      <c r="AH54" s="431"/>
      <c r="AI54" s="431" t="s">
        <v>643</v>
      </c>
      <c r="AJ54" s="431"/>
      <c r="AK54" s="431"/>
      <c r="AL54" s="431"/>
      <c r="AM54" s="431" t="s">
        <v>459</v>
      </c>
      <c r="AN54" s="431"/>
      <c r="AO54" s="431"/>
      <c r="AP54" s="431"/>
      <c r="AQ54" s="507" t="s">
        <v>222</v>
      </c>
      <c r="AR54" s="508"/>
      <c r="AS54" s="508"/>
      <c r="AT54" s="509"/>
      <c r="AU54" s="510" t="s">
        <v>129</v>
      </c>
      <c r="AV54" s="510"/>
      <c r="AW54" s="510"/>
      <c r="AX54" s="511"/>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1"/>
      <c r="AF55" s="431"/>
      <c r="AG55" s="431"/>
      <c r="AH55" s="431"/>
      <c r="AI55" s="431"/>
      <c r="AJ55" s="431"/>
      <c r="AK55" s="431"/>
      <c r="AL55" s="431"/>
      <c r="AM55" s="431"/>
      <c r="AN55" s="431"/>
      <c r="AO55" s="431"/>
      <c r="AP55" s="431"/>
      <c r="AQ55" s="512"/>
      <c r="AR55" s="450"/>
      <c r="AS55" s="448" t="s">
        <v>223</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03" t="s">
        <v>58</v>
      </c>
      <c r="Z56" s="904"/>
      <c r="AA56" s="905"/>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2">
      <c r="A57" s="329"/>
      <c r="B57" s="331"/>
      <c r="C57" s="332"/>
      <c r="D57" s="332"/>
      <c r="E57" s="332"/>
      <c r="F57" s="333"/>
      <c r="G57" s="906"/>
      <c r="H57" s="399"/>
      <c r="I57" s="399"/>
      <c r="J57" s="399"/>
      <c r="K57" s="399"/>
      <c r="L57" s="399"/>
      <c r="M57" s="399"/>
      <c r="N57" s="399"/>
      <c r="O57" s="400"/>
      <c r="P57" s="467"/>
      <c r="Q57" s="467"/>
      <c r="R57" s="467"/>
      <c r="S57" s="467"/>
      <c r="T57" s="467"/>
      <c r="U57" s="467"/>
      <c r="V57" s="467"/>
      <c r="W57" s="467"/>
      <c r="X57" s="468"/>
      <c r="Y57" s="907" t="s">
        <v>51</v>
      </c>
      <c r="Z57" s="799"/>
      <c r="AA57" s="800"/>
      <c r="AB57" s="464"/>
      <c r="AC57" s="464"/>
      <c r="AD57" s="464"/>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07" t="s">
        <v>13</v>
      </c>
      <c r="Z58" s="799"/>
      <c r="AA58" s="800"/>
      <c r="AB58" s="908" t="s">
        <v>14</v>
      </c>
      <c r="AC58" s="908"/>
      <c r="AD58" s="908"/>
      <c r="AE58" s="578"/>
      <c r="AF58" s="579"/>
      <c r="AG58" s="579"/>
      <c r="AH58" s="579"/>
      <c r="AI58" s="578"/>
      <c r="AJ58" s="579"/>
      <c r="AK58" s="579"/>
      <c r="AL58" s="579"/>
      <c r="AM58" s="578"/>
      <c r="AN58" s="579"/>
      <c r="AO58" s="579"/>
      <c r="AP58" s="579"/>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2">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1" t="s">
        <v>491</v>
      </c>
      <c r="AF59" s="431"/>
      <c r="AG59" s="431"/>
      <c r="AH59" s="431"/>
      <c r="AI59" s="431" t="s">
        <v>643</v>
      </c>
      <c r="AJ59" s="431"/>
      <c r="AK59" s="431"/>
      <c r="AL59" s="431"/>
      <c r="AM59" s="431" t="s">
        <v>459</v>
      </c>
      <c r="AN59" s="431"/>
      <c r="AO59" s="431"/>
      <c r="AP59" s="431"/>
      <c r="AQ59" s="507" t="s">
        <v>222</v>
      </c>
      <c r="AR59" s="508"/>
      <c r="AS59" s="508"/>
      <c r="AT59" s="509"/>
      <c r="AU59" s="510" t="s">
        <v>129</v>
      </c>
      <c r="AV59" s="510"/>
      <c r="AW59" s="510"/>
      <c r="AX59" s="511"/>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1"/>
      <c r="AF60" s="431"/>
      <c r="AG60" s="431"/>
      <c r="AH60" s="431"/>
      <c r="AI60" s="431"/>
      <c r="AJ60" s="431"/>
      <c r="AK60" s="431"/>
      <c r="AL60" s="431"/>
      <c r="AM60" s="431"/>
      <c r="AN60" s="431"/>
      <c r="AO60" s="431"/>
      <c r="AP60" s="431"/>
      <c r="AQ60" s="512"/>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3" t="s">
        <v>58</v>
      </c>
      <c r="Z61" s="904"/>
      <c r="AA61" s="905"/>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2">
      <c r="A62" s="329"/>
      <c r="B62" s="331"/>
      <c r="C62" s="332"/>
      <c r="D62" s="332"/>
      <c r="E62" s="332"/>
      <c r="F62" s="333"/>
      <c r="G62" s="906"/>
      <c r="H62" s="399"/>
      <c r="I62" s="399"/>
      <c r="J62" s="399"/>
      <c r="K62" s="399"/>
      <c r="L62" s="399"/>
      <c r="M62" s="399"/>
      <c r="N62" s="399"/>
      <c r="O62" s="400"/>
      <c r="P62" s="467"/>
      <c r="Q62" s="467"/>
      <c r="R62" s="467"/>
      <c r="S62" s="467"/>
      <c r="T62" s="467"/>
      <c r="U62" s="467"/>
      <c r="V62" s="467"/>
      <c r="W62" s="467"/>
      <c r="X62" s="468"/>
      <c r="Y62" s="907" t="s">
        <v>51</v>
      </c>
      <c r="Z62" s="799"/>
      <c r="AA62" s="800"/>
      <c r="AB62" s="464"/>
      <c r="AC62" s="464"/>
      <c r="AD62" s="464"/>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5">
      <c r="A63" s="330"/>
      <c r="B63" s="896"/>
      <c r="C63" s="897"/>
      <c r="D63" s="897"/>
      <c r="E63" s="897"/>
      <c r="F63" s="898"/>
      <c r="G63" s="156"/>
      <c r="H63" s="157"/>
      <c r="I63" s="157"/>
      <c r="J63" s="157"/>
      <c r="K63" s="157"/>
      <c r="L63" s="157"/>
      <c r="M63" s="157"/>
      <c r="N63" s="157"/>
      <c r="O63" s="158"/>
      <c r="P63" s="469"/>
      <c r="Q63" s="469"/>
      <c r="R63" s="469"/>
      <c r="S63" s="469"/>
      <c r="T63" s="469"/>
      <c r="U63" s="469"/>
      <c r="V63" s="469"/>
      <c r="W63" s="469"/>
      <c r="X63" s="470"/>
      <c r="Y63" s="907" t="s">
        <v>13</v>
      </c>
      <c r="Z63" s="799"/>
      <c r="AA63" s="800"/>
      <c r="AB63" s="908" t="s">
        <v>14</v>
      </c>
      <c r="AC63" s="908"/>
      <c r="AD63" s="908"/>
      <c r="AE63" s="578"/>
      <c r="AF63" s="579"/>
      <c r="AG63" s="579"/>
      <c r="AH63" s="579"/>
      <c r="AI63" s="578"/>
      <c r="AJ63" s="579"/>
      <c r="AK63" s="579"/>
      <c r="AL63" s="579"/>
      <c r="AM63" s="578"/>
      <c r="AN63" s="579"/>
      <c r="AO63" s="579"/>
      <c r="AP63" s="579"/>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2">
      <c r="A64" s="351" t="s">
        <v>654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2">
      <c r="A65" s="363" t="s">
        <v>655</v>
      </c>
      <c r="B65" s="332"/>
      <c r="C65" s="332"/>
      <c r="D65" s="332"/>
      <c r="E65" s="332"/>
      <c r="F65" s="333"/>
      <c r="G65" s="365" t="s">
        <v>647</v>
      </c>
      <c r="H65" s="366"/>
      <c r="I65" s="366"/>
      <c r="J65" s="366"/>
      <c r="K65" s="366"/>
      <c r="L65" s="366"/>
      <c r="M65" s="366"/>
      <c r="N65" s="366"/>
      <c r="O65" s="366"/>
      <c r="P65" s="367" t="s">
        <v>646</v>
      </c>
      <c r="Q65" s="366"/>
      <c r="R65" s="366"/>
      <c r="S65" s="366"/>
      <c r="T65" s="366"/>
      <c r="U65" s="366"/>
      <c r="V65" s="366"/>
      <c r="W65" s="366"/>
      <c r="X65" s="368"/>
      <c r="Y65" s="369"/>
      <c r="Z65" s="370"/>
      <c r="AA65" s="371"/>
      <c r="AB65" s="416" t="s">
        <v>11</v>
      </c>
      <c r="AC65" s="416"/>
      <c r="AD65" s="416"/>
      <c r="AE65" s="417" t="s">
        <v>491</v>
      </c>
      <c r="AF65" s="418"/>
      <c r="AG65" s="418"/>
      <c r="AH65" s="419"/>
      <c r="AI65" s="417" t="s">
        <v>643</v>
      </c>
      <c r="AJ65" s="418"/>
      <c r="AK65" s="418"/>
      <c r="AL65" s="419"/>
      <c r="AM65" s="417" t="s">
        <v>459</v>
      </c>
      <c r="AN65" s="418"/>
      <c r="AO65" s="418"/>
      <c r="AP65" s="419"/>
      <c r="AQ65" s="426" t="s">
        <v>490</v>
      </c>
      <c r="AR65" s="427"/>
      <c r="AS65" s="427"/>
      <c r="AT65" s="428"/>
      <c r="AU65" s="426" t="s">
        <v>668</v>
      </c>
      <c r="AV65" s="427"/>
      <c r="AW65" s="427"/>
      <c r="AX65" s="429"/>
      <c r="AY65">
        <f>COUNTA($G$66)</f>
        <v>1</v>
      </c>
    </row>
    <row r="66" spans="1:51" ht="31.4" customHeight="1" x14ac:dyDescent="0.2">
      <c r="A66" s="363"/>
      <c r="B66" s="332"/>
      <c r="C66" s="332"/>
      <c r="D66" s="332"/>
      <c r="E66" s="332"/>
      <c r="F66" s="333"/>
      <c r="G66" s="372" t="s">
        <v>826</v>
      </c>
      <c r="H66" s="373"/>
      <c r="I66" s="373"/>
      <c r="J66" s="373"/>
      <c r="K66" s="373"/>
      <c r="L66" s="373"/>
      <c r="M66" s="373"/>
      <c r="N66" s="373"/>
      <c r="O66" s="373"/>
      <c r="P66" s="376" t="s">
        <v>827</v>
      </c>
      <c r="Q66" s="377"/>
      <c r="R66" s="377"/>
      <c r="S66" s="377"/>
      <c r="T66" s="377"/>
      <c r="U66" s="377"/>
      <c r="V66" s="377"/>
      <c r="W66" s="377"/>
      <c r="X66" s="378"/>
      <c r="Y66" s="382" t="s">
        <v>52</v>
      </c>
      <c r="Z66" s="383"/>
      <c r="AA66" s="384"/>
      <c r="AB66" s="386" t="s">
        <v>695</v>
      </c>
      <c r="AC66" s="386"/>
      <c r="AD66" s="386"/>
      <c r="AE66" s="387">
        <v>1</v>
      </c>
      <c r="AF66" s="387"/>
      <c r="AG66" s="387"/>
      <c r="AH66" s="387"/>
      <c r="AI66" s="387">
        <v>2</v>
      </c>
      <c r="AJ66" s="387"/>
      <c r="AK66" s="387"/>
      <c r="AL66" s="387"/>
      <c r="AM66" s="387">
        <v>0</v>
      </c>
      <c r="AN66" s="387"/>
      <c r="AO66" s="387"/>
      <c r="AP66" s="387"/>
      <c r="AQ66" s="413" t="s">
        <v>789</v>
      </c>
      <c r="AR66" s="387"/>
      <c r="AS66" s="387"/>
      <c r="AT66" s="387"/>
      <c r="AU66" s="404" t="s">
        <v>789</v>
      </c>
      <c r="AV66" s="421"/>
      <c r="AW66" s="421"/>
      <c r="AX66" s="422"/>
      <c r="AY66">
        <f>$AY$65</f>
        <v>1</v>
      </c>
    </row>
    <row r="67" spans="1:51" ht="30.65"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6" t="s">
        <v>695</v>
      </c>
      <c r="AC67" s="386"/>
      <c r="AD67" s="386"/>
      <c r="AE67" s="387">
        <v>1</v>
      </c>
      <c r="AF67" s="387"/>
      <c r="AG67" s="387"/>
      <c r="AH67" s="387"/>
      <c r="AI67" s="387">
        <v>2</v>
      </c>
      <c r="AJ67" s="387"/>
      <c r="AK67" s="387"/>
      <c r="AL67" s="387"/>
      <c r="AM67" s="387">
        <v>0</v>
      </c>
      <c r="AN67" s="387"/>
      <c r="AO67" s="387"/>
      <c r="AP67" s="387"/>
      <c r="AQ67" s="387">
        <v>1</v>
      </c>
      <c r="AR67" s="387"/>
      <c r="AS67" s="387"/>
      <c r="AT67" s="387"/>
      <c r="AU67" s="404" t="s">
        <v>789</v>
      </c>
      <c r="AV67" s="421"/>
      <c r="AW67" s="421"/>
      <c r="AX67" s="422"/>
      <c r="AY67">
        <f>$AY$65</f>
        <v>1</v>
      </c>
    </row>
    <row r="68" spans="1:51" ht="23.25" customHeight="1" x14ac:dyDescent="0.2">
      <c r="A68" s="453" t="s">
        <v>656</v>
      </c>
      <c r="B68" s="454"/>
      <c r="C68" s="454"/>
      <c r="D68" s="454"/>
      <c r="E68" s="454"/>
      <c r="F68" s="455"/>
      <c r="G68" s="238" t="s">
        <v>657</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1" t="s">
        <v>491</v>
      </c>
      <c r="AF68" s="431"/>
      <c r="AG68" s="431"/>
      <c r="AH68" s="431"/>
      <c r="AI68" s="431" t="s">
        <v>643</v>
      </c>
      <c r="AJ68" s="431"/>
      <c r="AK68" s="431"/>
      <c r="AL68" s="431"/>
      <c r="AM68" s="431" t="s">
        <v>459</v>
      </c>
      <c r="AN68" s="431"/>
      <c r="AO68" s="431"/>
      <c r="AP68" s="431"/>
      <c r="AQ68" s="432" t="s">
        <v>669</v>
      </c>
      <c r="AR68" s="433"/>
      <c r="AS68" s="433"/>
      <c r="AT68" s="433"/>
      <c r="AU68" s="433"/>
      <c r="AV68" s="433"/>
      <c r="AW68" s="433"/>
      <c r="AX68" s="434"/>
      <c r="AY68">
        <f>IF(SUBSTITUTE(SUBSTITUTE($G$69,"／",""),"　","")="",0,1)</f>
        <v>1</v>
      </c>
    </row>
    <row r="69" spans="1:51" ht="23.25" customHeight="1" x14ac:dyDescent="0.2">
      <c r="A69" s="456"/>
      <c r="B69" s="457"/>
      <c r="C69" s="457"/>
      <c r="D69" s="457"/>
      <c r="E69" s="457"/>
      <c r="F69" s="458"/>
      <c r="G69" s="409" t="s">
        <v>696</v>
      </c>
      <c r="H69" s="410"/>
      <c r="I69" s="410"/>
      <c r="J69" s="410"/>
      <c r="K69" s="410"/>
      <c r="L69" s="410"/>
      <c r="M69" s="410"/>
      <c r="N69" s="410"/>
      <c r="O69" s="410"/>
      <c r="P69" s="410"/>
      <c r="Q69" s="410"/>
      <c r="R69" s="410"/>
      <c r="S69" s="410"/>
      <c r="T69" s="410"/>
      <c r="U69" s="410"/>
      <c r="V69" s="410"/>
      <c r="W69" s="410"/>
      <c r="X69" s="410"/>
      <c r="Y69" s="435" t="s">
        <v>656</v>
      </c>
      <c r="Z69" s="436"/>
      <c r="AA69" s="437"/>
      <c r="AB69" s="438" t="s">
        <v>791</v>
      </c>
      <c r="AC69" s="439"/>
      <c r="AD69" s="440"/>
      <c r="AE69" s="413">
        <v>38</v>
      </c>
      <c r="AF69" s="413"/>
      <c r="AG69" s="413"/>
      <c r="AH69" s="413"/>
      <c r="AI69" s="413">
        <v>20</v>
      </c>
      <c r="AJ69" s="413"/>
      <c r="AK69" s="413"/>
      <c r="AL69" s="413"/>
      <c r="AM69" s="413" t="s">
        <v>358</v>
      </c>
      <c r="AN69" s="413"/>
      <c r="AO69" s="413"/>
      <c r="AP69" s="413"/>
      <c r="AQ69" s="404">
        <v>20</v>
      </c>
      <c r="AR69" s="388"/>
      <c r="AS69" s="388"/>
      <c r="AT69" s="388"/>
      <c r="AU69" s="388"/>
      <c r="AV69" s="388"/>
      <c r="AW69" s="388"/>
      <c r="AX69" s="389"/>
      <c r="AY69">
        <f>$AY$68</f>
        <v>1</v>
      </c>
    </row>
    <row r="70" spans="1:51" ht="46.5" customHeight="1" x14ac:dyDescent="0.2">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1" t="s">
        <v>659</v>
      </c>
      <c r="Z70" s="414"/>
      <c r="AA70" s="415"/>
      <c r="AB70" s="441" t="s">
        <v>792</v>
      </c>
      <c r="AC70" s="442"/>
      <c r="AD70" s="443"/>
      <c r="AE70" s="444" t="s">
        <v>699</v>
      </c>
      <c r="AF70" s="444"/>
      <c r="AG70" s="444"/>
      <c r="AH70" s="444"/>
      <c r="AI70" s="444" t="s">
        <v>700</v>
      </c>
      <c r="AJ70" s="444"/>
      <c r="AK70" s="444"/>
      <c r="AL70" s="444"/>
      <c r="AM70" s="444" t="s">
        <v>358</v>
      </c>
      <c r="AN70" s="444"/>
      <c r="AO70" s="444"/>
      <c r="AP70" s="444"/>
      <c r="AQ70" s="444" t="s">
        <v>790</v>
      </c>
      <c r="AR70" s="444"/>
      <c r="AS70" s="444"/>
      <c r="AT70" s="444"/>
      <c r="AU70" s="444"/>
      <c r="AV70" s="444"/>
      <c r="AW70" s="444"/>
      <c r="AX70" s="445"/>
      <c r="AY70">
        <f>$AY$68</f>
        <v>1</v>
      </c>
    </row>
    <row r="71" spans="1:51" ht="18.75" customHeight="1" x14ac:dyDescent="0.2">
      <c r="A71" s="517" t="s">
        <v>309</v>
      </c>
      <c r="B71" s="518"/>
      <c r="C71" s="518"/>
      <c r="D71" s="518"/>
      <c r="E71" s="518"/>
      <c r="F71" s="519"/>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1" t="s">
        <v>491</v>
      </c>
      <c r="AF71" s="431"/>
      <c r="AG71" s="431"/>
      <c r="AH71" s="431"/>
      <c r="AI71" s="431" t="s">
        <v>643</v>
      </c>
      <c r="AJ71" s="431"/>
      <c r="AK71" s="431"/>
      <c r="AL71" s="431"/>
      <c r="AM71" s="431" t="s">
        <v>459</v>
      </c>
      <c r="AN71" s="431"/>
      <c r="AO71" s="431"/>
      <c r="AP71" s="431"/>
      <c r="AQ71" s="474" t="s">
        <v>222</v>
      </c>
      <c r="AR71" s="475"/>
      <c r="AS71" s="475"/>
      <c r="AT71" s="476"/>
      <c r="AU71" s="337" t="s">
        <v>129</v>
      </c>
      <c r="AV71" s="337"/>
      <c r="AW71" s="337"/>
      <c r="AX71" s="342"/>
      <c r="AY71">
        <f>COUNTA($G$73)</f>
        <v>1</v>
      </c>
    </row>
    <row r="72" spans="1:51" ht="18.75"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1"/>
      <c r="AF72" s="431"/>
      <c r="AG72" s="431"/>
      <c r="AH72" s="431"/>
      <c r="AI72" s="431"/>
      <c r="AJ72" s="431"/>
      <c r="AK72" s="431"/>
      <c r="AL72" s="431"/>
      <c r="AM72" s="431"/>
      <c r="AN72" s="431"/>
      <c r="AO72" s="431"/>
      <c r="AP72" s="431"/>
      <c r="AQ72" s="446" t="s">
        <v>691</v>
      </c>
      <c r="AR72" s="447"/>
      <c r="AS72" s="448" t="s">
        <v>223</v>
      </c>
      <c r="AT72" s="449"/>
      <c r="AU72" s="450">
        <v>1</v>
      </c>
      <c r="AV72" s="450"/>
      <c r="AW72" s="339" t="s">
        <v>170</v>
      </c>
      <c r="AX72" s="344"/>
      <c r="AY72">
        <f t="shared" ref="AY72:AY77" si="1">$AY$71</f>
        <v>1</v>
      </c>
    </row>
    <row r="73" spans="1:51" ht="23.25" customHeight="1" x14ac:dyDescent="0.2">
      <c r="A73" s="523"/>
      <c r="B73" s="521"/>
      <c r="C73" s="521"/>
      <c r="D73" s="521"/>
      <c r="E73" s="521"/>
      <c r="F73" s="522"/>
      <c r="G73" s="390" t="s">
        <v>828</v>
      </c>
      <c r="H73" s="391"/>
      <c r="I73" s="391"/>
      <c r="J73" s="391"/>
      <c r="K73" s="391"/>
      <c r="L73" s="391"/>
      <c r="M73" s="391"/>
      <c r="N73" s="391"/>
      <c r="O73" s="392"/>
      <c r="P73" s="154" t="s">
        <v>829</v>
      </c>
      <c r="Q73" s="154"/>
      <c r="R73" s="154"/>
      <c r="S73" s="154"/>
      <c r="T73" s="154"/>
      <c r="U73" s="154"/>
      <c r="V73" s="154"/>
      <c r="W73" s="154"/>
      <c r="X73" s="155"/>
      <c r="Y73" s="401" t="s">
        <v>12</v>
      </c>
      <c r="Z73" s="402"/>
      <c r="AA73" s="403"/>
      <c r="AB73" s="385" t="s">
        <v>694</v>
      </c>
      <c r="AC73" s="385"/>
      <c r="AD73" s="385"/>
      <c r="AE73" s="404">
        <v>12</v>
      </c>
      <c r="AF73" s="388"/>
      <c r="AG73" s="388"/>
      <c r="AH73" s="388"/>
      <c r="AI73" s="404" t="s">
        <v>691</v>
      </c>
      <c r="AJ73" s="388"/>
      <c r="AK73" s="388"/>
      <c r="AL73" s="388"/>
      <c r="AM73" s="404" t="s">
        <v>691</v>
      </c>
      <c r="AN73" s="388"/>
      <c r="AO73" s="388"/>
      <c r="AP73" s="388"/>
      <c r="AQ73" s="406" t="s">
        <v>691</v>
      </c>
      <c r="AR73" s="407"/>
      <c r="AS73" s="407"/>
      <c r="AT73" s="408"/>
      <c r="AU73" s="388">
        <v>12</v>
      </c>
      <c r="AV73" s="388"/>
      <c r="AW73" s="388"/>
      <c r="AX73" s="389"/>
      <c r="AY73">
        <f t="shared" si="1"/>
        <v>1</v>
      </c>
    </row>
    <row r="74" spans="1:51" ht="23.25" customHeight="1" x14ac:dyDescent="0.2">
      <c r="A74" s="524"/>
      <c r="B74" s="525"/>
      <c r="C74" s="525"/>
      <c r="D74" s="525"/>
      <c r="E74" s="525"/>
      <c r="F74" s="526"/>
      <c r="G74" s="393"/>
      <c r="H74" s="394"/>
      <c r="I74" s="394"/>
      <c r="J74" s="394"/>
      <c r="K74" s="394"/>
      <c r="L74" s="394"/>
      <c r="M74" s="394"/>
      <c r="N74" s="394"/>
      <c r="O74" s="395"/>
      <c r="P74" s="399"/>
      <c r="Q74" s="399"/>
      <c r="R74" s="399"/>
      <c r="S74" s="399"/>
      <c r="T74" s="399"/>
      <c r="U74" s="399"/>
      <c r="V74" s="399"/>
      <c r="W74" s="399"/>
      <c r="X74" s="400"/>
      <c r="Y74" s="237" t="s">
        <v>51</v>
      </c>
      <c r="Z74" s="238"/>
      <c r="AA74" s="267"/>
      <c r="AB74" s="464" t="s">
        <v>694</v>
      </c>
      <c r="AC74" s="464"/>
      <c r="AD74" s="464"/>
      <c r="AE74" s="404">
        <v>12</v>
      </c>
      <c r="AF74" s="388"/>
      <c r="AG74" s="388"/>
      <c r="AH74" s="388"/>
      <c r="AI74" s="404" t="s">
        <v>691</v>
      </c>
      <c r="AJ74" s="388"/>
      <c r="AK74" s="388"/>
      <c r="AL74" s="388"/>
      <c r="AM74" s="404" t="s">
        <v>691</v>
      </c>
      <c r="AN74" s="388"/>
      <c r="AO74" s="388"/>
      <c r="AP74" s="388"/>
      <c r="AQ74" s="406" t="s">
        <v>691</v>
      </c>
      <c r="AR74" s="407"/>
      <c r="AS74" s="407"/>
      <c r="AT74" s="408"/>
      <c r="AU74" s="388">
        <v>12</v>
      </c>
      <c r="AV74" s="388"/>
      <c r="AW74" s="388"/>
      <c r="AX74" s="389"/>
      <c r="AY74">
        <f t="shared" si="1"/>
        <v>1</v>
      </c>
    </row>
    <row r="75" spans="1:51" ht="23.25" customHeight="1" x14ac:dyDescent="0.2">
      <c r="A75" s="523"/>
      <c r="B75" s="521"/>
      <c r="C75" s="521"/>
      <c r="D75" s="521"/>
      <c r="E75" s="521"/>
      <c r="F75" s="522"/>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v>100</v>
      </c>
      <c r="AF75" s="388"/>
      <c r="AG75" s="388"/>
      <c r="AH75" s="388"/>
      <c r="AI75" s="404" t="s">
        <v>691</v>
      </c>
      <c r="AJ75" s="388"/>
      <c r="AK75" s="388"/>
      <c r="AL75" s="388"/>
      <c r="AM75" s="404" t="s">
        <v>691</v>
      </c>
      <c r="AN75" s="388"/>
      <c r="AO75" s="388"/>
      <c r="AP75" s="388"/>
      <c r="AQ75" s="406" t="s">
        <v>691</v>
      </c>
      <c r="AR75" s="407"/>
      <c r="AS75" s="407"/>
      <c r="AT75" s="408"/>
      <c r="AU75" s="388">
        <v>100</v>
      </c>
      <c r="AV75" s="388"/>
      <c r="AW75" s="388"/>
      <c r="AX75" s="389"/>
      <c r="AY75">
        <f t="shared" si="1"/>
        <v>1</v>
      </c>
    </row>
    <row r="76" spans="1:51" ht="23.25" customHeight="1" x14ac:dyDescent="0.2">
      <c r="A76" s="477" t="s">
        <v>334</v>
      </c>
      <c r="B76" s="472"/>
      <c r="C76" s="472"/>
      <c r="D76" s="472"/>
      <c r="E76" s="472"/>
      <c r="F76" s="473"/>
      <c r="G76" s="513" t="s">
        <v>758</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1</v>
      </c>
    </row>
    <row r="77" spans="1:51" ht="23.25"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2">
      <c r="A78" s="329" t="s">
        <v>648</v>
      </c>
      <c r="B78" s="331" t="s">
        <v>649</v>
      </c>
      <c r="C78" s="332"/>
      <c r="D78" s="332"/>
      <c r="E78" s="332"/>
      <c r="F78" s="333"/>
      <c r="G78" s="337" t="s">
        <v>650</v>
      </c>
      <c r="H78" s="337"/>
      <c r="I78" s="337"/>
      <c r="J78" s="337"/>
      <c r="K78" s="337"/>
      <c r="L78" s="337"/>
      <c r="M78" s="337"/>
      <c r="N78" s="337"/>
      <c r="O78" s="337"/>
      <c r="P78" s="337"/>
      <c r="Q78" s="337"/>
      <c r="R78" s="337"/>
      <c r="S78" s="337"/>
      <c r="T78" s="337"/>
      <c r="U78" s="337"/>
      <c r="V78" s="337"/>
      <c r="W78" s="337"/>
      <c r="X78" s="337"/>
      <c r="Y78" s="337"/>
      <c r="Z78" s="337"/>
      <c r="AA78" s="338"/>
      <c r="AB78" s="341" t="s">
        <v>670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1" t="s">
        <v>491</v>
      </c>
      <c r="AF83" s="431"/>
      <c r="AG83" s="431"/>
      <c r="AH83" s="431"/>
      <c r="AI83" s="431" t="s">
        <v>643</v>
      </c>
      <c r="AJ83" s="431"/>
      <c r="AK83" s="431"/>
      <c r="AL83" s="431"/>
      <c r="AM83" s="431" t="s">
        <v>459</v>
      </c>
      <c r="AN83" s="431"/>
      <c r="AO83" s="431"/>
      <c r="AP83" s="431"/>
      <c r="AQ83" s="507" t="s">
        <v>222</v>
      </c>
      <c r="AR83" s="508"/>
      <c r="AS83" s="508"/>
      <c r="AT83" s="509"/>
      <c r="AU83" s="510" t="s">
        <v>129</v>
      </c>
      <c r="AV83" s="510"/>
      <c r="AW83" s="510"/>
      <c r="AX83" s="511"/>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1"/>
      <c r="AF84" s="431"/>
      <c r="AG84" s="431"/>
      <c r="AH84" s="431"/>
      <c r="AI84" s="431"/>
      <c r="AJ84" s="431"/>
      <c r="AK84" s="431"/>
      <c r="AL84" s="431"/>
      <c r="AM84" s="431"/>
      <c r="AN84" s="431"/>
      <c r="AO84" s="431"/>
      <c r="AP84" s="431"/>
      <c r="AQ84" s="512"/>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3" t="s">
        <v>58</v>
      </c>
      <c r="Z85" s="904"/>
      <c r="AA85" s="905"/>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2">
      <c r="A86" s="329"/>
      <c r="B86" s="331"/>
      <c r="C86" s="332"/>
      <c r="D86" s="332"/>
      <c r="E86" s="332"/>
      <c r="F86" s="333"/>
      <c r="G86" s="906"/>
      <c r="H86" s="399"/>
      <c r="I86" s="399"/>
      <c r="J86" s="399"/>
      <c r="K86" s="399"/>
      <c r="L86" s="399"/>
      <c r="M86" s="399"/>
      <c r="N86" s="399"/>
      <c r="O86" s="400"/>
      <c r="P86" s="467"/>
      <c r="Q86" s="467"/>
      <c r="R86" s="467"/>
      <c r="S86" s="467"/>
      <c r="T86" s="467"/>
      <c r="U86" s="467"/>
      <c r="V86" s="467"/>
      <c r="W86" s="467"/>
      <c r="X86" s="468"/>
      <c r="Y86" s="907" t="s">
        <v>51</v>
      </c>
      <c r="Z86" s="799"/>
      <c r="AA86" s="800"/>
      <c r="AB86" s="464"/>
      <c r="AC86" s="464"/>
      <c r="AD86" s="464"/>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07" t="s">
        <v>13</v>
      </c>
      <c r="Z87" s="799"/>
      <c r="AA87" s="800"/>
      <c r="AB87" s="908" t="s">
        <v>14</v>
      </c>
      <c r="AC87" s="908"/>
      <c r="AD87" s="908"/>
      <c r="AE87" s="578"/>
      <c r="AF87" s="579"/>
      <c r="AG87" s="579"/>
      <c r="AH87" s="579"/>
      <c r="AI87" s="578"/>
      <c r="AJ87" s="579"/>
      <c r="AK87" s="579"/>
      <c r="AL87" s="579"/>
      <c r="AM87" s="578"/>
      <c r="AN87" s="579"/>
      <c r="AO87" s="579"/>
      <c r="AP87" s="579"/>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2">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1" t="s">
        <v>491</v>
      </c>
      <c r="AF88" s="431"/>
      <c r="AG88" s="431"/>
      <c r="AH88" s="431"/>
      <c r="AI88" s="431" t="s">
        <v>643</v>
      </c>
      <c r="AJ88" s="431"/>
      <c r="AK88" s="431"/>
      <c r="AL88" s="431"/>
      <c r="AM88" s="431" t="s">
        <v>459</v>
      </c>
      <c r="AN88" s="431"/>
      <c r="AO88" s="431"/>
      <c r="AP88" s="431"/>
      <c r="AQ88" s="507" t="s">
        <v>222</v>
      </c>
      <c r="AR88" s="508"/>
      <c r="AS88" s="508"/>
      <c r="AT88" s="509"/>
      <c r="AU88" s="510" t="s">
        <v>129</v>
      </c>
      <c r="AV88" s="510"/>
      <c r="AW88" s="510"/>
      <c r="AX88" s="511"/>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1"/>
      <c r="AF89" s="431"/>
      <c r="AG89" s="431"/>
      <c r="AH89" s="431"/>
      <c r="AI89" s="431"/>
      <c r="AJ89" s="431"/>
      <c r="AK89" s="431"/>
      <c r="AL89" s="431"/>
      <c r="AM89" s="431"/>
      <c r="AN89" s="431"/>
      <c r="AO89" s="431"/>
      <c r="AP89" s="431"/>
      <c r="AQ89" s="512"/>
      <c r="AR89" s="450"/>
      <c r="AS89" s="448" t="s">
        <v>223</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3" t="s">
        <v>58</v>
      </c>
      <c r="Z90" s="904"/>
      <c r="AA90" s="905"/>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2">
      <c r="A91" s="329"/>
      <c r="B91" s="331"/>
      <c r="C91" s="332"/>
      <c r="D91" s="332"/>
      <c r="E91" s="332"/>
      <c r="F91" s="333"/>
      <c r="G91" s="906"/>
      <c r="H91" s="399"/>
      <c r="I91" s="399"/>
      <c r="J91" s="399"/>
      <c r="K91" s="399"/>
      <c r="L91" s="399"/>
      <c r="M91" s="399"/>
      <c r="N91" s="399"/>
      <c r="O91" s="400"/>
      <c r="P91" s="467"/>
      <c r="Q91" s="467"/>
      <c r="R91" s="467"/>
      <c r="S91" s="467"/>
      <c r="T91" s="467"/>
      <c r="U91" s="467"/>
      <c r="V91" s="467"/>
      <c r="W91" s="467"/>
      <c r="X91" s="468"/>
      <c r="Y91" s="907" t="s">
        <v>51</v>
      </c>
      <c r="Z91" s="799"/>
      <c r="AA91" s="800"/>
      <c r="AB91" s="464"/>
      <c r="AC91" s="464"/>
      <c r="AD91" s="464"/>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07" t="s">
        <v>13</v>
      </c>
      <c r="Z92" s="799"/>
      <c r="AA92" s="800"/>
      <c r="AB92" s="908" t="s">
        <v>14</v>
      </c>
      <c r="AC92" s="908"/>
      <c r="AD92" s="908"/>
      <c r="AE92" s="578"/>
      <c r="AF92" s="579"/>
      <c r="AG92" s="579"/>
      <c r="AH92" s="579"/>
      <c r="AI92" s="578"/>
      <c r="AJ92" s="579"/>
      <c r="AK92" s="579"/>
      <c r="AL92" s="579"/>
      <c r="AM92" s="578"/>
      <c r="AN92" s="579"/>
      <c r="AO92" s="579"/>
      <c r="AP92" s="579"/>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1" t="s">
        <v>491</v>
      </c>
      <c r="AF93" s="431"/>
      <c r="AG93" s="431"/>
      <c r="AH93" s="431"/>
      <c r="AI93" s="431" t="s">
        <v>643</v>
      </c>
      <c r="AJ93" s="431"/>
      <c r="AK93" s="431"/>
      <c r="AL93" s="431"/>
      <c r="AM93" s="431" t="s">
        <v>459</v>
      </c>
      <c r="AN93" s="431"/>
      <c r="AO93" s="431"/>
      <c r="AP93" s="431"/>
      <c r="AQ93" s="507" t="s">
        <v>222</v>
      </c>
      <c r="AR93" s="508"/>
      <c r="AS93" s="508"/>
      <c r="AT93" s="509"/>
      <c r="AU93" s="510" t="s">
        <v>129</v>
      </c>
      <c r="AV93" s="510"/>
      <c r="AW93" s="510"/>
      <c r="AX93" s="511"/>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1"/>
      <c r="AF94" s="431"/>
      <c r="AG94" s="431"/>
      <c r="AH94" s="431"/>
      <c r="AI94" s="431"/>
      <c r="AJ94" s="431"/>
      <c r="AK94" s="431"/>
      <c r="AL94" s="431"/>
      <c r="AM94" s="431"/>
      <c r="AN94" s="431"/>
      <c r="AO94" s="431"/>
      <c r="AP94" s="431"/>
      <c r="AQ94" s="512"/>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3" t="s">
        <v>58</v>
      </c>
      <c r="Z95" s="904"/>
      <c r="AA95" s="905"/>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2">
      <c r="A96" s="329"/>
      <c r="B96" s="331"/>
      <c r="C96" s="332"/>
      <c r="D96" s="332"/>
      <c r="E96" s="332"/>
      <c r="F96" s="333"/>
      <c r="G96" s="906"/>
      <c r="H96" s="399"/>
      <c r="I96" s="399"/>
      <c r="J96" s="399"/>
      <c r="K96" s="399"/>
      <c r="L96" s="399"/>
      <c r="M96" s="399"/>
      <c r="N96" s="399"/>
      <c r="O96" s="400"/>
      <c r="P96" s="467"/>
      <c r="Q96" s="467"/>
      <c r="R96" s="467"/>
      <c r="S96" s="467"/>
      <c r="T96" s="467"/>
      <c r="U96" s="467"/>
      <c r="V96" s="467"/>
      <c r="W96" s="467"/>
      <c r="X96" s="468"/>
      <c r="Y96" s="907" t="s">
        <v>51</v>
      </c>
      <c r="Z96" s="799"/>
      <c r="AA96" s="800"/>
      <c r="AB96" s="464"/>
      <c r="AC96" s="464"/>
      <c r="AD96" s="464"/>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5">
      <c r="A97" s="330"/>
      <c r="B97" s="896"/>
      <c r="C97" s="897"/>
      <c r="D97" s="897"/>
      <c r="E97" s="897"/>
      <c r="F97" s="898"/>
      <c r="G97" s="156"/>
      <c r="H97" s="157"/>
      <c r="I97" s="157"/>
      <c r="J97" s="157"/>
      <c r="K97" s="157"/>
      <c r="L97" s="157"/>
      <c r="M97" s="157"/>
      <c r="N97" s="157"/>
      <c r="O97" s="158"/>
      <c r="P97" s="469"/>
      <c r="Q97" s="469"/>
      <c r="R97" s="469"/>
      <c r="S97" s="469"/>
      <c r="T97" s="469"/>
      <c r="U97" s="469"/>
      <c r="V97" s="469"/>
      <c r="W97" s="469"/>
      <c r="X97" s="470"/>
      <c r="Y97" s="907" t="s">
        <v>13</v>
      </c>
      <c r="Z97" s="799"/>
      <c r="AA97" s="800"/>
      <c r="AB97" s="908" t="s">
        <v>14</v>
      </c>
      <c r="AC97" s="908"/>
      <c r="AD97" s="908"/>
      <c r="AE97" s="578"/>
      <c r="AF97" s="579"/>
      <c r="AG97" s="579"/>
      <c r="AH97" s="579"/>
      <c r="AI97" s="578"/>
      <c r="AJ97" s="579"/>
      <c r="AK97" s="579"/>
      <c r="AL97" s="579"/>
      <c r="AM97" s="578"/>
      <c r="AN97" s="579"/>
      <c r="AO97" s="579"/>
      <c r="AP97" s="579"/>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2">
      <c r="A98" s="323" t="s">
        <v>654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2">
      <c r="A99" s="363" t="s">
        <v>655</v>
      </c>
      <c r="B99" s="332"/>
      <c r="C99" s="332"/>
      <c r="D99" s="332"/>
      <c r="E99" s="332"/>
      <c r="F99" s="333"/>
      <c r="G99" s="365" t="s">
        <v>647</v>
      </c>
      <c r="H99" s="366"/>
      <c r="I99" s="366"/>
      <c r="J99" s="366"/>
      <c r="K99" s="366"/>
      <c r="L99" s="366"/>
      <c r="M99" s="366"/>
      <c r="N99" s="366"/>
      <c r="O99" s="366"/>
      <c r="P99" s="367" t="s">
        <v>646</v>
      </c>
      <c r="Q99" s="366"/>
      <c r="R99" s="366"/>
      <c r="S99" s="366"/>
      <c r="T99" s="366"/>
      <c r="U99" s="366"/>
      <c r="V99" s="366"/>
      <c r="W99" s="366"/>
      <c r="X99" s="368"/>
      <c r="Y99" s="369"/>
      <c r="Z99" s="370"/>
      <c r="AA99" s="371"/>
      <c r="AB99" s="416" t="s">
        <v>11</v>
      </c>
      <c r="AC99" s="416"/>
      <c r="AD99" s="416"/>
      <c r="AE99" s="431" t="s">
        <v>491</v>
      </c>
      <c r="AF99" s="431"/>
      <c r="AG99" s="431"/>
      <c r="AH99" s="431"/>
      <c r="AI99" s="431" t="s">
        <v>643</v>
      </c>
      <c r="AJ99" s="431"/>
      <c r="AK99" s="431"/>
      <c r="AL99" s="431"/>
      <c r="AM99" s="431" t="s">
        <v>459</v>
      </c>
      <c r="AN99" s="431"/>
      <c r="AO99" s="431"/>
      <c r="AP99" s="431"/>
      <c r="AQ99" s="426" t="s">
        <v>490</v>
      </c>
      <c r="AR99" s="427"/>
      <c r="AS99" s="427"/>
      <c r="AT99" s="428"/>
      <c r="AU99" s="426" t="s">
        <v>668</v>
      </c>
      <c r="AV99" s="427"/>
      <c r="AW99" s="427"/>
      <c r="AX99" s="429"/>
      <c r="AY99">
        <f>COUNTA($G$100)</f>
        <v>1</v>
      </c>
    </row>
    <row r="100" spans="1:60" ht="23.25" customHeight="1" x14ac:dyDescent="0.2">
      <c r="A100" s="363"/>
      <c r="B100" s="332"/>
      <c r="C100" s="332"/>
      <c r="D100" s="332"/>
      <c r="E100" s="332"/>
      <c r="F100" s="333"/>
      <c r="G100" s="372" t="s">
        <v>831</v>
      </c>
      <c r="H100" s="373"/>
      <c r="I100" s="373"/>
      <c r="J100" s="373"/>
      <c r="K100" s="373"/>
      <c r="L100" s="373"/>
      <c r="M100" s="373"/>
      <c r="N100" s="373"/>
      <c r="O100" s="373"/>
      <c r="P100" s="376" t="s">
        <v>830</v>
      </c>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v>3</v>
      </c>
      <c r="AN100" s="387"/>
      <c r="AO100" s="387"/>
      <c r="AP100" s="387"/>
      <c r="AQ100" s="387"/>
      <c r="AR100" s="387"/>
      <c r="AS100" s="387"/>
      <c r="AT100" s="387"/>
      <c r="AU100" s="430"/>
      <c r="AV100" s="421"/>
      <c r="AW100" s="421"/>
      <c r="AX100" s="422"/>
      <c r="AY100">
        <f>$AY$99</f>
        <v>1</v>
      </c>
    </row>
    <row r="101" spans="1:60" ht="23.25"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6"/>
      <c r="AC101" s="386"/>
      <c r="AD101" s="386"/>
      <c r="AE101" s="387"/>
      <c r="AF101" s="387"/>
      <c r="AG101" s="387"/>
      <c r="AH101" s="387"/>
      <c r="AI101" s="387"/>
      <c r="AJ101" s="387"/>
      <c r="AK101" s="387"/>
      <c r="AL101" s="387"/>
      <c r="AM101" s="387">
        <v>3</v>
      </c>
      <c r="AN101" s="387"/>
      <c r="AO101" s="387"/>
      <c r="AP101" s="387"/>
      <c r="AQ101" s="387">
        <v>10</v>
      </c>
      <c r="AR101" s="387"/>
      <c r="AS101" s="387"/>
      <c r="AT101" s="387"/>
      <c r="AU101" s="430">
        <v>10</v>
      </c>
      <c r="AV101" s="421"/>
      <c r="AW101" s="421"/>
      <c r="AX101" s="422"/>
      <c r="AY101">
        <f>$AY$99</f>
        <v>1</v>
      </c>
    </row>
    <row r="102" spans="1:60" ht="23.25" customHeight="1" x14ac:dyDescent="0.2">
      <c r="A102" s="477" t="s">
        <v>656</v>
      </c>
      <c r="B102" s="356"/>
      <c r="C102" s="356"/>
      <c r="D102" s="356"/>
      <c r="E102" s="356"/>
      <c r="F102" s="478"/>
      <c r="G102" s="238" t="s">
        <v>657</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1" t="s">
        <v>491</v>
      </c>
      <c r="AF102" s="431"/>
      <c r="AG102" s="431"/>
      <c r="AH102" s="431"/>
      <c r="AI102" s="431" t="s">
        <v>643</v>
      </c>
      <c r="AJ102" s="431"/>
      <c r="AK102" s="431"/>
      <c r="AL102" s="431"/>
      <c r="AM102" s="431" t="s">
        <v>459</v>
      </c>
      <c r="AN102" s="431"/>
      <c r="AO102" s="431"/>
      <c r="AP102" s="431"/>
      <c r="AQ102" s="432" t="s">
        <v>669</v>
      </c>
      <c r="AR102" s="433"/>
      <c r="AS102" s="433"/>
      <c r="AT102" s="433"/>
      <c r="AU102" s="433"/>
      <c r="AV102" s="433"/>
      <c r="AW102" s="433"/>
      <c r="AX102" s="434"/>
      <c r="AY102">
        <f>IF(SUBSTITUTE(SUBSTITUTE($G$103,"／",""),"　","")="",0,1)</f>
        <v>1</v>
      </c>
    </row>
    <row r="103" spans="1:60" ht="23.25" customHeight="1" x14ac:dyDescent="0.2">
      <c r="A103" s="479"/>
      <c r="B103" s="337"/>
      <c r="C103" s="337"/>
      <c r="D103" s="337"/>
      <c r="E103" s="337"/>
      <c r="F103" s="480"/>
      <c r="G103" s="409" t="s">
        <v>833</v>
      </c>
      <c r="H103" s="410"/>
      <c r="I103" s="410"/>
      <c r="J103" s="410"/>
      <c r="K103" s="410"/>
      <c r="L103" s="410"/>
      <c r="M103" s="410"/>
      <c r="N103" s="410"/>
      <c r="O103" s="410"/>
      <c r="P103" s="410"/>
      <c r="Q103" s="410"/>
      <c r="R103" s="410"/>
      <c r="S103" s="410"/>
      <c r="T103" s="410"/>
      <c r="U103" s="410"/>
      <c r="V103" s="410"/>
      <c r="W103" s="410"/>
      <c r="X103" s="410"/>
      <c r="Y103" s="435" t="s">
        <v>656</v>
      </c>
      <c r="Z103" s="436"/>
      <c r="AA103" s="437"/>
      <c r="AB103" s="438" t="s">
        <v>791</v>
      </c>
      <c r="AC103" s="439"/>
      <c r="AD103" s="440"/>
      <c r="AE103" s="413"/>
      <c r="AF103" s="413"/>
      <c r="AG103" s="413"/>
      <c r="AH103" s="413"/>
      <c r="AI103" s="413"/>
      <c r="AJ103" s="413"/>
      <c r="AK103" s="413"/>
      <c r="AL103" s="413"/>
      <c r="AM103" s="413">
        <v>11.7</v>
      </c>
      <c r="AN103" s="413"/>
      <c r="AO103" s="413"/>
      <c r="AP103" s="413"/>
      <c r="AQ103" s="404">
        <v>1</v>
      </c>
      <c r="AR103" s="388"/>
      <c r="AS103" s="388"/>
      <c r="AT103" s="388"/>
      <c r="AU103" s="388"/>
      <c r="AV103" s="388"/>
      <c r="AW103" s="388"/>
      <c r="AX103" s="389"/>
      <c r="AY103">
        <f>$AY$102</f>
        <v>1</v>
      </c>
    </row>
    <row r="104" spans="1:60" ht="46.5" customHeight="1" x14ac:dyDescent="0.2">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1" t="s">
        <v>659</v>
      </c>
      <c r="Z104" s="414"/>
      <c r="AA104" s="415"/>
      <c r="AB104" s="441" t="s">
        <v>834</v>
      </c>
      <c r="AC104" s="442"/>
      <c r="AD104" s="443"/>
      <c r="AE104" s="444"/>
      <c r="AF104" s="444"/>
      <c r="AG104" s="444"/>
      <c r="AH104" s="444"/>
      <c r="AI104" s="444"/>
      <c r="AJ104" s="444"/>
      <c r="AK104" s="444"/>
      <c r="AL104" s="444"/>
      <c r="AM104" s="444" t="s">
        <v>835</v>
      </c>
      <c r="AN104" s="444"/>
      <c r="AO104" s="444"/>
      <c r="AP104" s="444"/>
      <c r="AQ104" s="444" t="s">
        <v>836</v>
      </c>
      <c r="AR104" s="444"/>
      <c r="AS104" s="444"/>
      <c r="AT104" s="444"/>
      <c r="AU104" s="444"/>
      <c r="AV104" s="444"/>
      <c r="AW104" s="444"/>
      <c r="AX104" s="445"/>
      <c r="AY104">
        <f>$AY$102</f>
        <v>1</v>
      </c>
    </row>
    <row r="105" spans="1:60" ht="18.75" customHeight="1" x14ac:dyDescent="0.2">
      <c r="A105" s="517" t="s">
        <v>309</v>
      </c>
      <c r="B105" s="518"/>
      <c r="C105" s="518"/>
      <c r="D105" s="518"/>
      <c r="E105" s="518"/>
      <c r="F105" s="519"/>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1" t="s">
        <v>491</v>
      </c>
      <c r="AF105" s="431"/>
      <c r="AG105" s="431"/>
      <c r="AH105" s="431"/>
      <c r="AI105" s="431" t="s">
        <v>643</v>
      </c>
      <c r="AJ105" s="431"/>
      <c r="AK105" s="431"/>
      <c r="AL105" s="431"/>
      <c r="AM105" s="431" t="s">
        <v>459</v>
      </c>
      <c r="AN105" s="431"/>
      <c r="AO105" s="431"/>
      <c r="AP105" s="431"/>
      <c r="AQ105" s="474" t="s">
        <v>222</v>
      </c>
      <c r="AR105" s="475"/>
      <c r="AS105" s="475"/>
      <c r="AT105" s="476"/>
      <c r="AU105" s="337" t="s">
        <v>129</v>
      </c>
      <c r="AV105" s="337"/>
      <c r="AW105" s="337"/>
      <c r="AX105" s="342"/>
      <c r="AY105">
        <f>COUNTA($G$107)</f>
        <v>1</v>
      </c>
    </row>
    <row r="106" spans="1:60" ht="18.75"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1"/>
      <c r="AF106" s="431"/>
      <c r="AG106" s="431"/>
      <c r="AH106" s="431"/>
      <c r="AI106" s="431"/>
      <c r="AJ106" s="431"/>
      <c r="AK106" s="431"/>
      <c r="AL106" s="431"/>
      <c r="AM106" s="431"/>
      <c r="AN106" s="431"/>
      <c r="AO106" s="431"/>
      <c r="AP106" s="431"/>
      <c r="AQ106" s="446" t="s">
        <v>691</v>
      </c>
      <c r="AR106" s="447"/>
      <c r="AS106" s="448" t="s">
        <v>223</v>
      </c>
      <c r="AT106" s="449"/>
      <c r="AU106" s="450">
        <v>8</v>
      </c>
      <c r="AV106" s="450"/>
      <c r="AW106" s="339" t="s">
        <v>170</v>
      </c>
      <c r="AX106" s="344"/>
      <c r="AY106">
        <f t="shared" ref="AY106:AY111" si="3">$AY$105</f>
        <v>1</v>
      </c>
    </row>
    <row r="107" spans="1:60" ht="23.25" customHeight="1" x14ac:dyDescent="0.2">
      <c r="A107" s="523"/>
      <c r="B107" s="521"/>
      <c r="C107" s="521"/>
      <c r="D107" s="521"/>
      <c r="E107" s="521"/>
      <c r="F107" s="522"/>
      <c r="G107" s="390" t="s">
        <v>832</v>
      </c>
      <c r="H107" s="391"/>
      <c r="I107" s="391"/>
      <c r="J107" s="391"/>
      <c r="K107" s="391"/>
      <c r="L107" s="391"/>
      <c r="M107" s="391"/>
      <c r="N107" s="391"/>
      <c r="O107" s="392"/>
      <c r="P107" s="154" t="s">
        <v>838</v>
      </c>
      <c r="Q107" s="154"/>
      <c r="R107" s="154"/>
      <c r="S107" s="154"/>
      <c r="T107" s="154"/>
      <c r="U107" s="154"/>
      <c r="V107" s="154"/>
      <c r="W107" s="154"/>
      <c r="X107" s="155"/>
      <c r="Y107" s="401" t="s">
        <v>12</v>
      </c>
      <c r="Z107" s="402"/>
      <c r="AA107" s="403"/>
      <c r="AB107" s="385" t="s">
        <v>837</v>
      </c>
      <c r="AC107" s="385"/>
      <c r="AD107" s="385"/>
      <c r="AE107" s="404" t="s">
        <v>691</v>
      </c>
      <c r="AF107" s="388"/>
      <c r="AG107" s="388"/>
      <c r="AH107" s="388"/>
      <c r="AI107" s="404" t="s">
        <v>691</v>
      </c>
      <c r="AJ107" s="388"/>
      <c r="AK107" s="388"/>
      <c r="AL107" s="388"/>
      <c r="AM107" s="404" t="s">
        <v>691</v>
      </c>
      <c r="AN107" s="388"/>
      <c r="AO107" s="388"/>
      <c r="AP107" s="388"/>
      <c r="AQ107" s="406" t="s">
        <v>691</v>
      </c>
      <c r="AR107" s="407"/>
      <c r="AS107" s="407"/>
      <c r="AT107" s="408"/>
      <c r="AU107" s="388"/>
      <c r="AV107" s="388"/>
      <c r="AW107" s="388"/>
      <c r="AX107" s="389"/>
      <c r="AY107">
        <f t="shared" si="3"/>
        <v>1</v>
      </c>
    </row>
    <row r="108" spans="1:60" ht="23.25" customHeight="1" x14ac:dyDescent="0.2">
      <c r="A108" s="524"/>
      <c r="B108" s="525"/>
      <c r="C108" s="525"/>
      <c r="D108" s="525"/>
      <c r="E108" s="525"/>
      <c r="F108" s="526"/>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4" t="s">
        <v>837</v>
      </c>
      <c r="AC108" s="464"/>
      <c r="AD108" s="464"/>
      <c r="AE108" s="404" t="s">
        <v>691</v>
      </c>
      <c r="AF108" s="388"/>
      <c r="AG108" s="388"/>
      <c r="AH108" s="388"/>
      <c r="AI108" s="404" t="s">
        <v>691</v>
      </c>
      <c r="AJ108" s="388"/>
      <c r="AK108" s="388"/>
      <c r="AL108" s="388"/>
      <c r="AM108" s="404" t="s">
        <v>691</v>
      </c>
      <c r="AN108" s="388"/>
      <c r="AO108" s="388"/>
      <c r="AP108" s="388"/>
      <c r="AQ108" s="406" t="s">
        <v>691</v>
      </c>
      <c r="AR108" s="407"/>
      <c r="AS108" s="407"/>
      <c r="AT108" s="408"/>
      <c r="AU108" s="388">
        <v>39</v>
      </c>
      <c r="AV108" s="388"/>
      <c r="AW108" s="388"/>
      <c r="AX108" s="389"/>
      <c r="AY108">
        <f t="shared" si="3"/>
        <v>1</v>
      </c>
    </row>
    <row r="109" spans="1:60" ht="23.25" customHeight="1" x14ac:dyDescent="0.2">
      <c r="A109" s="523"/>
      <c r="B109" s="521"/>
      <c r="C109" s="521"/>
      <c r="D109" s="521"/>
      <c r="E109" s="521"/>
      <c r="F109" s="522"/>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t="s">
        <v>691</v>
      </c>
      <c r="AF109" s="388"/>
      <c r="AG109" s="388"/>
      <c r="AH109" s="388"/>
      <c r="AI109" s="404" t="s">
        <v>691</v>
      </c>
      <c r="AJ109" s="388"/>
      <c r="AK109" s="388"/>
      <c r="AL109" s="388"/>
      <c r="AM109" s="404" t="s">
        <v>691</v>
      </c>
      <c r="AN109" s="388"/>
      <c r="AO109" s="388"/>
      <c r="AP109" s="388"/>
      <c r="AQ109" s="406" t="s">
        <v>691</v>
      </c>
      <c r="AR109" s="407"/>
      <c r="AS109" s="407"/>
      <c r="AT109" s="408"/>
      <c r="AU109" s="388">
        <v>100</v>
      </c>
      <c r="AV109" s="388"/>
      <c r="AW109" s="388"/>
      <c r="AX109" s="389"/>
      <c r="AY109">
        <f t="shared" si="3"/>
        <v>1</v>
      </c>
    </row>
    <row r="110" spans="1:60" ht="23.25" customHeight="1" x14ac:dyDescent="0.2">
      <c r="A110" s="477" t="s">
        <v>334</v>
      </c>
      <c r="B110" s="472"/>
      <c r="C110" s="472"/>
      <c r="D110" s="472"/>
      <c r="E110" s="472"/>
      <c r="F110" s="473"/>
      <c r="G110" s="513" t="s">
        <v>784</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1</v>
      </c>
    </row>
    <row r="111" spans="1:60" ht="23.25" customHeight="1" thickBot="1" x14ac:dyDescent="0.2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x14ac:dyDescent="0.2">
      <c r="A112" s="329" t="s">
        <v>648</v>
      </c>
      <c r="B112" s="331" t="s">
        <v>649</v>
      </c>
      <c r="C112" s="332"/>
      <c r="D112" s="332"/>
      <c r="E112" s="332"/>
      <c r="F112" s="333"/>
      <c r="G112" s="337" t="s">
        <v>650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1" t="s">
        <v>491</v>
      </c>
      <c r="AF117" s="431"/>
      <c r="AG117" s="431"/>
      <c r="AH117" s="431"/>
      <c r="AI117" s="431" t="s">
        <v>643</v>
      </c>
      <c r="AJ117" s="431"/>
      <c r="AK117" s="431"/>
      <c r="AL117" s="431"/>
      <c r="AM117" s="431" t="s">
        <v>459</v>
      </c>
      <c r="AN117" s="431"/>
      <c r="AO117" s="431"/>
      <c r="AP117" s="431"/>
      <c r="AQ117" s="507" t="s">
        <v>222</v>
      </c>
      <c r="AR117" s="508"/>
      <c r="AS117" s="508"/>
      <c r="AT117" s="509"/>
      <c r="AU117" s="510" t="s">
        <v>129</v>
      </c>
      <c r="AV117" s="510"/>
      <c r="AW117" s="510"/>
      <c r="AX117" s="511"/>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1"/>
      <c r="AF118" s="431"/>
      <c r="AG118" s="431"/>
      <c r="AH118" s="431"/>
      <c r="AI118" s="431"/>
      <c r="AJ118" s="431"/>
      <c r="AK118" s="431"/>
      <c r="AL118" s="431"/>
      <c r="AM118" s="431"/>
      <c r="AN118" s="431"/>
      <c r="AO118" s="431"/>
      <c r="AP118" s="431"/>
      <c r="AQ118" s="512"/>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3" t="s">
        <v>58</v>
      </c>
      <c r="Z119" s="904"/>
      <c r="AA119" s="905"/>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2">
      <c r="A120" s="329"/>
      <c r="B120" s="331"/>
      <c r="C120" s="332"/>
      <c r="D120" s="332"/>
      <c r="E120" s="332"/>
      <c r="F120" s="333"/>
      <c r="G120" s="906"/>
      <c r="H120" s="399"/>
      <c r="I120" s="399"/>
      <c r="J120" s="399"/>
      <c r="K120" s="399"/>
      <c r="L120" s="399"/>
      <c r="M120" s="399"/>
      <c r="N120" s="399"/>
      <c r="O120" s="400"/>
      <c r="P120" s="467"/>
      <c r="Q120" s="467"/>
      <c r="R120" s="467"/>
      <c r="S120" s="467"/>
      <c r="T120" s="467"/>
      <c r="U120" s="467"/>
      <c r="V120" s="467"/>
      <c r="W120" s="467"/>
      <c r="X120" s="468"/>
      <c r="Y120" s="907" t="s">
        <v>51</v>
      </c>
      <c r="Z120" s="799"/>
      <c r="AA120" s="800"/>
      <c r="AB120" s="464"/>
      <c r="AC120" s="464"/>
      <c r="AD120" s="464"/>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07" t="s">
        <v>13</v>
      </c>
      <c r="Z121" s="799"/>
      <c r="AA121" s="800"/>
      <c r="AB121" s="908" t="s">
        <v>14</v>
      </c>
      <c r="AC121" s="908"/>
      <c r="AD121" s="908"/>
      <c r="AE121" s="578"/>
      <c r="AF121" s="579"/>
      <c r="AG121" s="579"/>
      <c r="AH121" s="579"/>
      <c r="AI121" s="578"/>
      <c r="AJ121" s="579"/>
      <c r="AK121" s="579"/>
      <c r="AL121" s="579"/>
      <c r="AM121" s="578"/>
      <c r="AN121" s="579"/>
      <c r="AO121" s="579"/>
      <c r="AP121" s="579"/>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1" t="s">
        <v>491</v>
      </c>
      <c r="AF122" s="431"/>
      <c r="AG122" s="431"/>
      <c r="AH122" s="431"/>
      <c r="AI122" s="431" t="s">
        <v>643</v>
      </c>
      <c r="AJ122" s="431"/>
      <c r="AK122" s="431"/>
      <c r="AL122" s="431"/>
      <c r="AM122" s="431" t="s">
        <v>459</v>
      </c>
      <c r="AN122" s="431"/>
      <c r="AO122" s="431"/>
      <c r="AP122" s="431"/>
      <c r="AQ122" s="507" t="s">
        <v>222</v>
      </c>
      <c r="AR122" s="508"/>
      <c r="AS122" s="508"/>
      <c r="AT122" s="509"/>
      <c r="AU122" s="510" t="s">
        <v>129</v>
      </c>
      <c r="AV122" s="510"/>
      <c r="AW122" s="510"/>
      <c r="AX122" s="511"/>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1"/>
      <c r="AF123" s="431"/>
      <c r="AG123" s="431"/>
      <c r="AH123" s="431"/>
      <c r="AI123" s="431"/>
      <c r="AJ123" s="431"/>
      <c r="AK123" s="431"/>
      <c r="AL123" s="431"/>
      <c r="AM123" s="431"/>
      <c r="AN123" s="431"/>
      <c r="AO123" s="431"/>
      <c r="AP123" s="431"/>
      <c r="AQ123" s="512"/>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3" t="s">
        <v>58</v>
      </c>
      <c r="Z124" s="904"/>
      <c r="AA124" s="905"/>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2">
      <c r="A125" s="329"/>
      <c r="B125" s="331"/>
      <c r="C125" s="332"/>
      <c r="D125" s="332"/>
      <c r="E125" s="332"/>
      <c r="F125" s="333"/>
      <c r="G125" s="906"/>
      <c r="H125" s="399"/>
      <c r="I125" s="399"/>
      <c r="J125" s="399"/>
      <c r="K125" s="399"/>
      <c r="L125" s="399"/>
      <c r="M125" s="399"/>
      <c r="N125" s="399"/>
      <c r="O125" s="400"/>
      <c r="P125" s="467"/>
      <c r="Q125" s="467"/>
      <c r="R125" s="467"/>
      <c r="S125" s="467"/>
      <c r="T125" s="467"/>
      <c r="U125" s="467"/>
      <c r="V125" s="467"/>
      <c r="W125" s="467"/>
      <c r="X125" s="468"/>
      <c r="Y125" s="907" t="s">
        <v>51</v>
      </c>
      <c r="Z125" s="799"/>
      <c r="AA125" s="800"/>
      <c r="AB125" s="464"/>
      <c r="AC125" s="464"/>
      <c r="AD125" s="464"/>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07" t="s">
        <v>13</v>
      </c>
      <c r="Z126" s="799"/>
      <c r="AA126" s="800"/>
      <c r="AB126" s="908" t="s">
        <v>14</v>
      </c>
      <c r="AC126" s="908"/>
      <c r="AD126" s="908"/>
      <c r="AE126" s="578"/>
      <c r="AF126" s="579"/>
      <c r="AG126" s="579"/>
      <c r="AH126" s="579"/>
      <c r="AI126" s="578"/>
      <c r="AJ126" s="579"/>
      <c r="AK126" s="579"/>
      <c r="AL126" s="579"/>
      <c r="AM126" s="578"/>
      <c r="AN126" s="579"/>
      <c r="AO126" s="579"/>
      <c r="AP126" s="579"/>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2">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1" t="s">
        <v>491</v>
      </c>
      <c r="AF127" s="431"/>
      <c r="AG127" s="431"/>
      <c r="AH127" s="431"/>
      <c r="AI127" s="431" t="s">
        <v>643</v>
      </c>
      <c r="AJ127" s="431"/>
      <c r="AK127" s="431"/>
      <c r="AL127" s="431"/>
      <c r="AM127" s="431" t="s">
        <v>459</v>
      </c>
      <c r="AN127" s="431"/>
      <c r="AO127" s="431"/>
      <c r="AP127" s="431"/>
      <c r="AQ127" s="507" t="s">
        <v>222</v>
      </c>
      <c r="AR127" s="508"/>
      <c r="AS127" s="508"/>
      <c r="AT127" s="509"/>
      <c r="AU127" s="510" t="s">
        <v>129</v>
      </c>
      <c r="AV127" s="510"/>
      <c r="AW127" s="510"/>
      <c r="AX127" s="511"/>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1"/>
      <c r="AF128" s="431"/>
      <c r="AG128" s="431"/>
      <c r="AH128" s="431"/>
      <c r="AI128" s="431"/>
      <c r="AJ128" s="431"/>
      <c r="AK128" s="431"/>
      <c r="AL128" s="431"/>
      <c r="AM128" s="431"/>
      <c r="AN128" s="431"/>
      <c r="AO128" s="431"/>
      <c r="AP128" s="431"/>
      <c r="AQ128" s="512"/>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3" t="s">
        <v>58</v>
      </c>
      <c r="Z129" s="904"/>
      <c r="AA129" s="905"/>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2">
      <c r="A130" s="329"/>
      <c r="B130" s="331"/>
      <c r="C130" s="332"/>
      <c r="D130" s="332"/>
      <c r="E130" s="332"/>
      <c r="F130" s="333"/>
      <c r="G130" s="906"/>
      <c r="H130" s="399"/>
      <c r="I130" s="399"/>
      <c r="J130" s="399"/>
      <c r="K130" s="399"/>
      <c r="L130" s="399"/>
      <c r="M130" s="399"/>
      <c r="N130" s="399"/>
      <c r="O130" s="400"/>
      <c r="P130" s="467"/>
      <c r="Q130" s="467"/>
      <c r="R130" s="467"/>
      <c r="S130" s="467"/>
      <c r="T130" s="467"/>
      <c r="U130" s="467"/>
      <c r="V130" s="467"/>
      <c r="W130" s="467"/>
      <c r="X130" s="468"/>
      <c r="Y130" s="907" t="s">
        <v>51</v>
      </c>
      <c r="Z130" s="799"/>
      <c r="AA130" s="800"/>
      <c r="AB130" s="464"/>
      <c r="AC130" s="464"/>
      <c r="AD130" s="464"/>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5">
      <c r="A131" s="330"/>
      <c r="B131" s="896"/>
      <c r="C131" s="897"/>
      <c r="D131" s="897"/>
      <c r="E131" s="897"/>
      <c r="F131" s="898"/>
      <c r="G131" s="156"/>
      <c r="H131" s="157"/>
      <c r="I131" s="157"/>
      <c r="J131" s="157"/>
      <c r="K131" s="157"/>
      <c r="L131" s="157"/>
      <c r="M131" s="157"/>
      <c r="N131" s="157"/>
      <c r="O131" s="158"/>
      <c r="P131" s="469"/>
      <c r="Q131" s="469"/>
      <c r="R131" s="469"/>
      <c r="S131" s="469"/>
      <c r="T131" s="469"/>
      <c r="U131" s="469"/>
      <c r="V131" s="469"/>
      <c r="W131" s="469"/>
      <c r="X131" s="470"/>
      <c r="Y131" s="907" t="s">
        <v>13</v>
      </c>
      <c r="Z131" s="799"/>
      <c r="AA131" s="800"/>
      <c r="AB131" s="908" t="s">
        <v>14</v>
      </c>
      <c r="AC131" s="908"/>
      <c r="AD131" s="908"/>
      <c r="AE131" s="578"/>
      <c r="AF131" s="579"/>
      <c r="AG131" s="579"/>
      <c r="AH131" s="579"/>
      <c r="AI131" s="578"/>
      <c r="AJ131" s="579"/>
      <c r="AK131" s="579"/>
      <c r="AL131" s="579"/>
      <c r="AM131" s="578"/>
      <c r="AN131" s="579"/>
      <c r="AO131" s="579"/>
      <c r="AP131" s="579"/>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654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655</v>
      </c>
      <c r="B133" s="332"/>
      <c r="C133" s="332"/>
      <c r="D133" s="332"/>
      <c r="E133" s="332"/>
      <c r="F133" s="333"/>
      <c r="G133" s="365" t="s">
        <v>647</v>
      </c>
      <c r="H133" s="366"/>
      <c r="I133" s="366"/>
      <c r="J133" s="366"/>
      <c r="K133" s="366"/>
      <c r="L133" s="366"/>
      <c r="M133" s="366"/>
      <c r="N133" s="366"/>
      <c r="O133" s="366"/>
      <c r="P133" s="367" t="s">
        <v>646</v>
      </c>
      <c r="Q133" s="366"/>
      <c r="R133" s="366"/>
      <c r="S133" s="366"/>
      <c r="T133" s="366"/>
      <c r="U133" s="366"/>
      <c r="V133" s="366"/>
      <c r="W133" s="366"/>
      <c r="X133" s="368"/>
      <c r="Y133" s="369"/>
      <c r="Z133" s="370"/>
      <c r="AA133" s="371"/>
      <c r="AB133" s="416" t="s">
        <v>11</v>
      </c>
      <c r="AC133" s="416"/>
      <c r="AD133" s="416"/>
      <c r="AE133" s="431" t="s">
        <v>491</v>
      </c>
      <c r="AF133" s="431"/>
      <c r="AG133" s="431"/>
      <c r="AH133" s="431"/>
      <c r="AI133" s="431" t="s">
        <v>643</v>
      </c>
      <c r="AJ133" s="431"/>
      <c r="AK133" s="431"/>
      <c r="AL133" s="431"/>
      <c r="AM133" s="431" t="s">
        <v>459</v>
      </c>
      <c r="AN133" s="431"/>
      <c r="AO133" s="431"/>
      <c r="AP133" s="431"/>
      <c r="AQ133" s="426" t="s">
        <v>490</v>
      </c>
      <c r="AR133" s="427"/>
      <c r="AS133" s="427"/>
      <c r="AT133" s="428"/>
      <c r="AU133" s="426" t="s">
        <v>668</v>
      </c>
      <c r="AV133" s="427"/>
      <c r="AW133" s="427"/>
      <c r="AX133" s="429"/>
      <c r="AY133">
        <f>COUNTA($G$134)</f>
        <v>0</v>
      </c>
    </row>
    <row r="134" spans="1:60" ht="23.25" hidden="1" customHeight="1" x14ac:dyDescent="0.2">
      <c r="A134" s="363"/>
      <c r="B134" s="332"/>
      <c r="C134" s="332"/>
      <c r="D134" s="332"/>
      <c r="E134" s="332"/>
      <c r="F134" s="333"/>
      <c r="G134" s="451"/>
      <c r="H134" s="373"/>
      <c r="I134" s="373"/>
      <c r="J134" s="373"/>
      <c r="K134" s="373"/>
      <c r="L134" s="373"/>
      <c r="M134" s="373"/>
      <c r="N134" s="373"/>
      <c r="O134" s="373"/>
      <c r="P134" s="452"/>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2">
      <c r="A136" s="477" t="s">
        <v>656</v>
      </c>
      <c r="B136" s="356"/>
      <c r="C136" s="356"/>
      <c r="D136" s="356"/>
      <c r="E136" s="356"/>
      <c r="F136" s="478"/>
      <c r="G136" s="238" t="s">
        <v>657</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1" t="s">
        <v>491</v>
      </c>
      <c r="AF136" s="431"/>
      <c r="AG136" s="431"/>
      <c r="AH136" s="431"/>
      <c r="AI136" s="431" t="s">
        <v>643</v>
      </c>
      <c r="AJ136" s="431"/>
      <c r="AK136" s="431"/>
      <c r="AL136" s="431"/>
      <c r="AM136" s="431" t="s">
        <v>459</v>
      </c>
      <c r="AN136" s="431"/>
      <c r="AO136" s="431"/>
      <c r="AP136" s="431"/>
      <c r="AQ136" s="432" t="s">
        <v>669</v>
      </c>
      <c r="AR136" s="433"/>
      <c r="AS136" s="433"/>
      <c r="AT136" s="433"/>
      <c r="AU136" s="433"/>
      <c r="AV136" s="433"/>
      <c r="AW136" s="433"/>
      <c r="AX136" s="434"/>
      <c r="AY136">
        <f>IF(SUBSTITUTE(SUBSTITUTE($G$137,"／",""),"　","")="",0,1)</f>
        <v>0</v>
      </c>
    </row>
    <row r="137" spans="1:60" ht="23.25" hidden="1" customHeight="1" x14ac:dyDescent="0.2">
      <c r="A137" s="479"/>
      <c r="B137" s="337"/>
      <c r="C137" s="337"/>
      <c r="D137" s="337"/>
      <c r="E137" s="337"/>
      <c r="F137" s="480"/>
      <c r="G137" s="409" t="s">
        <v>658</v>
      </c>
      <c r="H137" s="410"/>
      <c r="I137" s="410"/>
      <c r="J137" s="410"/>
      <c r="K137" s="410"/>
      <c r="L137" s="410"/>
      <c r="M137" s="410"/>
      <c r="N137" s="410"/>
      <c r="O137" s="410"/>
      <c r="P137" s="410"/>
      <c r="Q137" s="410"/>
      <c r="R137" s="410"/>
      <c r="S137" s="410"/>
      <c r="T137" s="410"/>
      <c r="U137" s="410"/>
      <c r="V137" s="410"/>
      <c r="W137" s="410"/>
      <c r="X137" s="410"/>
      <c r="Y137" s="435" t="s">
        <v>656</v>
      </c>
      <c r="Z137" s="436"/>
      <c r="AA137" s="437"/>
      <c r="AB137" s="438"/>
      <c r="AC137" s="439"/>
      <c r="AD137" s="440"/>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2">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1" t="s">
        <v>659</v>
      </c>
      <c r="Z138" s="414"/>
      <c r="AA138" s="415"/>
      <c r="AB138" s="441" t="s">
        <v>660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5"/>
      <c r="AY138">
        <f>$AY$136</f>
        <v>0</v>
      </c>
    </row>
    <row r="139" spans="1:60" ht="18.75" hidden="1" customHeight="1" x14ac:dyDescent="0.2">
      <c r="A139" s="517" t="s">
        <v>309</v>
      </c>
      <c r="B139" s="518"/>
      <c r="C139" s="518"/>
      <c r="D139" s="518"/>
      <c r="E139" s="518"/>
      <c r="F139" s="519"/>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1" t="s">
        <v>491</v>
      </c>
      <c r="AF139" s="431"/>
      <c r="AG139" s="431"/>
      <c r="AH139" s="431"/>
      <c r="AI139" s="431" t="s">
        <v>643</v>
      </c>
      <c r="AJ139" s="431"/>
      <c r="AK139" s="431"/>
      <c r="AL139" s="431"/>
      <c r="AM139" s="431" t="s">
        <v>459</v>
      </c>
      <c r="AN139" s="431"/>
      <c r="AO139" s="431"/>
      <c r="AP139" s="431"/>
      <c r="AQ139" s="474" t="s">
        <v>222</v>
      </c>
      <c r="AR139" s="475"/>
      <c r="AS139" s="475"/>
      <c r="AT139" s="476"/>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1"/>
      <c r="AF140" s="431"/>
      <c r="AG140" s="431"/>
      <c r="AH140" s="431"/>
      <c r="AI140" s="431"/>
      <c r="AJ140" s="431"/>
      <c r="AK140" s="431"/>
      <c r="AL140" s="431"/>
      <c r="AM140" s="431"/>
      <c r="AN140" s="431"/>
      <c r="AO140" s="431"/>
      <c r="AP140" s="431"/>
      <c r="AQ140" s="446"/>
      <c r="AR140" s="447"/>
      <c r="AS140" s="448" t="s">
        <v>223</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2">
      <c r="A142" s="524"/>
      <c r="B142" s="525"/>
      <c r="C142" s="525"/>
      <c r="D142" s="525"/>
      <c r="E142" s="525"/>
      <c r="F142" s="526"/>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4"/>
      <c r="AC142" s="464"/>
      <c r="AD142" s="464"/>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2">
      <c r="A143" s="523"/>
      <c r="B143" s="521"/>
      <c r="C143" s="521"/>
      <c r="D143" s="521"/>
      <c r="E143" s="521"/>
      <c r="F143" s="522"/>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2">
      <c r="A144" s="477" t="s">
        <v>334</v>
      </c>
      <c r="B144" s="472"/>
      <c r="C144" s="472"/>
      <c r="D144" s="472"/>
      <c r="E144" s="472"/>
      <c r="F144" s="473"/>
      <c r="G144" s="513"/>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648</v>
      </c>
      <c r="B146" s="331" t="s">
        <v>649</v>
      </c>
      <c r="C146" s="332"/>
      <c r="D146" s="332"/>
      <c r="E146" s="332"/>
      <c r="F146" s="333"/>
      <c r="G146" s="337" t="s">
        <v>650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1" t="s">
        <v>491</v>
      </c>
      <c r="AF151" s="431"/>
      <c r="AG151" s="431"/>
      <c r="AH151" s="431"/>
      <c r="AI151" s="431" t="s">
        <v>643</v>
      </c>
      <c r="AJ151" s="431"/>
      <c r="AK151" s="431"/>
      <c r="AL151" s="431"/>
      <c r="AM151" s="431" t="s">
        <v>459</v>
      </c>
      <c r="AN151" s="431"/>
      <c r="AO151" s="431"/>
      <c r="AP151" s="431"/>
      <c r="AQ151" s="507" t="s">
        <v>222</v>
      </c>
      <c r="AR151" s="508"/>
      <c r="AS151" s="508"/>
      <c r="AT151" s="509"/>
      <c r="AU151" s="510" t="s">
        <v>129</v>
      </c>
      <c r="AV151" s="510"/>
      <c r="AW151" s="510"/>
      <c r="AX151" s="511"/>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1"/>
      <c r="AF152" s="431"/>
      <c r="AG152" s="431"/>
      <c r="AH152" s="431"/>
      <c r="AI152" s="431"/>
      <c r="AJ152" s="431"/>
      <c r="AK152" s="431"/>
      <c r="AL152" s="431"/>
      <c r="AM152" s="431"/>
      <c r="AN152" s="431"/>
      <c r="AO152" s="431"/>
      <c r="AP152" s="431"/>
      <c r="AQ152" s="512"/>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3" t="s">
        <v>58</v>
      </c>
      <c r="Z153" s="904"/>
      <c r="AA153" s="905"/>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2">
      <c r="A154" s="329"/>
      <c r="B154" s="331"/>
      <c r="C154" s="332"/>
      <c r="D154" s="332"/>
      <c r="E154" s="332"/>
      <c r="F154" s="333"/>
      <c r="G154" s="906"/>
      <c r="H154" s="399"/>
      <c r="I154" s="399"/>
      <c r="J154" s="399"/>
      <c r="K154" s="399"/>
      <c r="L154" s="399"/>
      <c r="M154" s="399"/>
      <c r="N154" s="399"/>
      <c r="O154" s="400"/>
      <c r="P154" s="467"/>
      <c r="Q154" s="467"/>
      <c r="R154" s="467"/>
      <c r="S154" s="467"/>
      <c r="T154" s="467"/>
      <c r="U154" s="467"/>
      <c r="V154" s="467"/>
      <c r="W154" s="467"/>
      <c r="X154" s="468"/>
      <c r="Y154" s="907" t="s">
        <v>51</v>
      </c>
      <c r="Z154" s="799"/>
      <c r="AA154" s="800"/>
      <c r="AB154" s="464"/>
      <c r="AC154" s="464"/>
      <c r="AD154" s="464"/>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07" t="s">
        <v>13</v>
      </c>
      <c r="Z155" s="799"/>
      <c r="AA155" s="800"/>
      <c r="AB155" s="908" t="s">
        <v>14</v>
      </c>
      <c r="AC155" s="908"/>
      <c r="AD155" s="908"/>
      <c r="AE155" s="578"/>
      <c r="AF155" s="579"/>
      <c r="AG155" s="579"/>
      <c r="AH155" s="579"/>
      <c r="AI155" s="578"/>
      <c r="AJ155" s="579"/>
      <c r="AK155" s="579"/>
      <c r="AL155" s="579"/>
      <c r="AM155" s="578"/>
      <c r="AN155" s="579"/>
      <c r="AO155" s="579"/>
      <c r="AP155" s="579"/>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1" t="s">
        <v>491</v>
      </c>
      <c r="AF156" s="431"/>
      <c r="AG156" s="431"/>
      <c r="AH156" s="431"/>
      <c r="AI156" s="431" t="s">
        <v>643</v>
      </c>
      <c r="AJ156" s="431"/>
      <c r="AK156" s="431"/>
      <c r="AL156" s="431"/>
      <c r="AM156" s="431" t="s">
        <v>459</v>
      </c>
      <c r="AN156" s="431"/>
      <c r="AO156" s="431"/>
      <c r="AP156" s="431"/>
      <c r="AQ156" s="507" t="s">
        <v>222</v>
      </c>
      <c r="AR156" s="508"/>
      <c r="AS156" s="508"/>
      <c r="AT156" s="509"/>
      <c r="AU156" s="510" t="s">
        <v>129</v>
      </c>
      <c r="AV156" s="510"/>
      <c r="AW156" s="510"/>
      <c r="AX156" s="511"/>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1"/>
      <c r="AF157" s="431"/>
      <c r="AG157" s="431"/>
      <c r="AH157" s="431"/>
      <c r="AI157" s="431"/>
      <c r="AJ157" s="431"/>
      <c r="AK157" s="431"/>
      <c r="AL157" s="431"/>
      <c r="AM157" s="431"/>
      <c r="AN157" s="431"/>
      <c r="AO157" s="431"/>
      <c r="AP157" s="431"/>
      <c r="AQ157" s="512"/>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3" t="s">
        <v>58</v>
      </c>
      <c r="Z158" s="904"/>
      <c r="AA158" s="905"/>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2">
      <c r="A159" s="329"/>
      <c r="B159" s="331"/>
      <c r="C159" s="332"/>
      <c r="D159" s="332"/>
      <c r="E159" s="332"/>
      <c r="F159" s="333"/>
      <c r="G159" s="906"/>
      <c r="H159" s="399"/>
      <c r="I159" s="399"/>
      <c r="J159" s="399"/>
      <c r="K159" s="399"/>
      <c r="L159" s="399"/>
      <c r="M159" s="399"/>
      <c r="N159" s="399"/>
      <c r="O159" s="400"/>
      <c r="P159" s="467"/>
      <c r="Q159" s="467"/>
      <c r="R159" s="467"/>
      <c r="S159" s="467"/>
      <c r="T159" s="467"/>
      <c r="U159" s="467"/>
      <c r="V159" s="467"/>
      <c r="W159" s="467"/>
      <c r="X159" s="468"/>
      <c r="Y159" s="907" t="s">
        <v>51</v>
      </c>
      <c r="Z159" s="799"/>
      <c r="AA159" s="800"/>
      <c r="AB159" s="464"/>
      <c r="AC159" s="464"/>
      <c r="AD159" s="464"/>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07" t="s">
        <v>13</v>
      </c>
      <c r="Z160" s="799"/>
      <c r="AA160" s="800"/>
      <c r="AB160" s="908" t="s">
        <v>14</v>
      </c>
      <c r="AC160" s="908"/>
      <c r="AD160" s="908"/>
      <c r="AE160" s="578"/>
      <c r="AF160" s="579"/>
      <c r="AG160" s="579"/>
      <c r="AH160" s="579"/>
      <c r="AI160" s="578"/>
      <c r="AJ160" s="579"/>
      <c r="AK160" s="579"/>
      <c r="AL160" s="579"/>
      <c r="AM160" s="578"/>
      <c r="AN160" s="579"/>
      <c r="AO160" s="579"/>
      <c r="AP160" s="579"/>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2">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1" t="s">
        <v>491</v>
      </c>
      <c r="AF161" s="431"/>
      <c r="AG161" s="431"/>
      <c r="AH161" s="431"/>
      <c r="AI161" s="431" t="s">
        <v>643</v>
      </c>
      <c r="AJ161" s="431"/>
      <c r="AK161" s="431"/>
      <c r="AL161" s="431"/>
      <c r="AM161" s="431" t="s">
        <v>459</v>
      </c>
      <c r="AN161" s="431"/>
      <c r="AO161" s="431"/>
      <c r="AP161" s="431"/>
      <c r="AQ161" s="507" t="s">
        <v>222</v>
      </c>
      <c r="AR161" s="508"/>
      <c r="AS161" s="508"/>
      <c r="AT161" s="509"/>
      <c r="AU161" s="510" t="s">
        <v>129</v>
      </c>
      <c r="AV161" s="510"/>
      <c r="AW161" s="510"/>
      <c r="AX161" s="511"/>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1"/>
      <c r="AF162" s="431"/>
      <c r="AG162" s="431"/>
      <c r="AH162" s="431"/>
      <c r="AI162" s="431"/>
      <c r="AJ162" s="431"/>
      <c r="AK162" s="431"/>
      <c r="AL162" s="431"/>
      <c r="AM162" s="431"/>
      <c r="AN162" s="431"/>
      <c r="AO162" s="431"/>
      <c r="AP162" s="431"/>
      <c r="AQ162" s="512"/>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3" t="s">
        <v>58</v>
      </c>
      <c r="Z163" s="904"/>
      <c r="AA163" s="905"/>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2">
      <c r="A164" s="329"/>
      <c r="B164" s="331"/>
      <c r="C164" s="332"/>
      <c r="D164" s="332"/>
      <c r="E164" s="332"/>
      <c r="F164" s="333"/>
      <c r="G164" s="906"/>
      <c r="H164" s="399"/>
      <c r="I164" s="399"/>
      <c r="J164" s="399"/>
      <c r="K164" s="399"/>
      <c r="L164" s="399"/>
      <c r="M164" s="399"/>
      <c r="N164" s="399"/>
      <c r="O164" s="400"/>
      <c r="P164" s="467"/>
      <c r="Q164" s="467"/>
      <c r="R164" s="467"/>
      <c r="S164" s="467"/>
      <c r="T164" s="467"/>
      <c r="U164" s="467"/>
      <c r="V164" s="467"/>
      <c r="W164" s="467"/>
      <c r="X164" s="468"/>
      <c r="Y164" s="907" t="s">
        <v>51</v>
      </c>
      <c r="Z164" s="799"/>
      <c r="AA164" s="800"/>
      <c r="AB164" s="464"/>
      <c r="AC164" s="464"/>
      <c r="AD164" s="464"/>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5">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2">
      <c r="A166" s="323" t="s">
        <v>654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655</v>
      </c>
      <c r="B167" s="332"/>
      <c r="C167" s="332"/>
      <c r="D167" s="332"/>
      <c r="E167" s="332"/>
      <c r="F167" s="333"/>
      <c r="G167" s="365" t="s">
        <v>647</v>
      </c>
      <c r="H167" s="366"/>
      <c r="I167" s="366"/>
      <c r="J167" s="366"/>
      <c r="K167" s="366"/>
      <c r="L167" s="366"/>
      <c r="M167" s="366"/>
      <c r="N167" s="366"/>
      <c r="O167" s="366"/>
      <c r="P167" s="367" t="s">
        <v>646</v>
      </c>
      <c r="Q167" s="366"/>
      <c r="R167" s="366"/>
      <c r="S167" s="366"/>
      <c r="T167" s="366"/>
      <c r="U167" s="366"/>
      <c r="V167" s="366"/>
      <c r="W167" s="366"/>
      <c r="X167" s="368"/>
      <c r="Y167" s="369"/>
      <c r="Z167" s="370"/>
      <c r="AA167" s="371"/>
      <c r="AB167" s="416" t="s">
        <v>11</v>
      </c>
      <c r="AC167" s="416"/>
      <c r="AD167" s="416"/>
      <c r="AE167" s="431" t="s">
        <v>491</v>
      </c>
      <c r="AF167" s="431"/>
      <c r="AG167" s="431"/>
      <c r="AH167" s="431"/>
      <c r="AI167" s="431" t="s">
        <v>643</v>
      </c>
      <c r="AJ167" s="431"/>
      <c r="AK167" s="431"/>
      <c r="AL167" s="431"/>
      <c r="AM167" s="431" t="s">
        <v>459</v>
      </c>
      <c r="AN167" s="431"/>
      <c r="AO167" s="431"/>
      <c r="AP167" s="431"/>
      <c r="AQ167" s="426" t="s">
        <v>490</v>
      </c>
      <c r="AR167" s="427"/>
      <c r="AS167" s="427"/>
      <c r="AT167" s="428"/>
      <c r="AU167" s="426" t="s">
        <v>668</v>
      </c>
      <c r="AV167" s="427"/>
      <c r="AW167" s="427"/>
      <c r="AX167" s="429"/>
      <c r="AY167">
        <f>COUNTA($G$168)</f>
        <v>0</v>
      </c>
    </row>
    <row r="168" spans="1:60" ht="23.25" hidden="1" customHeight="1" x14ac:dyDescent="0.2">
      <c r="A168" s="363"/>
      <c r="B168" s="332"/>
      <c r="C168" s="332"/>
      <c r="D168" s="332"/>
      <c r="E168" s="332"/>
      <c r="F168" s="333"/>
      <c r="G168" s="451"/>
      <c r="H168" s="373"/>
      <c r="I168" s="373"/>
      <c r="J168" s="373"/>
      <c r="K168" s="373"/>
      <c r="L168" s="373"/>
      <c r="M168" s="373"/>
      <c r="N168" s="373"/>
      <c r="O168" s="373"/>
      <c r="P168" s="452"/>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2">
      <c r="A170" s="477" t="s">
        <v>656</v>
      </c>
      <c r="B170" s="356"/>
      <c r="C170" s="356"/>
      <c r="D170" s="356"/>
      <c r="E170" s="356"/>
      <c r="F170" s="478"/>
      <c r="G170" s="238" t="s">
        <v>657</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1" t="s">
        <v>491</v>
      </c>
      <c r="AF170" s="431"/>
      <c r="AG170" s="431"/>
      <c r="AH170" s="431"/>
      <c r="AI170" s="431" t="s">
        <v>643</v>
      </c>
      <c r="AJ170" s="431"/>
      <c r="AK170" s="431"/>
      <c r="AL170" s="431"/>
      <c r="AM170" s="431" t="s">
        <v>459</v>
      </c>
      <c r="AN170" s="431"/>
      <c r="AO170" s="431"/>
      <c r="AP170" s="431"/>
      <c r="AQ170" s="432" t="s">
        <v>669</v>
      </c>
      <c r="AR170" s="433"/>
      <c r="AS170" s="433"/>
      <c r="AT170" s="433"/>
      <c r="AU170" s="433"/>
      <c r="AV170" s="433"/>
      <c r="AW170" s="433"/>
      <c r="AX170" s="434"/>
      <c r="AY170">
        <f>IF(SUBSTITUTE(SUBSTITUTE($G$171,"／",""),"　","")="",0,1)</f>
        <v>0</v>
      </c>
    </row>
    <row r="171" spans="1:60" ht="23.25" hidden="1" customHeight="1" x14ac:dyDescent="0.2">
      <c r="A171" s="479"/>
      <c r="B171" s="337"/>
      <c r="C171" s="337"/>
      <c r="D171" s="337"/>
      <c r="E171" s="337"/>
      <c r="F171" s="480"/>
      <c r="G171" s="409" t="s">
        <v>658</v>
      </c>
      <c r="H171" s="410"/>
      <c r="I171" s="410"/>
      <c r="J171" s="410"/>
      <c r="K171" s="410"/>
      <c r="L171" s="410"/>
      <c r="M171" s="410"/>
      <c r="N171" s="410"/>
      <c r="O171" s="410"/>
      <c r="P171" s="410"/>
      <c r="Q171" s="410"/>
      <c r="R171" s="410"/>
      <c r="S171" s="410"/>
      <c r="T171" s="410"/>
      <c r="U171" s="410"/>
      <c r="V171" s="410"/>
      <c r="W171" s="410"/>
      <c r="X171" s="410"/>
      <c r="Y171" s="435" t="s">
        <v>656</v>
      </c>
      <c r="Z171" s="436"/>
      <c r="AA171" s="437"/>
      <c r="AB171" s="438"/>
      <c r="AC171" s="439"/>
      <c r="AD171" s="440"/>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2">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1" t="s">
        <v>659</v>
      </c>
      <c r="Z172" s="414"/>
      <c r="AA172" s="415"/>
      <c r="AB172" s="441" t="s">
        <v>660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5"/>
      <c r="AY172">
        <f>$AY$170</f>
        <v>0</v>
      </c>
    </row>
    <row r="173" spans="1:60" ht="18.75" hidden="1" customHeight="1" x14ac:dyDescent="0.2">
      <c r="A173" s="517" t="s">
        <v>309</v>
      </c>
      <c r="B173" s="518"/>
      <c r="C173" s="518"/>
      <c r="D173" s="518"/>
      <c r="E173" s="518"/>
      <c r="F173" s="519"/>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1" t="s">
        <v>491</v>
      </c>
      <c r="AF173" s="431"/>
      <c r="AG173" s="431"/>
      <c r="AH173" s="431"/>
      <c r="AI173" s="431" t="s">
        <v>643</v>
      </c>
      <c r="AJ173" s="431"/>
      <c r="AK173" s="431"/>
      <c r="AL173" s="431"/>
      <c r="AM173" s="431" t="s">
        <v>459</v>
      </c>
      <c r="AN173" s="431"/>
      <c r="AO173" s="431"/>
      <c r="AP173" s="431"/>
      <c r="AQ173" s="474" t="s">
        <v>222</v>
      </c>
      <c r="AR173" s="475"/>
      <c r="AS173" s="475"/>
      <c r="AT173" s="476"/>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1"/>
      <c r="AF174" s="431"/>
      <c r="AG174" s="431"/>
      <c r="AH174" s="431"/>
      <c r="AI174" s="431"/>
      <c r="AJ174" s="431"/>
      <c r="AK174" s="431"/>
      <c r="AL174" s="431"/>
      <c r="AM174" s="431"/>
      <c r="AN174" s="431"/>
      <c r="AO174" s="431"/>
      <c r="AP174" s="431"/>
      <c r="AQ174" s="446"/>
      <c r="AR174" s="447"/>
      <c r="AS174" s="448" t="s">
        <v>223</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2">
      <c r="A176" s="524"/>
      <c r="B176" s="525"/>
      <c r="C176" s="525"/>
      <c r="D176" s="525"/>
      <c r="E176" s="525"/>
      <c r="F176" s="526"/>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4"/>
      <c r="AC176" s="464"/>
      <c r="AD176" s="464"/>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2">
      <c r="A177" s="523"/>
      <c r="B177" s="521"/>
      <c r="C177" s="521"/>
      <c r="D177" s="521"/>
      <c r="E177" s="521"/>
      <c r="F177" s="522"/>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2">
      <c r="A178" s="477" t="s">
        <v>334</v>
      </c>
      <c r="B178" s="472"/>
      <c r="C178" s="472"/>
      <c r="D178" s="472"/>
      <c r="E178" s="472"/>
      <c r="F178" s="473"/>
      <c r="G178" s="513"/>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648</v>
      </c>
      <c r="B180" s="331" t="s">
        <v>649</v>
      </c>
      <c r="C180" s="332"/>
      <c r="D180" s="332"/>
      <c r="E180" s="332"/>
      <c r="F180" s="333"/>
      <c r="G180" s="337" t="s">
        <v>650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1" t="s">
        <v>491</v>
      </c>
      <c r="AF185" s="431"/>
      <c r="AG185" s="431"/>
      <c r="AH185" s="431"/>
      <c r="AI185" s="431" t="s">
        <v>643</v>
      </c>
      <c r="AJ185" s="431"/>
      <c r="AK185" s="431"/>
      <c r="AL185" s="431"/>
      <c r="AM185" s="431" t="s">
        <v>459</v>
      </c>
      <c r="AN185" s="431"/>
      <c r="AO185" s="431"/>
      <c r="AP185" s="431"/>
      <c r="AQ185" s="507" t="s">
        <v>222</v>
      </c>
      <c r="AR185" s="508"/>
      <c r="AS185" s="508"/>
      <c r="AT185" s="509"/>
      <c r="AU185" s="510" t="s">
        <v>129</v>
      </c>
      <c r="AV185" s="510"/>
      <c r="AW185" s="510"/>
      <c r="AX185" s="511"/>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1"/>
      <c r="AF186" s="431"/>
      <c r="AG186" s="431"/>
      <c r="AH186" s="431"/>
      <c r="AI186" s="431"/>
      <c r="AJ186" s="431"/>
      <c r="AK186" s="431"/>
      <c r="AL186" s="431"/>
      <c r="AM186" s="431"/>
      <c r="AN186" s="431"/>
      <c r="AO186" s="431"/>
      <c r="AP186" s="431"/>
      <c r="AQ186" s="512"/>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3" t="s">
        <v>58</v>
      </c>
      <c r="Z187" s="904"/>
      <c r="AA187" s="905"/>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2">
      <c r="A188" s="329"/>
      <c r="B188" s="331"/>
      <c r="C188" s="332"/>
      <c r="D188" s="332"/>
      <c r="E188" s="332"/>
      <c r="F188" s="333"/>
      <c r="G188" s="906"/>
      <c r="H188" s="399"/>
      <c r="I188" s="399"/>
      <c r="J188" s="399"/>
      <c r="K188" s="399"/>
      <c r="L188" s="399"/>
      <c r="M188" s="399"/>
      <c r="N188" s="399"/>
      <c r="O188" s="400"/>
      <c r="P188" s="467"/>
      <c r="Q188" s="467"/>
      <c r="R188" s="467"/>
      <c r="S188" s="467"/>
      <c r="T188" s="467"/>
      <c r="U188" s="467"/>
      <c r="V188" s="467"/>
      <c r="W188" s="467"/>
      <c r="X188" s="468"/>
      <c r="Y188" s="907" t="s">
        <v>51</v>
      </c>
      <c r="Z188" s="799"/>
      <c r="AA188" s="800"/>
      <c r="AB188" s="464"/>
      <c r="AC188" s="464"/>
      <c r="AD188" s="464"/>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07" t="s">
        <v>13</v>
      </c>
      <c r="Z189" s="799"/>
      <c r="AA189" s="800"/>
      <c r="AB189" s="908" t="s">
        <v>14</v>
      </c>
      <c r="AC189" s="908"/>
      <c r="AD189" s="908"/>
      <c r="AE189" s="578"/>
      <c r="AF189" s="579"/>
      <c r="AG189" s="579"/>
      <c r="AH189" s="579"/>
      <c r="AI189" s="578"/>
      <c r="AJ189" s="579"/>
      <c r="AK189" s="579"/>
      <c r="AL189" s="579"/>
      <c r="AM189" s="578"/>
      <c r="AN189" s="579"/>
      <c r="AO189" s="579"/>
      <c r="AP189" s="579"/>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1" t="s">
        <v>491</v>
      </c>
      <c r="AF190" s="431"/>
      <c r="AG190" s="431"/>
      <c r="AH190" s="431"/>
      <c r="AI190" s="431" t="s">
        <v>643</v>
      </c>
      <c r="AJ190" s="431"/>
      <c r="AK190" s="431"/>
      <c r="AL190" s="431"/>
      <c r="AM190" s="431" t="s">
        <v>459</v>
      </c>
      <c r="AN190" s="431"/>
      <c r="AO190" s="431"/>
      <c r="AP190" s="431"/>
      <c r="AQ190" s="507" t="s">
        <v>222</v>
      </c>
      <c r="AR190" s="508"/>
      <c r="AS190" s="508"/>
      <c r="AT190" s="509"/>
      <c r="AU190" s="510" t="s">
        <v>129</v>
      </c>
      <c r="AV190" s="510"/>
      <c r="AW190" s="510"/>
      <c r="AX190" s="511"/>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1"/>
      <c r="AF191" s="431"/>
      <c r="AG191" s="431"/>
      <c r="AH191" s="431"/>
      <c r="AI191" s="431"/>
      <c r="AJ191" s="431"/>
      <c r="AK191" s="431"/>
      <c r="AL191" s="431"/>
      <c r="AM191" s="431"/>
      <c r="AN191" s="431"/>
      <c r="AO191" s="431"/>
      <c r="AP191" s="431"/>
      <c r="AQ191" s="512"/>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3" t="s">
        <v>58</v>
      </c>
      <c r="Z192" s="904"/>
      <c r="AA192" s="905"/>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2">
      <c r="A193" s="329"/>
      <c r="B193" s="331"/>
      <c r="C193" s="332"/>
      <c r="D193" s="332"/>
      <c r="E193" s="332"/>
      <c r="F193" s="333"/>
      <c r="G193" s="906"/>
      <c r="H193" s="399"/>
      <c r="I193" s="399"/>
      <c r="J193" s="399"/>
      <c r="K193" s="399"/>
      <c r="L193" s="399"/>
      <c r="M193" s="399"/>
      <c r="N193" s="399"/>
      <c r="O193" s="400"/>
      <c r="P193" s="467"/>
      <c r="Q193" s="467"/>
      <c r="R193" s="467"/>
      <c r="S193" s="467"/>
      <c r="T193" s="467"/>
      <c r="U193" s="467"/>
      <c r="V193" s="467"/>
      <c r="W193" s="467"/>
      <c r="X193" s="468"/>
      <c r="Y193" s="907" t="s">
        <v>51</v>
      </c>
      <c r="Z193" s="799"/>
      <c r="AA193" s="800"/>
      <c r="AB193" s="464"/>
      <c r="AC193" s="464"/>
      <c r="AD193" s="464"/>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07" t="s">
        <v>13</v>
      </c>
      <c r="Z194" s="799"/>
      <c r="AA194" s="800"/>
      <c r="AB194" s="908" t="s">
        <v>14</v>
      </c>
      <c r="AC194" s="908"/>
      <c r="AD194" s="908"/>
      <c r="AE194" s="578"/>
      <c r="AF194" s="579"/>
      <c r="AG194" s="579"/>
      <c r="AH194" s="579"/>
      <c r="AI194" s="578"/>
      <c r="AJ194" s="579"/>
      <c r="AK194" s="579"/>
      <c r="AL194" s="579"/>
      <c r="AM194" s="578"/>
      <c r="AN194" s="579"/>
      <c r="AO194" s="579"/>
      <c r="AP194" s="579"/>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2">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1" t="s">
        <v>491</v>
      </c>
      <c r="AF195" s="431"/>
      <c r="AG195" s="431"/>
      <c r="AH195" s="431"/>
      <c r="AI195" s="431" t="s">
        <v>643</v>
      </c>
      <c r="AJ195" s="431"/>
      <c r="AK195" s="431"/>
      <c r="AL195" s="431"/>
      <c r="AM195" s="431" t="s">
        <v>459</v>
      </c>
      <c r="AN195" s="431"/>
      <c r="AO195" s="431"/>
      <c r="AP195" s="431"/>
      <c r="AQ195" s="507" t="s">
        <v>222</v>
      </c>
      <c r="AR195" s="508"/>
      <c r="AS195" s="508"/>
      <c r="AT195" s="509"/>
      <c r="AU195" s="510" t="s">
        <v>129</v>
      </c>
      <c r="AV195" s="510"/>
      <c r="AW195" s="510"/>
      <c r="AX195" s="511"/>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1"/>
      <c r="AF196" s="431"/>
      <c r="AG196" s="431"/>
      <c r="AH196" s="431"/>
      <c r="AI196" s="431"/>
      <c r="AJ196" s="431"/>
      <c r="AK196" s="431"/>
      <c r="AL196" s="431"/>
      <c r="AM196" s="431"/>
      <c r="AN196" s="431"/>
      <c r="AO196" s="431"/>
      <c r="AP196" s="431"/>
      <c r="AQ196" s="512"/>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3" t="s">
        <v>58</v>
      </c>
      <c r="Z197" s="904"/>
      <c r="AA197" s="905"/>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2">
      <c r="A198" s="329"/>
      <c r="B198" s="331"/>
      <c r="C198" s="332"/>
      <c r="D198" s="332"/>
      <c r="E198" s="332"/>
      <c r="F198" s="333"/>
      <c r="G198" s="906"/>
      <c r="H198" s="399"/>
      <c r="I198" s="399"/>
      <c r="J198" s="399"/>
      <c r="K198" s="399"/>
      <c r="L198" s="399"/>
      <c r="M198" s="399"/>
      <c r="N198" s="399"/>
      <c r="O198" s="400"/>
      <c r="P198" s="467"/>
      <c r="Q198" s="467"/>
      <c r="R198" s="467"/>
      <c r="S198" s="467"/>
      <c r="T198" s="467"/>
      <c r="U198" s="467"/>
      <c r="V198" s="467"/>
      <c r="W198" s="467"/>
      <c r="X198" s="468"/>
      <c r="Y198" s="907" t="s">
        <v>51</v>
      </c>
      <c r="Z198" s="799"/>
      <c r="AA198" s="800"/>
      <c r="AB198" s="464"/>
      <c r="AC198" s="464"/>
      <c r="AD198" s="464"/>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5">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2">
      <c r="A200" s="595" t="s">
        <v>310</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306</v>
      </c>
      <c r="X200" s="569"/>
      <c r="Y200" s="572"/>
      <c r="Z200" s="572"/>
      <c r="AA200" s="573"/>
      <c r="AB200" s="566" t="s">
        <v>11</v>
      </c>
      <c r="AC200" s="563"/>
      <c r="AD200" s="564"/>
      <c r="AE200" s="431" t="s">
        <v>491</v>
      </c>
      <c r="AF200" s="431"/>
      <c r="AG200" s="431"/>
      <c r="AH200" s="431"/>
      <c r="AI200" s="431" t="s">
        <v>643</v>
      </c>
      <c r="AJ200" s="431"/>
      <c r="AK200" s="431"/>
      <c r="AL200" s="431"/>
      <c r="AM200" s="431" t="s">
        <v>459</v>
      </c>
      <c r="AN200" s="431"/>
      <c r="AO200" s="431"/>
      <c r="AP200" s="431"/>
      <c r="AQ200" s="507" t="s">
        <v>222</v>
      </c>
      <c r="AR200" s="508"/>
      <c r="AS200" s="508"/>
      <c r="AT200" s="509"/>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1"/>
      <c r="AF201" s="431"/>
      <c r="AG201" s="431"/>
      <c r="AH201" s="431"/>
      <c r="AI201" s="431"/>
      <c r="AJ201" s="431"/>
      <c r="AK201" s="431"/>
      <c r="AL201" s="431"/>
      <c r="AM201" s="431"/>
      <c r="AN201" s="431"/>
      <c r="AO201" s="431"/>
      <c r="AP201" s="431"/>
      <c r="AQ201" s="446"/>
      <c r="AR201" s="447"/>
      <c r="AS201" s="448" t="s">
        <v>223</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324</v>
      </c>
      <c r="AC202" s="556"/>
      <c r="AD202" s="556"/>
      <c r="AE202" s="404"/>
      <c r="AF202" s="388"/>
      <c r="AG202" s="388"/>
      <c r="AH202" s="388"/>
      <c r="AI202" s="404"/>
      <c r="AJ202" s="388"/>
      <c r="AK202" s="388"/>
      <c r="AL202" s="388"/>
      <c r="AM202" s="404"/>
      <c r="AN202" s="388"/>
      <c r="AO202" s="388"/>
      <c r="AP202" s="388"/>
      <c r="AQ202" s="404"/>
      <c r="AR202" s="388"/>
      <c r="AS202" s="388"/>
      <c r="AT202" s="576"/>
      <c r="AU202" s="388"/>
      <c r="AV202" s="388"/>
      <c r="AW202" s="388"/>
      <c r="AX202" s="389"/>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324</v>
      </c>
      <c r="AC203" s="599"/>
      <c r="AD203" s="599"/>
      <c r="AE203" s="404"/>
      <c r="AF203" s="388"/>
      <c r="AG203" s="388"/>
      <c r="AH203" s="388"/>
      <c r="AI203" s="404"/>
      <c r="AJ203" s="388"/>
      <c r="AK203" s="388"/>
      <c r="AL203" s="388"/>
      <c r="AM203" s="404"/>
      <c r="AN203" s="388"/>
      <c r="AO203" s="388"/>
      <c r="AP203" s="388"/>
      <c r="AQ203" s="404"/>
      <c r="AR203" s="388"/>
      <c r="AS203" s="388"/>
      <c r="AT203" s="576"/>
      <c r="AU203" s="388"/>
      <c r="AV203" s="388"/>
      <c r="AW203" s="388"/>
      <c r="AX203" s="389"/>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325</v>
      </c>
      <c r="AC204" s="577"/>
      <c r="AD204" s="577"/>
      <c r="AE204" s="578"/>
      <c r="AF204" s="579"/>
      <c r="AG204" s="579"/>
      <c r="AH204" s="579"/>
      <c r="AI204" s="578"/>
      <c r="AJ204" s="579"/>
      <c r="AK204" s="579"/>
      <c r="AL204" s="579"/>
      <c r="AM204" s="578"/>
      <c r="AN204" s="579"/>
      <c r="AO204" s="579"/>
      <c r="AP204" s="579"/>
      <c r="AQ204" s="404"/>
      <c r="AR204" s="388"/>
      <c r="AS204" s="388"/>
      <c r="AT204" s="576"/>
      <c r="AU204" s="388"/>
      <c r="AV204" s="388"/>
      <c r="AW204" s="388"/>
      <c r="AX204" s="389"/>
      <c r="AY204">
        <f t="shared" si="10"/>
        <v>0</v>
      </c>
    </row>
    <row r="205" spans="1:60" ht="23.25" hidden="1" customHeight="1" x14ac:dyDescent="0.2">
      <c r="A205" s="580" t="s">
        <v>314</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323</v>
      </c>
      <c r="X205" s="590"/>
      <c r="Y205" s="554" t="s">
        <v>12</v>
      </c>
      <c r="Z205" s="554"/>
      <c r="AA205" s="555"/>
      <c r="AB205" s="556" t="s">
        <v>324</v>
      </c>
      <c r="AC205" s="556"/>
      <c r="AD205" s="556"/>
      <c r="AE205" s="404"/>
      <c r="AF205" s="388"/>
      <c r="AG205" s="388"/>
      <c r="AH205" s="388"/>
      <c r="AI205" s="404"/>
      <c r="AJ205" s="388"/>
      <c r="AK205" s="388"/>
      <c r="AL205" s="388"/>
      <c r="AM205" s="404"/>
      <c r="AN205" s="388"/>
      <c r="AO205" s="388"/>
      <c r="AP205" s="388"/>
      <c r="AQ205" s="404"/>
      <c r="AR205" s="388"/>
      <c r="AS205" s="388"/>
      <c r="AT205" s="576"/>
      <c r="AU205" s="388"/>
      <c r="AV205" s="388"/>
      <c r="AW205" s="388"/>
      <c r="AX205" s="389"/>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324</v>
      </c>
      <c r="AC206" s="599"/>
      <c r="AD206" s="599"/>
      <c r="AE206" s="404"/>
      <c r="AF206" s="388"/>
      <c r="AG206" s="388"/>
      <c r="AH206" s="388"/>
      <c r="AI206" s="404"/>
      <c r="AJ206" s="388"/>
      <c r="AK206" s="388"/>
      <c r="AL206" s="388"/>
      <c r="AM206" s="404"/>
      <c r="AN206" s="388"/>
      <c r="AO206" s="388"/>
      <c r="AP206" s="388"/>
      <c r="AQ206" s="404"/>
      <c r="AR206" s="388"/>
      <c r="AS206" s="388"/>
      <c r="AT206" s="576"/>
      <c r="AU206" s="388"/>
      <c r="AV206" s="388"/>
      <c r="AW206" s="388"/>
      <c r="AX206" s="389"/>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325</v>
      </c>
      <c r="AC207" s="577"/>
      <c r="AD207" s="577"/>
      <c r="AE207" s="578"/>
      <c r="AF207" s="579"/>
      <c r="AG207" s="579"/>
      <c r="AH207" s="579"/>
      <c r="AI207" s="578"/>
      <c r="AJ207" s="579"/>
      <c r="AK207" s="579"/>
      <c r="AL207" s="579"/>
      <c r="AM207" s="578"/>
      <c r="AN207" s="579"/>
      <c r="AO207" s="579"/>
      <c r="AP207" s="598"/>
      <c r="AQ207" s="404"/>
      <c r="AR207" s="388"/>
      <c r="AS207" s="388"/>
      <c r="AT207" s="576"/>
      <c r="AU207" s="388"/>
      <c r="AV207" s="388"/>
      <c r="AW207" s="388"/>
      <c r="AX207" s="389"/>
      <c r="AY207">
        <f t="shared" si="10"/>
        <v>0</v>
      </c>
    </row>
    <row r="208" spans="1:60" ht="18.75" hidden="1" customHeight="1" x14ac:dyDescent="0.2">
      <c r="A208" s="604" t="s">
        <v>310</v>
      </c>
      <c r="B208" s="605"/>
      <c r="C208" s="605"/>
      <c r="D208" s="605"/>
      <c r="E208" s="605"/>
      <c r="F208" s="606"/>
      <c r="G208" s="607"/>
      <c r="H208" s="508" t="s">
        <v>140</v>
      </c>
      <c r="I208" s="508"/>
      <c r="J208" s="508"/>
      <c r="K208" s="508"/>
      <c r="L208" s="508"/>
      <c r="M208" s="508"/>
      <c r="N208" s="508"/>
      <c r="O208" s="509"/>
      <c r="P208" s="507" t="s">
        <v>56</v>
      </c>
      <c r="Q208" s="508"/>
      <c r="R208" s="508"/>
      <c r="S208" s="508"/>
      <c r="T208" s="508"/>
      <c r="U208" s="508"/>
      <c r="V208" s="508"/>
      <c r="W208" s="508"/>
      <c r="X208" s="509"/>
      <c r="Y208" s="610"/>
      <c r="Z208" s="611"/>
      <c r="AA208" s="612"/>
      <c r="AB208" s="359" t="s">
        <v>11</v>
      </c>
      <c r="AC208" s="356"/>
      <c r="AD208" s="357"/>
      <c r="AE208" s="151" t="s">
        <v>491</v>
      </c>
      <c r="AF208" s="151"/>
      <c r="AG208" s="151"/>
      <c r="AH208" s="151"/>
      <c r="AI208" s="431" t="s">
        <v>643</v>
      </c>
      <c r="AJ208" s="431"/>
      <c r="AK208" s="431"/>
      <c r="AL208" s="431"/>
      <c r="AM208" s="431" t="s">
        <v>459</v>
      </c>
      <c r="AN208" s="431"/>
      <c r="AO208" s="431"/>
      <c r="AP208" s="431"/>
      <c r="AQ208" s="507" t="s">
        <v>222</v>
      </c>
      <c r="AR208" s="508"/>
      <c r="AS208" s="508"/>
      <c r="AT208" s="509"/>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1"/>
      <c r="AJ209" s="431"/>
      <c r="AK209" s="431"/>
      <c r="AL209" s="431"/>
      <c r="AM209" s="431"/>
      <c r="AN209" s="431"/>
      <c r="AO209" s="431"/>
      <c r="AP209" s="431"/>
      <c r="AQ209" s="446"/>
      <c r="AR209" s="447"/>
      <c r="AS209" s="448" t="s">
        <v>223</v>
      </c>
      <c r="AT209" s="449"/>
      <c r="AU209" s="446"/>
      <c r="AV209" s="447"/>
      <c r="AW209" s="448" t="s">
        <v>170</v>
      </c>
      <c r="AX209" s="603"/>
      <c r="AY209">
        <f>$AY$208</f>
        <v>0</v>
      </c>
    </row>
    <row r="210" spans="1:51" ht="23.25" hidden="1" customHeight="1" x14ac:dyDescent="0.2">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2">
      <c r="A211" s="580"/>
      <c r="B211" s="581"/>
      <c r="C211" s="581"/>
      <c r="D211" s="581"/>
      <c r="E211" s="581"/>
      <c r="F211" s="582"/>
      <c r="G211" s="617"/>
      <c r="H211" s="399"/>
      <c r="I211" s="399"/>
      <c r="J211" s="399"/>
      <c r="K211" s="399"/>
      <c r="L211" s="399"/>
      <c r="M211" s="399"/>
      <c r="N211" s="399"/>
      <c r="O211" s="400"/>
      <c r="P211" s="399"/>
      <c r="Q211" s="399"/>
      <c r="R211" s="399"/>
      <c r="S211" s="399"/>
      <c r="T211" s="399"/>
      <c r="U211" s="399"/>
      <c r="V211" s="399"/>
      <c r="W211" s="399"/>
      <c r="X211" s="400"/>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9"/>
      <c r="Q212" s="399"/>
      <c r="R212" s="399"/>
      <c r="S212" s="399"/>
      <c r="T212" s="399"/>
      <c r="U212" s="399"/>
      <c r="V212" s="399"/>
      <c r="W212" s="399"/>
      <c r="X212" s="400"/>
      <c r="Y212" s="507" t="s">
        <v>13</v>
      </c>
      <c r="Z212" s="508"/>
      <c r="AA212" s="509"/>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8"/>
      <c r="AV212" s="388"/>
      <c r="AW212" s="388"/>
      <c r="AX212" s="389"/>
      <c r="AY212">
        <f>$AY$208</f>
        <v>0</v>
      </c>
    </row>
    <row r="213" spans="1:51" ht="69.75" hidden="1" customHeight="1" x14ac:dyDescent="0.2">
      <c r="A213" s="659" t="s">
        <v>337</v>
      </c>
      <c r="B213" s="660"/>
      <c r="C213" s="660"/>
      <c r="D213" s="660"/>
      <c r="E213" s="584" t="s">
        <v>298</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305</v>
      </c>
      <c r="AP214" s="676"/>
      <c r="AQ214" s="676"/>
      <c r="AR214" s="96" t="s">
        <v>304</v>
      </c>
      <c r="AS214" s="675"/>
      <c r="AT214" s="676"/>
      <c r="AU214" s="676"/>
      <c r="AV214" s="676"/>
      <c r="AW214" s="676"/>
      <c r="AX214" s="677"/>
      <c r="AY214">
        <f>COUNTIF($AR$214,"☑")</f>
        <v>0</v>
      </c>
    </row>
    <row r="215" spans="1:51" ht="45" customHeight="1" x14ac:dyDescent="0.2">
      <c r="A215" s="665" t="s">
        <v>357</v>
      </c>
      <c r="B215" s="666"/>
      <c r="C215" s="668" t="s">
        <v>226</v>
      </c>
      <c r="D215" s="666"/>
      <c r="E215" s="669" t="s">
        <v>242</v>
      </c>
      <c r="F215" s="670"/>
      <c r="G215" s="671" t="s">
        <v>358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71" t="s">
        <v>241</v>
      </c>
      <c r="F216" s="473"/>
      <c r="G216" s="153" t="s">
        <v>778</v>
      </c>
      <c r="H216" s="154"/>
      <c r="I216" s="154"/>
      <c r="J216" s="154"/>
      <c r="K216" s="154"/>
      <c r="L216" s="154"/>
      <c r="M216" s="154"/>
      <c r="N216" s="154"/>
      <c r="O216" s="154"/>
      <c r="P216" s="154"/>
      <c r="Q216" s="154"/>
      <c r="R216" s="154"/>
      <c r="S216" s="154"/>
      <c r="T216" s="154"/>
      <c r="U216" s="154"/>
      <c r="V216" s="155"/>
      <c r="W216" s="643" t="s">
        <v>661</v>
      </c>
      <c r="X216" s="644"/>
      <c r="Y216" s="644"/>
      <c r="Z216" s="644"/>
      <c r="AA216" s="645"/>
      <c r="AB216" s="646" t="s">
        <v>793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662</v>
      </c>
      <c r="X217" s="650"/>
      <c r="Y217" s="650"/>
      <c r="Z217" s="650"/>
      <c r="AA217" s="651"/>
      <c r="AB217" s="646" t="s">
        <v>794</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674</v>
      </c>
      <c r="D218" s="653"/>
      <c r="E218" s="471" t="s">
        <v>353</v>
      </c>
      <c r="F218" s="473"/>
      <c r="G218" s="633" t="s">
        <v>229</v>
      </c>
      <c r="H218" s="634"/>
      <c r="I218" s="634"/>
      <c r="J218" s="656" t="s">
        <v>691</v>
      </c>
      <c r="K218" s="657"/>
      <c r="L218" s="657"/>
      <c r="M218" s="657"/>
      <c r="N218" s="657"/>
      <c r="O218" s="657"/>
      <c r="P218" s="657"/>
      <c r="Q218" s="657"/>
      <c r="R218" s="657"/>
      <c r="S218" s="657"/>
      <c r="T218" s="658"/>
      <c r="U218" s="631" t="s">
        <v>358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675</v>
      </c>
      <c r="H219" s="634"/>
      <c r="I219" s="634"/>
      <c r="J219" s="634"/>
      <c r="K219" s="634"/>
      <c r="L219" s="634"/>
      <c r="M219" s="634"/>
      <c r="N219" s="634"/>
      <c r="O219" s="634"/>
      <c r="P219" s="634"/>
      <c r="Q219" s="634"/>
      <c r="R219" s="634"/>
      <c r="S219" s="634"/>
      <c r="T219" s="634"/>
      <c r="U219" s="630" t="s">
        <v>358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662</v>
      </c>
      <c r="H220" s="634"/>
      <c r="I220" s="634"/>
      <c r="J220" s="634"/>
      <c r="K220" s="634"/>
      <c r="L220" s="634"/>
      <c r="M220" s="634"/>
      <c r="N220" s="634"/>
      <c r="O220" s="634"/>
      <c r="P220" s="634"/>
      <c r="Q220" s="634"/>
      <c r="R220" s="634"/>
      <c r="S220" s="634"/>
      <c r="T220" s="634"/>
      <c r="U220" s="159" t="s">
        <v>358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3.75" customHeight="1" x14ac:dyDescent="0.2">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709</v>
      </c>
      <c r="AE223" s="720"/>
      <c r="AF223" s="720"/>
      <c r="AG223" s="721" t="s">
        <v>743</v>
      </c>
      <c r="AH223" s="722"/>
      <c r="AI223" s="722"/>
      <c r="AJ223" s="722"/>
      <c r="AK223" s="722"/>
      <c r="AL223" s="722"/>
      <c r="AM223" s="722"/>
      <c r="AN223" s="722"/>
      <c r="AO223" s="722"/>
      <c r="AP223" s="722"/>
      <c r="AQ223" s="722"/>
      <c r="AR223" s="722"/>
      <c r="AS223" s="722"/>
      <c r="AT223" s="722"/>
      <c r="AU223" s="722"/>
      <c r="AV223" s="722"/>
      <c r="AW223" s="722"/>
      <c r="AX223" s="723"/>
    </row>
    <row r="224" spans="1:51" ht="44.25" customHeight="1" x14ac:dyDescent="0.2">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709</v>
      </c>
      <c r="AE224" s="701"/>
      <c r="AF224" s="701"/>
      <c r="AG224" s="727" t="s">
        <v>759</v>
      </c>
      <c r="AH224" s="728"/>
      <c r="AI224" s="728"/>
      <c r="AJ224" s="728"/>
      <c r="AK224" s="728"/>
      <c r="AL224" s="728"/>
      <c r="AM224" s="728"/>
      <c r="AN224" s="728"/>
      <c r="AO224" s="728"/>
      <c r="AP224" s="728"/>
      <c r="AQ224" s="728"/>
      <c r="AR224" s="728"/>
      <c r="AS224" s="728"/>
      <c r="AT224" s="728"/>
      <c r="AU224" s="728"/>
      <c r="AV224" s="728"/>
      <c r="AW224" s="728"/>
      <c r="AX224" s="729"/>
    </row>
    <row r="225" spans="1:50" ht="33" customHeight="1" x14ac:dyDescent="0.2">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709</v>
      </c>
      <c r="AE225" s="734"/>
      <c r="AF225" s="734"/>
      <c r="AG225" s="691" t="s">
        <v>744</v>
      </c>
      <c r="AH225" s="399"/>
      <c r="AI225" s="399"/>
      <c r="AJ225" s="399"/>
      <c r="AK225" s="399"/>
      <c r="AL225" s="399"/>
      <c r="AM225" s="399"/>
      <c r="AN225" s="399"/>
      <c r="AO225" s="399"/>
      <c r="AP225" s="399"/>
      <c r="AQ225" s="399"/>
      <c r="AR225" s="399"/>
      <c r="AS225" s="399"/>
      <c r="AT225" s="399"/>
      <c r="AU225" s="399"/>
      <c r="AV225" s="399"/>
      <c r="AW225" s="399"/>
      <c r="AX225" s="692"/>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709</v>
      </c>
      <c r="AE226" s="689"/>
      <c r="AF226" s="689"/>
      <c r="AG226" s="376" t="s">
        <v>745</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2">
      <c r="A227" s="679"/>
      <c r="B227" s="680"/>
      <c r="C227" s="693"/>
      <c r="D227" s="694"/>
      <c r="E227" s="697" t="s">
        <v>335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746</v>
      </c>
      <c r="AE227" s="701"/>
      <c r="AF227" s="702"/>
      <c r="AG227" s="691"/>
      <c r="AH227" s="399"/>
      <c r="AI227" s="399"/>
      <c r="AJ227" s="399"/>
      <c r="AK227" s="399"/>
      <c r="AL227" s="399"/>
      <c r="AM227" s="399"/>
      <c r="AN227" s="399"/>
      <c r="AO227" s="399"/>
      <c r="AP227" s="399"/>
      <c r="AQ227" s="399"/>
      <c r="AR227" s="399"/>
      <c r="AS227" s="399"/>
      <c r="AT227" s="399"/>
      <c r="AU227" s="399"/>
      <c r="AV227" s="399"/>
      <c r="AW227" s="399"/>
      <c r="AX227" s="692"/>
    </row>
    <row r="228" spans="1:50" ht="26.25" customHeight="1" x14ac:dyDescent="0.2">
      <c r="A228" s="679"/>
      <c r="B228" s="680"/>
      <c r="C228" s="695"/>
      <c r="D228" s="696"/>
      <c r="E228" s="703" t="s">
        <v>290</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747</v>
      </c>
      <c r="AE228" s="707"/>
      <c r="AF228" s="707"/>
      <c r="AG228" s="691"/>
      <c r="AH228" s="399"/>
      <c r="AI228" s="399"/>
      <c r="AJ228" s="399"/>
      <c r="AK228" s="399"/>
      <c r="AL228" s="399"/>
      <c r="AM228" s="399"/>
      <c r="AN228" s="399"/>
      <c r="AO228" s="399"/>
      <c r="AP228" s="399"/>
      <c r="AQ228" s="399"/>
      <c r="AR228" s="399"/>
      <c r="AS228" s="399"/>
      <c r="AT228" s="399"/>
      <c r="AU228" s="399"/>
      <c r="AV228" s="399"/>
      <c r="AW228" s="399"/>
      <c r="AX228" s="692"/>
    </row>
    <row r="229" spans="1:50" ht="26.25" customHeight="1" x14ac:dyDescent="0.2">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748</v>
      </c>
      <c r="AE229" s="753"/>
      <c r="AF229" s="753"/>
      <c r="AG229" s="754" t="s">
        <v>358</v>
      </c>
      <c r="AH229" s="755"/>
      <c r="AI229" s="755"/>
      <c r="AJ229" s="755"/>
      <c r="AK229" s="755"/>
      <c r="AL229" s="755"/>
      <c r="AM229" s="755"/>
      <c r="AN229" s="755"/>
      <c r="AO229" s="755"/>
      <c r="AP229" s="755"/>
      <c r="AQ229" s="755"/>
      <c r="AR229" s="755"/>
      <c r="AS229" s="755"/>
      <c r="AT229" s="755"/>
      <c r="AU229" s="755"/>
      <c r="AV229" s="755"/>
      <c r="AW229" s="755"/>
      <c r="AX229" s="756"/>
    </row>
    <row r="230" spans="1:50" ht="48" customHeight="1" x14ac:dyDescent="0.2">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709</v>
      </c>
      <c r="AE230" s="701"/>
      <c r="AF230" s="701"/>
      <c r="AG230" s="727" t="s">
        <v>749</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2">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748</v>
      </c>
      <c r="AE231" s="701"/>
      <c r="AF231" s="701"/>
      <c r="AG231" s="727" t="s">
        <v>750</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2">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709</v>
      </c>
      <c r="AE232" s="701"/>
      <c r="AF232" s="701"/>
      <c r="AG232" s="727" t="s">
        <v>751</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2">
      <c r="A233" s="679"/>
      <c r="B233" s="681"/>
      <c r="C233" s="747" t="s">
        <v>307</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748</v>
      </c>
      <c r="AE233" s="734"/>
      <c r="AF233" s="734"/>
      <c r="AG233" s="749" t="s">
        <v>750</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2">
      <c r="A234" s="679"/>
      <c r="B234" s="681"/>
      <c r="C234" s="735" t="s">
        <v>308</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748</v>
      </c>
      <c r="AE234" s="701"/>
      <c r="AF234" s="702"/>
      <c r="AG234" s="727" t="s">
        <v>358</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2">
      <c r="A235" s="682"/>
      <c r="B235" s="683"/>
      <c r="C235" s="738" t="s">
        <v>295</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709</v>
      </c>
      <c r="AE235" s="742"/>
      <c r="AF235" s="743"/>
      <c r="AG235" s="744" t="s">
        <v>752</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2">
      <c r="A236" s="137" t="s">
        <v>38</v>
      </c>
      <c r="B236" s="759"/>
      <c r="C236" s="760" t="s">
        <v>296</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709</v>
      </c>
      <c r="AE236" s="753"/>
      <c r="AF236" s="763"/>
      <c r="AG236" s="754" t="s">
        <v>753</v>
      </c>
      <c r="AH236" s="755"/>
      <c r="AI236" s="755"/>
      <c r="AJ236" s="755"/>
      <c r="AK236" s="755"/>
      <c r="AL236" s="755"/>
      <c r="AM236" s="755"/>
      <c r="AN236" s="755"/>
      <c r="AO236" s="755"/>
      <c r="AP236" s="755"/>
      <c r="AQ236" s="755"/>
      <c r="AR236" s="755"/>
      <c r="AS236" s="755"/>
      <c r="AT236" s="755"/>
      <c r="AU236" s="755"/>
      <c r="AV236" s="755"/>
      <c r="AW236" s="755"/>
      <c r="AX236" s="756"/>
    </row>
    <row r="237" spans="1:50" ht="43.25" customHeight="1" x14ac:dyDescent="0.2">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709</v>
      </c>
      <c r="AE237" s="768"/>
      <c r="AF237" s="768"/>
      <c r="AG237" s="727" t="s">
        <v>754</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2">
      <c r="A238" s="679"/>
      <c r="B238" s="681"/>
      <c r="C238" s="747" t="s">
        <v>227</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709</v>
      </c>
      <c r="AE238" s="701"/>
      <c r="AF238" s="701"/>
      <c r="AG238" s="727" t="s">
        <v>755</v>
      </c>
      <c r="AH238" s="728"/>
      <c r="AI238" s="728"/>
      <c r="AJ238" s="728"/>
      <c r="AK238" s="728"/>
      <c r="AL238" s="728"/>
      <c r="AM238" s="728"/>
      <c r="AN238" s="728"/>
      <c r="AO238" s="728"/>
      <c r="AP238" s="728"/>
      <c r="AQ238" s="728"/>
      <c r="AR238" s="728"/>
      <c r="AS238" s="728"/>
      <c r="AT238" s="728"/>
      <c r="AU238" s="728"/>
      <c r="AV238" s="728"/>
      <c r="AW238" s="728"/>
      <c r="AX238" s="729"/>
    </row>
    <row r="239" spans="1:50" ht="78.75" customHeight="1" x14ac:dyDescent="0.2">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709</v>
      </c>
      <c r="AE239" s="701"/>
      <c r="AF239" s="701"/>
      <c r="AG239" s="757" t="s">
        <v>760</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2">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748</v>
      </c>
      <c r="AE240" s="689"/>
      <c r="AF240" s="780"/>
      <c r="AG240" s="376" t="s">
        <v>358</v>
      </c>
      <c r="AH240" s="154"/>
      <c r="AI240" s="154"/>
      <c r="AJ240" s="154"/>
      <c r="AK240" s="154"/>
      <c r="AL240" s="154"/>
      <c r="AM240" s="154"/>
      <c r="AN240" s="154"/>
      <c r="AO240" s="154"/>
      <c r="AP240" s="154"/>
      <c r="AQ240" s="154"/>
      <c r="AR240" s="154"/>
      <c r="AS240" s="154"/>
      <c r="AT240" s="154"/>
      <c r="AU240" s="154"/>
      <c r="AV240" s="154"/>
      <c r="AW240" s="154"/>
      <c r="AX240" s="690"/>
    </row>
    <row r="241" spans="1:50" ht="20" customHeight="1" x14ac:dyDescent="0.2">
      <c r="A241" s="774"/>
      <c r="B241" s="775"/>
      <c r="C241" s="119" t="s">
        <v>0</v>
      </c>
      <c r="D241" s="120"/>
      <c r="E241" s="120"/>
      <c r="F241" s="120"/>
      <c r="G241" s="120"/>
      <c r="H241" s="120"/>
      <c r="I241" s="120"/>
      <c r="J241" s="120"/>
      <c r="K241" s="120"/>
      <c r="L241" s="120"/>
      <c r="M241" s="120"/>
      <c r="N241" s="120"/>
      <c r="O241" s="116" t="s">
        <v>680</v>
      </c>
      <c r="P241" s="117"/>
      <c r="Q241" s="117"/>
      <c r="R241" s="117"/>
      <c r="S241" s="117"/>
      <c r="T241" s="117"/>
      <c r="U241" s="117"/>
      <c r="V241" s="117"/>
      <c r="W241" s="117"/>
      <c r="X241" s="117"/>
      <c r="Y241" s="117"/>
      <c r="Z241" s="117"/>
      <c r="AA241" s="117"/>
      <c r="AB241" s="117"/>
      <c r="AC241" s="117"/>
      <c r="AD241" s="117"/>
      <c r="AE241" s="117"/>
      <c r="AF241" s="118"/>
      <c r="AG241" s="691"/>
      <c r="AH241" s="399"/>
      <c r="AI241" s="399"/>
      <c r="AJ241" s="399"/>
      <c r="AK241" s="399"/>
      <c r="AL241" s="399"/>
      <c r="AM241" s="399"/>
      <c r="AN241" s="399"/>
      <c r="AO241" s="399"/>
      <c r="AP241" s="399"/>
      <c r="AQ241" s="399"/>
      <c r="AR241" s="399"/>
      <c r="AS241" s="399"/>
      <c r="AT241" s="399"/>
      <c r="AU241" s="399"/>
      <c r="AV241" s="399"/>
      <c r="AW241" s="399"/>
      <c r="AX241" s="692"/>
    </row>
    <row r="242" spans="1:50" ht="24.75" customHeight="1" x14ac:dyDescent="0.2">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9"/>
      <c r="AI242" s="399"/>
      <c r="AJ242" s="399"/>
      <c r="AK242" s="399"/>
      <c r="AL242" s="399"/>
      <c r="AM242" s="399"/>
      <c r="AN242" s="399"/>
      <c r="AO242" s="399"/>
      <c r="AP242" s="399"/>
      <c r="AQ242" s="399"/>
      <c r="AR242" s="399"/>
      <c r="AS242" s="399"/>
      <c r="AT242" s="399"/>
      <c r="AU242" s="399"/>
      <c r="AV242" s="399"/>
      <c r="AW242" s="399"/>
      <c r="AX242" s="692"/>
    </row>
    <row r="243" spans="1:50" ht="24.75" customHeight="1" x14ac:dyDescent="0.2">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9"/>
      <c r="AI243" s="399"/>
      <c r="AJ243" s="399"/>
      <c r="AK243" s="399"/>
      <c r="AL243" s="399"/>
      <c r="AM243" s="399"/>
      <c r="AN243" s="399"/>
      <c r="AO243" s="399"/>
      <c r="AP243" s="399"/>
      <c r="AQ243" s="399"/>
      <c r="AR243" s="399"/>
      <c r="AS243" s="399"/>
      <c r="AT243" s="399"/>
      <c r="AU243" s="399"/>
      <c r="AV243" s="399"/>
      <c r="AW243" s="399"/>
      <c r="AX243" s="692"/>
    </row>
    <row r="244" spans="1:50" ht="24.75" customHeight="1" x14ac:dyDescent="0.2">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9"/>
      <c r="AI244" s="399"/>
      <c r="AJ244" s="399"/>
      <c r="AK244" s="399"/>
      <c r="AL244" s="399"/>
      <c r="AM244" s="399"/>
      <c r="AN244" s="399"/>
      <c r="AO244" s="399"/>
      <c r="AP244" s="399"/>
      <c r="AQ244" s="399"/>
      <c r="AR244" s="399"/>
      <c r="AS244" s="399"/>
      <c r="AT244" s="399"/>
      <c r="AU244" s="399"/>
      <c r="AV244" s="399"/>
      <c r="AW244" s="399"/>
      <c r="AX244" s="692"/>
    </row>
    <row r="245" spans="1:50" ht="24.75" customHeight="1" x14ac:dyDescent="0.2">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9"/>
      <c r="AI245" s="399"/>
      <c r="AJ245" s="399"/>
      <c r="AK245" s="399"/>
      <c r="AL245" s="399"/>
      <c r="AM245" s="399"/>
      <c r="AN245" s="399"/>
      <c r="AO245" s="399"/>
      <c r="AP245" s="399"/>
      <c r="AQ245" s="399"/>
      <c r="AR245" s="399"/>
      <c r="AS245" s="399"/>
      <c r="AT245" s="399"/>
      <c r="AU245" s="399"/>
      <c r="AV245" s="399"/>
      <c r="AW245" s="399"/>
      <c r="AX245" s="692"/>
    </row>
    <row r="246" spans="1:50" ht="24.75" customHeight="1" x14ac:dyDescent="0.2">
      <c r="A246" s="776"/>
      <c r="B246" s="777"/>
      <c r="C246" s="781"/>
      <c r="D246" s="782"/>
      <c r="E246" s="103"/>
      <c r="F246" s="103"/>
      <c r="G246" s="103"/>
      <c r="H246" s="104"/>
      <c r="I246" s="104"/>
      <c r="J246" s="783"/>
      <c r="K246" s="783"/>
      <c r="L246" s="783"/>
      <c r="M246" s="99"/>
      <c r="N246" s="100"/>
      <c r="O246" s="113" t="s">
        <v>691</v>
      </c>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2">
      <c r="A247" s="137" t="s">
        <v>46</v>
      </c>
      <c r="B247" s="138"/>
      <c r="C247" s="141" t="s">
        <v>50</v>
      </c>
      <c r="D247" s="142"/>
      <c r="E247" s="142"/>
      <c r="F247" s="143"/>
      <c r="G247" s="144" t="s">
        <v>788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787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810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132</v>
      </c>
      <c r="B252" s="134"/>
      <c r="C252" s="134"/>
      <c r="D252" s="134"/>
      <c r="E252" s="135"/>
      <c r="F252" s="136" t="s">
        <v>811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819</v>
      </c>
      <c r="B254" s="134"/>
      <c r="C254" s="134"/>
      <c r="D254" s="134"/>
      <c r="E254" s="135"/>
      <c r="F254" s="788" t="s">
        <v>842</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5" t="s">
        <v>311</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351</v>
      </c>
      <c r="B258" s="799"/>
      <c r="C258" s="799"/>
      <c r="D258" s="800"/>
      <c r="E258" s="784" t="s">
        <v>701</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2">
      <c r="A259" s="151" t="s">
        <v>350</v>
      </c>
      <c r="B259" s="151"/>
      <c r="C259" s="151"/>
      <c r="D259" s="151"/>
      <c r="E259" s="784" t="s">
        <v>702</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51" t="s">
        <v>349</v>
      </c>
      <c r="B260" s="151"/>
      <c r="C260" s="151"/>
      <c r="D260" s="151"/>
      <c r="E260" s="784" t="s">
        <v>703</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51" t="s">
        <v>348</v>
      </c>
      <c r="B261" s="151"/>
      <c r="C261" s="151"/>
      <c r="D261" s="151"/>
      <c r="E261" s="784" t="s">
        <v>704</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51" t="s">
        <v>347</v>
      </c>
      <c r="B262" s="151"/>
      <c r="C262" s="151"/>
      <c r="D262" s="151"/>
      <c r="E262" s="784" t="s">
        <v>705</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51" t="s">
        <v>346</v>
      </c>
      <c r="B263" s="151"/>
      <c r="C263" s="151"/>
      <c r="D263" s="151"/>
      <c r="E263" s="784" t="s">
        <v>706</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51" t="s">
        <v>345</v>
      </c>
      <c r="B264" s="151"/>
      <c r="C264" s="151"/>
      <c r="D264" s="151"/>
      <c r="E264" s="784" t="s">
        <v>707</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51" t="s">
        <v>344</v>
      </c>
      <c r="B265" s="151"/>
      <c r="C265" s="151"/>
      <c r="D265" s="151"/>
      <c r="E265" s="784" t="s">
        <v>708</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1" t="s">
        <v>491</v>
      </c>
      <c r="B266" s="151"/>
      <c r="C266" s="151"/>
      <c r="D266" s="151"/>
      <c r="E266" s="803" t="s">
        <v>683</v>
      </c>
      <c r="F266" s="804"/>
      <c r="G266" s="804"/>
      <c r="H266" s="92" t="str">
        <f>IF(E266="","","-")</f>
        <v>-</v>
      </c>
      <c r="I266" s="804"/>
      <c r="J266" s="804"/>
      <c r="K266" s="92" t="str">
        <f>IF(I266="","","-")</f>
        <v/>
      </c>
      <c r="L266" s="121">
        <v>126</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2">
      <c r="A267" s="151" t="s">
        <v>671</v>
      </c>
      <c r="B267" s="151"/>
      <c r="C267" s="151"/>
      <c r="D267" s="151"/>
      <c r="E267" s="803" t="s">
        <v>683</v>
      </c>
      <c r="F267" s="804"/>
      <c r="G267" s="804"/>
      <c r="H267" s="92"/>
      <c r="I267" s="804"/>
      <c r="J267" s="804"/>
      <c r="K267" s="92"/>
      <c r="L267" s="121">
        <v>129</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2">
      <c r="A268" s="151" t="s">
        <v>459</v>
      </c>
      <c r="B268" s="151"/>
      <c r="C268" s="151"/>
      <c r="D268" s="151"/>
      <c r="E268" s="806">
        <v>2021</v>
      </c>
      <c r="F268" s="152"/>
      <c r="G268" s="804" t="s">
        <v>682</v>
      </c>
      <c r="H268" s="804"/>
      <c r="I268" s="804"/>
      <c r="J268" s="152">
        <v>20</v>
      </c>
      <c r="K268" s="152"/>
      <c r="L268" s="121">
        <v>133</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4" customHeight="1" x14ac:dyDescent="0.2">
      <c r="A269" s="261" t="s">
        <v>338</v>
      </c>
      <c r="B269" s="262"/>
      <c r="C269" s="262"/>
      <c r="D269" s="262"/>
      <c r="E269" s="262"/>
      <c r="F269" s="263"/>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0" t="s">
        <v>340</v>
      </c>
      <c r="B308" s="811"/>
      <c r="C308" s="811"/>
      <c r="D308" s="811"/>
      <c r="E308" s="811"/>
      <c r="F308" s="812"/>
      <c r="G308" s="816" t="s">
        <v>812</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813</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2">
      <c r="A310" s="813"/>
      <c r="B310" s="814"/>
      <c r="C310" s="814"/>
      <c r="D310" s="814"/>
      <c r="E310" s="814"/>
      <c r="F310" s="815"/>
      <c r="G310" s="837" t="s">
        <v>710</v>
      </c>
      <c r="H310" s="838"/>
      <c r="I310" s="838"/>
      <c r="J310" s="838"/>
      <c r="K310" s="839"/>
      <c r="L310" s="840" t="s">
        <v>804</v>
      </c>
      <c r="M310" s="841"/>
      <c r="N310" s="841"/>
      <c r="O310" s="841"/>
      <c r="P310" s="841"/>
      <c r="Q310" s="841"/>
      <c r="R310" s="841"/>
      <c r="S310" s="841"/>
      <c r="T310" s="841"/>
      <c r="U310" s="841"/>
      <c r="V310" s="841"/>
      <c r="W310" s="841"/>
      <c r="X310" s="842"/>
      <c r="Y310" s="843">
        <v>18.899999999999999</v>
      </c>
      <c r="Z310" s="844"/>
      <c r="AA310" s="844"/>
      <c r="AB310" s="845"/>
      <c r="AC310" s="837" t="s">
        <v>710</v>
      </c>
      <c r="AD310" s="838"/>
      <c r="AE310" s="838"/>
      <c r="AF310" s="838"/>
      <c r="AG310" s="839"/>
      <c r="AH310" s="840" t="s">
        <v>805</v>
      </c>
      <c r="AI310" s="841"/>
      <c r="AJ310" s="841"/>
      <c r="AK310" s="841"/>
      <c r="AL310" s="841"/>
      <c r="AM310" s="841"/>
      <c r="AN310" s="841"/>
      <c r="AO310" s="841"/>
      <c r="AP310" s="841"/>
      <c r="AQ310" s="841"/>
      <c r="AR310" s="841"/>
      <c r="AS310" s="841"/>
      <c r="AT310" s="842"/>
      <c r="AU310" s="843">
        <v>1.7</v>
      </c>
      <c r="AV310" s="844"/>
      <c r="AW310" s="844"/>
      <c r="AX310" s="846"/>
    </row>
    <row r="311" spans="1:50" ht="24.75" customHeight="1" x14ac:dyDescent="0.2">
      <c r="A311" s="813"/>
      <c r="B311" s="814"/>
      <c r="C311" s="814"/>
      <c r="D311" s="814"/>
      <c r="E311" s="814"/>
      <c r="F311" s="815"/>
      <c r="G311" s="823" t="s">
        <v>715</v>
      </c>
      <c r="H311" s="824"/>
      <c r="I311" s="824"/>
      <c r="J311" s="824"/>
      <c r="K311" s="825"/>
      <c r="L311" s="826" t="s">
        <v>719</v>
      </c>
      <c r="M311" s="827"/>
      <c r="N311" s="827"/>
      <c r="O311" s="827"/>
      <c r="P311" s="827"/>
      <c r="Q311" s="827"/>
      <c r="R311" s="827"/>
      <c r="S311" s="827"/>
      <c r="T311" s="827"/>
      <c r="U311" s="827"/>
      <c r="V311" s="827"/>
      <c r="W311" s="827"/>
      <c r="X311" s="828"/>
      <c r="Y311" s="829">
        <v>0.2</v>
      </c>
      <c r="Z311" s="830"/>
      <c r="AA311" s="830"/>
      <c r="AB311" s="831"/>
      <c r="AC311" s="823" t="s">
        <v>711</v>
      </c>
      <c r="AD311" s="824"/>
      <c r="AE311" s="824"/>
      <c r="AF311" s="824"/>
      <c r="AG311" s="825"/>
      <c r="AH311" s="826" t="s">
        <v>713</v>
      </c>
      <c r="AI311" s="827"/>
      <c r="AJ311" s="827"/>
      <c r="AK311" s="827"/>
      <c r="AL311" s="827"/>
      <c r="AM311" s="827"/>
      <c r="AN311" s="827"/>
      <c r="AO311" s="827"/>
      <c r="AP311" s="827"/>
      <c r="AQ311" s="827"/>
      <c r="AR311" s="827"/>
      <c r="AS311" s="827"/>
      <c r="AT311" s="828"/>
      <c r="AU311" s="829">
        <v>1.8</v>
      </c>
      <c r="AV311" s="830"/>
      <c r="AW311" s="830"/>
      <c r="AX311" s="832"/>
    </row>
    <row r="312" spans="1:50" ht="24.75" customHeight="1" x14ac:dyDescent="0.2">
      <c r="A312" s="813"/>
      <c r="B312" s="814"/>
      <c r="C312" s="814"/>
      <c r="D312" s="814"/>
      <c r="E312" s="814"/>
      <c r="F312" s="815"/>
      <c r="G312" s="823" t="s">
        <v>718</v>
      </c>
      <c r="H312" s="824"/>
      <c r="I312" s="824"/>
      <c r="J312" s="824"/>
      <c r="K312" s="825"/>
      <c r="L312" s="826" t="s">
        <v>808</v>
      </c>
      <c r="M312" s="827"/>
      <c r="N312" s="827"/>
      <c r="O312" s="827"/>
      <c r="P312" s="827"/>
      <c r="Q312" s="827"/>
      <c r="R312" s="827"/>
      <c r="S312" s="827"/>
      <c r="T312" s="827"/>
      <c r="U312" s="827"/>
      <c r="V312" s="827"/>
      <c r="W312" s="827"/>
      <c r="X312" s="828"/>
      <c r="Y312" s="829">
        <v>0</v>
      </c>
      <c r="Z312" s="830"/>
      <c r="AA312" s="830"/>
      <c r="AB312" s="831"/>
      <c r="AC312" s="823" t="s">
        <v>712</v>
      </c>
      <c r="AD312" s="824"/>
      <c r="AE312" s="824"/>
      <c r="AF312" s="824"/>
      <c r="AG312" s="825"/>
      <c r="AH312" s="826" t="s">
        <v>714</v>
      </c>
      <c r="AI312" s="827"/>
      <c r="AJ312" s="827"/>
      <c r="AK312" s="827"/>
      <c r="AL312" s="827"/>
      <c r="AM312" s="827"/>
      <c r="AN312" s="827"/>
      <c r="AO312" s="827"/>
      <c r="AP312" s="827"/>
      <c r="AQ312" s="827"/>
      <c r="AR312" s="827"/>
      <c r="AS312" s="827"/>
      <c r="AT312" s="828"/>
      <c r="AU312" s="829">
        <v>1.1000000000000001</v>
      </c>
      <c r="AV312" s="830"/>
      <c r="AW312" s="830"/>
      <c r="AX312" s="832"/>
    </row>
    <row r="313" spans="1:50" ht="24.75" customHeight="1" x14ac:dyDescent="0.2">
      <c r="A313" s="813"/>
      <c r="B313" s="814"/>
      <c r="C313" s="814"/>
      <c r="D313" s="814"/>
      <c r="E313" s="814"/>
      <c r="F313" s="815"/>
      <c r="G313" s="823" t="s">
        <v>717</v>
      </c>
      <c r="H313" s="824"/>
      <c r="I313" s="824"/>
      <c r="J313" s="824"/>
      <c r="K313" s="825"/>
      <c r="L313" s="826" t="s">
        <v>720</v>
      </c>
      <c r="M313" s="827"/>
      <c r="N313" s="827"/>
      <c r="O313" s="827"/>
      <c r="P313" s="827"/>
      <c r="Q313" s="827"/>
      <c r="R313" s="827"/>
      <c r="S313" s="827"/>
      <c r="T313" s="827"/>
      <c r="U313" s="827"/>
      <c r="V313" s="827"/>
      <c r="W313" s="827"/>
      <c r="X313" s="828"/>
      <c r="Y313" s="829">
        <v>0.4</v>
      </c>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customHeight="1" x14ac:dyDescent="0.2">
      <c r="A314" s="813"/>
      <c r="B314" s="814"/>
      <c r="C314" s="814"/>
      <c r="D314" s="814"/>
      <c r="E314" s="814"/>
      <c r="F314" s="815"/>
      <c r="G314" s="823" t="s">
        <v>711</v>
      </c>
      <c r="H314" s="824"/>
      <c r="I314" s="824"/>
      <c r="J314" s="824"/>
      <c r="K314" s="825"/>
      <c r="L314" s="826" t="s">
        <v>721</v>
      </c>
      <c r="M314" s="827"/>
      <c r="N314" s="827"/>
      <c r="O314" s="827"/>
      <c r="P314" s="827"/>
      <c r="Q314" s="827"/>
      <c r="R314" s="827"/>
      <c r="S314" s="827"/>
      <c r="T314" s="827"/>
      <c r="U314" s="827"/>
      <c r="V314" s="827"/>
      <c r="W314" s="827"/>
      <c r="X314" s="828"/>
      <c r="Y314" s="829">
        <v>0.2</v>
      </c>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customHeight="1" x14ac:dyDescent="0.2">
      <c r="A315" s="813"/>
      <c r="B315" s="814"/>
      <c r="C315" s="814"/>
      <c r="D315" s="814"/>
      <c r="E315" s="814"/>
      <c r="F315" s="815"/>
      <c r="G315" s="823" t="s">
        <v>716</v>
      </c>
      <c r="H315" s="824"/>
      <c r="I315" s="824"/>
      <c r="J315" s="824"/>
      <c r="K315" s="825"/>
      <c r="L315" s="826" t="s">
        <v>722</v>
      </c>
      <c r="M315" s="827"/>
      <c r="N315" s="827"/>
      <c r="O315" s="827"/>
      <c r="P315" s="827"/>
      <c r="Q315" s="827"/>
      <c r="R315" s="827"/>
      <c r="S315" s="827"/>
      <c r="T315" s="827"/>
      <c r="U315" s="827"/>
      <c r="V315" s="827"/>
      <c r="W315" s="827"/>
      <c r="X315" s="828"/>
      <c r="Y315" s="829">
        <v>2.9</v>
      </c>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customHeight="1" x14ac:dyDescent="0.2">
      <c r="A316" s="813"/>
      <c r="B316" s="814"/>
      <c r="C316" s="814"/>
      <c r="D316" s="814"/>
      <c r="E316" s="814"/>
      <c r="F316" s="815"/>
      <c r="G316" s="823" t="s">
        <v>712</v>
      </c>
      <c r="H316" s="824"/>
      <c r="I316" s="824"/>
      <c r="J316" s="824"/>
      <c r="K316" s="825"/>
      <c r="L316" s="826" t="s">
        <v>714</v>
      </c>
      <c r="M316" s="827"/>
      <c r="N316" s="827"/>
      <c r="O316" s="827"/>
      <c r="P316" s="827"/>
      <c r="Q316" s="827"/>
      <c r="R316" s="827"/>
      <c r="S316" s="827"/>
      <c r="T316" s="827"/>
      <c r="U316" s="827"/>
      <c r="V316" s="827"/>
      <c r="W316" s="827"/>
      <c r="X316" s="828"/>
      <c r="Y316" s="829">
        <v>12.4</v>
      </c>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34.999999999999993</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4.5999999999999996</v>
      </c>
      <c r="AV320" s="853"/>
      <c r="AW320" s="853"/>
      <c r="AX320" s="855"/>
    </row>
    <row r="321" spans="1:51" ht="24.75" customHeight="1" x14ac:dyDescent="0.2">
      <c r="A321" s="813"/>
      <c r="B321" s="814"/>
      <c r="C321" s="814"/>
      <c r="D321" s="814"/>
      <c r="E321" s="814"/>
      <c r="F321" s="815"/>
      <c r="G321" s="816" t="s">
        <v>815</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814</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2">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2">
      <c r="A323" s="813"/>
      <c r="B323" s="814"/>
      <c r="C323" s="814"/>
      <c r="D323" s="814"/>
      <c r="E323" s="814"/>
      <c r="F323" s="815"/>
      <c r="G323" s="837" t="s">
        <v>710</v>
      </c>
      <c r="H323" s="838"/>
      <c r="I323" s="838"/>
      <c r="J323" s="838"/>
      <c r="K323" s="839"/>
      <c r="L323" s="840" t="s">
        <v>806</v>
      </c>
      <c r="M323" s="841"/>
      <c r="N323" s="841"/>
      <c r="O323" s="841"/>
      <c r="P323" s="841"/>
      <c r="Q323" s="841"/>
      <c r="R323" s="841"/>
      <c r="S323" s="841"/>
      <c r="T323" s="841"/>
      <c r="U323" s="841"/>
      <c r="V323" s="841"/>
      <c r="W323" s="841"/>
      <c r="X323" s="842"/>
      <c r="Y323" s="843">
        <v>8.6</v>
      </c>
      <c r="Z323" s="844"/>
      <c r="AA323" s="844"/>
      <c r="AB323" s="845"/>
      <c r="AC323" s="837" t="s">
        <v>710</v>
      </c>
      <c r="AD323" s="838"/>
      <c r="AE323" s="838"/>
      <c r="AF323" s="838"/>
      <c r="AG323" s="839"/>
      <c r="AH323" s="840" t="s">
        <v>807</v>
      </c>
      <c r="AI323" s="841"/>
      <c r="AJ323" s="841"/>
      <c r="AK323" s="841"/>
      <c r="AL323" s="841"/>
      <c r="AM323" s="841"/>
      <c r="AN323" s="841"/>
      <c r="AO323" s="841"/>
      <c r="AP323" s="841"/>
      <c r="AQ323" s="841"/>
      <c r="AR323" s="841"/>
      <c r="AS323" s="841"/>
      <c r="AT323" s="842"/>
      <c r="AU323" s="843">
        <v>21.5</v>
      </c>
      <c r="AV323" s="844"/>
      <c r="AW323" s="844"/>
      <c r="AX323" s="846"/>
      <c r="AY323">
        <f t="shared" si="11"/>
        <v>2</v>
      </c>
    </row>
    <row r="324" spans="1:51" ht="24.75" customHeight="1" x14ac:dyDescent="0.2">
      <c r="A324" s="813"/>
      <c r="B324" s="814"/>
      <c r="C324" s="814"/>
      <c r="D324" s="814"/>
      <c r="E324" s="814"/>
      <c r="F324" s="815"/>
      <c r="G324" s="823" t="s">
        <v>715</v>
      </c>
      <c r="H324" s="824"/>
      <c r="I324" s="824"/>
      <c r="J324" s="824"/>
      <c r="K324" s="825"/>
      <c r="L324" s="826" t="s">
        <v>719</v>
      </c>
      <c r="M324" s="827"/>
      <c r="N324" s="827"/>
      <c r="O324" s="827"/>
      <c r="P324" s="827"/>
      <c r="Q324" s="827"/>
      <c r="R324" s="827"/>
      <c r="S324" s="827"/>
      <c r="T324" s="827"/>
      <c r="U324" s="827"/>
      <c r="V324" s="827"/>
      <c r="W324" s="827"/>
      <c r="X324" s="828"/>
      <c r="Y324" s="829">
        <v>0</v>
      </c>
      <c r="Z324" s="830"/>
      <c r="AA324" s="830"/>
      <c r="AB324" s="831"/>
      <c r="AC324" s="823" t="s">
        <v>723</v>
      </c>
      <c r="AD324" s="824"/>
      <c r="AE324" s="824"/>
      <c r="AF324" s="824"/>
      <c r="AG324" s="825"/>
      <c r="AH324" s="826" t="s">
        <v>729</v>
      </c>
      <c r="AI324" s="827"/>
      <c r="AJ324" s="827"/>
      <c r="AK324" s="827"/>
      <c r="AL324" s="827"/>
      <c r="AM324" s="827"/>
      <c r="AN324" s="827"/>
      <c r="AO324" s="827"/>
      <c r="AP324" s="827"/>
      <c r="AQ324" s="827"/>
      <c r="AR324" s="827"/>
      <c r="AS324" s="827"/>
      <c r="AT324" s="828"/>
      <c r="AU324" s="829">
        <v>0.2</v>
      </c>
      <c r="AV324" s="830"/>
      <c r="AW324" s="830"/>
      <c r="AX324" s="832"/>
      <c r="AY324">
        <f t="shared" si="11"/>
        <v>2</v>
      </c>
    </row>
    <row r="325" spans="1:51" ht="24.75" customHeight="1" x14ac:dyDescent="0.2">
      <c r="A325" s="813"/>
      <c r="B325" s="814"/>
      <c r="C325" s="814"/>
      <c r="D325" s="814"/>
      <c r="E325" s="814"/>
      <c r="F325" s="815"/>
      <c r="G325" s="823" t="s">
        <v>712</v>
      </c>
      <c r="H325" s="824"/>
      <c r="I325" s="824"/>
      <c r="J325" s="824"/>
      <c r="K325" s="825"/>
      <c r="L325" s="826" t="s">
        <v>714</v>
      </c>
      <c r="M325" s="827"/>
      <c r="N325" s="827"/>
      <c r="O325" s="827"/>
      <c r="P325" s="827"/>
      <c r="Q325" s="827"/>
      <c r="R325" s="827"/>
      <c r="S325" s="827"/>
      <c r="T325" s="827"/>
      <c r="U325" s="827"/>
      <c r="V325" s="827"/>
      <c r="W325" s="827"/>
      <c r="X325" s="828"/>
      <c r="Y325" s="829">
        <v>7.9</v>
      </c>
      <c r="Z325" s="830"/>
      <c r="AA325" s="830"/>
      <c r="AB325" s="831"/>
      <c r="AC325" s="823" t="s">
        <v>715</v>
      </c>
      <c r="AD325" s="824"/>
      <c r="AE325" s="824"/>
      <c r="AF325" s="824"/>
      <c r="AG325" s="825"/>
      <c r="AH325" s="826" t="s">
        <v>728</v>
      </c>
      <c r="AI325" s="827"/>
      <c r="AJ325" s="827"/>
      <c r="AK325" s="827"/>
      <c r="AL325" s="827"/>
      <c r="AM325" s="827"/>
      <c r="AN325" s="827"/>
      <c r="AO325" s="827"/>
      <c r="AP325" s="827"/>
      <c r="AQ325" s="827"/>
      <c r="AR325" s="827"/>
      <c r="AS325" s="827"/>
      <c r="AT325" s="828"/>
      <c r="AU325" s="829">
        <v>0.4</v>
      </c>
      <c r="AV325" s="830"/>
      <c r="AW325" s="830"/>
      <c r="AX325" s="832"/>
      <c r="AY325">
        <f t="shared" si="11"/>
        <v>2</v>
      </c>
    </row>
    <row r="326" spans="1:51" ht="24.75" customHeight="1" x14ac:dyDescent="0.2">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t="s">
        <v>726</v>
      </c>
      <c r="AD326" s="824"/>
      <c r="AE326" s="824"/>
      <c r="AF326" s="824"/>
      <c r="AG326" s="825"/>
      <c r="AH326" s="826" t="s">
        <v>727</v>
      </c>
      <c r="AI326" s="827"/>
      <c r="AJ326" s="827"/>
      <c r="AK326" s="827"/>
      <c r="AL326" s="827"/>
      <c r="AM326" s="827"/>
      <c r="AN326" s="827"/>
      <c r="AO326" s="827"/>
      <c r="AP326" s="827"/>
      <c r="AQ326" s="827"/>
      <c r="AR326" s="827"/>
      <c r="AS326" s="827"/>
      <c r="AT326" s="828"/>
      <c r="AU326" s="829">
        <v>0.5</v>
      </c>
      <c r="AV326" s="830"/>
      <c r="AW326" s="830"/>
      <c r="AX326" s="832"/>
      <c r="AY326">
        <f t="shared" si="11"/>
        <v>2</v>
      </c>
    </row>
    <row r="327" spans="1:51" ht="24.75" customHeight="1" x14ac:dyDescent="0.2">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t="s">
        <v>718</v>
      </c>
      <c r="AD327" s="824"/>
      <c r="AE327" s="824"/>
      <c r="AF327" s="824"/>
      <c r="AG327" s="825"/>
      <c r="AH327" s="826" t="s">
        <v>808</v>
      </c>
      <c r="AI327" s="827"/>
      <c r="AJ327" s="827"/>
      <c r="AK327" s="827"/>
      <c r="AL327" s="827"/>
      <c r="AM327" s="827"/>
      <c r="AN327" s="827"/>
      <c r="AO327" s="827"/>
      <c r="AP327" s="827"/>
      <c r="AQ327" s="827"/>
      <c r="AR327" s="827"/>
      <c r="AS327" s="827"/>
      <c r="AT327" s="828"/>
      <c r="AU327" s="829">
        <v>0</v>
      </c>
      <c r="AV327" s="830"/>
      <c r="AW327" s="830"/>
      <c r="AX327" s="832"/>
      <c r="AY327">
        <f t="shared" si="11"/>
        <v>2</v>
      </c>
    </row>
    <row r="328" spans="1:51" ht="24.75" customHeight="1" x14ac:dyDescent="0.2">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t="s">
        <v>717</v>
      </c>
      <c r="AD328" s="824"/>
      <c r="AE328" s="824"/>
      <c r="AF328" s="824"/>
      <c r="AG328" s="825"/>
      <c r="AH328" s="826" t="s">
        <v>725</v>
      </c>
      <c r="AI328" s="827"/>
      <c r="AJ328" s="827"/>
      <c r="AK328" s="827"/>
      <c r="AL328" s="827"/>
      <c r="AM328" s="827"/>
      <c r="AN328" s="827"/>
      <c r="AO328" s="827"/>
      <c r="AP328" s="827"/>
      <c r="AQ328" s="827"/>
      <c r="AR328" s="827"/>
      <c r="AS328" s="827"/>
      <c r="AT328" s="828"/>
      <c r="AU328" s="829">
        <v>0.4</v>
      </c>
      <c r="AV328" s="830"/>
      <c r="AW328" s="830"/>
      <c r="AX328" s="832"/>
      <c r="AY328">
        <f t="shared" si="11"/>
        <v>2</v>
      </c>
    </row>
    <row r="329" spans="1:51" ht="24.75" customHeight="1" x14ac:dyDescent="0.2">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t="s">
        <v>711</v>
      </c>
      <c r="AD329" s="824"/>
      <c r="AE329" s="824"/>
      <c r="AF329" s="824"/>
      <c r="AG329" s="825"/>
      <c r="AH329" s="826" t="s">
        <v>724</v>
      </c>
      <c r="AI329" s="827"/>
      <c r="AJ329" s="827"/>
      <c r="AK329" s="827"/>
      <c r="AL329" s="827"/>
      <c r="AM329" s="827"/>
      <c r="AN329" s="827"/>
      <c r="AO329" s="827"/>
      <c r="AP329" s="827"/>
      <c r="AQ329" s="827"/>
      <c r="AR329" s="827"/>
      <c r="AS329" s="827"/>
      <c r="AT329" s="828"/>
      <c r="AU329" s="829">
        <v>0.4</v>
      </c>
      <c r="AV329" s="830"/>
      <c r="AW329" s="830"/>
      <c r="AX329" s="832"/>
      <c r="AY329">
        <f t="shared" si="11"/>
        <v>2</v>
      </c>
    </row>
    <row r="330" spans="1:51" ht="24.75"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t="s">
        <v>712</v>
      </c>
      <c r="AD330" s="824"/>
      <c r="AE330" s="824"/>
      <c r="AF330" s="824"/>
      <c r="AG330" s="825"/>
      <c r="AH330" s="826" t="s">
        <v>714</v>
      </c>
      <c r="AI330" s="827"/>
      <c r="AJ330" s="827"/>
      <c r="AK330" s="827"/>
      <c r="AL330" s="827"/>
      <c r="AM330" s="827"/>
      <c r="AN330" s="827"/>
      <c r="AO330" s="827"/>
      <c r="AP330" s="827"/>
      <c r="AQ330" s="827"/>
      <c r="AR330" s="827"/>
      <c r="AS330" s="827"/>
      <c r="AT330" s="828"/>
      <c r="AU330" s="829">
        <v>11.6</v>
      </c>
      <c r="AV330" s="830"/>
      <c r="AW330" s="830"/>
      <c r="AX330" s="832"/>
      <c r="AY330">
        <f t="shared" si="11"/>
        <v>2</v>
      </c>
    </row>
    <row r="331" spans="1:51" ht="24.75"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16.5</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34.999999999999993</v>
      </c>
      <c r="AV333" s="853"/>
      <c r="AW333" s="853"/>
      <c r="AX333" s="855"/>
      <c r="AY333">
        <f t="shared" si="11"/>
        <v>2</v>
      </c>
    </row>
    <row r="334" spans="1:51" ht="24.75" customHeight="1" x14ac:dyDescent="0.2">
      <c r="A334" s="813"/>
      <c r="B334" s="814"/>
      <c r="C334" s="814"/>
      <c r="D334" s="814"/>
      <c r="E334" s="814"/>
      <c r="F334" s="815"/>
      <c r="G334" s="816" t="s">
        <v>730</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741</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2">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24.75" customHeight="1" x14ac:dyDescent="0.2">
      <c r="A336" s="813"/>
      <c r="B336" s="814"/>
      <c r="C336" s="814"/>
      <c r="D336" s="814"/>
      <c r="E336" s="814"/>
      <c r="F336" s="815"/>
      <c r="G336" s="837" t="s">
        <v>710</v>
      </c>
      <c r="H336" s="838"/>
      <c r="I336" s="838"/>
      <c r="J336" s="838"/>
      <c r="K336" s="839"/>
      <c r="L336" s="840" t="s">
        <v>733</v>
      </c>
      <c r="M336" s="841"/>
      <c r="N336" s="841"/>
      <c r="O336" s="841"/>
      <c r="P336" s="841"/>
      <c r="Q336" s="841"/>
      <c r="R336" s="841"/>
      <c r="S336" s="841"/>
      <c r="T336" s="841"/>
      <c r="U336" s="841"/>
      <c r="V336" s="841"/>
      <c r="W336" s="841"/>
      <c r="X336" s="842"/>
      <c r="Y336" s="843">
        <v>8.4</v>
      </c>
      <c r="Z336" s="844"/>
      <c r="AA336" s="844"/>
      <c r="AB336" s="845"/>
      <c r="AC336" s="837" t="s">
        <v>710</v>
      </c>
      <c r="AD336" s="838"/>
      <c r="AE336" s="838"/>
      <c r="AF336" s="838"/>
      <c r="AG336" s="839"/>
      <c r="AH336" s="840" t="s">
        <v>795</v>
      </c>
      <c r="AI336" s="841"/>
      <c r="AJ336" s="841"/>
      <c r="AK336" s="841"/>
      <c r="AL336" s="841"/>
      <c r="AM336" s="841"/>
      <c r="AN336" s="841"/>
      <c r="AO336" s="841"/>
      <c r="AP336" s="841"/>
      <c r="AQ336" s="841"/>
      <c r="AR336" s="841"/>
      <c r="AS336" s="841"/>
      <c r="AT336" s="842"/>
      <c r="AU336" s="843">
        <v>8.4</v>
      </c>
      <c r="AV336" s="844"/>
      <c r="AW336" s="844"/>
      <c r="AX336" s="846"/>
      <c r="AY336">
        <f t="shared" si="12"/>
        <v>2</v>
      </c>
    </row>
    <row r="337" spans="1:51" ht="24.75" customHeight="1" x14ac:dyDescent="0.2">
      <c r="A337" s="813"/>
      <c r="B337" s="814"/>
      <c r="C337" s="814"/>
      <c r="D337" s="814"/>
      <c r="E337" s="814"/>
      <c r="F337" s="815"/>
      <c r="G337" s="823" t="s">
        <v>716</v>
      </c>
      <c r="H337" s="824"/>
      <c r="I337" s="824"/>
      <c r="J337" s="824"/>
      <c r="K337" s="825"/>
      <c r="L337" s="826" t="s">
        <v>734</v>
      </c>
      <c r="M337" s="827"/>
      <c r="N337" s="827"/>
      <c r="O337" s="827"/>
      <c r="P337" s="827"/>
      <c r="Q337" s="827"/>
      <c r="R337" s="827"/>
      <c r="S337" s="827"/>
      <c r="T337" s="827"/>
      <c r="U337" s="827"/>
      <c r="V337" s="827"/>
      <c r="W337" s="827"/>
      <c r="X337" s="828"/>
      <c r="Y337" s="829">
        <v>5.0999999999999996</v>
      </c>
      <c r="Z337" s="830"/>
      <c r="AA337" s="830"/>
      <c r="AB337" s="831"/>
      <c r="AC337" s="823" t="s">
        <v>715</v>
      </c>
      <c r="AD337" s="824"/>
      <c r="AE337" s="824"/>
      <c r="AF337" s="824"/>
      <c r="AG337" s="825"/>
      <c r="AH337" s="826" t="s">
        <v>796</v>
      </c>
      <c r="AI337" s="827"/>
      <c r="AJ337" s="827"/>
      <c r="AK337" s="827"/>
      <c r="AL337" s="827"/>
      <c r="AM337" s="827"/>
      <c r="AN337" s="827"/>
      <c r="AO337" s="827"/>
      <c r="AP337" s="827"/>
      <c r="AQ337" s="827"/>
      <c r="AR337" s="827"/>
      <c r="AS337" s="827"/>
      <c r="AT337" s="828"/>
      <c r="AU337" s="829">
        <v>0.4</v>
      </c>
      <c r="AV337" s="830"/>
      <c r="AW337" s="830"/>
      <c r="AX337" s="832"/>
      <c r="AY337">
        <f t="shared" si="12"/>
        <v>2</v>
      </c>
    </row>
    <row r="338" spans="1:51" ht="24.75" customHeight="1" x14ac:dyDescent="0.2">
      <c r="A338" s="813"/>
      <c r="B338" s="814"/>
      <c r="C338" s="814"/>
      <c r="D338" s="814"/>
      <c r="E338" s="814"/>
      <c r="F338" s="815"/>
      <c r="G338" s="823" t="s">
        <v>711</v>
      </c>
      <c r="H338" s="824"/>
      <c r="I338" s="824"/>
      <c r="J338" s="824"/>
      <c r="K338" s="825"/>
      <c r="L338" s="826" t="s">
        <v>735</v>
      </c>
      <c r="M338" s="827"/>
      <c r="N338" s="827"/>
      <c r="O338" s="827"/>
      <c r="P338" s="827"/>
      <c r="Q338" s="827"/>
      <c r="R338" s="827"/>
      <c r="S338" s="827"/>
      <c r="T338" s="827"/>
      <c r="U338" s="827"/>
      <c r="V338" s="827"/>
      <c r="W338" s="827"/>
      <c r="X338" s="828"/>
      <c r="Y338" s="829">
        <v>1.6</v>
      </c>
      <c r="Z338" s="830"/>
      <c r="AA338" s="830"/>
      <c r="AB338" s="831"/>
      <c r="AC338" s="823" t="s">
        <v>723</v>
      </c>
      <c r="AD338" s="824"/>
      <c r="AE338" s="824"/>
      <c r="AF338" s="824"/>
      <c r="AG338" s="825"/>
      <c r="AH338" s="826" t="s">
        <v>797</v>
      </c>
      <c r="AI338" s="827"/>
      <c r="AJ338" s="827"/>
      <c r="AK338" s="827"/>
      <c r="AL338" s="827"/>
      <c r="AM338" s="827"/>
      <c r="AN338" s="827"/>
      <c r="AO338" s="827"/>
      <c r="AP338" s="827"/>
      <c r="AQ338" s="827"/>
      <c r="AR338" s="827"/>
      <c r="AS338" s="827"/>
      <c r="AT338" s="828"/>
      <c r="AU338" s="829">
        <v>0.4</v>
      </c>
      <c r="AV338" s="830"/>
      <c r="AW338" s="830"/>
      <c r="AX338" s="832"/>
      <c r="AY338">
        <f t="shared" si="12"/>
        <v>2</v>
      </c>
    </row>
    <row r="339" spans="1:51" ht="24.75" customHeight="1" x14ac:dyDescent="0.2">
      <c r="A339" s="813"/>
      <c r="B339" s="814"/>
      <c r="C339" s="814"/>
      <c r="D339" s="814"/>
      <c r="E339" s="814"/>
      <c r="F339" s="815"/>
      <c r="G339" s="823" t="s">
        <v>715</v>
      </c>
      <c r="H339" s="824"/>
      <c r="I339" s="824"/>
      <c r="J339" s="824"/>
      <c r="K339" s="825"/>
      <c r="L339" s="826" t="s">
        <v>736</v>
      </c>
      <c r="M339" s="827"/>
      <c r="N339" s="827"/>
      <c r="O339" s="827"/>
      <c r="P339" s="827"/>
      <c r="Q339" s="827"/>
      <c r="R339" s="827"/>
      <c r="S339" s="827"/>
      <c r="T339" s="827"/>
      <c r="U339" s="827"/>
      <c r="V339" s="827"/>
      <c r="W339" s="827"/>
      <c r="X339" s="828"/>
      <c r="Y339" s="829">
        <v>0.1</v>
      </c>
      <c r="Z339" s="830"/>
      <c r="AA339" s="830"/>
      <c r="AB339" s="831"/>
      <c r="AC339" s="823" t="s">
        <v>740</v>
      </c>
      <c r="AD339" s="824"/>
      <c r="AE339" s="824"/>
      <c r="AF339" s="824"/>
      <c r="AG339" s="825"/>
      <c r="AH339" s="826" t="s">
        <v>798</v>
      </c>
      <c r="AI339" s="827"/>
      <c r="AJ339" s="827"/>
      <c r="AK339" s="827"/>
      <c r="AL339" s="827"/>
      <c r="AM339" s="827"/>
      <c r="AN339" s="827"/>
      <c r="AO339" s="827"/>
      <c r="AP339" s="827"/>
      <c r="AQ339" s="827"/>
      <c r="AR339" s="827"/>
      <c r="AS339" s="827"/>
      <c r="AT339" s="828"/>
      <c r="AU339" s="829">
        <v>4.9000000000000004</v>
      </c>
      <c r="AV339" s="830"/>
      <c r="AW339" s="830"/>
      <c r="AX339" s="832"/>
      <c r="AY339">
        <f t="shared" si="12"/>
        <v>2</v>
      </c>
    </row>
    <row r="340" spans="1:51" ht="24.75" customHeight="1" x14ac:dyDescent="0.2">
      <c r="A340" s="813"/>
      <c r="B340" s="814"/>
      <c r="C340" s="814"/>
      <c r="D340" s="814"/>
      <c r="E340" s="814"/>
      <c r="F340" s="815"/>
      <c r="G340" s="823" t="s">
        <v>731</v>
      </c>
      <c r="H340" s="824"/>
      <c r="I340" s="824"/>
      <c r="J340" s="824"/>
      <c r="K340" s="825"/>
      <c r="L340" s="826" t="s">
        <v>737</v>
      </c>
      <c r="M340" s="827"/>
      <c r="N340" s="827"/>
      <c r="O340" s="827"/>
      <c r="P340" s="827"/>
      <c r="Q340" s="827"/>
      <c r="R340" s="827"/>
      <c r="S340" s="827"/>
      <c r="T340" s="827"/>
      <c r="U340" s="827"/>
      <c r="V340" s="827"/>
      <c r="W340" s="827"/>
      <c r="X340" s="828"/>
      <c r="Y340" s="829">
        <v>0.5</v>
      </c>
      <c r="Z340" s="830"/>
      <c r="AA340" s="830"/>
      <c r="AB340" s="831"/>
      <c r="AC340" s="823" t="s">
        <v>712</v>
      </c>
      <c r="AD340" s="824"/>
      <c r="AE340" s="824"/>
      <c r="AF340" s="824"/>
      <c r="AG340" s="825"/>
      <c r="AH340" s="826" t="s">
        <v>799</v>
      </c>
      <c r="AI340" s="827"/>
      <c r="AJ340" s="827"/>
      <c r="AK340" s="827"/>
      <c r="AL340" s="827"/>
      <c r="AM340" s="827"/>
      <c r="AN340" s="827"/>
      <c r="AO340" s="827"/>
      <c r="AP340" s="827"/>
      <c r="AQ340" s="827"/>
      <c r="AR340" s="827"/>
      <c r="AS340" s="827"/>
      <c r="AT340" s="828"/>
      <c r="AU340" s="829">
        <v>7.8</v>
      </c>
      <c r="AV340" s="830"/>
      <c r="AW340" s="830"/>
      <c r="AX340" s="832"/>
      <c r="AY340">
        <f t="shared" si="12"/>
        <v>2</v>
      </c>
    </row>
    <row r="341" spans="1:51" ht="24.75" customHeight="1" x14ac:dyDescent="0.2">
      <c r="A341" s="813"/>
      <c r="B341" s="814"/>
      <c r="C341" s="814"/>
      <c r="D341" s="814"/>
      <c r="E341" s="814"/>
      <c r="F341" s="815"/>
      <c r="G341" s="823" t="s">
        <v>732</v>
      </c>
      <c r="H341" s="824"/>
      <c r="I341" s="824"/>
      <c r="J341" s="824"/>
      <c r="K341" s="825"/>
      <c r="L341" s="826" t="s">
        <v>738</v>
      </c>
      <c r="M341" s="827"/>
      <c r="N341" s="827"/>
      <c r="O341" s="827"/>
      <c r="P341" s="827"/>
      <c r="Q341" s="827"/>
      <c r="R341" s="827"/>
      <c r="S341" s="827"/>
      <c r="T341" s="827"/>
      <c r="U341" s="827"/>
      <c r="V341" s="827"/>
      <c r="W341" s="827"/>
      <c r="X341" s="828"/>
      <c r="Y341" s="829">
        <v>0.2</v>
      </c>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customHeight="1" x14ac:dyDescent="0.2">
      <c r="A342" s="813"/>
      <c r="B342" s="814"/>
      <c r="C342" s="814"/>
      <c r="D342" s="814"/>
      <c r="E342" s="814"/>
      <c r="F342" s="815"/>
      <c r="G342" s="823" t="s">
        <v>712</v>
      </c>
      <c r="H342" s="824"/>
      <c r="I342" s="824"/>
      <c r="J342" s="824"/>
      <c r="K342" s="825"/>
      <c r="L342" s="826" t="s">
        <v>739</v>
      </c>
      <c r="M342" s="827"/>
      <c r="N342" s="827"/>
      <c r="O342" s="827"/>
      <c r="P342" s="827"/>
      <c r="Q342" s="827"/>
      <c r="R342" s="827"/>
      <c r="S342" s="827"/>
      <c r="T342" s="827"/>
      <c r="U342" s="827"/>
      <c r="V342" s="827"/>
      <c r="W342" s="827"/>
      <c r="X342" s="828"/>
      <c r="Y342" s="829">
        <v>3.3</v>
      </c>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customHeight="1" x14ac:dyDescent="0.2">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19.2</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21.900000000000002</v>
      </c>
      <c r="AV346" s="853"/>
      <c r="AW346" s="853"/>
      <c r="AX346" s="855"/>
      <c r="AY346">
        <f t="shared" si="13"/>
        <v>2</v>
      </c>
    </row>
    <row r="347" spans="1:51" ht="24.75" customHeight="1" x14ac:dyDescent="0.2">
      <c r="A347" s="813"/>
      <c r="B347" s="814"/>
      <c r="C347" s="814"/>
      <c r="D347" s="814"/>
      <c r="E347" s="814"/>
      <c r="F347" s="815"/>
      <c r="G347" s="816" t="s">
        <v>769</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816</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2">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2</v>
      </c>
    </row>
    <row r="349" spans="1:51" s="16" customFormat="1" ht="24.75" customHeight="1" x14ac:dyDescent="0.2">
      <c r="A349" s="813"/>
      <c r="B349" s="814"/>
      <c r="C349" s="814"/>
      <c r="D349" s="814"/>
      <c r="E349" s="814"/>
      <c r="F349" s="815"/>
      <c r="G349" s="837" t="s">
        <v>779</v>
      </c>
      <c r="H349" s="838"/>
      <c r="I349" s="838"/>
      <c r="J349" s="838"/>
      <c r="K349" s="839"/>
      <c r="L349" s="840" t="s">
        <v>803</v>
      </c>
      <c r="M349" s="841"/>
      <c r="N349" s="841"/>
      <c r="O349" s="841"/>
      <c r="P349" s="841"/>
      <c r="Q349" s="841"/>
      <c r="R349" s="841"/>
      <c r="S349" s="841"/>
      <c r="T349" s="841"/>
      <c r="U349" s="841"/>
      <c r="V349" s="841"/>
      <c r="W349" s="841"/>
      <c r="X349" s="842"/>
      <c r="Y349" s="843">
        <v>2.9</v>
      </c>
      <c r="Z349" s="844"/>
      <c r="AA349" s="844"/>
      <c r="AB349" s="845"/>
      <c r="AC349" s="837" t="s">
        <v>779</v>
      </c>
      <c r="AD349" s="838"/>
      <c r="AE349" s="838"/>
      <c r="AF349" s="838"/>
      <c r="AG349" s="839"/>
      <c r="AH349" s="840" t="s">
        <v>802</v>
      </c>
      <c r="AI349" s="841"/>
      <c r="AJ349" s="841"/>
      <c r="AK349" s="841"/>
      <c r="AL349" s="841"/>
      <c r="AM349" s="841"/>
      <c r="AN349" s="841"/>
      <c r="AO349" s="841"/>
      <c r="AP349" s="841"/>
      <c r="AQ349" s="841"/>
      <c r="AR349" s="841"/>
      <c r="AS349" s="841"/>
      <c r="AT349" s="842"/>
      <c r="AU349" s="843">
        <v>5.0999999999999996</v>
      </c>
      <c r="AV349" s="844"/>
      <c r="AW349" s="844"/>
      <c r="AX349" s="846"/>
      <c r="AY349">
        <f t="shared" ref="AY349:AY359" si="14">$AY$347</f>
        <v>2</v>
      </c>
    </row>
    <row r="350" spans="1:51" ht="24.75" customHeight="1" x14ac:dyDescent="0.2">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2</v>
      </c>
    </row>
    <row r="351" spans="1:51" ht="24.75"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2</v>
      </c>
    </row>
    <row r="352" spans="1:51" ht="24.75"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2</v>
      </c>
    </row>
    <row r="353" spans="1:51" ht="24.75"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2</v>
      </c>
    </row>
    <row r="354" spans="1:51" ht="24.75"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2</v>
      </c>
    </row>
    <row r="355" spans="1:51" ht="24.75"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2</v>
      </c>
    </row>
    <row r="356" spans="1:51" ht="24.75"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2</v>
      </c>
    </row>
    <row r="357" spans="1:51" ht="24.75"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2</v>
      </c>
    </row>
    <row r="358" spans="1:51" ht="24.75"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2</v>
      </c>
    </row>
    <row r="359" spans="1:51" ht="24.75" customHeight="1" x14ac:dyDescent="0.2">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2.9</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5.0999999999999996</v>
      </c>
      <c r="AV359" s="853"/>
      <c r="AW359" s="853"/>
      <c r="AX359" s="855"/>
      <c r="AY359">
        <f t="shared" si="14"/>
        <v>2</v>
      </c>
    </row>
    <row r="360" spans="1:51" ht="24.75" customHeight="1" thickBot="1" x14ac:dyDescent="0.25">
      <c r="A360" s="856" t="s">
        <v>652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305</v>
      </c>
      <c r="AM360" s="860"/>
      <c r="AN360" s="860"/>
      <c r="AO360" s="94" t="s">
        <v>780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271</v>
      </c>
      <c r="K365" s="151"/>
      <c r="L365" s="151"/>
      <c r="M365" s="151"/>
      <c r="N365" s="151"/>
      <c r="O365" s="151"/>
      <c r="P365" s="431" t="s">
        <v>25</v>
      </c>
      <c r="Q365" s="431"/>
      <c r="R365" s="431"/>
      <c r="S365" s="431"/>
      <c r="T365" s="431"/>
      <c r="U365" s="431"/>
      <c r="V365" s="431"/>
      <c r="W365" s="431"/>
      <c r="X365" s="431"/>
      <c r="Y365" s="863" t="s">
        <v>270</v>
      </c>
      <c r="Z365" s="864"/>
      <c r="AA365" s="864"/>
      <c r="AB365" s="864"/>
      <c r="AC365" s="862" t="s">
        <v>303</v>
      </c>
      <c r="AD365" s="862"/>
      <c r="AE365" s="862"/>
      <c r="AF365" s="862"/>
      <c r="AG365" s="862"/>
      <c r="AH365" s="863" t="s">
        <v>322</v>
      </c>
      <c r="AI365" s="861"/>
      <c r="AJ365" s="861"/>
      <c r="AK365" s="861"/>
      <c r="AL365" s="861" t="s">
        <v>19</v>
      </c>
      <c r="AM365" s="861"/>
      <c r="AN365" s="861"/>
      <c r="AO365" s="865"/>
      <c r="AP365" s="886" t="s">
        <v>272</v>
      </c>
      <c r="AQ365" s="886"/>
      <c r="AR365" s="886"/>
      <c r="AS365" s="886"/>
      <c r="AT365" s="886"/>
      <c r="AU365" s="886"/>
      <c r="AV365" s="886"/>
      <c r="AW365" s="886"/>
      <c r="AX365" s="886"/>
    </row>
    <row r="366" spans="1:51" ht="50.25" customHeight="1" x14ac:dyDescent="0.2">
      <c r="A366" s="872">
        <v>1</v>
      </c>
      <c r="B366" s="872">
        <v>1</v>
      </c>
      <c r="C366" s="873" t="s">
        <v>817</v>
      </c>
      <c r="D366" s="874"/>
      <c r="E366" s="874"/>
      <c r="F366" s="874"/>
      <c r="G366" s="874"/>
      <c r="H366" s="874"/>
      <c r="I366" s="874"/>
      <c r="J366" s="875">
        <v>7010901005494</v>
      </c>
      <c r="K366" s="876"/>
      <c r="L366" s="876"/>
      <c r="M366" s="876"/>
      <c r="N366" s="876"/>
      <c r="O366" s="876"/>
      <c r="P366" s="877" t="s">
        <v>763</v>
      </c>
      <c r="Q366" s="878"/>
      <c r="R366" s="878"/>
      <c r="S366" s="878"/>
      <c r="T366" s="878"/>
      <c r="U366" s="878"/>
      <c r="V366" s="878"/>
      <c r="W366" s="878"/>
      <c r="X366" s="878"/>
      <c r="Y366" s="879">
        <v>35</v>
      </c>
      <c r="Z366" s="880"/>
      <c r="AA366" s="880"/>
      <c r="AB366" s="881"/>
      <c r="AC366" s="882" t="s">
        <v>330</v>
      </c>
      <c r="AD366" s="883"/>
      <c r="AE366" s="883"/>
      <c r="AF366" s="883"/>
      <c r="AG366" s="883"/>
      <c r="AH366" s="866">
        <v>2</v>
      </c>
      <c r="AI366" s="867"/>
      <c r="AJ366" s="867"/>
      <c r="AK366" s="867"/>
      <c r="AL366" s="868">
        <v>99.9</v>
      </c>
      <c r="AM366" s="869"/>
      <c r="AN366" s="869"/>
      <c r="AO366" s="870"/>
      <c r="AP366" s="871" t="s">
        <v>358</v>
      </c>
      <c r="AQ366" s="871"/>
      <c r="AR366" s="871"/>
      <c r="AS366" s="871"/>
      <c r="AT366" s="871"/>
      <c r="AU366" s="871"/>
      <c r="AV366" s="871"/>
      <c r="AW366" s="871"/>
      <c r="AX366" s="871"/>
    </row>
    <row r="367" spans="1:51" ht="30" hidden="1" customHeight="1" x14ac:dyDescent="0.2">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2">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2">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2">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2">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2">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2">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2">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2">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2">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2">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2">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2">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2">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2">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2">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2">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2">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2">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2">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2">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2">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2">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2">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2">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2">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2">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2">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2">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1"/>
      <c r="B398" s="861"/>
      <c r="C398" s="861" t="s">
        <v>24</v>
      </c>
      <c r="D398" s="861"/>
      <c r="E398" s="861"/>
      <c r="F398" s="861"/>
      <c r="G398" s="861"/>
      <c r="H398" s="861"/>
      <c r="I398" s="861"/>
      <c r="J398" s="862" t="s">
        <v>271</v>
      </c>
      <c r="K398" s="151"/>
      <c r="L398" s="151"/>
      <c r="M398" s="151"/>
      <c r="N398" s="151"/>
      <c r="O398" s="151"/>
      <c r="P398" s="431" t="s">
        <v>25</v>
      </c>
      <c r="Q398" s="431"/>
      <c r="R398" s="431"/>
      <c r="S398" s="431"/>
      <c r="T398" s="431"/>
      <c r="U398" s="431"/>
      <c r="V398" s="431"/>
      <c r="W398" s="431"/>
      <c r="X398" s="431"/>
      <c r="Y398" s="863" t="s">
        <v>270</v>
      </c>
      <c r="Z398" s="864"/>
      <c r="AA398" s="864"/>
      <c r="AB398" s="864"/>
      <c r="AC398" s="862" t="s">
        <v>303</v>
      </c>
      <c r="AD398" s="862"/>
      <c r="AE398" s="862"/>
      <c r="AF398" s="862"/>
      <c r="AG398" s="862"/>
      <c r="AH398" s="863" t="s">
        <v>322</v>
      </c>
      <c r="AI398" s="861"/>
      <c r="AJ398" s="861"/>
      <c r="AK398" s="861"/>
      <c r="AL398" s="861" t="s">
        <v>19</v>
      </c>
      <c r="AM398" s="861"/>
      <c r="AN398" s="861"/>
      <c r="AO398" s="865"/>
      <c r="AP398" s="886" t="s">
        <v>272</v>
      </c>
      <c r="AQ398" s="886"/>
      <c r="AR398" s="886"/>
      <c r="AS398" s="886"/>
      <c r="AT398" s="886"/>
      <c r="AU398" s="886"/>
      <c r="AV398" s="886"/>
      <c r="AW398" s="886"/>
      <c r="AX398" s="886"/>
      <c r="AY398">
        <f>$AY$396</f>
        <v>1</v>
      </c>
    </row>
    <row r="399" spans="1:51" ht="55.25" customHeight="1" x14ac:dyDescent="0.2">
      <c r="A399" s="872">
        <v>1</v>
      </c>
      <c r="B399" s="872">
        <v>1</v>
      </c>
      <c r="C399" s="873" t="s">
        <v>817</v>
      </c>
      <c r="D399" s="874"/>
      <c r="E399" s="874"/>
      <c r="F399" s="874"/>
      <c r="G399" s="874"/>
      <c r="H399" s="874"/>
      <c r="I399" s="874"/>
      <c r="J399" s="875">
        <v>7010901005494</v>
      </c>
      <c r="K399" s="876"/>
      <c r="L399" s="876"/>
      <c r="M399" s="876"/>
      <c r="N399" s="876"/>
      <c r="O399" s="876"/>
      <c r="P399" s="877" t="s">
        <v>764</v>
      </c>
      <c r="Q399" s="878"/>
      <c r="R399" s="878"/>
      <c r="S399" s="878"/>
      <c r="T399" s="878"/>
      <c r="U399" s="878"/>
      <c r="V399" s="878"/>
      <c r="W399" s="878"/>
      <c r="X399" s="878"/>
      <c r="Y399" s="879">
        <v>4.5999999999999996</v>
      </c>
      <c r="Z399" s="880"/>
      <c r="AA399" s="880"/>
      <c r="AB399" s="881"/>
      <c r="AC399" s="882" t="s">
        <v>326</v>
      </c>
      <c r="AD399" s="883"/>
      <c r="AE399" s="883"/>
      <c r="AF399" s="883"/>
      <c r="AG399" s="883"/>
      <c r="AH399" s="866">
        <v>1</v>
      </c>
      <c r="AI399" s="867"/>
      <c r="AJ399" s="867"/>
      <c r="AK399" s="867"/>
      <c r="AL399" s="868">
        <v>58.5</v>
      </c>
      <c r="AM399" s="869"/>
      <c r="AN399" s="869"/>
      <c r="AO399" s="870"/>
      <c r="AP399" s="871" t="s">
        <v>358</v>
      </c>
      <c r="AQ399" s="871"/>
      <c r="AR399" s="871"/>
      <c r="AS399" s="871"/>
      <c r="AT399" s="871"/>
      <c r="AU399" s="871"/>
      <c r="AV399" s="871"/>
      <c r="AW399" s="871"/>
      <c r="AX399" s="871"/>
      <c r="AY399">
        <f>$AY$396</f>
        <v>1</v>
      </c>
    </row>
    <row r="400" spans="1:51" ht="30" hidden="1" customHeight="1" x14ac:dyDescent="0.2">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2">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2">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2">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2">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2">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2">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2">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2">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2">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2">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2">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2">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2">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2">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2">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2">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2">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2">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2">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2">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2">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2">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2">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2">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2">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2">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2">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2">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1"/>
      <c r="B431" s="861"/>
      <c r="C431" s="861" t="s">
        <v>24</v>
      </c>
      <c r="D431" s="861"/>
      <c r="E431" s="861"/>
      <c r="F431" s="861"/>
      <c r="G431" s="861"/>
      <c r="H431" s="861"/>
      <c r="I431" s="861"/>
      <c r="J431" s="862" t="s">
        <v>271</v>
      </c>
      <c r="K431" s="151"/>
      <c r="L431" s="151"/>
      <c r="M431" s="151"/>
      <c r="N431" s="151"/>
      <c r="O431" s="151"/>
      <c r="P431" s="431" t="s">
        <v>25</v>
      </c>
      <c r="Q431" s="431"/>
      <c r="R431" s="431"/>
      <c r="S431" s="431"/>
      <c r="T431" s="431"/>
      <c r="U431" s="431"/>
      <c r="V431" s="431"/>
      <c r="W431" s="431"/>
      <c r="X431" s="431"/>
      <c r="Y431" s="863" t="s">
        <v>270</v>
      </c>
      <c r="Z431" s="864"/>
      <c r="AA431" s="864"/>
      <c r="AB431" s="864"/>
      <c r="AC431" s="862" t="s">
        <v>303</v>
      </c>
      <c r="AD431" s="862"/>
      <c r="AE431" s="862"/>
      <c r="AF431" s="862"/>
      <c r="AG431" s="862"/>
      <c r="AH431" s="863" t="s">
        <v>322</v>
      </c>
      <c r="AI431" s="861"/>
      <c r="AJ431" s="861"/>
      <c r="AK431" s="861"/>
      <c r="AL431" s="861" t="s">
        <v>19</v>
      </c>
      <c r="AM431" s="861"/>
      <c r="AN431" s="861"/>
      <c r="AO431" s="865"/>
      <c r="AP431" s="886" t="s">
        <v>272</v>
      </c>
      <c r="AQ431" s="886"/>
      <c r="AR431" s="886"/>
      <c r="AS431" s="886"/>
      <c r="AT431" s="886"/>
      <c r="AU431" s="886"/>
      <c r="AV431" s="886"/>
      <c r="AW431" s="886"/>
      <c r="AX431" s="886"/>
      <c r="AY431">
        <f>$AY$429</f>
        <v>1</v>
      </c>
    </row>
    <row r="432" spans="1:51" ht="48" customHeight="1" x14ac:dyDescent="0.2">
      <c r="A432" s="872">
        <v>1</v>
      </c>
      <c r="B432" s="872">
        <v>1</v>
      </c>
      <c r="C432" s="873" t="s">
        <v>817</v>
      </c>
      <c r="D432" s="874"/>
      <c r="E432" s="874"/>
      <c r="F432" s="874"/>
      <c r="G432" s="874"/>
      <c r="H432" s="874"/>
      <c r="I432" s="874"/>
      <c r="J432" s="875">
        <v>7010901005494</v>
      </c>
      <c r="K432" s="876"/>
      <c r="L432" s="876"/>
      <c r="M432" s="876"/>
      <c r="N432" s="876"/>
      <c r="O432" s="876"/>
      <c r="P432" s="877" t="s">
        <v>765</v>
      </c>
      <c r="Q432" s="878"/>
      <c r="R432" s="878"/>
      <c r="S432" s="878"/>
      <c r="T432" s="878"/>
      <c r="U432" s="878"/>
      <c r="V432" s="878"/>
      <c r="W432" s="878"/>
      <c r="X432" s="878"/>
      <c r="Y432" s="879">
        <v>16.5</v>
      </c>
      <c r="Z432" s="880"/>
      <c r="AA432" s="880"/>
      <c r="AB432" s="881"/>
      <c r="AC432" s="882" t="s">
        <v>327</v>
      </c>
      <c r="AD432" s="883"/>
      <c r="AE432" s="883"/>
      <c r="AF432" s="883"/>
      <c r="AG432" s="883"/>
      <c r="AH432" s="866">
        <v>1</v>
      </c>
      <c r="AI432" s="867"/>
      <c r="AJ432" s="867"/>
      <c r="AK432" s="867"/>
      <c r="AL432" s="868">
        <v>91.7</v>
      </c>
      <c r="AM432" s="869"/>
      <c r="AN432" s="869"/>
      <c r="AO432" s="870"/>
      <c r="AP432" s="871" t="s">
        <v>358</v>
      </c>
      <c r="AQ432" s="871"/>
      <c r="AR432" s="871"/>
      <c r="AS432" s="871"/>
      <c r="AT432" s="871"/>
      <c r="AU432" s="871"/>
      <c r="AV432" s="871"/>
      <c r="AW432" s="871"/>
      <c r="AX432" s="871"/>
      <c r="AY432">
        <f>$AY$429</f>
        <v>1</v>
      </c>
    </row>
    <row r="433" spans="1:51" ht="30" hidden="1" customHeight="1" x14ac:dyDescent="0.2">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2">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2">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2">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2">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2">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2">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2">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2">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2">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2">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2">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2">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2">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2">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2">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2">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2">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2">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2">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2">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2">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2">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2">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2">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2">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2">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2">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2">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1"/>
      <c r="B464" s="861"/>
      <c r="C464" s="861" t="s">
        <v>24</v>
      </c>
      <c r="D464" s="861"/>
      <c r="E464" s="861"/>
      <c r="F464" s="861"/>
      <c r="G464" s="861"/>
      <c r="H464" s="861"/>
      <c r="I464" s="861"/>
      <c r="J464" s="862" t="s">
        <v>271</v>
      </c>
      <c r="K464" s="151"/>
      <c r="L464" s="151"/>
      <c r="M464" s="151"/>
      <c r="N464" s="151"/>
      <c r="O464" s="151"/>
      <c r="P464" s="431" t="s">
        <v>25</v>
      </c>
      <c r="Q464" s="431"/>
      <c r="R464" s="431"/>
      <c r="S464" s="431"/>
      <c r="T464" s="431"/>
      <c r="U464" s="431"/>
      <c r="V464" s="431"/>
      <c r="W464" s="431"/>
      <c r="X464" s="431"/>
      <c r="Y464" s="863" t="s">
        <v>270</v>
      </c>
      <c r="Z464" s="864"/>
      <c r="AA464" s="864"/>
      <c r="AB464" s="864"/>
      <c r="AC464" s="862" t="s">
        <v>303</v>
      </c>
      <c r="AD464" s="862"/>
      <c r="AE464" s="862"/>
      <c r="AF464" s="862"/>
      <c r="AG464" s="862"/>
      <c r="AH464" s="863" t="s">
        <v>322</v>
      </c>
      <c r="AI464" s="861"/>
      <c r="AJ464" s="861"/>
      <c r="AK464" s="861"/>
      <c r="AL464" s="861" t="s">
        <v>19</v>
      </c>
      <c r="AM464" s="861"/>
      <c r="AN464" s="861"/>
      <c r="AO464" s="865"/>
      <c r="AP464" s="886" t="s">
        <v>272</v>
      </c>
      <c r="AQ464" s="886"/>
      <c r="AR464" s="886"/>
      <c r="AS464" s="886"/>
      <c r="AT464" s="886"/>
      <c r="AU464" s="886"/>
      <c r="AV464" s="886"/>
      <c r="AW464" s="886"/>
      <c r="AX464" s="886"/>
      <c r="AY464">
        <f>$AY$462</f>
        <v>1</v>
      </c>
    </row>
    <row r="465" spans="1:51" ht="30" customHeight="1" x14ac:dyDescent="0.2">
      <c r="A465" s="872">
        <v>1</v>
      </c>
      <c r="B465" s="872">
        <v>1</v>
      </c>
      <c r="C465" s="873" t="s">
        <v>817</v>
      </c>
      <c r="D465" s="874"/>
      <c r="E465" s="874"/>
      <c r="F465" s="874"/>
      <c r="G465" s="874"/>
      <c r="H465" s="874"/>
      <c r="I465" s="874"/>
      <c r="J465" s="875">
        <v>7010901005494</v>
      </c>
      <c r="K465" s="876"/>
      <c r="L465" s="876"/>
      <c r="M465" s="876"/>
      <c r="N465" s="876"/>
      <c r="O465" s="876"/>
      <c r="P465" s="877" t="s">
        <v>766</v>
      </c>
      <c r="Q465" s="878"/>
      <c r="R465" s="878"/>
      <c r="S465" s="878"/>
      <c r="T465" s="878"/>
      <c r="U465" s="878"/>
      <c r="V465" s="878"/>
      <c r="W465" s="878"/>
      <c r="X465" s="878"/>
      <c r="Y465" s="879">
        <v>35</v>
      </c>
      <c r="Z465" s="880"/>
      <c r="AA465" s="880"/>
      <c r="AB465" s="881"/>
      <c r="AC465" s="882" t="s">
        <v>330</v>
      </c>
      <c r="AD465" s="883"/>
      <c r="AE465" s="883"/>
      <c r="AF465" s="883"/>
      <c r="AG465" s="883"/>
      <c r="AH465" s="866">
        <v>4</v>
      </c>
      <c r="AI465" s="867"/>
      <c r="AJ465" s="867"/>
      <c r="AK465" s="867"/>
      <c r="AL465" s="868">
        <v>99.9</v>
      </c>
      <c r="AM465" s="869"/>
      <c r="AN465" s="869"/>
      <c r="AO465" s="870"/>
      <c r="AP465" s="871" t="s">
        <v>358</v>
      </c>
      <c r="AQ465" s="871"/>
      <c r="AR465" s="871"/>
      <c r="AS465" s="871"/>
      <c r="AT465" s="871"/>
      <c r="AU465" s="871"/>
      <c r="AV465" s="871"/>
      <c r="AW465" s="871"/>
      <c r="AX465" s="871"/>
      <c r="AY465">
        <f>$AY$462</f>
        <v>1</v>
      </c>
    </row>
    <row r="466" spans="1:51" ht="30" hidden="1" customHeight="1" x14ac:dyDescent="0.2">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2">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2">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2">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2">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2">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2">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2">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2">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2">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2">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2">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2">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2">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2">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2">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2">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2">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2">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2">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2">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2">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2">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2">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2">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2">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2">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2">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2">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1"/>
      <c r="B497" s="861"/>
      <c r="C497" s="861" t="s">
        <v>24</v>
      </c>
      <c r="D497" s="861"/>
      <c r="E497" s="861"/>
      <c r="F497" s="861"/>
      <c r="G497" s="861"/>
      <c r="H497" s="861"/>
      <c r="I497" s="861"/>
      <c r="J497" s="862" t="s">
        <v>271</v>
      </c>
      <c r="K497" s="151"/>
      <c r="L497" s="151"/>
      <c r="M497" s="151"/>
      <c r="N497" s="151"/>
      <c r="O497" s="151"/>
      <c r="P497" s="431" t="s">
        <v>25</v>
      </c>
      <c r="Q497" s="431"/>
      <c r="R497" s="431"/>
      <c r="S497" s="431"/>
      <c r="T497" s="431"/>
      <c r="U497" s="431"/>
      <c r="V497" s="431"/>
      <c r="W497" s="431"/>
      <c r="X497" s="431"/>
      <c r="Y497" s="863" t="s">
        <v>270</v>
      </c>
      <c r="Z497" s="864"/>
      <c r="AA497" s="864"/>
      <c r="AB497" s="864"/>
      <c r="AC497" s="862" t="s">
        <v>303</v>
      </c>
      <c r="AD497" s="862"/>
      <c r="AE497" s="862"/>
      <c r="AF497" s="862"/>
      <c r="AG497" s="862"/>
      <c r="AH497" s="863" t="s">
        <v>322</v>
      </c>
      <c r="AI497" s="861"/>
      <c r="AJ497" s="861"/>
      <c r="AK497" s="861"/>
      <c r="AL497" s="861" t="s">
        <v>19</v>
      </c>
      <c r="AM497" s="861"/>
      <c r="AN497" s="861"/>
      <c r="AO497" s="865"/>
      <c r="AP497" s="886" t="s">
        <v>272</v>
      </c>
      <c r="AQ497" s="886"/>
      <c r="AR497" s="886"/>
      <c r="AS497" s="886"/>
      <c r="AT497" s="886"/>
      <c r="AU497" s="886"/>
      <c r="AV497" s="886"/>
      <c r="AW497" s="886"/>
      <c r="AX497" s="886"/>
      <c r="AY497">
        <f>$AY$495</f>
        <v>1</v>
      </c>
    </row>
    <row r="498" spans="1:51" ht="51.75" customHeight="1" x14ac:dyDescent="0.2">
      <c r="A498" s="872">
        <v>1</v>
      </c>
      <c r="B498" s="872">
        <v>1</v>
      </c>
      <c r="C498" s="873" t="s">
        <v>767</v>
      </c>
      <c r="D498" s="874"/>
      <c r="E498" s="874"/>
      <c r="F498" s="874"/>
      <c r="G498" s="874"/>
      <c r="H498" s="874"/>
      <c r="I498" s="874"/>
      <c r="J498" s="875">
        <v>6050005005208</v>
      </c>
      <c r="K498" s="876"/>
      <c r="L498" s="876"/>
      <c r="M498" s="876"/>
      <c r="N498" s="876"/>
      <c r="O498" s="876"/>
      <c r="P498" s="877" t="s">
        <v>768</v>
      </c>
      <c r="Q498" s="878"/>
      <c r="R498" s="878"/>
      <c r="S498" s="878"/>
      <c r="T498" s="878"/>
      <c r="U498" s="878"/>
      <c r="V498" s="878"/>
      <c r="W498" s="878"/>
      <c r="X498" s="878"/>
      <c r="Y498" s="879">
        <v>19.2</v>
      </c>
      <c r="Z498" s="880"/>
      <c r="AA498" s="880"/>
      <c r="AB498" s="881"/>
      <c r="AC498" s="882" t="s">
        <v>327</v>
      </c>
      <c r="AD498" s="883"/>
      <c r="AE498" s="883"/>
      <c r="AF498" s="883"/>
      <c r="AG498" s="883"/>
      <c r="AH498" s="866">
        <v>1</v>
      </c>
      <c r="AI498" s="867"/>
      <c r="AJ498" s="867"/>
      <c r="AK498" s="867"/>
      <c r="AL498" s="868">
        <v>93.5</v>
      </c>
      <c r="AM498" s="869"/>
      <c r="AN498" s="869"/>
      <c r="AO498" s="870"/>
      <c r="AP498" s="871" t="s">
        <v>358</v>
      </c>
      <c r="AQ498" s="871"/>
      <c r="AR498" s="871"/>
      <c r="AS498" s="871"/>
      <c r="AT498" s="871"/>
      <c r="AU498" s="871"/>
      <c r="AV498" s="871"/>
      <c r="AW498" s="871"/>
      <c r="AX498" s="871"/>
      <c r="AY498">
        <f>$AY$495</f>
        <v>1</v>
      </c>
    </row>
    <row r="499" spans="1:51" ht="30" hidden="1" customHeight="1" x14ac:dyDescent="0.2">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2">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2">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2">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2">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2">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2">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2">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2">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2">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2">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2">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2">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2">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2">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2">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2">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2">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2">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2">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2">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2">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2">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2">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2">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2">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2">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2">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2">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1"/>
      <c r="B530" s="861"/>
      <c r="C530" s="861" t="s">
        <v>24</v>
      </c>
      <c r="D530" s="861"/>
      <c r="E530" s="861"/>
      <c r="F530" s="861"/>
      <c r="G530" s="861"/>
      <c r="H530" s="861"/>
      <c r="I530" s="861"/>
      <c r="J530" s="862" t="s">
        <v>271</v>
      </c>
      <c r="K530" s="151"/>
      <c r="L530" s="151"/>
      <c r="M530" s="151"/>
      <c r="N530" s="151"/>
      <c r="O530" s="151"/>
      <c r="P530" s="431" t="s">
        <v>25</v>
      </c>
      <c r="Q530" s="431"/>
      <c r="R530" s="431"/>
      <c r="S530" s="431"/>
      <c r="T530" s="431"/>
      <c r="U530" s="431"/>
      <c r="V530" s="431"/>
      <c r="W530" s="431"/>
      <c r="X530" s="431"/>
      <c r="Y530" s="863" t="s">
        <v>270</v>
      </c>
      <c r="Z530" s="864"/>
      <c r="AA530" s="864"/>
      <c r="AB530" s="864"/>
      <c r="AC530" s="862" t="s">
        <v>303</v>
      </c>
      <c r="AD530" s="862"/>
      <c r="AE530" s="862"/>
      <c r="AF530" s="862"/>
      <c r="AG530" s="862"/>
      <c r="AH530" s="863" t="s">
        <v>322</v>
      </c>
      <c r="AI530" s="861"/>
      <c r="AJ530" s="861"/>
      <c r="AK530" s="861"/>
      <c r="AL530" s="861" t="s">
        <v>19</v>
      </c>
      <c r="AM530" s="861"/>
      <c r="AN530" s="861"/>
      <c r="AO530" s="865"/>
      <c r="AP530" s="886" t="s">
        <v>272</v>
      </c>
      <c r="AQ530" s="886"/>
      <c r="AR530" s="886"/>
      <c r="AS530" s="886"/>
      <c r="AT530" s="886"/>
      <c r="AU530" s="886"/>
      <c r="AV530" s="886"/>
      <c r="AW530" s="886"/>
      <c r="AX530" s="886"/>
      <c r="AY530">
        <f>$AY$528</f>
        <v>1</v>
      </c>
    </row>
    <row r="531" spans="1:51" ht="44.25" customHeight="1" x14ac:dyDescent="0.2">
      <c r="A531" s="872">
        <v>1</v>
      </c>
      <c r="B531" s="872">
        <v>1</v>
      </c>
      <c r="C531" s="873" t="s">
        <v>771</v>
      </c>
      <c r="D531" s="874"/>
      <c r="E531" s="874"/>
      <c r="F531" s="874"/>
      <c r="G531" s="874"/>
      <c r="H531" s="874"/>
      <c r="I531" s="874"/>
      <c r="J531" s="875">
        <v>3010401011971</v>
      </c>
      <c r="K531" s="876"/>
      <c r="L531" s="876"/>
      <c r="M531" s="876"/>
      <c r="N531" s="876"/>
      <c r="O531" s="876"/>
      <c r="P531" s="877" t="s">
        <v>772</v>
      </c>
      <c r="Q531" s="878"/>
      <c r="R531" s="878"/>
      <c r="S531" s="878"/>
      <c r="T531" s="878"/>
      <c r="U531" s="878"/>
      <c r="V531" s="878"/>
      <c r="W531" s="878"/>
      <c r="X531" s="878"/>
      <c r="Y531" s="879">
        <v>34.9</v>
      </c>
      <c r="Z531" s="880"/>
      <c r="AA531" s="880"/>
      <c r="AB531" s="881"/>
      <c r="AC531" s="882" t="s">
        <v>330</v>
      </c>
      <c r="AD531" s="883"/>
      <c r="AE531" s="883"/>
      <c r="AF531" s="883"/>
      <c r="AG531" s="883"/>
      <c r="AH531" s="866">
        <v>2</v>
      </c>
      <c r="AI531" s="867"/>
      <c r="AJ531" s="867"/>
      <c r="AK531" s="867"/>
      <c r="AL531" s="868">
        <v>99.9</v>
      </c>
      <c r="AM531" s="869"/>
      <c r="AN531" s="869"/>
      <c r="AO531" s="870"/>
      <c r="AP531" s="871" t="s">
        <v>358</v>
      </c>
      <c r="AQ531" s="871"/>
      <c r="AR531" s="871"/>
      <c r="AS531" s="871"/>
      <c r="AT531" s="871"/>
      <c r="AU531" s="871"/>
      <c r="AV531" s="871"/>
      <c r="AW531" s="871"/>
      <c r="AX531" s="871"/>
      <c r="AY531">
        <f>$AY$528</f>
        <v>1</v>
      </c>
    </row>
    <row r="532" spans="1:51" ht="30" hidden="1" customHeight="1" x14ac:dyDescent="0.2">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2">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2">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2">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2">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2">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2">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2">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2">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2">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2">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2">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2">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2">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2">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2">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2">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2">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2">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2">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2">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2">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2">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2">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2">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2">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2">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2">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2">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1"/>
      <c r="B563" s="861"/>
      <c r="C563" s="861" t="s">
        <v>24</v>
      </c>
      <c r="D563" s="861"/>
      <c r="E563" s="861"/>
      <c r="F563" s="861"/>
      <c r="G563" s="861"/>
      <c r="H563" s="861"/>
      <c r="I563" s="861"/>
      <c r="J563" s="862" t="s">
        <v>271</v>
      </c>
      <c r="K563" s="151"/>
      <c r="L563" s="151"/>
      <c r="M563" s="151"/>
      <c r="N563" s="151"/>
      <c r="O563" s="151"/>
      <c r="P563" s="431" t="s">
        <v>25</v>
      </c>
      <c r="Q563" s="431"/>
      <c r="R563" s="431"/>
      <c r="S563" s="431"/>
      <c r="T563" s="431"/>
      <c r="U563" s="431"/>
      <c r="V563" s="431"/>
      <c r="W563" s="431"/>
      <c r="X563" s="431"/>
      <c r="Y563" s="863" t="s">
        <v>270</v>
      </c>
      <c r="Z563" s="864"/>
      <c r="AA563" s="864"/>
      <c r="AB563" s="864"/>
      <c r="AC563" s="862" t="s">
        <v>303</v>
      </c>
      <c r="AD563" s="862"/>
      <c r="AE563" s="862"/>
      <c r="AF563" s="862"/>
      <c r="AG563" s="862"/>
      <c r="AH563" s="863" t="s">
        <v>322</v>
      </c>
      <c r="AI563" s="861"/>
      <c r="AJ563" s="861"/>
      <c r="AK563" s="861"/>
      <c r="AL563" s="861" t="s">
        <v>19</v>
      </c>
      <c r="AM563" s="861"/>
      <c r="AN563" s="861"/>
      <c r="AO563" s="865"/>
      <c r="AP563" s="886" t="s">
        <v>272</v>
      </c>
      <c r="AQ563" s="886"/>
      <c r="AR563" s="886"/>
      <c r="AS563" s="886"/>
      <c r="AT563" s="886"/>
      <c r="AU563" s="886"/>
      <c r="AV563" s="886"/>
      <c r="AW563" s="886"/>
      <c r="AX563" s="886"/>
      <c r="AY563">
        <f>$AY$561</f>
        <v>1</v>
      </c>
    </row>
    <row r="564" spans="1:51" ht="30" customHeight="1" x14ac:dyDescent="0.2">
      <c r="A564" s="872">
        <v>1</v>
      </c>
      <c r="B564" s="872">
        <v>1</v>
      </c>
      <c r="C564" s="873" t="s">
        <v>770</v>
      </c>
      <c r="D564" s="874"/>
      <c r="E564" s="874"/>
      <c r="F564" s="874"/>
      <c r="G564" s="874"/>
      <c r="H564" s="874"/>
      <c r="I564" s="874"/>
      <c r="J564" s="875">
        <v>4140005001439</v>
      </c>
      <c r="K564" s="876"/>
      <c r="L564" s="876"/>
      <c r="M564" s="876"/>
      <c r="N564" s="876"/>
      <c r="O564" s="876"/>
      <c r="P564" s="877" t="s">
        <v>773</v>
      </c>
      <c r="Q564" s="878"/>
      <c r="R564" s="878"/>
      <c r="S564" s="878"/>
      <c r="T564" s="878"/>
      <c r="U564" s="878"/>
      <c r="V564" s="878"/>
      <c r="W564" s="878"/>
      <c r="X564" s="878"/>
      <c r="Y564" s="879">
        <v>2.9</v>
      </c>
      <c r="Z564" s="880"/>
      <c r="AA564" s="880"/>
      <c r="AB564" s="881"/>
      <c r="AC564" s="882" t="s">
        <v>333</v>
      </c>
      <c r="AD564" s="883"/>
      <c r="AE564" s="883"/>
      <c r="AF564" s="883"/>
      <c r="AG564" s="883"/>
      <c r="AH564" s="866">
        <v>1</v>
      </c>
      <c r="AI564" s="867"/>
      <c r="AJ564" s="867"/>
      <c r="AK564" s="867"/>
      <c r="AL564" s="868">
        <v>100</v>
      </c>
      <c r="AM564" s="869"/>
      <c r="AN564" s="869"/>
      <c r="AO564" s="870"/>
      <c r="AP564" s="871" t="s">
        <v>358</v>
      </c>
      <c r="AQ564" s="871"/>
      <c r="AR564" s="871"/>
      <c r="AS564" s="871"/>
      <c r="AT564" s="871"/>
      <c r="AU564" s="871"/>
      <c r="AV564" s="871"/>
      <c r="AW564" s="871"/>
      <c r="AX564" s="871"/>
      <c r="AY564">
        <f>$AY$561</f>
        <v>1</v>
      </c>
    </row>
    <row r="565" spans="1:51" ht="30" hidden="1" customHeight="1" x14ac:dyDescent="0.2">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2">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2">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2">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2">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2">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2">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2">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2">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2">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2">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2">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2">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2">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2">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2">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2">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2">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2">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2">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2">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2">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2">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2">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2">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2">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2">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2">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2">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1"/>
      <c r="B596" s="861"/>
      <c r="C596" s="861" t="s">
        <v>24</v>
      </c>
      <c r="D596" s="861"/>
      <c r="E596" s="861"/>
      <c r="F596" s="861"/>
      <c r="G596" s="861"/>
      <c r="H596" s="861"/>
      <c r="I596" s="861"/>
      <c r="J596" s="862" t="s">
        <v>271</v>
      </c>
      <c r="K596" s="151"/>
      <c r="L596" s="151"/>
      <c r="M596" s="151"/>
      <c r="N596" s="151"/>
      <c r="O596" s="151"/>
      <c r="P596" s="431" t="s">
        <v>25</v>
      </c>
      <c r="Q596" s="431"/>
      <c r="R596" s="431"/>
      <c r="S596" s="431"/>
      <c r="T596" s="431"/>
      <c r="U596" s="431"/>
      <c r="V596" s="431"/>
      <c r="W596" s="431"/>
      <c r="X596" s="431"/>
      <c r="Y596" s="863" t="s">
        <v>270</v>
      </c>
      <c r="Z596" s="864"/>
      <c r="AA596" s="864"/>
      <c r="AB596" s="864"/>
      <c r="AC596" s="862" t="s">
        <v>303</v>
      </c>
      <c r="AD596" s="862"/>
      <c r="AE596" s="862"/>
      <c r="AF596" s="862"/>
      <c r="AG596" s="862"/>
      <c r="AH596" s="863" t="s">
        <v>322</v>
      </c>
      <c r="AI596" s="861"/>
      <c r="AJ596" s="861"/>
      <c r="AK596" s="861"/>
      <c r="AL596" s="861" t="s">
        <v>19</v>
      </c>
      <c r="AM596" s="861"/>
      <c r="AN596" s="861"/>
      <c r="AO596" s="865"/>
      <c r="AP596" s="886" t="s">
        <v>272</v>
      </c>
      <c r="AQ596" s="886"/>
      <c r="AR596" s="886"/>
      <c r="AS596" s="886"/>
      <c r="AT596" s="886"/>
      <c r="AU596" s="886"/>
      <c r="AV596" s="886"/>
      <c r="AW596" s="886"/>
      <c r="AX596" s="886"/>
      <c r="AY596">
        <f>$AY$594</f>
        <v>1</v>
      </c>
    </row>
    <row r="597" spans="1:51" ht="30" customHeight="1" x14ac:dyDescent="0.2">
      <c r="A597" s="872">
        <v>1</v>
      </c>
      <c r="B597" s="872">
        <v>1</v>
      </c>
      <c r="C597" s="873" t="s">
        <v>817</v>
      </c>
      <c r="D597" s="874"/>
      <c r="E597" s="874"/>
      <c r="F597" s="874"/>
      <c r="G597" s="874"/>
      <c r="H597" s="874"/>
      <c r="I597" s="874"/>
      <c r="J597" s="875">
        <v>7010901005494</v>
      </c>
      <c r="K597" s="876"/>
      <c r="L597" s="876"/>
      <c r="M597" s="876"/>
      <c r="N597" s="876"/>
      <c r="O597" s="876"/>
      <c r="P597" s="877" t="s">
        <v>774</v>
      </c>
      <c r="Q597" s="878"/>
      <c r="R597" s="878"/>
      <c r="S597" s="878"/>
      <c r="T597" s="878"/>
      <c r="U597" s="878"/>
      <c r="V597" s="878"/>
      <c r="W597" s="878"/>
      <c r="X597" s="878"/>
      <c r="Y597" s="879">
        <v>5.0999999999999996</v>
      </c>
      <c r="Z597" s="880"/>
      <c r="AA597" s="880"/>
      <c r="AB597" s="881"/>
      <c r="AC597" s="882" t="s">
        <v>327</v>
      </c>
      <c r="AD597" s="883"/>
      <c r="AE597" s="883"/>
      <c r="AF597" s="883"/>
      <c r="AG597" s="883"/>
      <c r="AH597" s="866">
        <v>1</v>
      </c>
      <c r="AI597" s="867"/>
      <c r="AJ597" s="867"/>
      <c r="AK597" s="867"/>
      <c r="AL597" s="868">
        <v>100</v>
      </c>
      <c r="AM597" s="869"/>
      <c r="AN597" s="869"/>
      <c r="AO597" s="870"/>
      <c r="AP597" s="871" t="s">
        <v>358</v>
      </c>
      <c r="AQ597" s="871"/>
      <c r="AR597" s="871"/>
      <c r="AS597" s="871"/>
      <c r="AT597" s="871"/>
      <c r="AU597" s="871"/>
      <c r="AV597" s="871"/>
      <c r="AW597" s="871"/>
      <c r="AX597" s="871"/>
      <c r="AY597">
        <f>$AY$594</f>
        <v>1</v>
      </c>
    </row>
    <row r="598" spans="1:51" ht="30" hidden="1" customHeight="1" x14ac:dyDescent="0.2">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2">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2">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2">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2">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2">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2">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2">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2">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2">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2">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2">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2">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2">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2">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2">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2">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2">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2">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2">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2">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2">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2">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2">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2">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2">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2">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2">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2">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2">
      <c r="A627" s="887" t="s">
        <v>653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305</v>
      </c>
      <c r="AM627" s="891"/>
      <c r="AN627" s="891"/>
      <c r="AO627" s="75" t="s">
        <v>780</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2"/>
      <c r="B630" s="892"/>
      <c r="C630" s="862" t="s">
        <v>240</v>
      </c>
      <c r="D630" s="893"/>
      <c r="E630" s="862" t="s">
        <v>239</v>
      </c>
      <c r="F630" s="893"/>
      <c r="G630" s="893"/>
      <c r="H630" s="893"/>
      <c r="I630" s="893"/>
      <c r="J630" s="862" t="s">
        <v>271</v>
      </c>
      <c r="K630" s="862"/>
      <c r="L630" s="862"/>
      <c r="M630" s="862"/>
      <c r="N630" s="862"/>
      <c r="O630" s="862"/>
      <c r="P630" s="862" t="s">
        <v>25</v>
      </c>
      <c r="Q630" s="862"/>
      <c r="R630" s="862"/>
      <c r="S630" s="862"/>
      <c r="T630" s="862"/>
      <c r="U630" s="862"/>
      <c r="V630" s="862"/>
      <c r="W630" s="862"/>
      <c r="X630" s="862"/>
      <c r="Y630" s="862" t="s">
        <v>273</v>
      </c>
      <c r="Z630" s="893"/>
      <c r="AA630" s="893"/>
      <c r="AB630" s="893"/>
      <c r="AC630" s="862" t="s">
        <v>228</v>
      </c>
      <c r="AD630" s="862"/>
      <c r="AE630" s="862"/>
      <c r="AF630" s="862"/>
      <c r="AG630" s="862"/>
      <c r="AH630" s="862" t="s">
        <v>235</v>
      </c>
      <c r="AI630" s="893"/>
      <c r="AJ630" s="893"/>
      <c r="AK630" s="893"/>
      <c r="AL630" s="893" t="s">
        <v>19</v>
      </c>
      <c r="AM630" s="893"/>
      <c r="AN630" s="893"/>
      <c r="AO630" s="892"/>
      <c r="AP630" s="886" t="s">
        <v>299</v>
      </c>
      <c r="AQ630" s="886"/>
      <c r="AR630" s="886"/>
      <c r="AS630" s="886"/>
      <c r="AT630" s="886"/>
      <c r="AU630" s="886"/>
      <c r="AV630" s="886"/>
      <c r="AW630" s="886"/>
      <c r="AX630" s="886"/>
    </row>
    <row r="631" spans="1:51" ht="30" customHeight="1" x14ac:dyDescent="0.2">
      <c r="A631" s="872">
        <v>1</v>
      </c>
      <c r="B631" s="872">
        <v>1</v>
      </c>
      <c r="C631" s="894"/>
      <c r="D631" s="894"/>
      <c r="E631" s="895"/>
      <c r="F631" s="895"/>
      <c r="G631" s="895"/>
      <c r="H631" s="895"/>
      <c r="I631" s="895"/>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2">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2">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2">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2">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2">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2">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2">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2">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2">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2">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2">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2">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2">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2">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2">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2">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2">
      <c r="A648" s="872">
        <v>18</v>
      </c>
      <c r="B648" s="872">
        <v>1</v>
      </c>
      <c r="C648" s="894"/>
      <c r="D648" s="894"/>
      <c r="E648" s="662"/>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2">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2">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2">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2">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2">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2">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2">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2">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2">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2">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2">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2">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3" priority="941">
      <formula>IF(RIGHT(TEXT(P14,"0.#"),1)=".",FALSE,TRUE)</formula>
    </cfRule>
    <cfRule type="expression" dxfId="1522" priority="942">
      <formula>IF(RIGHT(TEXT(P14,"0.#"),1)=".",TRUE,FALSE)</formula>
    </cfRule>
  </conditionalFormatting>
  <conditionalFormatting sqref="P18:AX18">
    <cfRule type="expression" dxfId="1521" priority="939">
      <formula>IF(RIGHT(TEXT(P18,"0.#"),1)=".",FALSE,TRUE)</formula>
    </cfRule>
    <cfRule type="expression" dxfId="1520" priority="940">
      <formula>IF(RIGHT(TEXT(P18,"0.#"),1)=".",TRUE,FALSE)</formula>
    </cfRule>
  </conditionalFormatting>
  <conditionalFormatting sqref="Y311">
    <cfRule type="expression" dxfId="1519" priority="937">
      <formula>IF(RIGHT(TEXT(Y311,"0.#"),1)=".",FALSE,TRUE)</formula>
    </cfRule>
    <cfRule type="expression" dxfId="1518" priority="938">
      <formula>IF(RIGHT(TEXT(Y311,"0.#"),1)=".",TRUE,FALSE)</formula>
    </cfRule>
  </conditionalFormatting>
  <conditionalFormatting sqref="Y320">
    <cfRule type="expression" dxfId="1517" priority="935">
      <formula>IF(RIGHT(TEXT(Y320,"0.#"),1)=".",FALSE,TRUE)</formula>
    </cfRule>
    <cfRule type="expression" dxfId="1516" priority="936">
      <formula>IF(RIGHT(TEXT(Y320,"0.#"),1)=".",TRUE,FALSE)</formula>
    </cfRule>
  </conditionalFormatting>
  <conditionalFormatting sqref="Y351:Y358 Y349 Y338:Y345 Y336 Y325:Y332 Y323">
    <cfRule type="expression" dxfId="1515" priority="915">
      <formula>IF(RIGHT(TEXT(Y323,"0.#"),1)=".",FALSE,TRUE)</formula>
    </cfRule>
    <cfRule type="expression" dxfId="1514" priority="916">
      <formula>IF(RIGHT(TEXT(Y323,"0.#"),1)=".",TRUE,FALSE)</formula>
    </cfRule>
  </conditionalFormatting>
  <conditionalFormatting sqref="P15:AJ17 P13:AX13 AR15:AX15">
    <cfRule type="expression" dxfId="1513" priority="933">
      <formula>IF(RIGHT(TEXT(P13,"0.#"),1)=".",FALSE,TRUE)</formula>
    </cfRule>
    <cfRule type="expression" dxfId="1512" priority="934">
      <formula>IF(RIGHT(TEXT(P13,"0.#"),1)=".",TRUE,FALSE)</formula>
    </cfRule>
  </conditionalFormatting>
  <conditionalFormatting sqref="P19:AJ19">
    <cfRule type="expression" dxfId="1511" priority="931">
      <formula>IF(RIGHT(TEXT(P19,"0.#"),1)=".",FALSE,TRUE)</formula>
    </cfRule>
    <cfRule type="expression" dxfId="1510" priority="932">
      <formula>IF(RIGHT(TEXT(P19,"0.#"),1)=".",TRUE,FALSE)</formula>
    </cfRule>
  </conditionalFormatting>
  <conditionalFormatting sqref="AE32 AQ32">
    <cfRule type="expression" dxfId="1509" priority="929">
      <formula>IF(RIGHT(TEXT(AE32,"0.#"),1)=".",FALSE,TRUE)</formula>
    </cfRule>
    <cfRule type="expression" dxfId="1508" priority="930">
      <formula>IF(RIGHT(TEXT(AE32,"0.#"),1)=".",TRUE,FALSE)</formula>
    </cfRule>
  </conditionalFormatting>
  <conditionalFormatting sqref="Y312:Y319 Y310">
    <cfRule type="expression" dxfId="1507" priority="927">
      <formula>IF(RIGHT(TEXT(Y310,"0.#"),1)=".",FALSE,TRUE)</formula>
    </cfRule>
    <cfRule type="expression" dxfId="1506" priority="928">
      <formula>IF(RIGHT(TEXT(Y310,"0.#"),1)=".",TRUE,FALSE)</formula>
    </cfRule>
  </conditionalFormatting>
  <conditionalFormatting sqref="AU311">
    <cfRule type="expression" dxfId="1505" priority="925">
      <formula>IF(RIGHT(TEXT(AU311,"0.#"),1)=".",FALSE,TRUE)</formula>
    </cfRule>
    <cfRule type="expression" dxfId="1504" priority="926">
      <formula>IF(RIGHT(TEXT(AU311,"0.#"),1)=".",TRUE,FALSE)</formula>
    </cfRule>
  </conditionalFormatting>
  <conditionalFormatting sqref="AU320">
    <cfRule type="expression" dxfId="1503" priority="923">
      <formula>IF(RIGHT(TEXT(AU320,"0.#"),1)=".",FALSE,TRUE)</formula>
    </cfRule>
    <cfRule type="expression" dxfId="1502" priority="924">
      <formula>IF(RIGHT(TEXT(AU320,"0.#"),1)=".",TRUE,FALSE)</formula>
    </cfRule>
  </conditionalFormatting>
  <conditionalFormatting sqref="AU312:AU319 AU310">
    <cfRule type="expression" dxfId="1501" priority="921">
      <formula>IF(RIGHT(TEXT(AU310,"0.#"),1)=".",FALSE,TRUE)</formula>
    </cfRule>
    <cfRule type="expression" dxfId="1500" priority="922">
      <formula>IF(RIGHT(TEXT(AU310,"0.#"),1)=".",TRUE,FALSE)</formula>
    </cfRule>
  </conditionalFormatting>
  <conditionalFormatting sqref="Y350 Y337 Y324">
    <cfRule type="expression" dxfId="1499" priority="919">
      <formula>IF(RIGHT(TEXT(Y324,"0.#"),1)=".",FALSE,TRUE)</formula>
    </cfRule>
    <cfRule type="expression" dxfId="1498" priority="920">
      <formula>IF(RIGHT(TEXT(Y324,"0.#"),1)=".",TRUE,FALSE)</formula>
    </cfRule>
  </conditionalFormatting>
  <conditionalFormatting sqref="Y359 Y346 Y333">
    <cfRule type="expression" dxfId="1497" priority="917">
      <formula>IF(RIGHT(TEXT(Y333,"0.#"),1)=".",FALSE,TRUE)</formula>
    </cfRule>
    <cfRule type="expression" dxfId="1496" priority="918">
      <formula>IF(RIGHT(TEXT(Y333,"0.#"),1)=".",TRUE,FALSE)</formula>
    </cfRule>
  </conditionalFormatting>
  <conditionalFormatting sqref="AU350 AU337 AU324">
    <cfRule type="expression" dxfId="1495" priority="913">
      <formula>IF(RIGHT(TEXT(AU324,"0.#"),1)=".",FALSE,TRUE)</formula>
    </cfRule>
    <cfRule type="expression" dxfId="1494" priority="914">
      <formula>IF(RIGHT(TEXT(AU324,"0.#"),1)=".",TRUE,FALSE)</formula>
    </cfRule>
  </conditionalFormatting>
  <conditionalFormatting sqref="AU359 AU346 AU333">
    <cfRule type="expression" dxfId="1493" priority="911">
      <formula>IF(RIGHT(TEXT(AU333,"0.#"),1)=".",FALSE,TRUE)</formula>
    </cfRule>
    <cfRule type="expression" dxfId="1492" priority="912">
      <formula>IF(RIGHT(TEXT(AU333,"0.#"),1)=".",TRUE,FALSE)</formula>
    </cfRule>
  </conditionalFormatting>
  <conditionalFormatting sqref="AU351:AU358 AU349 AU338:AU345 AU336 AU325:AU332 AU323">
    <cfRule type="expression" dxfId="1491" priority="909">
      <formula>IF(RIGHT(TEXT(AU323,"0.#"),1)=".",FALSE,TRUE)</formula>
    </cfRule>
    <cfRule type="expression" dxfId="1490" priority="910">
      <formula>IF(RIGHT(TEXT(AU323,"0.#"),1)=".",TRUE,FALSE)</formula>
    </cfRule>
  </conditionalFormatting>
  <conditionalFormatting sqref="AI32">
    <cfRule type="expression" dxfId="1489" priority="907">
      <formula>IF(RIGHT(TEXT(AI32,"0.#"),1)=".",FALSE,TRUE)</formula>
    </cfRule>
    <cfRule type="expression" dxfId="1488" priority="908">
      <formula>IF(RIGHT(TEXT(AI32,"0.#"),1)=".",TRUE,FALSE)</formula>
    </cfRule>
  </conditionalFormatting>
  <conditionalFormatting sqref="AE33">
    <cfRule type="expression" dxfId="1487" priority="903">
      <formula>IF(RIGHT(TEXT(AE33,"0.#"),1)=".",FALSE,TRUE)</formula>
    </cfRule>
    <cfRule type="expression" dxfId="1486" priority="904">
      <formula>IF(RIGHT(TEXT(AE33,"0.#"),1)=".",TRUE,FALSE)</formula>
    </cfRule>
  </conditionalFormatting>
  <conditionalFormatting sqref="AI33">
    <cfRule type="expression" dxfId="1485" priority="901">
      <formula>IF(RIGHT(TEXT(AI33,"0.#"),1)=".",FALSE,TRUE)</formula>
    </cfRule>
    <cfRule type="expression" dxfId="1484" priority="902">
      <formula>IF(RIGHT(TEXT(AI33,"0.#"),1)=".",TRUE,FALSE)</formula>
    </cfRule>
  </conditionalFormatting>
  <conditionalFormatting sqref="AM33">
    <cfRule type="expression" dxfId="1483" priority="899">
      <formula>IF(RIGHT(TEXT(AM33,"0.#"),1)=".",FALSE,TRUE)</formula>
    </cfRule>
    <cfRule type="expression" dxfId="1482" priority="900">
      <formula>IF(RIGHT(TEXT(AM33,"0.#"),1)=".",TRUE,FALSE)</formula>
    </cfRule>
  </conditionalFormatting>
  <conditionalFormatting sqref="AQ33">
    <cfRule type="expression" dxfId="1481" priority="897">
      <formula>IF(RIGHT(TEXT(AQ33,"0.#"),1)=".",FALSE,TRUE)</formula>
    </cfRule>
    <cfRule type="expression" dxfId="1480" priority="898">
      <formula>IF(RIGHT(TEXT(AQ33,"0.#"),1)=".",TRUE,FALSE)</formula>
    </cfRule>
  </conditionalFormatting>
  <conditionalFormatting sqref="AE210">
    <cfRule type="expression" dxfId="1479" priority="895">
      <formula>IF(RIGHT(TEXT(AE210,"0.#"),1)=".",FALSE,TRUE)</formula>
    </cfRule>
    <cfRule type="expression" dxfId="1478" priority="896">
      <formula>IF(RIGHT(TEXT(AE210,"0.#"),1)=".",TRUE,FALSE)</formula>
    </cfRule>
  </conditionalFormatting>
  <conditionalFormatting sqref="AE211">
    <cfRule type="expression" dxfId="1477" priority="893">
      <formula>IF(RIGHT(TEXT(AE211,"0.#"),1)=".",FALSE,TRUE)</formula>
    </cfRule>
    <cfRule type="expression" dxfId="1476" priority="894">
      <formula>IF(RIGHT(TEXT(AE211,"0.#"),1)=".",TRUE,FALSE)</formula>
    </cfRule>
  </conditionalFormatting>
  <conditionalFormatting sqref="AE212">
    <cfRule type="expression" dxfId="1475" priority="891">
      <formula>IF(RIGHT(TEXT(AE212,"0.#"),1)=".",FALSE,TRUE)</formula>
    </cfRule>
    <cfRule type="expression" dxfId="1474" priority="892">
      <formula>IF(RIGHT(TEXT(AE212,"0.#"),1)=".",TRUE,FALSE)</formula>
    </cfRule>
  </conditionalFormatting>
  <conditionalFormatting sqref="AI212">
    <cfRule type="expression" dxfId="1473" priority="889">
      <formula>IF(RIGHT(TEXT(AI212,"0.#"),1)=".",FALSE,TRUE)</formula>
    </cfRule>
    <cfRule type="expression" dxfId="1472" priority="890">
      <formula>IF(RIGHT(TEXT(AI212,"0.#"),1)=".",TRUE,FALSE)</formula>
    </cfRule>
  </conditionalFormatting>
  <conditionalFormatting sqref="AI211">
    <cfRule type="expression" dxfId="1471" priority="887">
      <formula>IF(RIGHT(TEXT(AI211,"0.#"),1)=".",FALSE,TRUE)</formula>
    </cfRule>
    <cfRule type="expression" dxfId="1470" priority="888">
      <formula>IF(RIGHT(TEXT(AI211,"0.#"),1)=".",TRUE,FALSE)</formula>
    </cfRule>
  </conditionalFormatting>
  <conditionalFormatting sqref="AI210">
    <cfRule type="expression" dxfId="1469" priority="885">
      <formula>IF(RIGHT(TEXT(AI210,"0.#"),1)=".",FALSE,TRUE)</formula>
    </cfRule>
    <cfRule type="expression" dxfId="1468" priority="886">
      <formula>IF(RIGHT(TEXT(AI210,"0.#"),1)=".",TRUE,FALSE)</formula>
    </cfRule>
  </conditionalFormatting>
  <conditionalFormatting sqref="AM210">
    <cfRule type="expression" dxfId="1467" priority="883">
      <formula>IF(RIGHT(TEXT(AM210,"0.#"),1)=".",FALSE,TRUE)</formula>
    </cfRule>
    <cfRule type="expression" dxfId="1466" priority="884">
      <formula>IF(RIGHT(TEXT(AM210,"0.#"),1)=".",TRUE,FALSE)</formula>
    </cfRule>
  </conditionalFormatting>
  <conditionalFormatting sqref="AM211">
    <cfRule type="expression" dxfId="1465" priority="881">
      <formula>IF(RIGHT(TEXT(AM211,"0.#"),1)=".",FALSE,TRUE)</formula>
    </cfRule>
    <cfRule type="expression" dxfId="1464" priority="882">
      <formula>IF(RIGHT(TEXT(AM211,"0.#"),1)=".",TRUE,FALSE)</formula>
    </cfRule>
  </conditionalFormatting>
  <conditionalFormatting sqref="AM212">
    <cfRule type="expression" dxfId="1463" priority="879">
      <formula>IF(RIGHT(TEXT(AM212,"0.#"),1)=".",FALSE,TRUE)</formula>
    </cfRule>
    <cfRule type="expression" dxfId="1462" priority="880">
      <formula>IF(RIGHT(TEXT(AM212,"0.#"),1)=".",TRUE,FALSE)</formula>
    </cfRule>
  </conditionalFormatting>
  <conditionalFormatting sqref="AL368:AO395">
    <cfRule type="expression" dxfId="1461" priority="875">
      <formula>IF(AND(AL368&gt;=0, RIGHT(TEXT(AL368,"0.#"),1)&lt;&gt;"."),TRUE,FALSE)</formula>
    </cfRule>
    <cfRule type="expression" dxfId="1460" priority="876">
      <formula>IF(AND(AL368&gt;=0, RIGHT(TEXT(AL368,"0.#"),1)="."),TRUE,FALSE)</formula>
    </cfRule>
    <cfRule type="expression" dxfId="1459" priority="877">
      <formula>IF(AND(AL368&lt;0, RIGHT(TEXT(AL368,"0.#"),1)&lt;&gt;"."),TRUE,FALSE)</formula>
    </cfRule>
    <cfRule type="expression" dxfId="1458" priority="878">
      <formula>IF(AND(AL368&lt;0, RIGHT(TEXT(AL368,"0.#"),1)="."),TRUE,FALSE)</formula>
    </cfRule>
  </conditionalFormatting>
  <conditionalFormatting sqref="AQ210:AQ212">
    <cfRule type="expression" dxfId="1457" priority="873">
      <formula>IF(RIGHT(TEXT(AQ210,"0.#"),1)=".",FALSE,TRUE)</formula>
    </cfRule>
    <cfRule type="expression" dxfId="1456" priority="874">
      <formula>IF(RIGHT(TEXT(AQ210,"0.#"),1)=".",TRUE,FALSE)</formula>
    </cfRule>
  </conditionalFormatting>
  <conditionalFormatting sqref="AU210:AU212">
    <cfRule type="expression" dxfId="1455" priority="871">
      <formula>IF(RIGHT(TEXT(AU210,"0.#"),1)=".",FALSE,TRUE)</formula>
    </cfRule>
    <cfRule type="expression" dxfId="1454" priority="872">
      <formula>IF(RIGHT(TEXT(AU210,"0.#"),1)=".",TRUE,FALSE)</formula>
    </cfRule>
  </conditionalFormatting>
  <conditionalFormatting sqref="Y368:Y395">
    <cfRule type="expression" dxfId="1453" priority="869">
      <formula>IF(RIGHT(TEXT(Y368,"0.#"),1)=".",FALSE,TRUE)</formula>
    </cfRule>
    <cfRule type="expression" dxfId="1452" priority="870">
      <formula>IF(RIGHT(TEXT(Y368,"0.#"),1)=".",TRUE,FALSE)</formula>
    </cfRule>
  </conditionalFormatting>
  <conditionalFormatting sqref="AL631:AO660">
    <cfRule type="expression" dxfId="1451" priority="865">
      <formula>IF(AND(AL631&gt;=0, RIGHT(TEXT(AL631,"0.#"),1)&lt;&gt;"."),TRUE,FALSE)</formula>
    </cfRule>
    <cfRule type="expression" dxfId="1450" priority="866">
      <formula>IF(AND(AL631&gt;=0, RIGHT(TEXT(AL631,"0.#"),1)="."),TRUE,FALSE)</formula>
    </cfRule>
    <cfRule type="expression" dxfId="1449" priority="867">
      <formula>IF(AND(AL631&lt;0, RIGHT(TEXT(AL631,"0.#"),1)&lt;&gt;"."),TRUE,FALSE)</formula>
    </cfRule>
    <cfRule type="expression" dxfId="1448" priority="868">
      <formula>IF(AND(AL631&lt;0, RIGHT(TEXT(AL631,"0.#"),1)="."),TRUE,FALSE)</formula>
    </cfRule>
  </conditionalFormatting>
  <conditionalFormatting sqref="Y631:Y660">
    <cfRule type="expression" dxfId="1447" priority="863">
      <formula>IF(RIGHT(TEXT(Y631,"0.#"),1)=".",FALSE,TRUE)</formula>
    </cfRule>
    <cfRule type="expression" dxfId="1446" priority="864">
      <formula>IF(RIGHT(TEXT(Y631,"0.#"),1)=".",TRUE,FALSE)</formula>
    </cfRule>
  </conditionalFormatting>
  <conditionalFormatting sqref="AL366:AO367">
    <cfRule type="expression" dxfId="1445" priority="859">
      <formula>IF(AND(AL366&gt;=0, RIGHT(TEXT(AL366,"0.#"),1)&lt;&gt;"."),TRUE,FALSE)</formula>
    </cfRule>
    <cfRule type="expression" dxfId="1444" priority="860">
      <formula>IF(AND(AL366&gt;=0, RIGHT(TEXT(AL366,"0.#"),1)="."),TRUE,FALSE)</formula>
    </cfRule>
    <cfRule type="expression" dxfId="1443" priority="861">
      <formula>IF(AND(AL366&lt;0, RIGHT(TEXT(AL366,"0.#"),1)&lt;&gt;"."),TRUE,FALSE)</formula>
    </cfRule>
    <cfRule type="expression" dxfId="1442" priority="862">
      <formula>IF(AND(AL366&lt;0, RIGHT(TEXT(AL366,"0.#"),1)="."),TRUE,FALSE)</formula>
    </cfRule>
  </conditionalFormatting>
  <conditionalFormatting sqref="Y366:Y367">
    <cfRule type="expression" dxfId="1441" priority="857">
      <formula>IF(RIGHT(TEXT(Y366,"0.#"),1)=".",FALSE,TRUE)</formula>
    </cfRule>
    <cfRule type="expression" dxfId="1440" priority="858">
      <formula>IF(RIGHT(TEXT(Y366,"0.#"),1)=".",TRUE,FALSE)</formula>
    </cfRule>
  </conditionalFormatting>
  <conditionalFormatting sqref="Y401:Y428">
    <cfRule type="expression" dxfId="1439" priority="795">
      <formula>IF(RIGHT(TEXT(Y401,"0.#"),1)=".",FALSE,TRUE)</formula>
    </cfRule>
    <cfRule type="expression" dxfId="1438" priority="796">
      <formula>IF(RIGHT(TEXT(Y401,"0.#"),1)=".",TRUE,FALSE)</formula>
    </cfRule>
  </conditionalFormatting>
  <conditionalFormatting sqref="Y399:Y400">
    <cfRule type="expression" dxfId="1437" priority="789">
      <formula>IF(RIGHT(TEXT(Y399,"0.#"),1)=".",FALSE,TRUE)</formula>
    </cfRule>
    <cfRule type="expression" dxfId="1436" priority="790">
      <formula>IF(RIGHT(TEXT(Y399,"0.#"),1)=".",TRUE,FALSE)</formula>
    </cfRule>
  </conditionalFormatting>
  <conditionalFormatting sqref="Y434:Y461">
    <cfRule type="expression" dxfId="1435" priority="783">
      <formula>IF(RIGHT(TEXT(Y434,"0.#"),1)=".",FALSE,TRUE)</formula>
    </cfRule>
    <cfRule type="expression" dxfId="1434" priority="784">
      <formula>IF(RIGHT(TEXT(Y434,"0.#"),1)=".",TRUE,FALSE)</formula>
    </cfRule>
  </conditionalFormatting>
  <conditionalFormatting sqref="Y432:Y433">
    <cfRule type="expression" dxfId="1433" priority="777">
      <formula>IF(RIGHT(TEXT(Y432,"0.#"),1)=".",FALSE,TRUE)</formula>
    </cfRule>
    <cfRule type="expression" dxfId="1432" priority="778">
      <formula>IF(RIGHT(TEXT(Y432,"0.#"),1)=".",TRUE,FALSE)</formula>
    </cfRule>
  </conditionalFormatting>
  <conditionalFormatting sqref="Y467:Y494">
    <cfRule type="expression" dxfId="1431" priority="771">
      <formula>IF(RIGHT(TEXT(Y467,"0.#"),1)=".",FALSE,TRUE)</formula>
    </cfRule>
    <cfRule type="expression" dxfId="1430" priority="772">
      <formula>IF(RIGHT(TEXT(Y467,"0.#"),1)=".",TRUE,FALSE)</formula>
    </cfRule>
  </conditionalFormatting>
  <conditionalFormatting sqref="Y465:Y466">
    <cfRule type="expression" dxfId="1429" priority="765">
      <formula>IF(RIGHT(TEXT(Y465,"0.#"),1)=".",FALSE,TRUE)</formula>
    </cfRule>
    <cfRule type="expression" dxfId="1428" priority="766">
      <formula>IF(RIGHT(TEXT(Y465,"0.#"),1)=".",TRUE,FALSE)</formula>
    </cfRule>
  </conditionalFormatting>
  <conditionalFormatting sqref="Y500:Y527">
    <cfRule type="expression" dxfId="1427" priority="759">
      <formula>IF(RIGHT(TEXT(Y500,"0.#"),1)=".",FALSE,TRUE)</formula>
    </cfRule>
    <cfRule type="expression" dxfId="1426" priority="760">
      <formula>IF(RIGHT(TEXT(Y500,"0.#"),1)=".",TRUE,FALSE)</formula>
    </cfRule>
  </conditionalFormatting>
  <conditionalFormatting sqref="Y498:Y499">
    <cfRule type="expression" dxfId="1425" priority="753">
      <formula>IF(RIGHT(TEXT(Y498,"0.#"),1)=".",FALSE,TRUE)</formula>
    </cfRule>
    <cfRule type="expression" dxfId="1424" priority="754">
      <formula>IF(RIGHT(TEXT(Y498,"0.#"),1)=".",TRUE,FALSE)</formula>
    </cfRule>
  </conditionalFormatting>
  <conditionalFormatting sqref="Y533:Y560">
    <cfRule type="expression" dxfId="1423" priority="747">
      <formula>IF(RIGHT(TEXT(Y533,"0.#"),1)=".",FALSE,TRUE)</formula>
    </cfRule>
    <cfRule type="expression" dxfId="1422" priority="748">
      <formula>IF(RIGHT(TEXT(Y533,"0.#"),1)=".",TRUE,FALSE)</formula>
    </cfRule>
  </conditionalFormatting>
  <conditionalFormatting sqref="W23">
    <cfRule type="expression" dxfId="1421" priority="855">
      <formula>IF(RIGHT(TEXT(W23,"0.#"),1)=".",FALSE,TRUE)</formula>
    </cfRule>
    <cfRule type="expression" dxfId="1420" priority="856">
      <formula>IF(RIGHT(TEXT(W23,"0.#"),1)=".",TRUE,FALSE)</formula>
    </cfRule>
  </conditionalFormatting>
  <conditionalFormatting sqref="W24:W27">
    <cfRule type="expression" dxfId="1419" priority="853">
      <formula>IF(RIGHT(TEXT(W24,"0.#"),1)=".",FALSE,TRUE)</formula>
    </cfRule>
    <cfRule type="expression" dxfId="1418" priority="854">
      <formula>IF(RIGHT(TEXT(W24,"0.#"),1)=".",TRUE,FALSE)</formula>
    </cfRule>
  </conditionalFormatting>
  <conditionalFormatting sqref="W28">
    <cfRule type="expression" dxfId="1417" priority="851">
      <formula>IF(RIGHT(TEXT(W28,"0.#"),1)=".",FALSE,TRUE)</formula>
    </cfRule>
    <cfRule type="expression" dxfId="1416" priority="852">
      <formula>IF(RIGHT(TEXT(W28,"0.#"),1)=".",TRUE,FALSE)</formula>
    </cfRule>
  </conditionalFormatting>
  <conditionalFormatting sqref="P23">
    <cfRule type="expression" dxfId="1415" priority="849">
      <formula>IF(RIGHT(TEXT(P23,"0.#"),1)=".",FALSE,TRUE)</formula>
    </cfRule>
    <cfRule type="expression" dxfId="1414" priority="850">
      <formula>IF(RIGHT(TEXT(P23,"0.#"),1)=".",TRUE,FALSE)</formula>
    </cfRule>
  </conditionalFormatting>
  <conditionalFormatting sqref="P24:P27">
    <cfRule type="expression" dxfId="1413" priority="847">
      <formula>IF(RIGHT(TEXT(P24,"0.#"),1)=".",FALSE,TRUE)</formula>
    </cfRule>
    <cfRule type="expression" dxfId="1412" priority="848">
      <formula>IF(RIGHT(TEXT(P24,"0.#"),1)=".",TRUE,FALSE)</formula>
    </cfRule>
  </conditionalFormatting>
  <conditionalFormatting sqref="P28">
    <cfRule type="expression" dxfId="1411" priority="845">
      <formula>IF(RIGHT(TEXT(P28,"0.#"),1)=".",FALSE,TRUE)</formula>
    </cfRule>
    <cfRule type="expression" dxfId="1410" priority="846">
      <formula>IF(RIGHT(TEXT(P28,"0.#"),1)=".",TRUE,FALSE)</formula>
    </cfRule>
  </conditionalFormatting>
  <conditionalFormatting sqref="AE202">
    <cfRule type="expression" dxfId="1409" priority="843">
      <formula>IF(RIGHT(TEXT(AE202,"0.#"),1)=".",FALSE,TRUE)</formula>
    </cfRule>
    <cfRule type="expression" dxfId="1408" priority="844">
      <formula>IF(RIGHT(TEXT(AE202,"0.#"),1)=".",TRUE,FALSE)</formula>
    </cfRule>
  </conditionalFormatting>
  <conditionalFormatting sqref="AE203">
    <cfRule type="expression" dxfId="1407" priority="841">
      <formula>IF(RIGHT(TEXT(AE203,"0.#"),1)=".",FALSE,TRUE)</formula>
    </cfRule>
    <cfRule type="expression" dxfId="1406" priority="842">
      <formula>IF(RIGHT(TEXT(AE203,"0.#"),1)=".",TRUE,FALSE)</formula>
    </cfRule>
  </conditionalFormatting>
  <conditionalFormatting sqref="AE204">
    <cfRule type="expression" dxfId="1405" priority="839">
      <formula>IF(RIGHT(TEXT(AE204,"0.#"),1)=".",FALSE,TRUE)</formula>
    </cfRule>
    <cfRule type="expression" dxfId="1404" priority="840">
      <formula>IF(RIGHT(TEXT(AE204,"0.#"),1)=".",TRUE,FALSE)</formula>
    </cfRule>
  </conditionalFormatting>
  <conditionalFormatting sqref="AI204">
    <cfRule type="expression" dxfId="1403" priority="837">
      <formula>IF(RIGHT(TEXT(AI204,"0.#"),1)=".",FALSE,TRUE)</formula>
    </cfRule>
    <cfRule type="expression" dxfId="1402" priority="838">
      <formula>IF(RIGHT(TEXT(AI204,"0.#"),1)=".",TRUE,FALSE)</formula>
    </cfRule>
  </conditionalFormatting>
  <conditionalFormatting sqref="AI203">
    <cfRule type="expression" dxfId="1401" priority="835">
      <formula>IF(RIGHT(TEXT(AI203,"0.#"),1)=".",FALSE,TRUE)</formula>
    </cfRule>
    <cfRule type="expression" dxfId="1400" priority="836">
      <formula>IF(RIGHT(TEXT(AI203,"0.#"),1)=".",TRUE,FALSE)</formula>
    </cfRule>
  </conditionalFormatting>
  <conditionalFormatting sqref="AI202">
    <cfRule type="expression" dxfId="1399" priority="833">
      <formula>IF(RIGHT(TEXT(AI202,"0.#"),1)=".",FALSE,TRUE)</formula>
    </cfRule>
    <cfRule type="expression" dxfId="1398" priority="834">
      <formula>IF(RIGHT(TEXT(AI202,"0.#"),1)=".",TRUE,FALSE)</formula>
    </cfRule>
  </conditionalFormatting>
  <conditionalFormatting sqref="AM202">
    <cfRule type="expression" dxfId="1397" priority="831">
      <formula>IF(RIGHT(TEXT(AM202,"0.#"),1)=".",FALSE,TRUE)</formula>
    </cfRule>
    <cfRule type="expression" dxfId="1396" priority="832">
      <formula>IF(RIGHT(TEXT(AM202,"0.#"),1)=".",TRUE,FALSE)</formula>
    </cfRule>
  </conditionalFormatting>
  <conditionalFormatting sqref="AM203">
    <cfRule type="expression" dxfId="1395" priority="829">
      <formula>IF(RIGHT(TEXT(AM203,"0.#"),1)=".",FALSE,TRUE)</formula>
    </cfRule>
    <cfRule type="expression" dxfId="1394" priority="830">
      <formula>IF(RIGHT(TEXT(AM203,"0.#"),1)=".",TRUE,FALSE)</formula>
    </cfRule>
  </conditionalFormatting>
  <conditionalFormatting sqref="AM204">
    <cfRule type="expression" dxfId="1393" priority="827">
      <formula>IF(RIGHT(TEXT(AM204,"0.#"),1)=".",FALSE,TRUE)</formula>
    </cfRule>
    <cfRule type="expression" dxfId="1392" priority="828">
      <formula>IF(RIGHT(TEXT(AM204,"0.#"),1)=".",TRUE,FALSE)</formula>
    </cfRule>
  </conditionalFormatting>
  <conditionalFormatting sqref="AQ202:AQ204">
    <cfRule type="expression" dxfId="1391" priority="825">
      <formula>IF(RIGHT(TEXT(AQ202,"0.#"),1)=".",FALSE,TRUE)</formula>
    </cfRule>
    <cfRule type="expression" dxfId="1390" priority="826">
      <formula>IF(RIGHT(TEXT(AQ202,"0.#"),1)=".",TRUE,FALSE)</formula>
    </cfRule>
  </conditionalFormatting>
  <conditionalFormatting sqref="AU202:AU204">
    <cfRule type="expression" dxfId="1389" priority="823">
      <formula>IF(RIGHT(TEXT(AU202,"0.#"),1)=".",FALSE,TRUE)</formula>
    </cfRule>
    <cfRule type="expression" dxfId="1388" priority="824">
      <formula>IF(RIGHT(TEXT(AU202,"0.#"),1)=".",TRUE,FALSE)</formula>
    </cfRule>
  </conditionalFormatting>
  <conditionalFormatting sqref="AE205">
    <cfRule type="expression" dxfId="1387" priority="821">
      <formula>IF(RIGHT(TEXT(AE205,"0.#"),1)=".",FALSE,TRUE)</formula>
    </cfRule>
    <cfRule type="expression" dxfId="1386" priority="822">
      <formula>IF(RIGHT(TEXT(AE205,"0.#"),1)=".",TRUE,FALSE)</formula>
    </cfRule>
  </conditionalFormatting>
  <conditionalFormatting sqref="AE206">
    <cfRule type="expression" dxfId="1385" priority="819">
      <formula>IF(RIGHT(TEXT(AE206,"0.#"),1)=".",FALSE,TRUE)</formula>
    </cfRule>
    <cfRule type="expression" dxfId="1384" priority="820">
      <formula>IF(RIGHT(TEXT(AE206,"0.#"),1)=".",TRUE,FALSE)</formula>
    </cfRule>
  </conditionalFormatting>
  <conditionalFormatting sqref="AE207">
    <cfRule type="expression" dxfId="1383" priority="817">
      <formula>IF(RIGHT(TEXT(AE207,"0.#"),1)=".",FALSE,TRUE)</formula>
    </cfRule>
    <cfRule type="expression" dxfId="1382" priority="818">
      <formula>IF(RIGHT(TEXT(AE207,"0.#"),1)=".",TRUE,FALSE)</formula>
    </cfRule>
  </conditionalFormatting>
  <conditionalFormatting sqref="AI207">
    <cfRule type="expression" dxfId="1381" priority="815">
      <formula>IF(RIGHT(TEXT(AI207,"0.#"),1)=".",FALSE,TRUE)</formula>
    </cfRule>
    <cfRule type="expression" dxfId="1380" priority="816">
      <formula>IF(RIGHT(TEXT(AI207,"0.#"),1)=".",TRUE,FALSE)</formula>
    </cfRule>
  </conditionalFormatting>
  <conditionalFormatting sqref="AI206">
    <cfRule type="expression" dxfId="1379" priority="813">
      <formula>IF(RIGHT(TEXT(AI206,"0.#"),1)=".",FALSE,TRUE)</formula>
    </cfRule>
    <cfRule type="expression" dxfId="1378" priority="814">
      <formula>IF(RIGHT(TEXT(AI206,"0.#"),1)=".",TRUE,FALSE)</formula>
    </cfRule>
  </conditionalFormatting>
  <conditionalFormatting sqref="AI205">
    <cfRule type="expression" dxfId="1377" priority="811">
      <formula>IF(RIGHT(TEXT(AI205,"0.#"),1)=".",FALSE,TRUE)</formula>
    </cfRule>
    <cfRule type="expression" dxfId="1376" priority="812">
      <formula>IF(RIGHT(TEXT(AI205,"0.#"),1)=".",TRUE,FALSE)</formula>
    </cfRule>
  </conditionalFormatting>
  <conditionalFormatting sqref="AM205">
    <cfRule type="expression" dxfId="1375" priority="809">
      <formula>IF(RIGHT(TEXT(AM205,"0.#"),1)=".",FALSE,TRUE)</formula>
    </cfRule>
    <cfRule type="expression" dxfId="1374" priority="810">
      <formula>IF(RIGHT(TEXT(AM205,"0.#"),1)=".",TRUE,FALSE)</formula>
    </cfRule>
  </conditionalFormatting>
  <conditionalFormatting sqref="AM206">
    <cfRule type="expression" dxfId="1373" priority="807">
      <formula>IF(RIGHT(TEXT(AM206,"0.#"),1)=".",FALSE,TRUE)</formula>
    </cfRule>
    <cfRule type="expression" dxfId="1372" priority="808">
      <formula>IF(RIGHT(TEXT(AM206,"0.#"),1)=".",TRUE,FALSE)</formula>
    </cfRule>
  </conditionalFormatting>
  <conditionalFormatting sqref="AM207">
    <cfRule type="expression" dxfId="1371" priority="805">
      <formula>IF(RIGHT(TEXT(AM207,"0.#"),1)=".",FALSE,TRUE)</formula>
    </cfRule>
    <cfRule type="expression" dxfId="1370" priority="806">
      <formula>IF(RIGHT(TEXT(AM207,"0.#"),1)=".",TRUE,FALSE)</formula>
    </cfRule>
  </conditionalFormatting>
  <conditionalFormatting sqref="AQ205:AQ207">
    <cfRule type="expression" dxfId="1369" priority="803">
      <formula>IF(RIGHT(TEXT(AQ205,"0.#"),1)=".",FALSE,TRUE)</formula>
    </cfRule>
    <cfRule type="expression" dxfId="1368" priority="804">
      <formula>IF(RIGHT(TEXT(AQ205,"0.#"),1)=".",TRUE,FALSE)</formula>
    </cfRule>
  </conditionalFormatting>
  <conditionalFormatting sqref="AU205:AU207">
    <cfRule type="expression" dxfId="1367" priority="801">
      <formula>IF(RIGHT(TEXT(AU205,"0.#"),1)=".",FALSE,TRUE)</formula>
    </cfRule>
    <cfRule type="expression" dxfId="1366" priority="802">
      <formula>IF(RIGHT(TEXT(AU205,"0.#"),1)=".",TRUE,FALSE)</formula>
    </cfRule>
  </conditionalFormatting>
  <conditionalFormatting sqref="AL401:AO428">
    <cfRule type="expression" dxfId="1365" priority="797">
      <formula>IF(AND(AL401&gt;=0, RIGHT(TEXT(AL401,"0.#"),1)&lt;&gt;"."),TRUE,FALSE)</formula>
    </cfRule>
    <cfRule type="expression" dxfId="1364" priority="798">
      <formula>IF(AND(AL401&gt;=0, RIGHT(TEXT(AL401,"0.#"),1)="."),TRUE,FALSE)</formula>
    </cfRule>
    <cfRule type="expression" dxfId="1363" priority="799">
      <formula>IF(AND(AL401&lt;0, RIGHT(TEXT(AL401,"0.#"),1)&lt;&gt;"."),TRUE,FALSE)</formula>
    </cfRule>
    <cfRule type="expression" dxfId="1362" priority="800">
      <formula>IF(AND(AL401&lt;0, RIGHT(TEXT(AL401,"0.#"),1)="."),TRUE,FALSE)</formula>
    </cfRule>
  </conditionalFormatting>
  <conditionalFormatting sqref="AL399:AO400">
    <cfRule type="expression" dxfId="1361" priority="791">
      <formula>IF(AND(AL399&gt;=0, RIGHT(TEXT(AL399,"0.#"),1)&lt;&gt;"."),TRUE,FALSE)</formula>
    </cfRule>
    <cfRule type="expression" dxfId="1360" priority="792">
      <formula>IF(AND(AL399&gt;=0, RIGHT(TEXT(AL399,"0.#"),1)="."),TRUE,FALSE)</formula>
    </cfRule>
    <cfRule type="expression" dxfId="1359" priority="793">
      <formula>IF(AND(AL399&lt;0, RIGHT(TEXT(AL399,"0.#"),1)&lt;&gt;"."),TRUE,FALSE)</formula>
    </cfRule>
    <cfRule type="expression" dxfId="1358" priority="794">
      <formula>IF(AND(AL399&lt;0, RIGHT(TEXT(AL399,"0.#"),1)="."),TRUE,FALSE)</formula>
    </cfRule>
  </conditionalFormatting>
  <conditionalFormatting sqref="AL434:AO461">
    <cfRule type="expression" dxfId="1357" priority="785">
      <formula>IF(AND(AL434&gt;=0, RIGHT(TEXT(AL434,"0.#"),1)&lt;&gt;"."),TRUE,FALSE)</formula>
    </cfRule>
    <cfRule type="expression" dxfId="1356" priority="786">
      <formula>IF(AND(AL434&gt;=0, RIGHT(TEXT(AL434,"0.#"),1)="."),TRUE,FALSE)</formula>
    </cfRule>
    <cfRule type="expression" dxfId="1355" priority="787">
      <formula>IF(AND(AL434&lt;0, RIGHT(TEXT(AL434,"0.#"),1)&lt;&gt;"."),TRUE,FALSE)</formula>
    </cfRule>
    <cfRule type="expression" dxfId="1354" priority="788">
      <formula>IF(AND(AL434&lt;0, RIGHT(TEXT(AL434,"0.#"),1)="."),TRUE,FALSE)</formula>
    </cfRule>
  </conditionalFormatting>
  <conditionalFormatting sqref="AL432:AO433">
    <cfRule type="expression" dxfId="1353" priority="779">
      <formula>IF(AND(AL432&gt;=0, RIGHT(TEXT(AL432,"0.#"),1)&lt;&gt;"."),TRUE,FALSE)</formula>
    </cfRule>
    <cfRule type="expression" dxfId="1352" priority="780">
      <formula>IF(AND(AL432&gt;=0, RIGHT(TEXT(AL432,"0.#"),1)="."),TRUE,FALSE)</formula>
    </cfRule>
    <cfRule type="expression" dxfId="1351" priority="781">
      <formula>IF(AND(AL432&lt;0, RIGHT(TEXT(AL432,"0.#"),1)&lt;&gt;"."),TRUE,FALSE)</formula>
    </cfRule>
    <cfRule type="expression" dxfId="1350" priority="782">
      <formula>IF(AND(AL432&lt;0, RIGHT(TEXT(AL432,"0.#"),1)="."),TRUE,FALSE)</formula>
    </cfRule>
  </conditionalFormatting>
  <conditionalFormatting sqref="AL467:AO494">
    <cfRule type="expression" dxfId="1349" priority="773">
      <formula>IF(AND(AL467&gt;=0, RIGHT(TEXT(AL467,"0.#"),1)&lt;&gt;"."),TRUE,FALSE)</formula>
    </cfRule>
    <cfRule type="expression" dxfId="1348" priority="774">
      <formula>IF(AND(AL467&gt;=0, RIGHT(TEXT(AL467,"0.#"),1)="."),TRUE,FALSE)</formula>
    </cfRule>
    <cfRule type="expression" dxfId="1347" priority="775">
      <formula>IF(AND(AL467&lt;0, RIGHT(TEXT(AL467,"0.#"),1)&lt;&gt;"."),TRUE,FALSE)</formula>
    </cfRule>
    <cfRule type="expression" dxfId="1346" priority="776">
      <formula>IF(AND(AL467&lt;0, RIGHT(TEXT(AL467,"0.#"),1)="."),TRUE,FALSE)</formula>
    </cfRule>
  </conditionalFormatting>
  <conditionalFormatting sqref="AL465:AO466">
    <cfRule type="expression" dxfId="1345" priority="767">
      <formula>IF(AND(AL465&gt;=0, RIGHT(TEXT(AL465,"0.#"),1)&lt;&gt;"."),TRUE,FALSE)</formula>
    </cfRule>
    <cfRule type="expression" dxfId="1344" priority="768">
      <formula>IF(AND(AL465&gt;=0, RIGHT(TEXT(AL465,"0.#"),1)="."),TRUE,FALSE)</formula>
    </cfRule>
    <cfRule type="expression" dxfId="1343" priority="769">
      <formula>IF(AND(AL465&lt;0, RIGHT(TEXT(AL465,"0.#"),1)&lt;&gt;"."),TRUE,FALSE)</formula>
    </cfRule>
    <cfRule type="expression" dxfId="1342" priority="770">
      <formula>IF(AND(AL465&lt;0, RIGHT(TEXT(AL465,"0.#"),1)="."),TRUE,FALSE)</formula>
    </cfRule>
  </conditionalFormatting>
  <conditionalFormatting sqref="AL500:AO527">
    <cfRule type="expression" dxfId="1341" priority="761">
      <formula>IF(AND(AL500&gt;=0, RIGHT(TEXT(AL500,"0.#"),1)&lt;&gt;"."),TRUE,FALSE)</formula>
    </cfRule>
    <cfRule type="expression" dxfId="1340" priority="762">
      <formula>IF(AND(AL500&gt;=0, RIGHT(TEXT(AL500,"0.#"),1)="."),TRUE,FALSE)</formula>
    </cfRule>
    <cfRule type="expression" dxfId="1339" priority="763">
      <formula>IF(AND(AL500&lt;0, RIGHT(TEXT(AL500,"0.#"),1)&lt;&gt;"."),TRUE,FALSE)</formula>
    </cfRule>
    <cfRule type="expression" dxfId="1338" priority="764">
      <formula>IF(AND(AL500&lt;0, RIGHT(TEXT(AL500,"0.#"),1)="."),TRUE,FALSE)</formula>
    </cfRule>
  </conditionalFormatting>
  <conditionalFormatting sqref="AL498:AO499">
    <cfRule type="expression" dxfId="1337" priority="755">
      <formula>IF(AND(AL498&gt;=0, RIGHT(TEXT(AL498,"0.#"),1)&lt;&gt;"."),TRUE,FALSE)</formula>
    </cfRule>
    <cfRule type="expression" dxfId="1336" priority="756">
      <formula>IF(AND(AL498&gt;=0, RIGHT(TEXT(AL498,"0.#"),1)="."),TRUE,FALSE)</formula>
    </cfRule>
    <cfRule type="expression" dxfId="1335" priority="757">
      <formula>IF(AND(AL498&lt;0, RIGHT(TEXT(AL498,"0.#"),1)&lt;&gt;"."),TRUE,FALSE)</formula>
    </cfRule>
    <cfRule type="expression" dxfId="1334" priority="758">
      <formula>IF(AND(AL498&lt;0, RIGHT(TEXT(AL498,"0.#"),1)="."),TRUE,FALSE)</formula>
    </cfRule>
  </conditionalFormatting>
  <conditionalFormatting sqref="AL533:AO560">
    <cfRule type="expression" dxfId="1333" priority="749">
      <formula>IF(AND(AL533&gt;=0, RIGHT(TEXT(AL533,"0.#"),1)&lt;&gt;"."),TRUE,FALSE)</formula>
    </cfRule>
    <cfRule type="expression" dxfId="1332" priority="750">
      <formula>IF(AND(AL533&gt;=0, RIGHT(TEXT(AL533,"0.#"),1)="."),TRUE,FALSE)</formula>
    </cfRule>
    <cfRule type="expression" dxfId="1331" priority="751">
      <formula>IF(AND(AL533&lt;0, RIGHT(TEXT(AL533,"0.#"),1)&lt;&gt;"."),TRUE,FALSE)</formula>
    </cfRule>
    <cfRule type="expression" dxfId="1330" priority="752">
      <formula>IF(AND(AL533&lt;0, RIGHT(TEXT(AL533,"0.#"),1)="."),TRUE,FALSE)</formula>
    </cfRule>
  </conditionalFormatting>
  <conditionalFormatting sqref="AL531:AO532">
    <cfRule type="expression" dxfId="1329" priority="743">
      <formula>IF(AND(AL531&gt;=0, RIGHT(TEXT(AL531,"0.#"),1)&lt;&gt;"."),TRUE,FALSE)</formula>
    </cfRule>
    <cfRule type="expression" dxfId="1328" priority="744">
      <formula>IF(AND(AL531&gt;=0, RIGHT(TEXT(AL531,"0.#"),1)="."),TRUE,FALSE)</formula>
    </cfRule>
    <cfRule type="expression" dxfId="1327" priority="745">
      <formula>IF(AND(AL531&lt;0, RIGHT(TEXT(AL531,"0.#"),1)&lt;&gt;"."),TRUE,FALSE)</formula>
    </cfRule>
    <cfRule type="expression" dxfId="1326" priority="746">
      <formula>IF(AND(AL531&lt;0, RIGHT(TEXT(AL531,"0.#"),1)="."),TRUE,FALSE)</formula>
    </cfRule>
  </conditionalFormatting>
  <conditionalFormatting sqref="Y531:Y532">
    <cfRule type="expression" dxfId="1325" priority="741">
      <formula>IF(RIGHT(TEXT(Y531,"0.#"),1)=".",FALSE,TRUE)</formula>
    </cfRule>
    <cfRule type="expression" dxfId="1324" priority="742">
      <formula>IF(RIGHT(TEXT(Y531,"0.#"),1)=".",TRUE,FALSE)</formula>
    </cfRule>
  </conditionalFormatting>
  <conditionalFormatting sqref="AL566:AO593">
    <cfRule type="expression" dxfId="1323" priority="737">
      <formula>IF(AND(AL566&gt;=0, RIGHT(TEXT(AL566,"0.#"),1)&lt;&gt;"."),TRUE,FALSE)</formula>
    </cfRule>
    <cfRule type="expression" dxfId="1322" priority="738">
      <formula>IF(AND(AL566&gt;=0, RIGHT(TEXT(AL566,"0.#"),1)="."),TRUE,FALSE)</formula>
    </cfRule>
    <cfRule type="expression" dxfId="1321" priority="739">
      <formula>IF(AND(AL566&lt;0, RIGHT(TEXT(AL566,"0.#"),1)&lt;&gt;"."),TRUE,FALSE)</formula>
    </cfRule>
    <cfRule type="expression" dxfId="1320" priority="740">
      <formula>IF(AND(AL566&lt;0, RIGHT(TEXT(AL566,"0.#"),1)="."),TRUE,FALSE)</formula>
    </cfRule>
  </conditionalFormatting>
  <conditionalFormatting sqref="Y566:Y593">
    <cfRule type="expression" dxfId="1319" priority="735">
      <formula>IF(RIGHT(TEXT(Y566,"0.#"),1)=".",FALSE,TRUE)</formula>
    </cfRule>
    <cfRule type="expression" dxfId="1318" priority="736">
      <formula>IF(RIGHT(TEXT(Y566,"0.#"),1)=".",TRUE,FALSE)</formula>
    </cfRule>
  </conditionalFormatting>
  <conditionalFormatting sqref="AL564:AO565">
    <cfRule type="expression" dxfId="1317" priority="731">
      <formula>IF(AND(AL564&gt;=0, RIGHT(TEXT(AL564,"0.#"),1)&lt;&gt;"."),TRUE,FALSE)</formula>
    </cfRule>
    <cfRule type="expression" dxfId="1316" priority="732">
      <formula>IF(AND(AL564&gt;=0, RIGHT(TEXT(AL564,"0.#"),1)="."),TRUE,FALSE)</formula>
    </cfRule>
    <cfRule type="expression" dxfId="1315" priority="733">
      <formula>IF(AND(AL564&lt;0, RIGHT(TEXT(AL564,"0.#"),1)&lt;&gt;"."),TRUE,FALSE)</formula>
    </cfRule>
    <cfRule type="expression" dxfId="1314" priority="734">
      <formula>IF(AND(AL564&lt;0, RIGHT(TEXT(AL564,"0.#"),1)="."),TRUE,FALSE)</formula>
    </cfRule>
  </conditionalFormatting>
  <conditionalFormatting sqref="Y564:Y565">
    <cfRule type="expression" dxfId="1313" priority="729">
      <formula>IF(RIGHT(TEXT(Y564,"0.#"),1)=".",FALSE,TRUE)</formula>
    </cfRule>
    <cfRule type="expression" dxfId="1312" priority="730">
      <formula>IF(RIGHT(TEXT(Y564,"0.#"),1)=".",TRUE,FALSE)</formula>
    </cfRule>
  </conditionalFormatting>
  <conditionalFormatting sqref="AL599:AO626">
    <cfRule type="expression" dxfId="1311" priority="725">
      <formula>IF(AND(AL599&gt;=0, RIGHT(TEXT(AL599,"0.#"),1)&lt;&gt;"."),TRUE,FALSE)</formula>
    </cfRule>
    <cfRule type="expression" dxfId="1310" priority="726">
      <formula>IF(AND(AL599&gt;=0, RIGHT(TEXT(AL599,"0.#"),1)="."),TRUE,FALSE)</formula>
    </cfRule>
    <cfRule type="expression" dxfId="1309" priority="727">
      <formula>IF(AND(AL599&lt;0, RIGHT(TEXT(AL599,"0.#"),1)&lt;&gt;"."),TRUE,FALSE)</formula>
    </cfRule>
    <cfRule type="expression" dxfId="1308" priority="728">
      <formula>IF(AND(AL599&lt;0, RIGHT(TEXT(AL599,"0.#"),1)="."),TRUE,FALSE)</formula>
    </cfRule>
  </conditionalFormatting>
  <conditionalFormatting sqref="Y599:Y626">
    <cfRule type="expression" dxfId="1307" priority="723">
      <formula>IF(RIGHT(TEXT(Y599,"0.#"),1)=".",FALSE,TRUE)</formula>
    </cfRule>
    <cfRule type="expression" dxfId="1306" priority="724">
      <formula>IF(RIGHT(TEXT(Y599,"0.#"),1)=".",TRUE,FALSE)</formula>
    </cfRule>
  </conditionalFormatting>
  <conditionalFormatting sqref="AL597:AO598">
    <cfRule type="expression" dxfId="1305" priority="719">
      <formula>IF(AND(AL597&gt;=0, RIGHT(TEXT(AL597,"0.#"),1)&lt;&gt;"."),TRUE,FALSE)</formula>
    </cfRule>
    <cfRule type="expression" dxfId="1304" priority="720">
      <formula>IF(AND(AL597&gt;=0, RIGHT(TEXT(AL597,"0.#"),1)="."),TRUE,FALSE)</formula>
    </cfRule>
    <cfRule type="expression" dxfId="1303" priority="721">
      <formula>IF(AND(AL597&lt;0, RIGHT(TEXT(AL597,"0.#"),1)&lt;&gt;"."),TRUE,FALSE)</formula>
    </cfRule>
    <cfRule type="expression" dxfId="1302" priority="722">
      <formula>IF(AND(AL597&lt;0, RIGHT(TEXT(AL597,"0.#"),1)="."),TRUE,FALSE)</formula>
    </cfRule>
  </conditionalFormatting>
  <conditionalFormatting sqref="Y597:Y598">
    <cfRule type="expression" dxfId="1301" priority="717">
      <formula>IF(RIGHT(TEXT(Y597,"0.#"),1)=".",FALSE,TRUE)</formula>
    </cfRule>
    <cfRule type="expression" dxfId="1300" priority="718">
      <formula>IF(RIGHT(TEXT(Y597,"0.#"),1)=".",TRUE,FALSE)</formula>
    </cfRule>
  </conditionalFormatting>
  <conditionalFormatting sqref="AU33">
    <cfRule type="expression" dxfId="1299" priority="713">
      <formula>IF(RIGHT(TEXT(AU33,"0.#"),1)=".",FALSE,TRUE)</formula>
    </cfRule>
    <cfRule type="expression" dxfId="1298" priority="714">
      <formula>IF(RIGHT(TEXT(AU33,"0.#"),1)=".",TRUE,FALSE)</formula>
    </cfRule>
  </conditionalFormatting>
  <conditionalFormatting sqref="AU32">
    <cfRule type="expression" dxfId="1297" priority="715">
      <formula>IF(RIGHT(TEXT(AU32,"0.#"),1)=".",FALSE,TRUE)</formula>
    </cfRule>
    <cfRule type="expression" dxfId="1296" priority="716">
      <formula>IF(RIGHT(TEXT(AU32,"0.#"),1)=".",TRUE,FALSE)</formula>
    </cfRule>
  </conditionalFormatting>
  <conditionalFormatting sqref="P29:AC29">
    <cfRule type="expression" dxfId="1295" priority="711">
      <formula>IF(RIGHT(TEXT(P29,"0.#"),1)=".",FALSE,TRUE)</formula>
    </cfRule>
    <cfRule type="expression" dxfId="1294" priority="712">
      <formula>IF(RIGHT(TEXT(P29,"0.#"),1)=".",TRUE,FALSE)</formula>
    </cfRule>
  </conditionalFormatting>
  <conditionalFormatting sqref="AM41">
    <cfRule type="expression" dxfId="1293" priority="693">
      <formula>IF(RIGHT(TEXT(AM41,"0.#"),1)=".",FALSE,TRUE)</formula>
    </cfRule>
    <cfRule type="expression" dxfId="1292" priority="694">
      <formula>IF(RIGHT(TEXT(AM41,"0.#"),1)=".",TRUE,FALSE)</formula>
    </cfRule>
  </conditionalFormatting>
  <conditionalFormatting sqref="AM40">
    <cfRule type="expression" dxfId="1291" priority="695">
      <formula>IF(RIGHT(TEXT(AM40,"0.#"),1)=".",FALSE,TRUE)</formula>
    </cfRule>
    <cfRule type="expression" dxfId="1290" priority="696">
      <formula>IF(RIGHT(TEXT(AM40,"0.#"),1)=".",TRUE,FALSE)</formula>
    </cfRule>
  </conditionalFormatting>
  <conditionalFormatting sqref="AE39">
    <cfRule type="expression" dxfId="1289" priority="709">
      <formula>IF(RIGHT(TEXT(AE39,"0.#"),1)=".",FALSE,TRUE)</formula>
    </cfRule>
    <cfRule type="expression" dxfId="1288" priority="710">
      <formula>IF(RIGHT(TEXT(AE39,"0.#"),1)=".",TRUE,FALSE)</formula>
    </cfRule>
  </conditionalFormatting>
  <conditionalFormatting sqref="AQ39:AQ41">
    <cfRule type="expression" dxfId="1287" priority="691">
      <formula>IF(RIGHT(TEXT(AQ39,"0.#"),1)=".",FALSE,TRUE)</formula>
    </cfRule>
    <cfRule type="expression" dxfId="1286" priority="692">
      <formula>IF(RIGHT(TEXT(AQ39,"0.#"),1)=".",TRUE,FALSE)</formula>
    </cfRule>
  </conditionalFormatting>
  <conditionalFormatting sqref="AU39:AU41">
    <cfRule type="expression" dxfId="1285" priority="689">
      <formula>IF(RIGHT(TEXT(AU39,"0.#"),1)=".",FALSE,TRUE)</formula>
    </cfRule>
    <cfRule type="expression" dxfId="1284" priority="690">
      <formula>IF(RIGHT(TEXT(AU39,"0.#"),1)=".",TRUE,FALSE)</formula>
    </cfRule>
  </conditionalFormatting>
  <conditionalFormatting sqref="AI41">
    <cfRule type="expression" dxfId="1283" priority="703">
      <formula>IF(RIGHT(TEXT(AI41,"0.#"),1)=".",FALSE,TRUE)</formula>
    </cfRule>
    <cfRule type="expression" dxfId="1282" priority="704">
      <formula>IF(RIGHT(TEXT(AI41,"0.#"),1)=".",TRUE,FALSE)</formula>
    </cfRule>
  </conditionalFormatting>
  <conditionalFormatting sqref="AE40">
    <cfRule type="expression" dxfId="1281" priority="707">
      <formula>IF(RIGHT(TEXT(AE40,"0.#"),1)=".",FALSE,TRUE)</formula>
    </cfRule>
    <cfRule type="expression" dxfId="1280" priority="708">
      <formula>IF(RIGHT(TEXT(AE40,"0.#"),1)=".",TRUE,FALSE)</formula>
    </cfRule>
  </conditionalFormatting>
  <conditionalFormatting sqref="AE41">
    <cfRule type="expression" dxfId="1279" priority="705">
      <formula>IF(RIGHT(TEXT(AE41,"0.#"),1)=".",FALSE,TRUE)</formula>
    </cfRule>
    <cfRule type="expression" dxfId="1278" priority="706">
      <formula>IF(RIGHT(TEXT(AE41,"0.#"),1)=".",TRUE,FALSE)</formula>
    </cfRule>
  </conditionalFormatting>
  <conditionalFormatting sqref="AM39">
    <cfRule type="expression" dxfId="1277" priority="697">
      <formula>IF(RIGHT(TEXT(AM39,"0.#"),1)=".",FALSE,TRUE)</formula>
    </cfRule>
    <cfRule type="expression" dxfId="1276" priority="698">
      <formula>IF(RIGHT(TEXT(AM39,"0.#"),1)=".",TRUE,FALSE)</formula>
    </cfRule>
  </conditionalFormatting>
  <conditionalFormatting sqref="AI39">
    <cfRule type="expression" dxfId="1275" priority="699">
      <formula>IF(RIGHT(TEXT(AI39,"0.#"),1)=".",FALSE,TRUE)</formula>
    </cfRule>
    <cfRule type="expression" dxfId="1274" priority="700">
      <formula>IF(RIGHT(TEXT(AI39,"0.#"),1)=".",TRUE,FALSE)</formula>
    </cfRule>
  </conditionalFormatting>
  <conditionalFormatting sqref="AI40">
    <cfRule type="expression" dxfId="1273" priority="701">
      <formula>IF(RIGHT(TEXT(AI40,"0.#"),1)=".",FALSE,TRUE)</formula>
    </cfRule>
    <cfRule type="expression" dxfId="1272" priority="702">
      <formula>IF(RIGHT(TEXT(AI40,"0.#"),1)=".",TRUE,FALSE)</formula>
    </cfRule>
  </conditionalFormatting>
  <conditionalFormatting sqref="AE66 AQ66">
    <cfRule type="expression" dxfId="1271" priority="653">
      <formula>IF(RIGHT(TEXT(AE66,"0.#"),1)=".",FALSE,TRUE)</formula>
    </cfRule>
    <cfRule type="expression" dxfId="1270" priority="654">
      <formula>IF(RIGHT(TEXT(AE66,"0.#"),1)=".",TRUE,FALSE)</formula>
    </cfRule>
  </conditionalFormatting>
  <conditionalFormatting sqref="AI66">
    <cfRule type="expression" dxfId="1269" priority="651">
      <formula>IF(RIGHT(TEXT(AI66,"0.#"),1)=".",FALSE,TRUE)</formula>
    </cfRule>
    <cfRule type="expression" dxfId="1268" priority="652">
      <formula>IF(RIGHT(TEXT(AI66,"0.#"),1)=".",TRUE,FALSE)</formula>
    </cfRule>
  </conditionalFormatting>
  <conditionalFormatting sqref="AM66">
    <cfRule type="expression" dxfId="1267" priority="649">
      <formula>IF(RIGHT(TEXT(AM66,"0.#"),1)=".",FALSE,TRUE)</formula>
    </cfRule>
    <cfRule type="expression" dxfId="1266" priority="650">
      <formula>IF(RIGHT(TEXT(AM66,"0.#"),1)=".",TRUE,FALSE)</formula>
    </cfRule>
  </conditionalFormatting>
  <conditionalFormatting sqref="AE67">
    <cfRule type="expression" dxfId="1265" priority="647">
      <formula>IF(RIGHT(TEXT(AE67,"0.#"),1)=".",FALSE,TRUE)</formula>
    </cfRule>
    <cfRule type="expression" dxfId="1264" priority="648">
      <formula>IF(RIGHT(TEXT(AE67,"0.#"),1)=".",TRUE,FALSE)</formula>
    </cfRule>
  </conditionalFormatting>
  <conditionalFormatting sqref="AI67">
    <cfRule type="expression" dxfId="1263" priority="645">
      <formula>IF(RIGHT(TEXT(AI67,"0.#"),1)=".",FALSE,TRUE)</formula>
    </cfRule>
    <cfRule type="expression" dxfId="1262" priority="646">
      <formula>IF(RIGHT(TEXT(AI67,"0.#"),1)=".",TRUE,FALSE)</formula>
    </cfRule>
  </conditionalFormatting>
  <conditionalFormatting sqref="AM67">
    <cfRule type="expression" dxfId="1261" priority="643">
      <formula>IF(RIGHT(TEXT(AM67,"0.#"),1)=".",FALSE,TRUE)</formula>
    </cfRule>
    <cfRule type="expression" dxfId="1260" priority="644">
      <formula>IF(RIGHT(TEXT(AM67,"0.#"),1)=".",TRUE,FALSE)</formula>
    </cfRule>
  </conditionalFormatting>
  <conditionalFormatting sqref="AQ67">
    <cfRule type="expression" dxfId="1259" priority="641">
      <formula>IF(RIGHT(TEXT(AQ67,"0.#"),1)=".",FALSE,TRUE)</formula>
    </cfRule>
    <cfRule type="expression" dxfId="1258" priority="642">
      <formula>IF(RIGHT(TEXT(AQ67,"0.#"),1)=".",TRUE,FALSE)</formula>
    </cfRule>
  </conditionalFormatting>
  <conditionalFormatting sqref="AU66">
    <cfRule type="expression" dxfId="1257" priority="639">
      <formula>IF(RIGHT(TEXT(AU66,"0.#"),1)=".",FALSE,TRUE)</formula>
    </cfRule>
    <cfRule type="expression" dxfId="1256" priority="640">
      <formula>IF(RIGHT(TEXT(AU66,"0.#"),1)=".",TRUE,FALSE)</formula>
    </cfRule>
  </conditionalFormatting>
  <conditionalFormatting sqref="AU67">
    <cfRule type="expression" dxfId="1255" priority="637">
      <formula>IF(RIGHT(TEXT(AU67,"0.#"),1)=".",FALSE,TRUE)</formula>
    </cfRule>
    <cfRule type="expression" dxfId="1254" priority="638">
      <formula>IF(RIGHT(TEXT(AU67,"0.#"),1)=".",TRUE,FALSE)</formula>
    </cfRule>
  </conditionalFormatting>
  <conditionalFormatting sqref="AE100 AQ100">
    <cfRule type="expression" dxfId="1253" priority="599">
      <formula>IF(RIGHT(TEXT(AE100,"0.#"),1)=".",FALSE,TRUE)</formula>
    </cfRule>
    <cfRule type="expression" dxfId="1252" priority="600">
      <formula>IF(RIGHT(TEXT(AE100,"0.#"),1)=".",TRUE,FALSE)</formula>
    </cfRule>
  </conditionalFormatting>
  <conditionalFormatting sqref="AI100">
    <cfRule type="expression" dxfId="1251" priority="597">
      <formula>IF(RIGHT(TEXT(AI100,"0.#"),1)=".",FALSE,TRUE)</formula>
    </cfRule>
    <cfRule type="expression" dxfId="1250" priority="598">
      <formula>IF(RIGHT(TEXT(AI100,"0.#"),1)=".",TRUE,FALSE)</formula>
    </cfRule>
  </conditionalFormatting>
  <conditionalFormatting sqref="AM100">
    <cfRule type="expression" dxfId="1249" priority="595">
      <formula>IF(RIGHT(TEXT(AM100,"0.#"),1)=".",FALSE,TRUE)</formula>
    </cfRule>
    <cfRule type="expression" dxfId="1248" priority="596">
      <formula>IF(RIGHT(TEXT(AM100,"0.#"),1)=".",TRUE,FALSE)</formula>
    </cfRule>
  </conditionalFormatting>
  <conditionalFormatting sqref="AE101">
    <cfRule type="expression" dxfId="1247" priority="593">
      <formula>IF(RIGHT(TEXT(AE101,"0.#"),1)=".",FALSE,TRUE)</formula>
    </cfRule>
    <cfRule type="expression" dxfId="1246" priority="594">
      <formula>IF(RIGHT(TEXT(AE101,"0.#"),1)=".",TRUE,FALSE)</formula>
    </cfRule>
  </conditionalFormatting>
  <conditionalFormatting sqref="AI101">
    <cfRule type="expression" dxfId="1245" priority="591">
      <formula>IF(RIGHT(TEXT(AI101,"0.#"),1)=".",FALSE,TRUE)</formula>
    </cfRule>
    <cfRule type="expression" dxfId="1244" priority="592">
      <formula>IF(RIGHT(TEXT(AI101,"0.#"),1)=".",TRUE,FALSE)</formula>
    </cfRule>
  </conditionalFormatting>
  <conditionalFormatting sqref="AM101">
    <cfRule type="expression" dxfId="1243" priority="589">
      <formula>IF(RIGHT(TEXT(AM101,"0.#"),1)=".",FALSE,TRUE)</formula>
    </cfRule>
    <cfRule type="expression" dxfId="1242" priority="590">
      <formula>IF(RIGHT(TEXT(AM101,"0.#"),1)=".",TRUE,FALSE)</formula>
    </cfRule>
  </conditionalFormatting>
  <conditionalFormatting sqref="AQ101">
    <cfRule type="expression" dxfId="1241" priority="587">
      <formula>IF(RIGHT(TEXT(AQ101,"0.#"),1)=".",FALSE,TRUE)</formula>
    </cfRule>
    <cfRule type="expression" dxfId="1240" priority="588">
      <formula>IF(RIGHT(TEXT(AQ101,"0.#"),1)=".",TRUE,FALSE)</formula>
    </cfRule>
  </conditionalFormatting>
  <conditionalFormatting sqref="AU100">
    <cfRule type="expression" dxfId="1239" priority="585">
      <formula>IF(RIGHT(TEXT(AU100,"0.#"),1)=".",FALSE,TRUE)</formula>
    </cfRule>
    <cfRule type="expression" dxfId="1238" priority="586">
      <formula>IF(RIGHT(TEXT(AU100,"0.#"),1)=".",TRUE,FALSE)</formula>
    </cfRule>
  </conditionalFormatting>
  <conditionalFormatting sqref="AU101">
    <cfRule type="expression" dxfId="1237" priority="583">
      <formula>IF(RIGHT(TEXT(AU101,"0.#"),1)=".",FALSE,TRUE)</formula>
    </cfRule>
    <cfRule type="expression" dxfId="1236" priority="584">
      <formula>IF(RIGHT(TEXT(AU101,"0.#"),1)=".",TRUE,FALSE)</formula>
    </cfRule>
  </conditionalFormatting>
  <conditionalFormatting sqref="AM35">
    <cfRule type="expression" dxfId="1235" priority="577">
      <formula>IF(RIGHT(TEXT(AM35,"0.#"),1)=".",FALSE,TRUE)</formula>
    </cfRule>
    <cfRule type="expression" dxfId="1234" priority="578">
      <formula>IF(RIGHT(TEXT(AM35,"0.#"),1)=".",TRUE,FALSE)</formula>
    </cfRule>
  </conditionalFormatting>
  <conditionalFormatting sqref="AE36 AM36">
    <cfRule type="expression" dxfId="1233" priority="575">
      <formula>IF(RIGHT(TEXT(AE36,"0.#"),1)=".",FALSE,TRUE)</formula>
    </cfRule>
    <cfRule type="expression" dxfId="1232" priority="576">
      <formula>IF(RIGHT(TEXT(AE36,"0.#"),1)=".",TRUE,FALSE)</formula>
    </cfRule>
  </conditionalFormatting>
  <conditionalFormatting sqref="AI36">
    <cfRule type="expression" dxfId="1231" priority="573">
      <formula>IF(RIGHT(TEXT(AI36,"0.#"),1)=".",FALSE,TRUE)</formula>
    </cfRule>
    <cfRule type="expression" dxfId="1230" priority="574">
      <formula>IF(RIGHT(TEXT(AI36,"0.#"),1)=".",TRUE,FALSE)</formula>
    </cfRule>
  </conditionalFormatting>
  <conditionalFormatting sqref="AQ36">
    <cfRule type="expression" dxfId="1229" priority="571">
      <formula>IF(RIGHT(TEXT(AQ36,"0.#"),1)=".",FALSE,TRUE)</formula>
    </cfRule>
    <cfRule type="expression" dxfId="1228" priority="572">
      <formula>IF(RIGHT(TEXT(AQ36,"0.#"),1)=".",TRUE,FALSE)</formula>
    </cfRule>
  </conditionalFormatting>
  <conditionalFormatting sqref="AE35 AQ35">
    <cfRule type="expression" dxfId="1227" priority="581">
      <formula>IF(RIGHT(TEXT(AE35,"0.#"),1)=".",FALSE,TRUE)</formula>
    </cfRule>
    <cfRule type="expression" dxfId="1226" priority="582">
      <formula>IF(RIGHT(TEXT(AE35,"0.#"),1)=".",TRUE,FALSE)</formula>
    </cfRule>
  </conditionalFormatting>
  <conditionalFormatting sqref="AI35">
    <cfRule type="expression" dxfId="1225" priority="579">
      <formula>IF(RIGHT(TEXT(AI35,"0.#"),1)=".",FALSE,TRUE)</formula>
    </cfRule>
    <cfRule type="expression" dxfId="1224" priority="580">
      <formula>IF(RIGHT(TEXT(AI35,"0.#"),1)=".",TRUE,FALSE)</formula>
    </cfRule>
  </conditionalFormatting>
  <conditionalFormatting sqref="AM103">
    <cfRule type="expression" dxfId="1223" priority="565">
      <formula>IF(RIGHT(TEXT(AM103,"0.#"),1)=".",FALSE,TRUE)</formula>
    </cfRule>
    <cfRule type="expression" dxfId="1222" priority="566">
      <formula>IF(RIGHT(TEXT(AM103,"0.#"),1)=".",TRUE,FALSE)</formula>
    </cfRule>
  </conditionalFormatting>
  <conditionalFormatting sqref="AE104 AM104">
    <cfRule type="expression" dxfId="1221" priority="563">
      <formula>IF(RIGHT(TEXT(AE104,"0.#"),1)=".",FALSE,TRUE)</formula>
    </cfRule>
    <cfRule type="expression" dxfId="1220" priority="564">
      <formula>IF(RIGHT(TEXT(AE104,"0.#"),1)=".",TRUE,FALSE)</formula>
    </cfRule>
  </conditionalFormatting>
  <conditionalFormatting sqref="AI104">
    <cfRule type="expression" dxfId="1219" priority="561">
      <formula>IF(RIGHT(TEXT(AI104,"0.#"),1)=".",FALSE,TRUE)</formula>
    </cfRule>
    <cfRule type="expression" dxfId="1218" priority="562">
      <formula>IF(RIGHT(TEXT(AI104,"0.#"),1)=".",TRUE,FALSE)</formula>
    </cfRule>
  </conditionalFormatting>
  <conditionalFormatting sqref="AQ104">
    <cfRule type="expression" dxfId="1217" priority="559">
      <formula>IF(RIGHT(TEXT(AQ104,"0.#"),1)=".",FALSE,TRUE)</formula>
    </cfRule>
    <cfRule type="expression" dxfId="1216" priority="560">
      <formula>IF(RIGHT(TEXT(AQ104,"0.#"),1)=".",TRUE,FALSE)</formula>
    </cfRule>
  </conditionalFormatting>
  <conditionalFormatting sqref="AE103 AQ103">
    <cfRule type="expression" dxfId="1215" priority="569">
      <formula>IF(RIGHT(TEXT(AE103,"0.#"),1)=".",FALSE,TRUE)</formula>
    </cfRule>
    <cfRule type="expression" dxfId="1214" priority="570">
      <formula>IF(RIGHT(TEXT(AE103,"0.#"),1)=".",TRUE,FALSE)</formula>
    </cfRule>
  </conditionalFormatting>
  <conditionalFormatting sqref="AI103">
    <cfRule type="expression" dxfId="1213" priority="567">
      <formula>IF(RIGHT(TEXT(AI103,"0.#"),1)=".",FALSE,TRUE)</formula>
    </cfRule>
    <cfRule type="expression" dxfId="1212" priority="568">
      <formula>IF(RIGHT(TEXT(AI103,"0.#"),1)=".",TRUE,FALSE)</formula>
    </cfRule>
  </conditionalFormatting>
  <conditionalFormatting sqref="AM137">
    <cfRule type="expression" dxfId="1211" priority="553">
      <formula>IF(RIGHT(TEXT(AM137,"0.#"),1)=".",FALSE,TRUE)</formula>
    </cfRule>
    <cfRule type="expression" dxfId="1210" priority="554">
      <formula>IF(RIGHT(TEXT(AM137,"0.#"),1)=".",TRUE,FALSE)</formula>
    </cfRule>
  </conditionalFormatting>
  <conditionalFormatting sqref="AE138 AM138">
    <cfRule type="expression" dxfId="1209" priority="551">
      <formula>IF(RIGHT(TEXT(AE138,"0.#"),1)=".",FALSE,TRUE)</formula>
    </cfRule>
    <cfRule type="expression" dxfId="1208" priority="552">
      <formula>IF(RIGHT(TEXT(AE138,"0.#"),1)=".",TRUE,FALSE)</formula>
    </cfRule>
  </conditionalFormatting>
  <conditionalFormatting sqref="AI138">
    <cfRule type="expression" dxfId="1207" priority="549">
      <formula>IF(RIGHT(TEXT(AI138,"0.#"),1)=".",FALSE,TRUE)</formula>
    </cfRule>
    <cfRule type="expression" dxfId="1206" priority="550">
      <formula>IF(RIGHT(TEXT(AI138,"0.#"),1)=".",TRUE,FALSE)</formula>
    </cfRule>
  </conditionalFormatting>
  <conditionalFormatting sqref="AQ138">
    <cfRule type="expression" dxfId="1205" priority="547">
      <formula>IF(RIGHT(TEXT(AQ138,"0.#"),1)=".",FALSE,TRUE)</formula>
    </cfRule>
    <cfRule type="expression" dxfId="1204" priority="548">
      <formula>IF(RIGHT(TEXT(AQ138,"0.#"),1)=".",TRUE,FALSE)</formula>
    </cfRule>
  </conditionalFormatting>
  <conditionalFormatting sqref="AE137 AQ137">
    <cfRule type="expression" dxfId="1203" priority="557">
      <formula>IF(RIGHT(TEXT(AE137,"0.#"),1)=".",FALSE,TRUE)</formula>
    </cfRule>
    <cfRule type="expression" dxfId="1202" priority="558">
      <formula>IF(RIGHT(TEXT(AE137,"0.#"),1)=".",TRUE,FALSE)</formula>
    </cfRule>
  </conditionalFormatting>
  <conditionalFormatting sqref="AI137">
    <cfRule type="expression" dxfId="1201" priority="555">
      <formula>IF(RIGHT(TEXT(AI137,"0.#"),1)=".",FALSE,TRUE)</formula>
    </cfRule>
    <cfRule type="expression" dxfId="1200" priority="556">
      <formula>IF(RIGHT(TEXT(AI137,"0.#"),1)=".",TRUE,FALSE)</formula>
    </cfRule>
  </conditionalFormatting>
  <conditionalFormatting sqref="AM171">
    <cfRule type="expression" dxfId="1199" priority="541">
      <formula>IF(RIGHT(TEXT(AM171,"0.#"),1)=".",FALSE,TRUE)</formula>
    </cfRule>
    <cfRule type="expression" dxfId="1198" priority="542">
      <formula>IF(RIGHT(TEXT(AM171,"0.#"),1)=".",TRUE,FALSE)</formula>
    </cfRule>
  </conditionalFormatting>
  <conditionalFormatting sqref="AE172 AM172">
    <cfRule type="expression" dxfId="1197" priority="539">
      <formula>IF(RIGHT(TEXT(AE172,"0.#"),1)=".",FALSE,TRUE)</formula>
    </cfRule>
    <cfRule type="expression" dxfId="1196" priority="540">
      <formula>IF(RIGHT(TEXT(AE172,"0.#"),1)=".",TRUE,FALSE)</formula>
    </cfRule>
  </conditionalFormatting>
  <conditionalFormatting sqref="AI172">
    <cfRule type="expression" dxfId="1195" priority="537">
      <formula>IF(RIGHT(TEXT(AI172,"0.#"),1)=".",FALSE,TRUE)</formula>
    </cfRule>
    <cfRule type="expression" dxfId="1194" priority="538">
      <formula>IF(RIGHT(TEXT(AI172,"0.#"),1)=".",TRUE,FALSE)</formula>
    </cfRule>
  </conditionalFormatting>
  <conditionalFormatting sqref="AQ172">
    <cfRule type="expression" dxfId="1193" priority="535">
      <formula>IF(RIGHT(TEXT(AQ172,"0.#"),1)=".",FALSE,TRUE)</formula>
    </cfRule>
    <cfRule type="expression" dxfId="1192" priority="536">
      <formula>IF(RIGHT(TEXT(AQ172,"0.#"),1)=".",TRUE,FALSE)</formula>
    </cfRule>
  </conditionalFormatting>
  <conditionalFormatting sqref="AE171 AQ171">
    <cfRule type="expression" dxfId="1191" priority="545">
      <formula>IF(RIGHT(TEXT(AE171,"0.#"),1)=".",FALSE,TRUE)</formula>
    </cfRule>
    <cfRule type="expression" dxfId="1190" priority="546">
      <formula>IF(RIGHT(TEXT(AE171,"0.#"),1)=".",TRUE,FALSE)</formula>
    </cfRule>
  </conditionalFormatting>
  <conditionalFormatting sqref="AI171">
    <cfRule type="expression" dxfId="1189" priority="543">
      <formula>IF(RIGHT(TEXT(AI171,"0.#"),1)=".",FALSE,TRUE)</formula>
    </cfRule>
    <cfRule type="expression" dxfId="1188" priority="544">
      <formula>IF(RIGHT(TEXT(AI171,"0.#"),1)=".",TRUE,FALSE)</formula>
    </cfRule>
  </conditionalFormatting>
  <conditionalFormatting sqref="AE73">
    <cfRule type="expression" dxfId="1187" priority="533">
      <formula>IF(RIGHT(TEXT(AE73,"0.#"),1)=".",FALSE,TRUE)</formula>
    </cfRule>
    <cfRule type="expression" dxfId="1186" priority="534">
      <formula>IF(RIGHT(TEXT(AE73,"0.#"),1)=".",TRUE,FALSE)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Q73:AQ75">
    <cfRule type="expression" dxfId="1181" priority="515">
      <formula>IF(RIGHT(TEXT(AQ73,"0.#"),1)=".",FALSE,TRUE)</formula>
    </cfRule>
    <cfRule type="expression" dxfId="1180" priority="516">
      <formula>IF(RIGHT(TEXT(AQ73,"0.#"),1)=".",TRUE,FALSE)</formula>
    </cfRule>
  </conditionalFormatting>
  <conditionalFormatting sqref="AU73:AU75">
    <cfRule type="expression" dxfId="1179" priority="513">
      <formula>IF(RIGHT(TEXT(AU73,"0.#"),1)=".",FALSE,TRUE)</formula>
    </cfRule>
    <cfRule type="expression" dxfId="1178" priority="514">
      <formula>IF(RIGHT(TEXT(AU73,"0.#"),1)=".",TRUE,FALSE)</formula>
    </cfRule>
  </conditionalFormatting>
  <conditionalFormatting sqref="AE107">
    <cfRule type="expression" dxfId="1177" priority="511">
      <formula>IF(RIGHT(TEXT(AE107,"0.#"),1)=".",FALSE,TRUE)</formula>
    </cfRule>
    <cfRule type="expression" dxfId="1176" priority="512">
      <formula>IF(RIGHT(TEXT(AE107,"0.#"),1)=".",TRUE,FALSE)</formula>
    </cfRule>
  </conditionalFormatting>
  <conditionalFormatting sqref="AE108">
    <cfRule type="expression" dxfId="1175" priority="509">
      <formula>IF(RIGHT(TEXT(AE108,"0.#"),1)=".",FALSE,TRUE)</formula>
    </cfRule>
    <cfRule type="expression" dxfId="1174" priority="510">
      <formula>IF(RIGHT(TEXT(AE108,"0.#"),1)=".",TRUE,FALSE)</formula>
    </cfRule>
  </conditionalFormatting>
  <conditionalFormatting sqref="AE109">
    <cfRule type="expression" dxfId="1173" priority="507">
      <formula>IF(RIGHT(TEXT(AE109,"0.#"),1)=".",FALSE,TRUE)</formula>
    </cfRule>
    <cfRule type="expression" dxfId="1172" priority="508">
      <formula>IF(RIGHT(TEXT(AE109,"0.#"),1)=".",TRUE,FALSE)</formula>
    </cfRule>
  </conditionalFormatting>
  <conditionalFormatting sqref="AI109">
    <cfRule type="expression" dxfId="1171" priority="505">
      <formula>IF(RIGHT(TEXT(AI109,"0.#"),1)=".",FALSE,TRUE)</formula>
    </cfRule>
    <cfRule type="expression" dxfId="1170" priority="506">
      <formula>IF(RIGHT(TEXT(AI109,"0.#"),1)=".",TRUE,FALSE)</formula>
    </cfRule>
  </conditionalFormatting>
  <conditionalFormatting sqref="AI108">
    <cfRule type="expression" dxfId="1169" priority="503">
      <formula>IF(RIGHT(TEXT(AI108,"0.#"),1)=".",FALSE,TRUE)</formula>
    </cfRule>
    <cfRule type="expression" dxfId="1168" priority="504">
      <formula>IF(RIGHT(TEXT(AI108,"0.#"),1)=".",TRUE,FALSE)</formula>
    </cfRule>
  </conditionalFormatting>
  <conditionalFormatting sqref="AI107">
    <cfRule type="expression" dxfId="1167" priority="501">
      <formula>IF(RIGHT(TEXT(AI107,"0.#"),1)=".",FALSE,TRUE)</formula>
    </cfRule>
    <cfRule type="expression" dxfId="1166" priority="502">
      <formula>IF(RIGHT(TEXT(AI107,"0.#"),1)=".",TRUE,FALSE)</formula>
    </cfRule>
  </conditionalFormatting>
  <conditionalFormatting sqref="AQ107:AQ109">
    <cfRule type="expression" dxfId="1165" priority="493">
      <formula>IF(RIGHT(TEXT(AQ107,"0.#"),1)=".",FALSE,TRUE)</formula>
    </cfRule>
    <cfRule type="expression" dxfId="1164" priority="494">
      <formula>IF(RIGHT(TEXT(AQ107,"0.#"),1)=".",TRUE,FALSE)</formula>
    </cfRule>
  </conditionalFormatting>
  <conditionalFormatting sqref="AU107:AU109">
    <cfRule type="expression" dxfId="1163" priority="491">
      <formula>IF(RIGHT(TEXT(AU107,"0.#"),1)=".",FALSE,TRUE)</formula>
    </cfRule>
    <cfRule type="expression" dxfId="1162" priority="492">
      <formula>IF(RIGHT(TEXT(AU107,"0.#"),1)=".",TRUE,FALSE)</formula>
    </cfRule>
  </conditionalFormatting>
  <conditionalFormatting sqref="AE141">
    <cfRule type="expression" dxfId="1161" priority="489">
      <formula>IF(RIGHT(TEXT(AE141,"0.#"),1)=".",FALSE,TRUE)</formula>
    </cfRule>
    <cfRule type="expression" dxfId="1160" priority="490">
      <formula>IF(RIGHT(TEXT(AE141,"0.#"),1)=".",TRUE,FALSE)</formula>
    </cfRule>
  </conditionalFormatting>
  <conditionalFormatting sqref="AM143">
    <cfRule type="expression" dxfId="1159" priority="473">
      <formula>IF(RIGHT(TEXT(AM143,"0.#"),1)=".",FALSE,TRUE)</formula>
    </cfRule>
    <cfRule type="expression" dxfId="1158" priority="474">
      <formula>IF(RIGHT(TEXT(AM143,"0.#"),1)=".",TRUE,FALSE)</formula>
    </cfRule>
  </conditionalFormatting>
  <conditionalFormatting sqref="AE142">
    <cfRule type="expression" dxfId="1157" priority="487">
      <formula>IF(RIGHT(TEXT(AE142,"0.#"),1)=".",FALSE,TRUE)</formula>
    </cfRule>
    <cfRule type="expression" dxfId="1156" priority="488">
      <formula>IF(RIGHT(TEXT(AE142,"0.#"),1)=".",TRUE,FALSE)</formula>
    </cfRule>
  </conditionalFormatting>
  <conditionalFormatting sqref="AE143">
    <cfRule type="expression" dxfId="1155" priority="485">
      <formula>IF(RIGHT(TEXT(AE143,"0.#"),1)=".",FALSE,TRUE)</formula>
    </cfRule>
    <cfRule type="expression" dxfId="1154" priority="486">
      <formula>IF(RIGHT(TEXT(AE143,"0.#"),1)=".",TRUE,FALSE)</formula>
    </cfRule>
  </conditionalFormatting>
  <conditionalFormatting sqref="AI143">
    <cfRule type="expression" dxfId="1153" priority="483">
      <formula>IF(RIGHT(TEXT(AI143,"0.#"),1)=".",FALSE,TRUE)</formula>
    </cfRule>
    <cfRule type="expression" dxfId="1152" priority="484">
      <formula>IF(RIGHT(TEXT(AI143,"0.#"),1)=".",TRUE,FALSE)</formula>
    </cfRule>
  </conditionalFormatting>
  <conditionalFormatting sqref="AI142">
    <cfRule type="expression" dxfId="1151" priority="481">
      <formula>IF(RIGHT(TEXT(AI142,"0.#"),1)=".",FALSE,TRUE)</formula>
    </cfRule>
    <cfRule type="expression" dxfId="1150" priority="482">
      <formula>IF(RIGHT(TEXT(AI142,"0.#"),1)=".",TRUE,FALSE)</formula>
    </cfRule>
  </conditionalFormatting>
  <conditionalFormatting sqref="AI141">
    <cfRule type="expression" dxfId="1149" priority="479">
      <formula>IF(RIGHT(TEXT(AI141,"0.#"),1)=".",FALSE,TRUE)</formula>
    </cfRule>
    <cfRule type="expression" dxfId="1148" priority="480">
      <formula>IF(RIGHT(TEXT(AI141,"0.#"),1)=".",TRUE,FALSE)</formula>
    </cfRule>
  </conditionalFormatting>
  <conditionalFormatting sqref="AM141">
    <cfRule type="expression" dxfId="1147" priority="477">
      <formula>IF(RIGHT(TEXT(AM141,"0.#"),1)=".",FALSE,TRUE)</formula>
    </cfRule>
    <cfRule type="expression" dxfId="1146" priority="478">
      <formula>IF(RIGHT(TEXT(AM141,"0.#"),1)=".",TRUE,FALSE)</formula>
    </cfRule>
  </conditionalFormatting>
  <conditionalFormatting sqref="AM142">
    <cfRule type="expression" dxfId="1145" priority="475">
      <formula>IF(RIGHT(TEXT(AM142,"0.#"),1)=".",FALSE,TRUE)</formula>
    </cfRule>
    <cfRule type="expression" dxfId="1144" priority="476">
      <formula>IF(RIGHT(TEXT(AM142,"0.#"),1)=".",TRUE,FALSE)</formula>
    </cfRule>
  </conditionalFormatting>
  <conditionalFormatting sqref="AQ141:AQ143">
    <cfRule type="expression" dxfId="1143" priority="471">
      <formula>IF(RIGHT(TEXT(AQ141,"0.#"),1)=".",FALSE,TRUE)</formula>
    </cfRule>
    <cfRule type="expression" dxfId="1142" priority="472">
      <formula>IF(RIGHT(TEXT(AQ141,"0.#"),1)=".",TRUE,FALSE)</formula>
    </cfRule>
  </conditionalFormatting>
  <conditionalFormatting sqref="AU141:AU143">
    <cfRule type="expression" dxfId="1141" priority="469">
      <formula>IF(RIGHT(TEXT(AU141,"0.#"),1)=".",FALSE,TRUE)</formula>
    </cfRule>
    <cfRule type="expression" dxfId="1140" priority="470">
      <formula>IF(RIGHT(TEXT(AU141,"0.#"),1)=".",TRUE,FALSE)</formula>
    </cfRule>
  </conditionalFormatting>
  <conditionalFormatting sqref="AE175">
    <cfRule type="expression" dxfId="1139" priority="467">
      <formula>IF(RIGHT(TEXT(AE175,"0.#"),1)=".",FALSE,TRUE)</formula>
    </cfRule>
    <cfRule type="expression" dxfId="1138" priority="468">
      <formula>IF(RIGHT(TEXT(AE175,"0.#"),1)=".",TRUE,FALSE)</formula>
    </cfRule>
  </conditionalFormatting>
  <conditionalFormatting sqref="AM177">
    <cfRule type="expression" dxfId="1137" priority="451">
      <formula>IF(RIGHT(TEXT(AM177,"0.#"),1)=".",FALSE,TRUE)</formula>
    </cfRule>
    <cfRule type="expression" dxfId="1136" priority="452">
      <formula>IF(RIGHT(TEXT(AM177,"0.#"),1)=".",TRUE,FALSE)</formula>
    </cfRule>
  </conditionalFormatting>
  <conditionalFormatting sqref="AE176">
    <cfRule type="expression" dxfId="1135" priority="465">
      <formula>IF(RIGHT(TEXT(AE176,"0.#"),1)=".",FALSE,TRUE)</formula>
    </cfRule>
    <cfRule type="expression" dxfId="1134" priority="466">
      <formula>IF(RIGHT(TEXT(AE176,"0.#"),1)=".",TRUE,FALSE)</formula>
    </cfRule>
  </conditionalFormatting>
  <conditionalFormatting sqref="AE177">
    <cfRule type="expression" dxfId="1133" priority="463">
      <formula>IF(RIGHT(TEXT(AE177,"0.#"),1)=".",FALSE,TRUE)</formula>
    </cfRule>
    <cfRule type="expression" dxfId="1132" priority="464">
      <formula>IF(RIGHT(TEXT(AE177,"0.#"),1)=".",TRUE,FALSE)</formula>
    </cfRule>
  </conditionalFormatting>
  <conditionalFormatting sqref="AI177">
    <cfRule type="expression" dxfId="1131" priority="461">
      <formula>IF(RIGHT(TEXT(AI177,"0.#"),1)=".",FALSE,TRUE)</formula>
    </cfRule>
    <cfRule type="expression" dxfId="1130" priority="462">
      <formula>IF(RIGHT(TEXT(AI177,"0.#"),1)=".",TRUE,FALSE)</formula>
    </cfRule>
  </conditionalFormatting>
  <conditionalFormatting sqref="AI176">
    <cfRule type="expression" dxfId="1129" priority="459">
      <formula>IF(RIGHT(TEXT(AI176,"0.#"),1)=".",FALSE,TRUE)</formula>
    </cfRule>
    <cfRule type="expression" dxfId="1128" priority="460">
      <formula>IF(RIGHT(TEXT(AI176,"0.#"),1)=".",TRUE,FALSE)</formula>
    </cfRule>
  </conditionalFormatting>
  <conditionalFormatting sqref="AI175">
    <cfRule type="expression" dxfId="1127" priority="457">
      <formula>IF(RIGHT(TEXT(AI175,"0.#"),1)=".",FALSE,TRUE)</formula>
    </cfRule>
    <cfRule type="expression" dxfId="1126" priority="458">
      <formula>IF(RIGHT(TEXT(AI175,"0.#"),1)=".",TRUE,FALSE)</formula>
    </cfRule>
  </conditionalFormatting>
  <conditionalFormatting sqref="AM175">
    <cfRule type="expression" dxfId="1125" priority="455">
      <formula>IF(RIGHT(TEXT(AM175,"0.#"),1)=".",FALSE,TRUE)</formula>
    </cfRule>
    <cfRule type="expression" dxfId="1124" priority="456">
      <formula>IF(RIGHT(TEXT(AM175,"0.#"),1)=".",TRUE,FALSE)</formula>
    </cfRule>
  </conditionalFormatting>
  <conditionalFormatting sqref="AM176">
    <cfRule type="expression" dxfId="1123" priority="453">
      <formula>IF(RIGHT(TEXT(AM176,"0.#"),1)=".",FALSE,TRUE)</formula>
    </cfRule>
    <cfRule type="expression" dxfId="1122" priority="454">
      <formula>IF(RIGHT(TEXT(AM176,"0.#"),1)=".",TRUE,FALSE)</formula>
    </cfRule>
  </conditionalFormatting>
  <conditionalFormatting sqref="AQ175:AQ177">
    <cfRule type="expression" dxfId="1121" priority="449">
      <formula>IF(RIGHT(TEXT(AQ175,"0.#"),1)=".",FALSE,TRUE)</formula>
    </cfRule>
    <cfRule type="expression" dxfId="1120" priority="450">
      <formula>IF(RIGHT(TEXT(AQ175,"0.#"),1)=".",TRUE,FALSE)</formula>
    </cfRule>
  </conditionalFormatting>
  <conditionalFormatting sqref="AU175:AU177">
    <cfRule type="expression" dxfId="1119" priority="447">
      <formula>IF(RIGHT(TEXT(AU175,"0.#"),1)=".",FALSE,TRUE)</formula>
    </cfRule>
    <cfRule type="expression" dxfId="1118" priority="448">
      <formula>IF(RIGHT(TEXT(AU175,"0.#"),1)=".",TRUE,FALSE)</formula>
    </cfRule>
  </conditionalFormatting>
  <conditionalFormatting sqref="AE61">
    <cfRule type="expression" dxfId="1117" priority="401">
      <formula>IF(RIGHT(TEXT(AE61,"0.#"),1)=".",FALSE,TRUE)</formula>
    </cfRule>
    <cfRule type="expression" dxfId="1116" priority="402">
      <formula>IF(RIGHT(TEXT(AE61,"0.#"),1)=".",TRUE,FALSE)</formula>
    </cfRule>
  </conditionalFormatting>
  <conditionalFormatting sqref="AE62">
    <cfRule type="expression" dxfId="1115" priority="399">
      <formula>IF(RIGHT(TEXT(AE62,"0.#"),1)=".",FALSE,TRUE)</formula>
    </cfRule>
    <cfRule type="expression" dxfId="1114" priority="400">
      <formula>IF(RIGHT(TEXT(AE62,"0.#"),1)=".",TRUE,FALSE)</formula>
    </cfRule>
  </conditionalFormatting>
  <conditionalFormatting sqref="AM61">
    <cfRule type="expression" dxfId="1113" priority="389">
      <formula>IF(RIGHT(TEXT(AM61,"0.#"),1)=".",FALSE,TRUE)</formula>
    </cfRule>
    <cfRule type="expression" dxfId="1112" priority="390">
      <formula>IF(RIGHT(TEXT(AM61,"0.#"),1)=".",TRUE,FALSE)</formula>
    </cfRule>
  </conditionalFormatting>
  <conditionalFormatting sqref="AE63">
    <cfRule type="expression" dxfId="1111" priority="397">
      <formula>IF(RIGHT(TEXT(AE63,"0.#"),1)=".",FALSE,TRUE)</formula>
    </cfRule>
    <cfRule type="expression" dxfId="1110" priority="398">
      <formula>IF(RIGHT(TEXT(AE63,"0.#"),1)=".",TRUE,FALSE)</formula>
    </cfRule>
  </conditionalFormatting>
  <conditionalFormatting sqref="AI63">
    <cfRule type="expression" dxfId="1109" priority="395">
      <formula>IF(RIGHT(TEXT(AI63,"0.#"),1)=".",FALSE,TRUE)</formula>
    </cfRule>
    <cfRule type="expression" dxfId="1108" priority="396">
      <formula>IF(RIGHT(TEXT(AI63,"0.#"),1)=".",TRUE,FALSE)</formula>
    </cfRule>
  </conditionalFormatting>
  <conditionalFormatting sqref="AI62">
    <cfRule type="expression" dxfId="1107" priority="393">
      <formula>IF(RIGHT(TEXT(AI62,"0.#"),1)=".",FALSE,TRUE)</formula>
    </cfRule>
    <cfRule type="expression" dxfId="1106" priority="394">
      <formula>IF(RIGHT(TEXT(AI62,"0.#"),1)=".",TRUE,FALSE)</formula>
    </cfRule>
  </conditionalFormatting>
  <conditionalFormatting sqref="AI61">
    <cfRule type="expression" dxfId="1105" priority="391">
      <formula>IF(RIGHT(TEXT(AI61,"0.#"),1)=".",FALSE,TRUE)</formula>
    </cfRule>
    <cfRule type="expression" dxfId="1104" priority="392">
      <formula>IF(RIGHT(TEXT(AI61,"0.#"),1)=".",TRUE,FALSE)</formula>
    </cfRule>
  </conditionalFormatting>
  <conditionalFormatting sqref="AM62">
    <cfRule type="expression" dxfId="1103" priority="387">
      <formula>IF(RIGHT(TEXT(AM62,"0.#"),1)=".",FALSE,TRUE)</formula>
    </cfRule>
    <cfRule type="expression" dxfId="1102" priority="388">
      <formula>IF(RIGHT(TEXT(AM62,"0.#"),1)=".",TRUE,FALSE)</formula>
    </cfRule>
  </conditionalFormatting>
  <conditionalFormatting sqref="AM63">
    <cfRule type="expression" dxfId="1101" priority="385">
      <formula>IF(RIGHT(TEXT(AM63,"0.#"),1)=".",FALSE,TRUE)</formula>
    </cfRule>
    <cfRule type="expression" dxfId="1100" priority="386">
      <formula>IF(RIGHT(TEXT(AM63,"0.#"),1)=".",TRUE,FALSE)</formula>
    </cfRule>
  </conditionalFormatting>
  <conditionalFormatting sqref="AQ61:AQ63">
    <cfRule type="expression" dxfId="1099" priority="383">
      <formula>IF(RIGHT(TEXT(AQ61,"0.#"),1)=".",FALSE,TRUE)</formula>
    </cfRule>
    <cfRule type="expression" dxfId="1098" priority="384">
      <formula>IF(RIGHT(TEXT(AQ61,"0.#"),1)=".",TRUE,FALSE)</formula>
    </cfRule>
  </conditionalFormatting>
  <conditionalFormatting sqref="AU61:AU63">
    <cfRule type="expression" dxfId="1097" priority="381">
      <formula>IF(RIGHT(TEXT(AU61,"0.#"),1)=".",FALSE,TRUE)</formula>
    </cfRule>
    <cfRule type="expression" dxfId="1096" priority="382">
      <formula>IF(RIGHT(TEXT(AU61,"0.#"),1)=".",TRUE,FALSE)</formula>
    </cfRule>
  </conditionalFormatting>
  <conditionalFormatting sqref="AE95">
    <cfRule type="expression" dxfId="1095" priority="379">
      <formula>IF(RIGHT(TEXT(AE95,"0.#"),1)=".",FALSE,TRUE)</formula>
    </cfRule>
    <cfRule type="expression" dxfId="1094" priority="380">
      <formula>IF(RIGHT(TEXT(AE95,"0.#"),1)=".",TRUE,FALSE)</formula>
    </cfRule>
  </conditionalFormatting>
  <conditionalFormatting sqref="AE96">
    <cfRule type="expression" dxfId="1093" priority="377">
      <formula>IF(RIGHT(TEXT(AE96,"0.#"),1)=".",FALSE,TRUE)</formula>
    </cfRule>
    <cfRule type="expression" dxfId="1092" priority="378">
      <formula>IF(RIGHT(TEXT(AE96,"0.#"),1)=".",TRUE,FALSE)</formula>
    </cfRule>
  </conditionalFormatting>
  <conditionalFormatting sqref="AM95">
    <cfRule type="expression" dxfId="1091" priority="367">
      <formula>IF(RIGHT(TEXT(AM95,"0.#"),1)=".",FALSE,TRUE)</formula>
    </cfRule>
    <cfRule type="expression" dxfId="1090" priority="368">
      <formula>IF(RIGHT(TEXT(AM95,"0.#"),1)=".",TRUE,FALSE)</formula>
    </cfRule>
  </conditionalFormatting>
  <conditionalFormatting sqref="AE97">
    <cfRule type="expression" dxfId="1089" priority="375">
      <formula>IF(RIGHT(TEXT(AE97,"0.#"),1)=".",FALSE,TRUE)</formula>
    </cfRule>
    <cfRule type="expression" dxfId="1088" priority="376">
      <formula>IF(RIGHT(TEXT(AE97,"0.#"),1)=".",TRUE,FALSE)</formula>
    </cfRule>
  </conditionalFormatting>
  <conditionalFormatting sqref="AI97">
    <cfRule type="expression" dxfId="1087" priority="373">
      <formula>IF(RIGHT(TEXT(AI97,"0.#"),1)=".",FALSE,TRUE)</formula>
    </cfRule>
    <cfRule type="expression" dxfId="1086" priority="374">
      <formula>IF(RIGHT(TEXT(AI97,"0.#"),1)=".",TRUE,FALSE)</formula>
    </cfRule>
  </conditionalFormatting>
  <conditionalFormatting sqref="AI96">
    <cfRule type="expression" dxfId="1085" priority="371">
      <formula>IF(RIGHT(TEXT(AI96,"0.#"),1)=".",FALSE,TRUE)</formula>
    </cfRule>
    <cfRule type="expression" dxfId="1084" priority="372">
      <formula>IF(RIGHT(TEXT(AI96,"0.#"),1)=".",TRUE,FALSE)</formula>
    </cfRule>
  </conditionalFormatting>
  <conditionalFormatting sqref="AI95">
    <cfRule type="expression" dxfId="1083" priority="369">
      <formula>IF(RIGHT(TEXT(AI95,"0.#"),1)=".",FALSE,TRUE)</formula>
    </cfRule>
    <cfRule type="expression" dxfId="1082" priority="370">
      <formula>IF(RIGHT(TEXT(AI95,"0.#"),1)=".",TRUE,FALSE)</formula>
    </cfRule>
  </conditionalFormatting>
  <conditionalFormatting sqref="AM96">
    <cfRule type="expression" dxfId="1081" priority="365">
      <formula>IF(RIGHT(TEXT(AM96,"0.#"),1)=".",FALSE,TRUE)</formula>
    </cfRule>
    <cfRule type="expression" dxfId="1080" priority="366">
      <formula>IF(RIGHT(TEXT(AM96,"0.#"),1)=".",TRUE,FALSE)</formula>
    </cfRule>
  </conditionalFormatting>
  <conditionalFormatting sqref="AM97">
    <cfRule type="expression" dxfId="1079" priority="363">
      <formula>IF(RIGHT(TEXT(AM97,"0.#"),1)=".",FALSE,TRUE)</formula>
    </cfRule>
    <cfRule type="expression" dxfId="1078" priority="364">
      <formula>IF(RIGHT(TEXT(AM97,"0.#"),1)=".",TRUE,FALSE)</formula>
    </cfRule>
  </conditionalFormatting>
  <conditionalFormatting sqref="AQ95:AQ97">
    <cfRule type="expression" dxfId="1077" priority="361">
      <formula>IF(RIGHT(TEXT(AQ95,"0.#"),1)=".",FALSE,TRUE)</formula>
    </cfRule>
    <cfRule type="expression" dxfId="1076" priority="362">
      <formula>IF(RIGHT(TEXT(AQ95,"0.#"),1)=".",TRUE,FALSE)</formula>
    </cfRule>
  </conditionalFormatting>
  <conditionalFormatting sqref="AU95:AU97">
    <cfRule type="expression" dxfId="1075" priority="359">
      <formula>IF(RIGHT(TEXT(AU95,"0.#"),1)=".",FALSE,TRUE)</formula>
    </cfRule>
    <cfRule type="expression" dxfId="1074" priority="360">
      <formula>IF(RIGHT(TEXT(AU95,"0.#"),1)=".",TRUE,FALSE)</formula>
    </cfRule>
  </conditionalFormatting>
  <conditionalFormatting sqref="AE129">
    <cfRule type="expression" dxfId="1073" priority="357">
      <formula>IF(RIGHT(TEXT(AE129,"0.#"),1)=".",FALSE,TRUE)</formula>
    </cfRule>
    <cfRule type="expression" dxfId="1072" priority="358">
      <formula>IF(RIGHT(TEXT(AE129,"0.#"),1)=".",TRUE,FALSE)</formula>
    </cfRule>
  </conditionalFormatting>
  <conditionalFormatting sqref="AE130">
    <cfRule type="expression" dxfId="1071" priority="355">
      <formula>IF(RIGHT(TEXT(AE130,"0.#"),1)=".",FALSE,TRUE)</formula>
    </cfRule>
    <cfRule type="expression" dxfId="1070" priority="356">
      <formula>IF(RIGHT(TEXT(AE130,"0.#"),1)=".",TRUE,FALSE)</formula>
    </cfRule>
  </conditionalFormatting>
  <conditionalFormatting sqref="AM129">
    <cfRule type="expression" dxfId="1069" priority="345">
      <formula>IF(RIGHT(TEXT(AM129,"0.#"),1)=".",FALSE,TRUE)</formula>
    </cfRule>
    <cfRule type="expression" dxfId="1068" priority="346">
      <formula>IF(RIGHT(TEXT(AM129,"0.#"),1)=".",TRUE,FALSE)</formula>
    </cfRule>
  </conditionalFormatting>
  <conditionalFormatting sqref="AE131">
    <cfRule type="expression" dxfId="1067" priority="353">
      <formula>IF(RIGHT(TEXT(AE131,"0.#"),1)=".",FALSE,TRUE)</formula>
    </cfRule>
    <cfRule type="expression" dxfId="1066" priority="354">
      <formula>IF(RIGHT(TEXT(AE131,"0.#"),1)=".",TRUE,FALSE)</formula>
    </cfRule>
  </conditionalFormatting>
  <conditionalFormatting sqref="AI131">
    <cfRule type="expression" dxfId="1065" priority="351">
      <formula>IF(RIGHT(TEXT(AI131,"0.#"),1)=".",FALSE,TRUE)</formula>
    </cfRule>
    <cfRule type="expression" dxfId="1064" priority="352">
      <formula>IF(RIGHT(TEXT(AI131,"0.#"),1)=".",TRUE,FALSE)</formula>
    </cfRule>
  </conditionalFormatting>
  <conditionalFormatting sqref="AI130">
    <cfRule type="expression" dxfId="1063" priority="349">
      <formula>IF(RIGHT(TEXT(AI130,"0.#"),1)=".",FALSE,TRUE)</formula>
    </cfRule>
    <cfRule type="expression" dxfId="1062" priority="350">
      <formula>IF(RIGHT(TEXT(AI130,"0.#"),1)=".",TRUE,FALSE)</formula>
    </cfRule>
  </conditionalFormatting>
  <conditionalFormatting sqref="AI129">
    <cfRule type="expression" dxfId="1061" priority="347">
      <formula>IF(RIGHT(TEXT(AI129,"0.#"),1)=".",FALSE,TRUE)</formula>
    </cfRule>
    <cfRule type="expression" dxfId="1060" priority="348">
      <formula>IF(RIGHT(TEXT(AI129,"0.#"),1)=".",TRUE,FALSE)</formula>
    </cfRule>
  </conditionalFormatting>
  <conditionalFormatting sqref="AM130">
    <cfRule type="expression" dxfId="1059" priority="343">
      <formula>IF(RIGHT(TEXT(AM130,"0.#"),1)=".",FALSE,TRUE)</formula>
    </cfRule>
    <cfRule type="expression" dxfId="1058" priority="344">
      <formula>IF(RIGHT(TEXT(AM130,"0.#"),1)=".",TRUE,FALSE)</formula>
    </cfRule>
  </conditionalFormatting>
  <conditionalFormatting sqref="AM131">
    <cfRule type="expression" dxfId="1057" priority="341">
      <formula>IF(RIGHT(TEXT(AM131,"0.#"),1)=".",FALSE,TRUE)</formula>
    </cfRule>
    <cfRule type="expression" dxfId="1056" priority="342">
      <formula>IF(RIGHT(TEXT(AM131,"0.#"),1)=".",TRUE,FALSE)</formula>
    </cfRule>
  </conditionalFormatting>
  <conditionalFormatting sqref="AQ129:AQ131">
    <cfRule type="expression" dxfId="1055" priority="339">
      <formula>IF(RIGHT(TEXT(AQ129,"0.#"),1)=".",FALSE,TRUE)</formula>
    </cfRule>
    <cfRule type="expression" dxfId="1054" priority="340">
      <formula>IF(RIGHT(TEXT(AQ129,"0.#"),1)=".",TRUE,FALSE)</formula>
    </cfRule>
  </conditionalFormatting>
  <conditionalFormatting sqref="AU129:AU131">
    <cfRule type="expression" dxfId="1053" priority="337">
      <formula>IF(RIGHT(TEXT(AU129,"0.#"),1)=".",FALSE,TRUE)</formula>
    </cfRule>
    <cfRule type="expression" dxfId="1052" priority="338">
      <formula>IF(RIGHT(TEXT(AU129,"0.#"),1)=".",TRUE,FALSE)</formula>
    </cfRule>
  </conditionalFormatting>
  <conditionalFormatting sqref="AE163">
    <cfRule type="expression" dxfId="1051" priority="335">
      <formula>IF(RIGHT(TEXT(AE163,"0.#"),1)=".",FALSE,TRUE)</formula>
    </cfRule>
    <cfRule type="expression" dxfId="1050" priority="336">
      <formula>IF(RIGHT(TEXT(AE163,"0.#"),1)=".",TRUE,FALSE)</formula>
    </cfRule>
  </conditionalFormatting>
  <conditionalFormatting sqref="AE164">
    <cfRule type="expression" dxfId="1049" priority="333">
      <formula>IF(RIGHT(TEXT(AE164,"0.#"),1)=".",FALSE,TRUE)</formula>
    </cfRule>
    <cfRule type="expression" dxfId="1048" priority="334">
      <formula>IF(RIGHT(TEXT(AE164,"0.#"),1)=".",TRUE,FALSE)</formula>
    </cfRule>
  </conditionalFormatting>
  <conditionalFormatting sqref="AM163">
    <cfRule type="expression" dxfId="1047" priority="323">
      <formula>IF(RIGHT(TEXT(AM163,"0.#"),1)=".",FALSE,TRUE)</formula>
    </cfRule>
    <cfRule type="expression" dxfId="1046" priority="324">
      <formula>IF(RIGHT(TEXT(AM163,"0.#"),1)=".",TRUE,FALSE)</formula>
    </cfRule>
  </conditionalFormatting>
  <conditionalFormatting sqref="AE165">
    <cfRule type="expression" dxfId="1045" priority="331">
      <formula>IF(RIGHT(TEXT(AE165,"0.#"),1)=".",FALSE,TRUE)</formula>
    </cfRule>
    <cfRule type="expression" dxfId="1044" priority="332">
      <formula>IF(RIGHT(TEXT(AE165,"0.#"),1)=".",TRUE,FALSE)</formula>
    </cfRule>
  </conditionalFormatting>
  <conditionalFormatting sqref="AI165">
    <cfRule type="expression" dxfId="1043" priority="329">
      <formula>IF(RIGHT(TEXT(AI165,"0.#"),1)=".",FALSE,TRUE)</formula>
    </cfRule>
    <cfRule type="expression" dxfId="1042" priority="330">
      <formula>IF(RIGHT(TEXT(AI165,"0.#"),1)=".",TRUE,FALSE)</formula>
    </cfRule>
  </conditionalFormatting>
  <conditionalFormatting sqref="AI164">
    <cfRule type="expression" dxfId="1041" priority="327">
      <formula>IF(RIGHT(TEXT(AI164,"0.#"),1)=".",FALSE,TRUE)</formula>
    </cfRule>
    <cfRule type="expression" dxfId="1040" priority="328">
      <formula>IF(RIGHT(TEXT(AI164,"0.#"),1)=".",TRUE,FALSE)</formula>
    </cfRule>
  </conditionalFormatting>
  <conditionalFormatting sqref="AI163">
    <cfRule type="expression" dxfId="1039" priority="325">
      <formula>IF(RIGHT(TEXT(AI163,"0.#"),1)=".",FALSE,TRUE)</formula>
    </cfRule>
    <cfRule type="expression" dxfId="1038" priority="326">
      <formula>IF(RIGHT(TEXT(AI163,"0.#"),1)=".",TRUE,FALSE)</formula>
    </cfRule>
  </conditionalFormatting>
  <conditionalFormatting sqref="AM164">
    <cfRule type="expression" dxfId="1037" priority="321">
      <formula>IF(RIGHT(TEXT(AM164,"0.#"),1)=".",FALSE,TRUE)</formula>
    </cfRule>
    <cfRule type="expression" dxfId="1036" priority="322">
      <formula>IF(RIGHT(TEXT(AM164,"0.#"),1)=".",TRUE,FALSE)</formula>
    </cfRule>
  </conditionalFormatting>
  <conditionalFormatting sqref="AM165">
    <cfRule type="expression" dxfId="1035" priority="319">
      <formula>IF(RIGHT(TEXT(AM165,"0.#"),1)=".",FALSE,TRUE)</formula>
    </cfRule>
    <cfRule type="expression" dxfId="1034" priority="320">
      <formula>IF(RIGHT(TEXT(AM165,"0.#"),1)=".",TRUE,FALSE)</formula>
    </cfRule>
  </conditionalFormatting>
  <conditionalFormatting sqref="AQ163:AQ165">
    <cfRule type="expression" dxfId="1033" priority="317">
      <formula>IF(RIGHT(TEXT(AQ163,"0.#"),1)=".",FALSE,TRUE)</formula>
    </cfRule>
    <cfRule type="expression" dxfId="1032" priority="318">
      <formula>IF(RIGHT(TEXT(AQ163,"0.#"),1)=".",TRUE,FALSE)</formula>
    </cfRule>
  </conditionalFormatting>
  <conditionalFormatting sqref="AU163:AU165">
    <cfRule type="expression" dxfId="1031" priority="315">
      <formula>IF(RIGHT(TEXT(AU163,"0.#"),1)=".",FALSE,TRUE)</formula>
    </cfRule>
    <cfRule type="expression" dxfId="1030" priority="316">
      <formula>IF(RIGHT(TEXT(AU163,"0.#"),1)=".",TRUE,FALSE)</formula>
    </cfRule>
  </conditionalFormatting>
  <conditionalFormatting sqref="AE197">
    <cfRule type="expression" dxfId="1029" priority="313">
      <formula>IF(RIGHT(TEXT(AE197,"0.#"),1)=".",FALSE,TRUE)</formula>
    </cfRule>
    <cfRule type="expression" dxfId="1028" priority="314">
      <formula>IF(RIGHT(TEXT(AE197,"0.#"),1)=".",TRUE,FALSE)</formula>
    </cfRule>
  </conditionalFormatting>
  <conditionalFormatting sqref="AE198">
    <cfRule type="expression" dxfId="1027" priority="311">
      <formula>IF(RIGHT(TEXT(AE198,"0.#"),1)=".",FALSE,TRUE)</formula>
    </cfRule>
    <cfRule type="expression" dxfId="1026" priority="312">
      <formula>IF(RIGHT(TEXT(AE198,"0.#"),1)=".",TRUE,FALSE)</formula>
    </cfRule>
  </conditionalFormatting>
  <conditionalFormatting sqref="AM197">
    <cfRule type="expression" dxfId="1025" priority="301">
      <formula>IF(RIGHT(TEXT(AM197,"0.#"),1)=".",FALSE,TRUE)</formula>
    </cfRule>
    <cfRule type="expression" dxfId="1024" priority="302">
      <formula>IF(RIGHT(TEXT(AM197,"0.#"),1)=".",TRUE,FALSE)</formula>
    </cfRule>
  </conditionalFormatting>
  <conditionalFormatting sqref="AE199">
    <cfRule type="expression" dxfId="1023" priority="309">
      <formula>IF(RIGHT(TEXT(AE199,"0.#"),1)=".",FALSE,TRUE)</formula>
    </cfRule>
    <cfRule type="expression" dxfId="1022" priority="310">
      <formula>IF(RIGHT(TEXT(AE199,"0.#"),1)=".",TRUE,FALSE)</formula>
    </cfRule>
  </conditionalFormatting>
  <conditionalFormatting sqref="AI199">
    <cfRule type="expression" dxfId="1021" priority="307">
      <formula>IF(RIGHT(TEXT(AI199,"0.#"),1)=".",FALSE,TRUE)</formula>
    </cfRule>
    <cfRule type="expression" dxfId="1020" priority="308">
      <formula>IF(RIGHT(TEXT(AI199,"0.#"),1)=".",TRUE,FALSE)</formula>
    </cfRule>
  </conditionalFormatting>
  <conditionalFormatting sqref="AI198">
    <cfRule type="expression" dxfId="1019" priority="305">
      <formula>IF(RIGHT(TEXT(AI198,"0.#"),1)=".",FALSE,TRUE)</formula>
    </cfRule>
    <cfRule type="expression" dxfId="1018" priority="306">
      <formula>IF(RIGHT(TEXT(AI198,"0.#"),1)=".",TRUE,FALSE)</formula>
    </cfRule>
  </conditionalFormatting>
  <conditionalFormatting sqref="AI197">
    <cfRule type="expression" dxfId="1017" priority="303">
      <formula>IF(RIGHT(TEXT(AI197,"0.#"),1)=".",FALSE,TRUE)</formula>
    </cfRule>
    <cfRule type="expression" dxfId="1016" priority="304">
      <formula>IF(RIGHT(TEXT(AI197,"0.#"),1)=".",TRUE,FALSE)</formula>
    </cfRule>
  </conditionalFormatting>
  <conditionalFormatting sqref="AM198">
    <cfRule type="expression" dxfId="1015" priority="299">
      <formula>IF(RIGHT(TEXT(AM198,"0.#"),1)=".",FALSE,TRUE)</formula>
    </cfRule>
    <cfRule type="expression" dxfId="1014" priority="300">
      <formula>IF(RIGHT(TEXT(AM198,"0.#"),1)=".",TRUE,FALSE)</formula>
    </cfRule>
  </conditionalFormatting>
  <conditionalFormatting sqref="AM199">
    <cfRule type="expression" dxfId="1013" priority="297">
      <formula>IF(RIGHT(TEXT(AM199,"0.#"),1)=".",FALSE,TRUE)</formula>
    </cfRule>
    <cfRule type="expression" dxfId="1012" priority="298">
      <formula>IF(RIGHT(TEXT(AM199,"0.#"),1)=".",TRUE,FALSE)</formula>
    </cfRule>
  </conditionalFormatting>
  <conditionalFormatting sqref="AQ197:AQ199">
    <cfRule type="expression" dxfId="1011" priority="295">
      <formula>IF(RIGHT(TEXT(AQ197,"0.#"),1)=".",FALSE,TRUE)</formula>
    </cfRule>
    <cfRule type="expression" dxfId="1010" priority="296">
      <formula>IF(RIGHT(TEXT(AQ197,"0.#"),1)=".",TRUE,FALSE)</formula>
    </cfRule>
  </conditionalFormatting>
  <conditionalFormatting sqref="AU197:AU199">
    <cfRule type="expression" dxfId="1009" priority="293">
      <formula>IF(RIGHT(TEXT(AU197,"0.#"),1)=".",FALSE,TRUE)</formula>
    </cfRule>
    <cfRule type="expression" dxfId="1008" priority="294">
      <formula>IF(RIGHT(TEXT(AU197,"0.#"),1)=".",TRUE,FALSE)</formula>
    </cfRule>
  </conditionalFormatting>
  <conditionalFormatting sqref="AE134 AQ134">
    <cfRule type="expression" dxfId="1007" priority="291">
      <formula>IF(RIGHT(TEXT(AE134,"0.#"),1)=".",FALSE,TRUE)</formula>
    </cfRule>
    <cfRule type="expression" dxfId="1006" priority="292">
      <formula>IF(RIGHT(TEXT(AE134,"0.#"),1)=".",TRUE,FALSE)</formula>
    </cfRule>
  </conditionalFormatting>
  <conditionalFormatting sqref="AI134">
    <cfRule type="expression" dxfId="1005" priority="289">
      <formula>IF(RIGHT(TEXT(AI134,"0.#"),1)=".",FALSE,TRUE)</formula>
    </cfRule>
    <cfRule type="expression" dxfId="1004" priority="290">
      <formula>IF(RIGHT(TEXT(AI134,"0.#"),1)=".",TRUE,FALSE)</formula>
    </cfRule>
  </conditionalFormatting>
  <conditionalFormatting sqref="AM134">
    <cfRule type="expression" dxfId="1003" priority="287">
      <formula>IF(RIGHT(TEXT(AM134,"0.#"),1)=".",FALSE,TRUE)</formula>
    </cfRule>
    <cfRule type="expression" dxfId="1002" priority="288">
      <formula>IF(RIGHT(TEXT(AM134,"0.#"),1)=".",TRUE,FALSE)</formula>
    </cfRule>
  </conditionalFormatting>
  <conditionalFormatting sqref="AE135">
    <cfRule type="expression" dxfId="1001" priority="285">
      <formula>IF(RIGHT(TEXT(AE135,"0.#"),1)=".",FALSE,TRUE)</formula>
    </cfRule>
    <cfRule type="expression" dxfId="1000" priority="286">
      <formula>IF(RIGHT(TEXT(AE135,"0.#"),1)=".",TRUE,FALSE)</formula>
    </cfRule>
  </conditionalFormatting>
  <conditionalFormatting sqref="AI135">
    <cfRule type="expression" dxfId="999" priority="283">
      <formula>IF(RIGHT(TEXT(AI135,"0.#"),1)=".",FALSE,TRUE)</formula>
    </cfRule>
    <cfRule type="expression" dxfId="998" priority="284">
      <formula>IF(RIGHT(TEXT(AI135,"0.#"),1)=".",TRUE,FALSE)</formula>
    </cfRule>
  </conditionalFormatting>
  <conditionalFormatting sqref="AM135">
    <cfRule type="expression" dxfId="997" priority="281">
      <formula>IF(RIGHT(TEXT(AM135,"0.#"),1)=".",FALSE,TRUE)</formula>
    </cfRule>
    <cfRule type="expression" dxfId="996" priority="282">
      <formula>IF(RIGHT(TEXT(AM135,"0.#"),1)=".",TRUE,FALSE)</formula>
    </cfRule>
  </conditionalFormatting>
  <conditionalFormatting sqref="AQ135">
    <cfRule type="expression" dxfId="995" priority="279">
      <formula>IF(RIGHT(TEXT(AQ135,"0.#"),1)=".",FALSE,TRUE)</formula>
    </cfRule>
    <cfRule type="expression" dxfId="994" priority="280">
      <formula>IF(RIGHT(TEXT(AQ135,"0.#"),1)=".",TRUE,FALSE)</formula>
    </cfRule>
  </conditionalFormatting>
  <conditionalFormatting sqref="AU134">
    <cfRule type="expression" dxfId="993" priority="277">
      <formula>IF(RIGHT(TEXT(AU134,"0.#"),1)=".",FALSE,TRUE)</formula>
    </cfRule>
    <cfRule type="expression" dxfId="992" priority="278">
      <formula>IF(RIGHT(TEXT(AU134,"0.#"),1)=".",TRUE,FALSE)</formula>
    </cfRule>
  </conditionalFormatting>
  <conditionalFormatting sqref="AU135">
    <cfRule type="expression" dxfId="991" priority="275">
      <formula>IF(RIGHT(TEXT(AU135,"0.#"),1)=".",FALSE,TRUE)</formula>
    </cfRule>
    <cfRule type="expression" dxfId="990" priority="276">
      <formula>IF(RIGHT(TEXT(AU135,"0.#"),1)=".",TRUE,FALSE)</formula>
    </cfRule>
  </conditionalFormatting>
  <conditionalFormatting sqref="AE168 AQ168">
    <cfRule type="expression" dxfId="989" priority="273">
      <formula>IF(RIGHT(TEXT(AE168,"0.#"),1)=".",FALSE,TRUE)</formula>
    </cfRule>
    <cfRule type="expression" dxfId="988" priority="274">
      <formula>IF(RIGHT(TEXT(AE168,"0.#"),1)=".",TRUE,FALSE)</formula>
    </cfRule>
  </conditionalFormatting>
  <conditionalFormatting sqref="AI168">
    <cfRule type="expression" dxfId="987" priority="271">
      <formula>IF(RIGHT(TEXT(AI168,"0.#"),1)=".",FALSE,TRUE)</formula>
    </cfRule>
    <cfRule type="expression" dxfId="986" priority="272">
      <formula>IF(RIGHT(TEXT(AI168,"0.#"),1)=".",TRUE,FALSE)</formula>
    </cfRule>
  </conditionalFormatting>
  <conditionalFormatting sqref="AM168">
    <cfRule type="expression" dxfId="985" priority="269">
      <formula>IF(RIGHT(TEXT(AM168,"0.#"),1)=".",FALSE,TRUE)</formula>
    </cfRule>
    <cfRule type="expression" dxfId="984" priority="270">
      <formula>IF(RIGHT(TEXT(AM168,"0.#"),1)=".",TRUE,FALSE)</formula>
    </cfRule>
  </conditionalFormatting>
  <conditionalFormatting sqref="AE169">
    <cfRule type="expression" dxfId="983" priority="267">
      <formula>IF(RIGHT(TEXT(AE169,"0.#"),1)=".",FALSE,TRUE)</formula>
    </cfRule>
    <cfRule type="expression" dxfId="982" priority="268">
      <formula>IF(RIGHT(TEXT(AE169,"0.#"),1)=".",TRUE,FALSE)</formula>
    </cfRule>
  </conditionalFormatting>
  <conditionalFormatting sqref="AI169">
    <cfRule type="expression" dxfId="981" priority="265">
      <formula>IF(RIGHT(TEXT(AI169,"0.#"),1)=".",FALSE,TRUE)</formula>
    </cfRule>
    <cfRule type="expression" dxfId="980" priority="266">
      <formula>IF(RIGHT(TEXT(AI169,"0.#"),1)=".",TRUE,FALSE)</formula>
    </cfRule>
  </conditionalFormatting>
  <conditionalFormatting sqref="AM169">
    <cfRule type="expression" dxfId="979" priority="263">
      <formula>IF(RIGHT(TEXT(AM169,"0.#"),1)=".",FALSE,TRUE)</formula>
    </cfRule>
    <cfRule type="expression" dxfId="978" priority="264">
      <formula>IF(RIGHT(TEXT(AM169,"0.#"),1)=".",TRUE,FALSE)</formula>
    </cfRule>
  </conditionalFormatting>
  <conditionalFormatting sqref="AQ169">
    <cfRule type="expression" dxfId="977" priority="261">
      <formula>IF(RIGHT(TEXT(AQ169,"0.#"),1)=".",FALSE,TRUE)</formula>
    </cfRule>
    <cfRule type="expression" dxfId="976" priority="262">
      <formula>IF(RIGHT(TEXT(AQ169,"0.#"),1)=".",TRUE,FALSE)</formula>
    </cfRule>
  </conditionalFormatting>
  <conditionalFormatting sqref="AU168">
    <cfRule type="expression" dxfId="975" priority="259">
      <formula>IF(RIGHT(TEXT(AU168,"0.#"),1)=".",FALSE,TRUE)</formula>
    </cfRule>
    <cfRule type="expression" dxfId="974" priority="260">
      <formula>IF(RIGHT(TEXT(AU168,"0.#"),1)=".",TRUE,FALSE)</formula>
    </cfRule>
  </conditionalFormatting>
  <conditionalFormatting sqref="AU169">
    <cfRule type="expression" dxfId="973" priority="257">
      <formula>IF(RIGHT(TEXT(AU169,"0.#"),1)=".",FALSE,TRUE)</formula>
    </cfRule>
    <cfRule type="expression" dxfId="972" priority="258">
      <formula>IF(RIGHT(TEXT(AU169,"0.#"),1)=".",TRUE,FALSE)</formula>
    </cfRule>
  </conditionalFormatting>
  <conditionalFormatting sqref="AE90">
    <cfRule type="expression" dxfId="971" priority="255">
      <formula>IF(RIGHT(TEXT(AE90,"0.#"),1)=".",FALSE,TRUE)</formula>
    </cfRule>
    <cfRule type="expression" dxfId="970" priority="256">
      <formula>IF(RIGHT(TEXT(AE90,"0.#"),1)=".",TRUE,FALSE)</formula>
    </cfRule>
  </conditionalFormatting>
  <conditionalFormatting sqref="AE91">
    <cfRule type="expression" dxfId="969" priority="253">
      <formula>IF(RIGHT(TEXT(AE91,"0.#"),1)=".",FALSE,TRUE)</formula>
    </cfRule>
    <cfRule type="expression" dxfId="968" priority="254">
      <formula>IF(RIGHT(TEXT(AE91,"0.#"),1)=".",TRUE,FALSE)</formula>
    </cfRule>
  </conditionalFormatting>
  <conditionalFormatting sqref="AM90">
    <cfRule type="expression" dxfId="967" priority="243">
      <formula>IF(RIGHT(TEXT(AM90,"0.#"),1)=".",FALSE,TRUE)</formula>
    </cfRule>
    <cfRule type="expression" dxfId="966" priority="244">
      <formula>IF(RIGHT(TEXT(AM90,"0.#"),1)=".",TRUE,FALSE)</formula>
    </cfRule>
  </conditionalFormatting>
  <conditionalFormatting sqref="AE92">
    <cfRule type="expression" dxfId="965" priority="251">
      <formula>IF(RIGHT(TEXT(AE92,"0.#"),1)=".",FALSE,TRUE)</formula>
    </cfRule>
    <cfRule type="expression" dxfId="964" priority="252">
      <formula>IF(RIGHT(TEXT(AE92,"0.#"),1)=".",TRUE,FALSE)</formula>
    </cfRule>
  </conditionalFormatting>
  <conditionalFormatting sqref="AI92">
    <cfRule type="expression" dxfId="963" priority="249">
      <formula>IF(RIGHT(TEXT(AI92,"0.#"),1)=".",FALSE,TRUE)</formula>
    </cfRule>
    <cfRule type="expression" dxfId="962" priority="250">
      <formula>IF(RIGHT(TEXT(AI92,"0.#"),1)=".",TRUE,FALSE)</formula>
    </cfRule>
  </conditionalFormatting>
  <conditionalFormatting sqref="AI91">
    <cfRule type="expression" dxfId="961" priority="247">
      <formula>IF(RIGHT(TEXT(AI91,"0.#"),1)=".",FALSE,TRUE)</formula>
    </cfRule>
    <cfRule type="expression" dxfId="960" priority="248">
      <formula>IF(RIGHT(TEXT(AI91,"0.#"),1)=".",TRUE,FALSE)</formula>
    </cfRule>
  </conditionalFormatting>
  <conditionalFormatting sqref="AI90">
    <cfRule type="expression" dxfId="959" priority="245">
      <formula>IF(RIGHT(TEXT(AI90,"0.#"),1)=".",FALSE,TRUE)</formula>
    </cfRule>
    <cfRule type="expression" dxfId="958" priority="246">
      <formula>IF(RIGHT(TEXT(AI90,"0.#"),1)=".",TRUE,FALSE)</formula>
    </cfRule>
  </conditionalFormatting>
  <conditionalFormatting sqref="AM91">
    <cfRule type="expression" dxfId="957" priority="241">
      <formula>IF(RIGHT(TEXT(AM91,"0.#"),1)=".",FALSE,TRUE)</formula>
    </cfRule>
    <cfRule type="expression" dxfId="956" priority="242">
      <formula>IF(RIGHT(TEXT(AM91,"0.#"),1)=".",TRUE,FALSE)</formula>
    </cfRule>
  </conditionalFormatting>
  <conditionalFormatting sqref="AM92">
    <cfRule type="expression" dxfId="955" priority="239">
      <formula>IF(RIGHT(TEXT(AM92,"0.#"),1)=".",FALSE,TRUE)</formula>
    </cfRule>
    <cfRule type="expression" dxfId="954" priority="240">
      <formula>IF(RIGHT(TEXT(AM92,"0.#"),1)=".",TRUE,FALSE)</formula>
    </cfRule>
  </conditionalFormatting>
  <conditionalFormatting sqref="AQ90:AQ92">
    <cfRule type="expression" dxfId="953" priority="237">
      <formula>IF(RIGHT(TEXT(AQ90,"0.#"),1)=".",FALSE,TRUE)</formula>
    </cfRule>
    <cfRule type="expression" dxfId="952" priority="238">
      <formula>IF(RIGHT(TEXT(AQ90,"0.#"),1)=".",TRUE,FALSE)</formula>
    </cfRule>
  </conditionalFormatting>
  <conditionalFormatting sqref="AU90:AU92">
    <cfRule type="expression" dxfId="951" priority="235">
      <formula>IF(RIGHT(TEXT(AU90,"0.#"),1)=".",FALSE,TRUE)</formula>
    </cfRule>
    <cfRule type="expression" dxfId="950" priority="236">
      <formula>IF(RIGHT(TEXT(AU90,"0.#"),1)=".",TRUE,FALSE)</formula>
    </cfRule>
  </conditionalFormatting>
  <conditionalFormatting sqref="AE85">
    <cfRule type="expression" dxfId="949" priority="233">
      <formula>IF(RIGHT(TEXT(AE85,"0.#"),1)=".",FALSE,TRUE)</formula>
    </cfRule>
    <cfRule type="expression" dxfId="948" priority="234">
      <formula>IF(RIGHT(TEXT(AE85,"0.#"),1)=".",TRUE,FALSE)</formula>
    </cfRule>
  </conditionalFormatting>
  <conditionalFormatting sqref="AE86">
    <cfRule type="expression" dxfId="947" priority="231">
      <formula>IF(RIGHT(TEXT(AE86,"0.#"),1)=".",FALSE,TRUE)</formula>
    </cfRule>
    <cfRule type="expression" dxfId="946" priority="232">
      <formula>IF(RIGHT(TEXT(AE86,"0.#"),1)=".",TRUE,FALSE)</formula>
    </cfRule>
  </conditionalFormatting>
  <conditionalFormatting sqref="AM85">
    <cfRule type="expression" dxfId="945" priority="221">
      <formula>IF(RIGHT(TEXT(AM85,"0.#"),1)=".",FALSE,TRUE)</formula>
    </cfRule>
    <cfRule type="expression" dxfId="944" priority="222">
      <formula>IF(RIGHT(TEXT(AM85,"0.#"),1)=".",TRUE,FALSE)</formula>
    </cfRule>
  </conditionalFormatting>
  <conditionalFormatting sqref="AE87">
    <cfRule type="expression" dxfId="943" priority="229">
      <formula>IF(RIGHT(TEXT(AE87,"0.#"),1)=".",FALSE,TRUE)</formula>
    </cfRule>
    <cfRule type="expression" dxfId="942" priority="230">
      <formula>IF(RIGHT(TEXT(AE87,"0.#"),1)=".",TRUE,FALSE)</formula>
    </cfRule>
  </conditionalFormatting>
  <conditionalFormatting sqref="AI87">
    <cfRule type="expression" dxfId="941" priority="227">
      <formula>IF(RIGHT(TEXT(AI87,"0.#"),1)=".",FALSE,TRUE)</formula>
    </cfRule>
    <cfRule type="expression" dxfId="940" priority="228">
      <formula>IF(RIGHT(TEXT(AI87,"0.#"),1)=".",TRUE,FALSE)</formula>
    </cfRule>
  </conditionalFormatting>
  <conditionalFormatting sqref="AI86">
    <cfRule type="expression" dxfId="939" priority="225">
      <formula>IF(RIGHT(TEXT(AI86,"0.#"),1)=".",FALSE,TRUE)</formula>
    </cfRule>
    <cfRule type="expression" dxfId="938" priority="226">
      <formula>IF(RIGHT(TEXT(AI86,"0.#"),1)=".",TRUE,FALSE)</formula>
    </cfRule>
  </conditionalFormatting>
  <conditionalFormatting sqref="AI85">
    <cfRule type="expression" dxfId="937" priority="223">
      <formula>IF(RIGHT(TEXT(AI85,"0.#"),1)=".",FALSE,TRUE)</formula>
    </cfRule>
    <cfRule type="expression" dxfId="936" priority="224">
      <formula>IF(RIGHT(TEXT(AI85,"0.#"),1)=".",TRUE,FALSE)</formula>
    </cfRule>
  </conditionalFormatting>
  <conditionalFormatting sqref="AM86">
    <cfRule type="expression" dxfId="935" priority="219">
      <formula>IF(RIGHT(TEXT(AM86,"0.#"),1)=".",FALSE,TRUE)</formula>
    </cfRule>
    <cfRule type="expression" dxfId="934" priority="220">
      <formula>IF(RIGHT(TEXT(AM86,"0.#"),1)=".",TRUE,FALSE)</formula>
    </cfRule>
  </conditionalFormatting>
  <conditionalFormatting sqref="AM87">
    <cfRule type="expression" dxfId="933" priority="217">
      <formula>IF(RIGHT(TEXT(AM87,"0.#"),1)=".",FALSE,TRUE)</formula>
    </cfRule>
    <cfRule type="expression" dxfId="932" priority="218">
      <formula>IF(RIGHT(TEXT(AM87,"0.#"),1)=".",TRUE,FALSE)</formula>
    </cfRule>
  </conditionalFormatting>
  <conditionalFormatting sqref="AQ85:AQ87">
    <cfRule type="expression" dxfId="931" priority="215">
      <formula>IF(RIGHT(TEXT(AQ85,"0.#"),1)=".",FALSE,TRUE)</formula>
    </cfRule>
    <cfRule type="expression" dxfId="930" priority="216">
      <formula>IF(RIGHT(TEXT(AQ85,"0.#"),1)=".",TRUE,FALSE)</formula>
    </cfRule>
  </conditionalFormatting>
  <conditionalFormatting sqref="AU85:AU87">
    <cfRule type="expression" dxfId="929" priority="213">
      <formula>IF(RIGHT(TEXT(AU85,"0.#"),1)=".",FALSE,TRUE)</formula>
    </cfRule>
    <cfRule type="expression" dxfId="928" priority="214">
      <formula>IF(RIGHT(TEXT(AU85,"0.#"),1)=".",TRUE,FALSE)</formula>
    </cfRule>
  </conditionalFormatting>
  <conditionalFormatting sqref="AE124">
    <cfRule type="expression" dxfId="927" priority="211">
      <formula>IF(RIGHT(TEXT(AE124,"0.#"),1)=".",FALSE,TRUE)</formula>
    </cfRule>
    <cfRule type="expression" dxfId="926" priority="212">
      <formula>IF(RIGHT(TEXT(AE124,"0.#"),1)=".",TRUE,FALSE)</formula>
    </cfRule>
  </conditionalFormatting>
  <conditionalFormatting sqref="AE125">
    <cfRule type="expression" dxfId="925" priority="209">
      <formula>IF(RIGHT(TEXT(AE125,"0.#"),1)=".",FALSE,TRUE)</formula>
    </cfRule>
    <cfRule type="expression" dxfId="924" priority="210">
      <formula>IF(RIGHT(TEXT(AE125,"0.#"),1)=".",TRUE,FALSE)</formula>
    </cfRule>
  </conditionalFormatting>
  <conditionalFormatting sqref="AM124">
    <cfRule type="expression" dxfId="923" priority="199">
      <formula>IF(RIGHT(TEXT(AM124,"0.#"),1)=".",FALSE,TRUE)</formula>
    </cfRule>
    <cfRule type="expression" dxfId="922" priority="200">
      <formula>IF(RIGHT(TEXT(AM124,"0.#"),1)=".",TRUE,FALSE)</formula>
    </cfRule>
  </conditionalFormatting>
  <conditionalFormatting sqref="AE126">
    <cfRule type="expression" dxfId="921" priority="207">
      <formula>IF(RIGHT(TEXT(AE126,"0.#"),1)=".",FALSE,TRUE)</formula>
    </cfRule>
    <cfRule type="expression" dxfId="920" priority="208">
      <formula>IF(RIGHT(TEXT(AE126,"0.#"),1)=".",TRUE,FALSE)</formula>
    </cfRule>
  </conditionalFormatting>
  <conditionalFormatting sqref="AI126">
    <cfRule type="expression" dxfId="919" priority="205">
      <formula>IF(RIGHT(TEXT(AI126,"0.#"),1)=".",FALSE,TRUE)</formula>
    </cfRule>
    <cfRule type="expression" dxfId="918" priority="206">
      <formula>IF(RIGHT(TEXT(AI126,"0.#"),1)=".",TRUE,FALSE)</formula>
    </cfRule>
  </conditionalFormatting>
  <conditionalFormatting sqref="AI125">
    <cfRule type="expression" dxfId="917" priority="203">
      <formula>IF(RIGHT(TEXT(AI125,"0.#"),1)=".",FALSE,TRUE)</formula>
    </cfRule>
    <cfRule type="expression" dxfId="916" priority="204">
      <formula>IF(RIGHT(TEXT(AI125,"0.#"),1)=".",TRUE,FALSE)</formula>
    </cfRule>
  </conditionalFormatting>
  <conditionalFormatting sqref="AI124">
    <cfRule type="expression" dxfId="915" priority="201">
      <formula>IF(RIGHT(TEXT(AI124,"0.#"),1)=".",FALSE,TRUE)</formula>
    </cfRule>
    <cfRule type="expression" dxfId="914" priority="202">
      <formula>IF(RIGHT(TEXT(AI124,"0.#"),1)=".",TRUE,FALSE)</formula>
    </cfRule>
  </conditionalFormatting>
  <conditionalFormatting sqref="AM125">
    <cfRule type="expression" dxfId="913" priority="197">
      <formula>IF(RIGHT(TEXT(AM125,"0.#"),1)=".",FALSE,TRUE)</formula>
    </cfRule>
    <cfRule type="expression" dxfId="912" priority="198">
      <formula>IF(RIGHT(TEXT(AM125,"0.#"),1)=".",TRUE,FALSE)</formula>
    </cfRule>
  </conditionalFormatting>
  <conditionalFormatting sqref="AM126">
    <cfRule type="expression" dxfId="911" priority="195">
      <formula>IF(RIGHT(TEXT(AM126,"0.#"),1)=".",FALSE,TRUE)</formula>
    </cfRule>
    <cfRule type="expression" dxfId="910" priority="196">
      <formula>IF(RIGHT(TEXT(AM126,"0.#"),1)=".",TRUE,FALSE)</formula>
    </cfRule>
  </conditionalFormatting>
  <conditionalFormatting sqref="AQ124:AQ126">
    <cfRule type="expression" dxfId="909" priority="193">
      <formula>IF(RIGHT(TEXT(AQ124,"0.#"),1)=".",FALSE,TRUE)</formula>
    </cfRule>
    <cfRule type="expression" dxfId="908" priority="194">
      <formula>IF(RIGHT(TEXT(AQ124,"0.#"),1)=".",TRUE,FALSE)</formula>
    </cfRule>
  </conditionalFormatting>
  <conditionalFormatting sqref="AU124:AU126">
    <cfRule type="expression" dxfId="907" priority="191">
      <formula>IF(RIGHT(TEXT(AU124,"0.#"),1)=".",FALSE,TRUE)</formula>
    </cfRule>
    <cfRule type="expression" dxfId="906" priority="192">
      <formula>IF(RIGHT(TEXT(AU124,"0.#"),1)=".",TRUE,FALSE)</formula>
    </cfRule>
  </conditionalFormatting>
  <conditionalFormatting sqref="AE119">
    <cfRule type="expression" dxfId="905" priority="189">
      <formula>IF(RIGHT(TEXT(AE119,"0.#"),1)=".",FALSE,TRUE)</formula>
    </cfRule>
    <cfRule type="expression" dxfId="904" priority="190">
      <formula>IF(RIGHT(TEXT(AE119,"0.#"),1)=".",TRUE,FALSE)</formula>
    </cfRule>
  </conditionalFormatting>
  <conditionalFormatting sqref="AE120">
    <cfRule type="expression" dxfId="903" priority="187">
      <formula>IF(RIGHT(TEXT(AE120,"0.#"),1)=".",FALSE,TRUE)</formula>
    </cfRule>
    <cfRule type="expression" dxfId="902" priority="188">
      <formula>IF(RIGHT(TEXT(AE120,"0.#"),1)=".",TRUE,FALSE)</formula>
    </cfRule>
  </conditionalFormatting>
  <conditionalFormatting sqref="AM119">
    <cfRule type="expression" dxfId="901" priority="177">
      <formula>IF(RIGHT(TEXT(AM119,"0.#"),1)=".",FALSE,TRUE)</formula>
    </cfRule>
    <cfRule type="expression" dxfId="900" priority="178">
      <formula>IF(RIGHT(TEXT(AM119,"0.#"),1)=".",TRUE,FALSE)</formula>
    </cfRule>
  </conditionalFormatting>
  <conditionalFormatting sqref="AE121">
    <cfRule type="expression" dxfId="899" priority="185">
      <formula>IF(RIGHT(TEXT(AE121,"0.#"),1)=".",FALSE,TRUE)</formula>
    </cfRule>
    <cfRule type="expression" dxfId="898" priority="186">
      <formula>IF(RIGHT(TEXT(AE121,"0.#"),1)=".",TRUE,FALSE)</formula>
    </cfRule>
  </conditionalFormatting>
  <conditionalFormatting sqref="AI121">
    <cfRule type="expression" dxfId="897" priority="183">
      <formula>IF(RIGHT(TEXT(AI121,"0.#"),1)=".",FALSE,TRUE)</formula>
    </cfRule>
    <cfRule type="expression" dxfId="896" priority="184">
      <formula>IF(RIGHT(TEXT(AI121,"0.#"),1)=".",TRUE,FALSE)</formula>
    </cfRule>
  </conditionalFormatting>
  <conditionalFormatting sqref="AI120">
    <cfRule type="expression" dxfId="895" priority="181">
      <formula>IF(RIGHT(TEXT(AI120,"0.#"),1)=".",FALSE,TRUE)</formula>
    </cfRule>
    <cfRule type="expression" dxfId="894" priority="182">
      <formula>IF(RIGHT(TEXT(AI120,"0.#"),1)=".",TRUE,FALSE)</formula>
    </cfRule>
  </conditionalFormatting>
  <conditionalFormatting sqref="AI119">
    <cfRule type="expression" dxfId="893" priority="179">
      <formula>IF(RIGHT(TEXT(AI119,"0.#"),1)=".",FALSE,TRUE)</formula>
    </cfRule>
    <cfRule type="expression" dxfId="892" priority="180">
      <formula>IF(RIGHT(TEXT(AI119,"0.#"),1)=".",TRUE,FALSE)</formula>
    </cfRule>
  </conditionalFormatting>
  <conditionalFormatting sqref="AM120">
    <cfRule type="expression" dxfId="891" priority="175">
      <formula>IF(RIGHT(TEXT(AM120,"0.#"),1)=".",FALSE,TRUE)</formula>
    </cfRule>
    <cfRule type="expression" dxfId="890" priority="176">
      <formula>IF(RIGHT(TEXT(AM120,"0.#"),1)=".",TRUE,FALSE)</formula>
    </cfRule>
  </conditionalFormatting>
  <conditionalFormatting sqref="AM121">
    <cfRule type="expression" dxfId="889" priority="173">
      <formula>IF(RIGHT(TEXT(AM121,"0.#"),1)=".",FALSE,TRUE)</formula>
    </cfRule>
    <cfRule type="expression" dxfId="888" priority="174">
      <formula>IF(RIGHT(TEXT(AM121,"0.#"),1)=".",TRUE,FALSE)</formula>
    </cfRule>
  </conditionalFormatting>
  <conditionalFormatting sqref="AQ119:AQ121">
    <cfRule type="expression" dxfId="887" priority="171">
      <formula>IF(RIGHT(TEXT(AQ119,"0.#"),1)=".",FALSE,TRUE)</formula>
    </cfRule>
    <cfRule type="expression" dxfId="886" priority="172">
      <formula>IF(RIGHT(TEXT(AQ119,"0.#"),1)=".",TRUE,FALSE)</formula>
    </cfRule>
  </conditionalFormatting>
  <conditionalFormatting sqref="AU119:AU121">
    <cfRule type="expression" dxfId="885" priority="169">
      <formula>IF(RIGHT(TEXT(AU119,"0.#"),1)=".",FALSE,TRUE)</formula>
    </cfRule>
    <cfRule type="expression" dxfId="884" priority="170">
      <formula>IF(RIGHT(TEXT(AU119,"0.#"),1)=".",TRUE,FALSE)</formula>
    </cfRule>
  </conditionalFormatting>
  <conditionalFormatting sqref="AE158">
    <cfRule type="expression" dxfId="883" priority="167">
      <formula>IF(RIGHT(TEXT(AE158,"0.#"),1)=".",FALSE,TRUE)</formula>
    </cfRule>
    <cfRule type="expression" dxfId="882" priority="168">
      <formula>IF(RIGHT(TEXT(AE158,"0.#"),1)=".",TRUE,FALSE)</formula>
    </cfRule>
  </conditionalFormatting>
  <conditionalFormatting sqref="AE159">
    <cfRule type="expression" dxfId="881" priority="165">
      <formula>IF(RIGHT(TEXT(AE159,"0.#"),1)=".",FALSE,TRUE)</formula>
    </cfRule>
    <cfRule type="expression" dxfId="880" priority="166">
      <formula>IF(RIGHT(TEXT(AE159,"0.#"),1)=".",TRUE,FALSE)</formula>
    </cfRule>
  </conditionalFormatting>
  <conditionalFormatting sqref="AM158">
    <cfRule type="expression" dxfId="879" priority="155">
      <formula>IF(RIGHT(TEXT(AM158,"0.#"),1)=".",FALSE,TRUE)</formula>
    </cfRule>
    <cfRule type="expression" dxfId="878" priority="156">
      <formula>IF(RIGHT(TEXT(AM158,"0.#"),1)=".",TRUE,FALSE)</formula>
    </cfRule>
  </conditionalFormatting>
  <conditionalFormatting sqref="AE160">
    <cfRule type="expression" dxfId="877" priority="163">
      <formula>IF(RIGHT(TEXT(AE160,"0.#"),1)=".",FALSE,TRUE)</formula>
    </cfRule>
    <cfRule type="expression" dxfId="876" priority="164">
      <formula>IF(RIGHT(TEXT(AE160,"0.#"),1)=".",TRUE,FALSE)</formula>
    </cfRule>
  </conditionalFormatting>
  <conditionalFormatting sqref="AI160">
    <cfRule type="expression" dxfId="875" priority="161">
      <formula>IF(RIGHT(TEXT(AI160,"0.#"),1)=".",FALSE,TRUE)</formula>
    </cfRule>
    <cfRule type="expression" dxfId="874" priority="162">
      <formula>IF(RIGHT(TEXT(AI160,"0.#"),1)=".",TRUE,FALSE)</formula>
    </cfRule>
  </conditionalFormatting>
  <conditionalFormatting sqref="AI159">
    <cfRule type="expression" dxfId="873" priority="159">
      <formula>IF(RIGHT(TEXT(AI159,"0.#"),1)=".",FALSE,TRUE)</formula>
    </cfRule>
    <cfRule type="expression" dxfId="872" priority="160">
      <formula>IF(RIGHT(TEXT(AI159,"0.#"),1)=".",TRUE,FALSE)</formula>
    </cfRule>
  </conditionalFormatting>
  <conditionalFormatting sqref="AI158">
    <cfRule type="expression" dxfId="871" priority="157">
      <formula>IF(RIGHT(TEXT(AI158,"0.#"),1)=".",FALSE,TRUE)</formula>
    </cfRule>
    <cfRule type="expression" dxfId="870" priority="158">
      <formula>IF(RIGHT(TEXT(AI158,"0.#"),1)=".",TRUE,FALSE)</formula>
    </cfRule>
  </conditionalFormatting>
  <conditionalFormatting sqref="AM159">
    <cfRule type="expression" dxfId="869" priority="153">
      <formula>IF(RIGHT(TEXT(AM159,"0.#"),1)=".",FALSE,TRUE)</formula>
    </cfRule>
    <cfRule type="expression" dxfId="868" priority="154">
      <formula>IF(RIGHT(TEXT(AM159,"0.#"),1)=".",TRUE,FALSE)</formula>
    </cfRule>
  </conditionalFormatting>
  <conditionalFormatting sqref="AM160">
    <cfRule type="expression" dxfId="867" priority="151">
      <formula>IF(RIGHT(TEXT(AM160,"0.#"),1)=".",FALSE,TRUE)</formula>
    </cfRule>
    <cfRule type="expression" dxfId="866" priority="152">
      <formula>IF(RIGHT(TEXT(AM160,"0.#"),1)=".",TRUE,FALSE)</formula>
    </cfRule>
  </conditionalFormatting>
  <conditionalFormatting sqref="AQ158:AQ160">
    <cfRule type="expression" dxfId="865" priority="149">
      <formula>IF(RIGHT(TEXT(AQ158,"0.#"),1)=".",FALSE,TRUE)</formula>
    </cfRule>
    <cfRule type="expression" dxfId="864" priority="150">
      <formula>IF(RIGHT(TEXT(AQ158,"0.#"),1)=".",TRUE,FALSE)</formula>
    </cfRule>
  </conditionalFormatting>
  <conditionalFormatting sqref="AU158:AU160">
    <cfRule type="expression" dxfId="863" priority="147">
      <formula>IF(RIGHT(TEXT(AU158,"0.#"),1)=".",FALSE,TRUE)</formula>
    </cfRule>
    <cfRule type="expression" dxfId="862" priority="148">
      <formula>IF(RIGHT(TEXT(AU158,"0.#"),1)=".",TRUE,FALSE)</formula>
    </cfRule>
  </conditionalFormatting>
  <conditionalFormatting sqref="AE153">
    <cfRule type="expression" dxfId="861" priority="145">
      <formula>IF(RIGHT(TEXT(AE153,"0.#"),1)=".",FALSE,TRUE)</formula>
    </cfRule>
    <cfRule type="expression" dxfId="860" priority="146">
      <formula>IF(RIGHT(TEXT(AE153,"0.#"),1)=".",TRUE,FALSE)</formula>
    </cfRule>
  </conditionalFormatting>
  <conditionalFormatting sqref="AE154">
    <cfRule type="expression" dxfId="859" priority="143">
      <formula>IF(RIGHT(TEXT(AE154,"0.#"),1)=".",FALSE,TRUE)</formula>
    </cfRule>
    <cfRule type="expression" dxfId="858" priority="144">
      <formula>IF(RIGHT(TEXT(AE154,"0.#"),1)=".",TRUE,FALSE)</formula>
    </cfRule>
  </conditionalFormatting>
  <conditionalFormatting sqref="AM153">
    <cfRule type="expression" dxfId="857" priority="133">
      <formula>IF(RIGHT(TEXT(AM153,"0.#"),1)=".",FALSE,TRUE)</formula>
    </cfRule>
    <cfRule type="expression" dxfId="856" priority="134">
      <formula>IF(RIGHT(TEXT(AM153,"0.#"),1)=".",TRUE,FALSE)</formula>
    </cfRule>
  </conditionalFormatting>
  <conditionalFormatting sqref="AE155">
    <cfRule type="expression" dxfId="855" priority="141">
      <formula>IF(RIGHT(TEXT(AE155,"0.#"),1)=".",FALSE,TRUE)</formula>
    </cfRule>
    <cfRule type="expression" dxfId="854" priority="142">
      <formula>IF(RIGHT(TEXT(AE155,"0.#"),1)=".",TRUE,FALSE)</formula>
    </cfRule>
  </conditionalFormatting>
  <conditionalFormatting sqref="AI155">
    <cfRule type="expression" dxfId="853" priority="139">
      <formula>IF(RIGHT(TEXT(AI155,"0.#"),1)=".",FALSE,TRUE)</formula>
    </cfRule>
    <cfRule type="expression" dxfId="852" priority="140">
      <formula>IF(RIGHT(TEXT(AI155,"0.#"),1)=".",TRUE,FALSE)</formula>
    </cfRule>
  </conditionalFormatting>
  <conditionalFormatting sqref="AI154">
    <cfRule type="expression" dxfId="851" priority="137">
      <formula>IF(RIGHT(TEXT(AI154,"0.#"),1)=".",FALSE,TRUE)</formula>
    </cfRule>
    <cfRule type="expression" dxfId="850" priority="138">
      <formula>IF(RIGHT(TEXT(AI154,"0.#"),1)=".",TRUE,FALSE)</formula>
    </cfRule>
  </conditionalFormatting>
  <conditionalFormatting sqref="AI153">
    <cfRule type="expression" dxfId="849" priority="135">
      <formula>IF(RIGHT(TEXT(AI153,"0.#"),1)=".",FALSE,TRUE)</formula>
    </cfRule>
    <cfRule type="expression" dxfId="848" priority="136">
      <formula>IF(RIGHT(TEXT(AI153,"0.#"),1)=".",TRUE,FALSE)</formula>
    </cfRule>
  </conditionalFormatting>
  <conditionalFormatting sqref="AM154">
    <cfRule type="expression" dxfId="847" priority="131">
      <formula>IF(RIGHT(TEXT(AM154,"0.#"),1)=".",FALSE,TRUE)</formula>
    </cfRule>
    <cfRule type="expression" dxfId="846" priority="132">
      <formula>IF(RIGHT(TEXT(AM154,"0.#"),1)=".",TRUE,FALSE)</formula>
    </cfRule>
  </conditionalFormatting>
  <conditionalFormatting sqref="AM155">
    <cfRule type="expression" dxfId="845" priority="129">
      <formula>IF(RIGHT(TEXT(AM155,"0.#"),1)=".",FALSE,TRUE)</formula>
    </cfRule>
    <cfRule type="expression" dxfId="844" priority="130">
      <formula>IF(RIGHT(TEXT(AM155,"0.#"),1)=".",TRUE,FALSE)</formula>
    </cfRule>
  </conditionalFormatting>
  <conditionalFormatting sqref="AQ153:AQ155">
    <cfRule type="expression" dxfId="843" priority="127">
      <formula>IF(RIGHT(TEXT(AQ153,"0.#"),1)=".",FALSE,TRUE)</formula>
    </cfRule>
    <cfRule type="expression" dxfId="842" priority="128">
      <formula>IF(RIGHT(TEXT(AQ153,"0.#"),1)=".",TRUE,FALSE)</formula>
    </cfRule>
  </conditionalFormatting>
  <conditionalFormatting sqref="AU153:AU155">
    <cfRule type="expression" dxfId="841" priority="125">
      <formula>IF(RIGHT(TEXT(AU153,"0.#"),1)=".",FALSE,TRUE)</formula>
    </cfRule>
    <cfRule type="expression" dxfId="840" priority="126">
      <formula>IF(RIGHT(TEXT(AU153,"0.#"),1)=".",TRUE,FALSE)</formula>
    </cfRule>
  </conditionalFormatting>
  <conditionalFormatting sqref="AE192">
    <cfRule type="expression" dxfId="839" priority="123">
      <formula>IF(RIGHT(TEXT(AE192,"0.#"),1)=".",FALSE,TRUE)</formula>
    </cfRule>
    <cfRule type="expression" dxfId="838" priority="124">
      <formula>IF(RIGHT(TEXT(AE192,"0.#"),1)=".",TRUE,FALSE)</formula>
    </cfRule>
  </conditionalFormatting>
  <conditionalFormatting sqref="AE193">
    <cfRule type="expression" dxfId="837" priority="121">
      <formula>IF(RIGHT(TEXT(AE193,"0.#"),1)=".",FALSE,TRUE)</formula>
    </cfRule>
    <cfRule type="expression" dxfId="836" priority="122">
      <formula>IF(RIGHT(TEXT(AE193,"0.#"),1)=".",TRUE,FALSE)</formula>
    </cfRule>
  </conditionalFormatting>
  <conditionalFormatting sqref="AM192">
    <cfRule type="expression" dxfId="835" priority="111">
      <formula>IF(RIGHT(TEXT(AM192,"0.#"),1)=".",FALSE,TRUE)</formula>
    </cfRule>
    <cfRule type="expression" dxfId="834" priority="112">
      <formula>IF(RIGHT(TEXT(AM192,"0.#"),1)=".",TRUE,FALSE)</formula>
    </cfRule>
  </conditionalFormatting>
  <conditionalFormatting sqref="AE194">
    <cfRule type="expression" dxfId="833" priority="119">
      <formula>IF(RIGHT(TEXT(AE194,"0.#"),1)=".",FALSE,TRUE)</formula>
    </cfRule>
    <cfRule type="expression" dxfId="832" priority="120">
      <formula>IF(RIGHT(TEXT(AE194,"0.#"),1)=".",TRUE,FALSE)</formula>
    </cfRule>
  </conditionalFormatting>
  <conditionalFormatting sqref="AI194">
    <cfRule type="expression" dxfId="831" priority="117">
      <formula>IF(RIGHT(TEXT(AI194,"0.#"),1)=".",FALSE,TRUE)</formula>
    </cfRule>
    <cfRule type="expression" dxfId="830" priority="118">
      <formula>IF(RIGHT(TEXT(AI194,"0.#"),1)=".",TRUE,FALSE)</formula>
    </cfRule>
  </conditionalFormatting>
  <conditionalFormatting sqref="AI193">
    <cfRule type="expression" dxfId="829" priority="115">
      <formula>IF(RIGHT(TEXT(AI193,"0.#"),1)=".",FALSE,TRUE)</formula>
    </cfRule>
    <cfRule type="expression" dxfId="828" priority="116">
      <formula>IF(RIGHT(TEXT(AI193,"0.#"),1)=".",TRUE,FALSE)</formula>
    </cfRule>
  </conditionalFormatting>
  <conditionalFormatting sqref="AI192">
    <cfRule type="expression" dxfId="827" priority="113">
      <formula>IF(RIGHT(TEXT(AI192,"0.#"),1)=".",FALSE,TRUE)</formula>
    </cfRule>
    <cfRule type="expression" dxfId="826" priority="114">
      <formula>IF(RIGHT(TEXT(AI192,"0.#"),1)=".",TRUE,FALSE)</formula>
    </cfRule>
  </conditionalFormatting>
  <conditionalFormatting sqref="AM193">
    <cfRule type="expression" dxfId="825" priority="109">
      <formula>IF(RIGHT(TEXT(AM193,"0.#"),1)=".",FALSE,TRUE)</formula>
    </cfRule>
    <cfRule type="expression" dxfId="824" priority="110">
      <formula>IF(RIGHT(TEXT(AM193,"0.#"),1)=".",TRUE,FALSE)</formula>
    </cfRule>
  </conditionalFormatting>
  <conditionalFormatting sqref="AM194">
    <cfRule type="expression" dxfId="823" priority="107">
      <formula>IF(RIGHT(TEXT(AM194,"0.#"),1)=".",FALSE,TRUE)</formula>
    </cfRule>
    <cfRule type="expression" dxfId="822" priority="108">
      <formula>IF(RIGHT(TEXT(AM194,"0.#"),1)=".",TRUE,FALSE)</formula>
    </cfRule>
  </conditionalFormatting>
  <conditionalFormatting sqref="AQ192:AQ194">
    <cfRule type="expression" dxfId="821" priority="105">
      <formula>IF(RIGHT(TEXT(AQ192,"0.#"),1)=".",FALSE,TRUE)</formula>
    </cfRule>
    <cfRule type="expression" dxfId="820" priority="106">
      <formula>IF(RIGHT(TEXT(AQ192,"0.#"),1)=".",TRUE,FALSE)</formula>
    </cfRule>
  </conditionalFormatting>
  <conditionalFormatting sqref="AU192:AU194">
    <cfRule type="expression" dxfId="819" priority="103">
      <formula>IF(RIGHT(TEXT(AU192,"0.#"),1)=".",FALSE,TRUE)</formula>
    </cfRule>
    <cfRule type="expression" dxfId="818" priority="104">
      <formula>IF(RIGHT(TEXT(AU192,"0.#"),1)=".",TRUE,FALSE)</formula>
    </cfRule>
  </conditionalFormatting>
  <conditionalFormatting sqref="AE187">
    <cfRule type="expression" dxfId="817" priority="101">
      <formula>IF(RIGHT(TEXT(AE187,"0.#"),1)=".",FALSE,TRUE)</formula>
    </cfRule>
    <cfRule type="expression" dxfId="816" priority="102">
      <formula>IF(RIGHT(TEXT(AE187,"0.#"),1)=".",TRUE,FALSE)</formula>
    </cfRule>
  </conditionalFormatting>
  <conditionalFormatting sqref="AE188">
    <cfRule type="expression" dxfId="815" priority="99">
      <formula>IF(RIGHT(TEXT(AE188,"0.#"),1)=".",FALSE,TRUE)</formula>
    </cfRule>
    <cfRule type="expression" dxfId="814" priority="100">
      <formula>IF(RIGHT(TEXT(AE188,"0.#"),1)=".",TRUE,FALSE)</formula>
    </cfRule>
  </conditionalFormatting>
  <conditionalFormatting sqref="AM187">
    <cfRule type="expression" dxfId="813" priority="89">
      <formula>IF(RIGHT(TEXT(AM187,"0.#"),1)=".",FALSE,TRUE)</formula>
    </cfRule>
    <cfRule type="expression" dxfId="812" priority="90">
      <formula>IF(RIGHT(TEXT(AM187,"0.#"),1)=".",TRUE,FALSE)</formula>
    </cfRule>
  </conditionalFormatting>
  <conditionalFormatting sqref="AE189">
    <cfRule type="expression" dxfId="811" priority="97">
      <formula>IF(RIGHT(TEXT(AE189,"0.#"),1)=".",FALSE,TRUE)</formula>
    </cfRule>
    <cfRule type="expression" dxfId="810" priority="98">
      <formula>IF(RIGHT(TEXT(AE189,"0.#"),1)=".",TRUE,FALSE)</formula>
    </cfRule>
  </conditionalFormatting>
  <conditionalFormatting sqref="AI189">
    <cfRule type="expression" dxfId="809" priority="95">
      <formula>IF(RIGHT(TEXT(AI189,"0.#"),1)=".",FALSE,TRUE)</formula>
    </cfRule>
    <cfRule type="expression" dxfId="808" priority="96">
      <formula>IF(RIGHT(TEXT(AI189,"0.#"),1)=".",TRUE,FALSE)</formula>
    </cfRule>
  </conditionalFormatting>
  <conditionalFormatting sqref="AI188">
    <cfRule type="expression" dxfId="807" priority="93">
      <formula>IF(RIGHT(TEXT(AI188,"0.#"),1)=".",FALSE,TRUE)</formula>
    </cfRule>
    <cfRule type="expression" dxfId="806" priority="94">
      <formula>IF(RIGHT(TEXT(AI188,"0.#"),1)=".",TRUE,FALSE)</formula>
    </cfRule>
  </conditionalFormatting>
  <conditionalFormatting sqref="AI187">
    <cfRule type="expression" dxfId="805" priority="91">
      <formula>IF(RIGHT(TEXT(AI187,"0.#"),1)=".",FALSE,TRUE)</formula>
    </cfRule>
    <cfRule type="expression" dxfId="804" priority="92">
      <formula>IF(RIGHT(TEXT(AI187,"0.#"),1)=".",TRUE,FALSE)</formula>
    </cfRule>
  </conditionalFormatting>
  <conditionalFormatting sqref="AM188">
    <cfRule type="expression" dxfId="803" priority="87">
      <formula>IF(RIGHT(TEXT(AM188,"0.#"),1)=".",FALSE,TRUE)</formula>
    </cfRule>
    <cfRule type="expression" dxfId="802" priority="88">
      <formula>IF(RIGHT(TEXT(AM188,"0.#"),1)=".",TRUE,FALSE)</formula>
    </cfRule>
  </conditionalFormatting>
  <conditionalFormatting sqref="AM189">
    <cfRule type="expression" dxfId="801" priority="85">
      <formula>IF(RIGHT(TEXT(AM189,"0.#"),1)=".",FALSE,TRUE)</formula>
    </cfRule>
    <cfRule type="expression" dxfId="800" priority="86">
      <formula>IF(RIGHT(TEXT(AM189,"0.#"),1)=".",TRUE,FALSE)</formula>
    </cfRule>
  </conditionalFormatting>
  <conditionalFormatting sqref="AQ187:AQ189">
    <cfRule type="expression" dxfId="799" priority="83">
      <formula>IF(RIGHT(TEXT(AQ187,"0.#"),1)=".",FALSE,TRUE)</formula>
    </cfRule>
    <cfRule type="expression" dxfId="798" priority="84">
      <formula>IF(RIGHT(TEXT(AQ187,"0.#"),1)=".",TRUE,FALSE)</formula>
    </cfRule>
  </conditionalFormatting>
  <conditionalFormatting sqref="AU187:AU189">
    <cfRule type="expression" dxfId="797" priority="81">
      <formula>IF(RIGHT(TEXT(AU187,"0.#"),1)=".",FALSE,TRUE)</formula>
    </cfRule>
    <cfRule type="expression" dxfId="796" priority="82">
      <formula>IF(RIGHT(TEXT(AU187,"0.#"),1)=".",TRUE,FALSE)</formula>
    </cfRule>
  </conditionalFormatting>
  <conditionalFormatting sqref="AE56">
    <cfRule type="expression" dxfId="795" priority="79">
      <formula>IF(RIGHT(TEXT(AE56,"0.#"),1)=".",FALSE,TRUE)</formula>
    </cfRule>
    <cfRule type="expression" dxfId="794" priority="80">
      <formula>IF(RIGHT(TEXT(AE56,"0.#"),1)=".",TRUE,FALSE)</formula>
    </cfRule>
  </conditionalFormatting>
  <conditionalFormatting sqref="AE57">
    <cfRule type="expression" dxfId="793" priority="77">
      <formula>IF(RIGHT(TEXT(AE57,"0.#"),1)=".",FALSE,TRUE)</formula>
    </cfRule>
    <cfRule type="expression" dxfId="792" priority="78">
      <formula>IF(RIGHT(TEXT(AE57,"0.#"),1)=".",TRUE,FALSE)</formula>
    </cfRule>
  </conditionalFormatting>
  <conditionalFormatting sqref="AM56">
    <cfRule type="expression" dxfId="791" priority="67">
      <formula>IF(RIGHT(TEXT(AM56,"0.#"),1)=".",FALSE,TRUE)</formula>
    </cfRule>
    <cfRule type="expression" dxfId="790" priority="68">
      <formula>IF(RIGHT(TEXT(AM56,"0.#"),1)=".",TRUE,FALSE)</formula>
    </cfRule>
  </conditionalFormatting>
  <conditionalFormatting sqref="AE58">
    <cfRule type="expression" dxfId="789" priority="75">
      <formula>IF(RIGHT(TEXT(AE58,"0.#"),1)=".",FALSE,TRUE)</formula>
    </cfRule>
    <cfRule type="expression" dxfId="788" priority="76">
      <formula>IF(RIGHT(TEXT(AE58,"0.#"),1)=".",TRUE,FALSE)</formula>
    </cfRule>
  </conditionalFormatting>
  <conditionalFormatting sqref="AI58">
    <cfRule type="expression" dxfId="787" priority="73">
      <formula>IF(RIGHT(TEXT(AI58,"0.#"),1)=".",FALSE,TRUE)</formula>
    </cfRule>
    <cfRule type="expression" dxfId="786" priority="74">
      <formula>IF(RIGHT(TEXT(AI58,"0.#"),1)=".",TRUE,FALSE)</formula>
    </cfRule>
  </conditionalFormatting>
  <conditionalFormatting sqref="AI57">
    <cfRule type="expression" dxfId="785" priority="71">
      <formula>IF(RIGHT(TEXT(AI57,"0.#"),1)=".",FALSE,TRUE)</formula>
    </cfRule>
    <cfRule type="expression" dxfId="784" priority="72">
      <formula>IF(RIGHT(TEXT(AI57,"0.#"),1)=".",TRUE,FALSE)</formula>
    </cfRule>
  </conditionalFormatting>
  <conditionalFormatting sqref="AI56">
    <cfRule type="expression" dxfId="783" priority="69">
      <formula>IF(RIGHT(TEXT(AI56,"0.#"),1)=".",FALSE,TRUE)</formula>
    </cfRule>
    <cfRule type="expression" dxfId="782" priority="70">
      <formula>IF(RIGHT(TEXT(AI56,"0.#"),1)=".",TRUE,FALSE)</formula>
    </cfRule>
  </conditionalFormatting>
  <conditionalFormatting sqref="AM57">
    <cfRule type="expression" dxfId="781" priority="65">
      <formula>IF(RIGHT(TEXT(AM57,"0.#"),1)=".",FALSE,TRUE)</formula>
    </cfRule>
    <cfRule type="expression" dxfId="780" priority="66">
      <formula>IF(RIGHT(TEXT(AM57,"0.#"),1)=".",TRUE,FALSE)</formula>
    </cfRule>
  </conditionalFormatting>
  <conditionalFormatting sqref="AM58">
    <cfRule type="expression" dxfId="779" priority="63">
      <formula>IF(RIGHT(TEXT(AM58,"0.#"),1)=".",FALSE,TRUE)</formula>
    </cfRule>
    <cfRule type="expression" dxfId="778" priority="64">
      <formula>IF(RIGHT(TEXT(AM58,"0.#"),1)=".",TRUE,FALSE)</formula>
    </cfRule>
  </conditionalFormatting>
  <conditionalFormatting sqref="AQ56:AQ58">
    <cfRule type="expression" dxfId="777" priority="61">
      <formula>IF(RIGHT(TEXT(AQ56,"0.#"),1)=".",FALSE,TRUE)</formula>
    </cfRule>
    <cfRule type="expression" dxfId="776" priority="62">
      <formula>IF(RIGHT(TEXT(AQ56,"0.#"),1)=".",TRUE,FALSE)</formula>
    </cfRule>
  </conditionalFormatting>
  <conditionalFormatting sqref="AU56:AU58">
    <cfRule type="expression" dxfId="775" priority="59">
      <formula>IF(RIGHT(TEXT(AU56,"0.#"),1)=".",FALSE,TRUE)</formula>
    </cfRule>
    <cfRule type="expression" dxfId="774" priority="60">
      <formula>IF(RIGHT(TEXT(AU56,"0.#"),1)=".",TRUE,FALSE)</formula>
    </cfRule>
  </conditionalFormatting>
  <conditionalFormatting sqref="AE51">
    <cfRule type="expression" dxfId="773" priority="57">
      <formula>IF(RIGHT(TEXT(AE51,"0.#"),1)=".",FALSE,TRUE)</formula>
    </cfRule>
    <cfRule type="expression" dxfId="772" priority="58">
      <formula>IF(RIGHT(TEXT(AE51,"0.#"),1)=".",TRUE,FALSE)</formula>
    </cfRule>
  </conditionalFormatting>
  <conditionalFormatting sqref="AE52">
    <cfRule type="expression" dxfId="771" priority="55">
      <formula>IF(RIGHT(TEXT(AE52,"0.#"),1)=".",FALSE,TRUE)</formula>
    </cfRule>
    <cfRule type="expression" dxfId="770" priority="56">
      <formula>IF(RIGHT(TEXT(AE52,"0.#"),1)=".",TRUE,FALSE)</formula>
    </cfRule>
  </conditionalFormatting>
  <conditionalFormatting sqref="AM51">
    <cfRule type="expression" dxfId="769" priority="45">
      <formula>IF(RIGHT(TEXT(AM51,"0.#"),1)=".",FALSE,TRUE)</formula>
    </cfRule>
    <cfRule type="expression" dxfId="768" priority="46">
      <formula>IF(RIGHT(TEXT(AM51,"0.#"),1)=".",TRUE,FALSE)</formula>
    </cfRule>
  </conditionalFormatting>
  <conditionalFormatting sqref="AE53">
    <cfRule type="expression" dxfId="767" priority="53">
      <formula>IF(RIGHT(TEXT(AE53,"0.#"),1)=".",FALSE,TRUE)</formula>
    </cfRule>
    <cfRule type="expression" dxfId="766" priority="54">
      <formula>IF(RIGHT(TEXT(AE53,"0.#"),1)=".",TRUE,FALSE)</formula>
    </cfRule>
  </conditionalFormatting>
  <conditionalFormatting sqref="AI53">
    <cfRule type="expression" dxfId="765" priority="51">
      <formula>IF(RIGHT(TEXT(AI53,"0.#"),1)=".",FALSE,TRUE)</formula>
    </cfRule>
    <cfRule type="expression" dxfId="764" priority="52">
      <formula>IF(RIGHT(TEXT(AI53,"0.#"),1)=".",TRUE,FALSE)</formula>
    </cfRule>
  </conditionalFormatting>
  <conditionalFormatting sqref="AI52">
    <cfRule type="expression" dxfId="763" priority="49">
      <formula>IF(RIGHT(TEXT(AI52,"0.#"),1)=".",FALSE,TRUE)</formula>
    </cfRule>
    <cfRule type="expression" dxfId="762" priority="50">
      <formula>IF(RIGHT(TEXT(AI52,"0.#"),1)=".",TRUE,FALSE)</formula>
    </cfRule>
  </conditionalFormatting>
  <conditionalFormatting sqref="AI51">
    <cfRule type="expression" dxfId="761" priority="47">
      <formula>IF(RIGHT(TEXT(AI51,"0.#"),1)=".",FALSE,TRUE)</formula>
    </cfRule>
    <cfRule type="expression" dxfId="760" priority="48">
      <formula>IF(RIGHT(TEXT(AI51,"0.#"),1)=".",TRUE,FALSE)</formula>
    </cfRule>
  </conditionalFormatting>
  <conditionalFormatting sqref="AM52">
    <cfRule type="expression" dxfId="759" priority="43">
      <formula>IF(RIGHT(TEXT(AM52,"0.#"),1)=".",FALSE,TRUE)</formula>
    </cfRule>
    <cfRule type="expression" dxfId="758" priority="44">
      <formula>IF(RIGHT(TEXT(AM52,"0.#"),1)=".",TRUE,FALSE)</formula>
    </cfRule>
  </conditionalFormatting>
  <conditionalFormatting sqref="AM53">
    <cfRule type="expression" dxfId="757" priority="41">
      <formula>IF(RIGHT(TEXT(AM53,"0.#"),1)=".",FALSE,TRUE)</formula>
    </cfRule>
    <cfRule type="expression" dxfId="756" priority="42">
      <formula>IF(RIGHT(TEXT(AM53,"0.#"),1)=".",TRUE,FALSE)</formula>
    </cfRule>
  </conditionalFormatting>
  <conditionalFormatting sqref="AQ51:AQ53">
    <cfRule type="expression" dxfId="755" priority="39">
      <formula>IF(RIGHT(TEXT(AQ51,"0.#"),1)=".",FALSE,TRUE)</formula>
    </cfRule>
    <cfRule type="expression" dxfId="754" priority="40">
      <formula>IF(RIGHT(TEXT(AQ51,"0.#"),1)=".",TRUE,FALSE)</formula>
    </cfRule>
  </conditionalFormatting>
  <conditionalFormatting sqref="AU51:AU53">
    <cfRule type="expression" dxfId="753" priority="37">
      <formula>IF(RIGHT(TEXT(AU51,"0.#"),1)=".",FALSE,TRUE)</formula>
    </cfRule>
    <cfRule type="expression" dxfId="752" priority="38">
      <formula>IF(RIGHT(TEXT(AU51,"0.#"),1)=".",TRUE,FALSE)</formula>
    </cfRule>
  </conditionalFormatting>
  <conditionalFormatting sqref="AM32">
    <cfRule type="expression" dxfId="751" priority="35">
      <formula>IF(RIGHT(TEXT(AM32,"0.#"),1)=".",FALSE,TRUE)</formula>
    </cfRule>
    <cfRule type="expression" dxfId="750" priority="36">
      <formula>IF(RIGHT(TEXT(AM32,"0.#"),1)=".",TRUE,FALSE)</formula>
    </cfRule>
  </conditionalFormatting>
  <conditionalFormatting sqref="AM69">
    <cfRule type="expression" dxfId="749" priority="29">
      <formula>IF(RIGHT(TEXT(AM69,"0.#"),1)=".",FALSE,TRUE)</formula>
    </cfRule>
    <cfRule type="expression" dxfId="748" priority="30">
      <formula>IF(RIGHT(TEXT(AM69,"0.#"),1)=".",TRUE,FALSE)</formula>
    </cfRule>
  </conditionalFormatting>
  <conditionalFormatting sqref="AE70 AM70">
    <cfRule type="expression" dxfId="747" priority="27">
      <formula>IF(RIGHT(TEXT(AE70,"0.#"),1)=".",FALSE,TRUE)</formula>
    </cfRule>
    <cfRule type="expression" dxfId="746" priority="28">
      <formula>IF(RIGHT(TEXT(AE70,"0.#"),1)=".",TRUE,FALSE)</formula>
    </cfRule>
  </conditionalFormatting>
  <conditionalFormatting sqref="AI70">
    <cfRule type="expression" dxfId="745" priority="25">
      <formula>IF(RIGHT(TEXT(AI70,"0.#"),1)=".",FALSE,TRUE)</formula>
    </cfRule>
    <cfRule type="expression" dxfId="744" priority="26">
      <formula>IF(RIGHT(TEXT(AI70,"0.#"),1)=".",TRUE,FALSE)</formula>
    </cfRule>
  </conditionalFormatting>
  <conditionalFormatting sqref="AQ70">
    <cfRule type="expression" dxfId="743" priority="23">
      <formula>IF(RIGHT(TEXT(AQ70,"0.#"),1)=".",FALSE,TRUE)</formula>
    </cfRule>
    <cfRule type="expression" dxfId="742" priority="24">
      <formula>IF(RIGHT(TEXT(AQ70,"0.#"),1)=".",TRUE,FALSE)</formula>
    </cfRule>
  </conditionalFormatting>
  <conditionalFormatting sqref="AE69 AQ69">
    <cfRule type="expression" dxfId="741" priority="33">
      <formula>IF(RIGHT(TEXT(AE69,"0.#"),1)=".",FALSE,TRUE)</formula>
    </cfRule>
    <cfRule type="expression" dxfId="740" priority="34">
      <formula>IF(RIGHT(TEXT(AE69,"0.#"),1)=".",TRUE,FALSE)</formula>
    </cfRule>
  </conditionalFormatting>
  <conditionalFormatting sqref="AI69">
    <cfRule type="expression" dxfId="739" priority="31">
      <formula>IF(RIGHT(TEXT(AI69,"0.#"),1)=".",FALSE,TRUE)</formula>
    </cfRule>
    <cfRule type="expression" dxfId="738" priority="32">
      <formula>IF(RIGHT(TEXT(AI69,"0.#"),1)=".",TRUE,FALSE)</formula>
    </cfRule>
  </conditionalFormatting>
  <conditionalFormatting sqref="AI75">
    <cfRule type="expression" dxfId="737" priority="21">
      <formula>IF(RIGHT(TEXT(AI75,"0.#"),1)=".",FALSE,TRUE)</formula>
    </cfRule>
    <cfRule type="expression" dxfId="736" priority="22">
      <formula>IF(RIGHT(TEXT(AI75,"0.#"),1)=".",TRUE,FALSE)</formula>
    </cfRule>
  </conditionalFormatting>
  <conditionalFormatting sqref="AI74">
    <cfRule type="expression" dxfId="735" priority="19">
      <formula>IF(RIGHT(TEXT(AI74,"0.#"),1)=".",FALSE,TRUE)</formula>
    </cfRule>
    <cfRule type="expression" dxfId="734" priority="20">
      <formula>IF(RIGHT(TEXT(AI74,"0.#"),1)=".",TRUE,FALSE)</formula>
    </cfRule>
  </conditionalFormatting>
  <conditionalFormatting sqref="AI73">
    <cfRule type="expression" dxfId="733" priority="17">
      <formula>IF(RIGHT(TEXT(AI73,"0.#"),1)=".",FALSE,TRUE)</formula>
    </cfRule>
    <cfRule type="expression" dxfId="732" priority="18">
      <formula>IF(RIGHT(TEXT(AI73,"0.#"),1)=".",TRUE,FALSE)</formula>
    </cfRule>
  </conditionalFormatting>
  <conditionalFormatting sqref="AM75">
    <cfRule type="expression" dxfId="731" priority="15">
      <formula>IF(RIGHT(TEXT(AM75,"0.#"),1)=".",FALSE,TRUE)</formula>
    </cfRule>
    <cfRule type="expression" dxfId="730" priority="16">
      <formula>IF(RIGHT(TEXT(AM75,"0.#"),1)=".",TRUE,FALSE)</formula>
    </cfRule>
  </conditionalFormatting>
  <conditionalFormatting sqref="AM74">
    <cfRule type="expression" dxfId="729" priority="13">
      <formula>IF(RIGHT(TEXT(AM74,"0.#"),1)=".",FALSE,TRUE)</formula>
    </cfRule>
    <cfRule type="expression" dxfId="728" priority="14">
      <formula>IF(RIGHT(TEXT(AM74,"0.#"),1)=".",TRUE,FALSE)</formula>
    </cfRule>
  </conditionalFormatting>
  <conditionalFormatting sqref="AM73">
    <cfRule type="expression" dxfId="727" priority="11">
      <formula>IF(RIGHT(TEXT(AM73,"0.#"),1)=".",FALSE,TRUE)</formula>
    </cfRule>
    <cfRule type="expression" dxfId="726" priority="12">
      <formula>IF(RIGHT(TEXT(AM73,"0.#"),1)=".",TRUE,FALSE)</formula>
    </cfRule>
  </conditionalFormatting>
  <conditionalFormatting sqref="AK14:AQ14">
    <cfRule type="expression" dxfId="725" priority="9">
      <formula>IF(RIGHT(TEXT(AK14,"0.#"),1)=".",FALSE,TRUE)</formula>
    </cfRule>
    <cfRule type="expression" dxfId="724" priority="10">
      <formula>IF(RIGHT(TEXT(AK14,"0.#"),1)=".",TRUE,FALSE)</formula>
    </cfRule>
  </conditionalFormatting>
  <conditionalFormatting sqref="AK15:AQ17">
    <cfRule type="expression" dxfId="723" priority="7">
      <formula>IF(RIGHT(TEXT(AK15,"0.#"),1)=".",FALSE,TRUE)</formula>
    </cfRule>
    <cfRule type="expression" dxfId="722" priority="8">
      <formula>IF(RIGHT(TEXT(AK15,"0.#"),1)=".",TRUE,FALSE)</formula>
    </cfRule>
  </conditionalFormatting>
  <conditionalFormatting sqref="AM109">
    <cfRule type="expression" dxfId="721" priority="5">
      <formula>IF(RIGHT(TEXT(AM109,"0.#"),1)=".",FALSE,TRUE)</formula>
    </cfRule>
    <cfRule type="expression" dxfId="720" priority="6">
      <formula>IF(RIGHT(TEXT(AM109,"0.#"),1)=".",TRUE,FALSE)</formula>
    </cfRule>
  </conditionalFormatting>
  <conditionalFormatting sqref="AM108">
    <cfRule type="expression" dxfId="719" priority="3">
      <formula>IF(RIGHT(TEXT(AM108,"0.#"),1)=".",FALSE,TRUE)</formula>
    </cfRule>
    <cfRule type="expression" dxfId="718" priority="4">
      <formula>IF(RIGHT(TEXT(AM108,"0.#"),1)=".",TRUE,FALSE)</formula>
    </cfRule>
  </conditionalFormatting>
  <conditionalFormatting sqref="AM107">
    <cfRule type="expression" dxfId="717" priority="1">
      <formula>IF(RIGHT(TEXT(AM107,"0.#"),1)=".",FALSE,TRUE)</formula>
    </cfRule>
    <cfRule type="expression" dxfId="716" priority="2">
      <formula>IF(RIGHT(TEXT(AM107,"0.#"),1)=".",TRUE,FALSE)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220" max="49" man="1"/>
    <brk id="268" max="16383" man="1"/>
    <brk id="307" max="16383" man="1"/>
    <brk id="346"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2">
      <c r="A3" s="14" t="s">
        <v>82</v>
      </c>
      <c r="B3" s="15" t="s">
        <v>709</v>
      </c>
      <c r="C3" s="13" t="str">
        <f t="shared" ref="C3:C11" si="0">IF(B3="","",A3)</f>
        <v>宇宙開発利用</v>
      </c>
      <c r="D3" s="13" t="str">
        <f>IF(C3="",D2,IF(D2&lt;&gt;"",CONCATENATE(D2,"、",C3),C3))</f>
        <v>宇宙開発利用</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2">
      <c r="A4" s="14" t="s">
        <v>83</v>
      </c>
      <c r="B4" s="15"/>
      <c r="C4" s="13" t="str">
        <f t="shared" si="0"/>
        <v/>
      </c>
      <c r="D4" s="13" t="str">
        <f>IF(C4="",D3,IF(D3&lt;&gt;"",CONCATENATE(D3,"、",C4),C4))</f>
        <v>宇宙開発利用</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709</v>
      </c>
      <c r="R4" s="13" t="str">
        <f t="shared" si="3"/>
        <v>補助</v>
      </c>
      <c r="S4" s="13" t="str">
        <f t="shared" si="4"/>
        <v>委託・請負、補助</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2">
      <c r="A5" s="14" t="s">
        <v>84</v>
      </c>
      <c r="B5" s="15" t="s">
        <v>709</v>
      </c>
      <c r="C5" s="13" t="str">
        <f t="shared" si="0"/>
        <v>海洋政策</v>
      </c>
      <c r="D5" s="13" t="str">
        <f>IF(C5="",D4,IF(D4&lt;&gt;"",CONCATENATE(D4,"、",C5),C5))</f>
        <v>宇宙開発利用、海洋政策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2">
      <c r="A6" s="14" t="s">
        <v>85</v>
      </c>
      <c r="B6" s="15"/>
      <c r="C6" s="13" t="str">
        <f t="shared" si="0"/>
        <v/>
      </c>
      <c r="D6" s="13" t="str">
        <f t="shared" ref="D6:D21" si="8">IF(C6="",D5,IF(D5&lt;&gt;"",CONCATENATE(D5,"、",C6),C6))</f>
        <v>宇宙開発利用、海洋政策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2">
      <c r="A7" s="14" t="s">
        <v>86</v>
      </c>
      <c r="B7" s="15"/>
      <c r="C7" s="13" t="str">
        <f t="shared" si="0"/>
        <v/>
      </c>
      <c r="D7" s="13" t="str">
        <f t="shared" si="8"/>
        <v>宇宙開発利用、海洋政策</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2">
      <c r="A8" s="14" t="s">
        <v>87</v>
      </c>
      <c r="B8" s="15"/>
      <c r="C8" s="13" t="str">
        <f t="shared" si="0"/>
        <v/>
      </c>
      <c r="D8" s="13" t="str">
        <f t="shared" si="8"/>
        <v>宇宙開発利用、海洋政策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2">
      <c r="A9" s="14" t="s">
        <v>88</v>
      </c>
      <c r="B9" s="15"/>
      <c r="C9" s="13" t="str">
        <f t="shared" si="0"/>
        <v/>
      </c>
      <c r="D9" s="13" t="str">
        <f t="shared" si="8"/>
        <v>宇宙開発利用、海洋政策</v>
      </c>
      <c r="F9" s="18" t="s">
        <v>275</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2">
      <c r="A10" s="14" t="s">
        <v>297</v>
      </c>
      <c r="B10" s="15"/>
      <c r="C10" s="13" t="str">
        <f t="shared" si="0"/>
        <v/>
      </c>
      <c r="D10" s="13" t="str">
        <f t="shared" si="8"/>
        <v>宇宙開発利用、海洋政策</v>
      </c>
      <c r="F10" s="18" t="s">
        <v>112</v>
      </c>
      <c r="G10" s="17"/>
      <c r="H10" s="13" t="str">
        <f t="shared" si="1"/>
        <v/>
      </c>
      <c r="I10" s="13" t="str">
        <f t="shared" si="5"/>
        <v>一般会計</v>
      </c>
      <c r="K10" s="14" t="s">
        <v>300</v>
      </c>
      <c r="L10" s="15"/>
      <c r="M10" s="13" t="str">
        <f t="shared" si="2"/>
        <v/>
      </c>
      <c r="N10" s="13" t="str">
        <f t="shared" si="6"/>
        <v/>
      </c>
      <c r="O10" s="13"/>
      <c r="P10" s="13" t="str">
        <f>S8</f>
        <v>委託・請負、補助</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宇宙開発利用、海洋政策</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宇宙開発利用、海洋政策</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2">
      <c r="A13" s="14" t="s">
        <v>91</v>
      </c>
      <c r="B13" s="15"/>
      <c r="C13" s="13" t="str">
        <f t="shared" si="9"/>
        <v/>
      </c>
      <c r="D13" s="13" t="str">
        <f t="shared" si="8"/>
        <v>宇宙開発利用、海洋政策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2">
      <c r="A14" s="14" t="s">
        <v>92</v>
      </c>
      <c r="B14" s="15"/>
      <c r="C14" s="13" t="str">
        <f t="shared" si="9"/>
        <v/>
      </c>
      <c r="D14" s="13" t="str">
        <f t="shared" si="8"/>
        <v>宇宙開発利用、海洋政策</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宇宙開発利用、海洋政策</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c r="C16" s="13" t="str">
        <f t="shared" si="9"/>
        <v/>
      </c>
      <c r="D16" s="13" t="str">
        <f t="shared" si="8"/>
        <v>宇宙開発利用、海洋政策</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宇宙開発利用、海洋政策</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宇宙開発利用、海洋政策</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285</v>
      </c>
      <c r="B19" s="15"/>
      <c r="C19" s="13" t="str">
        <f t="shared" si="9"/>
        <v/>
      </c>
      <c r="D19" s="13" t="str">
        <f t="shared" si="8"/>
        <v>宇宙開発利用、海洋政策</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286</v>
      </c>
      <c r="B20" s="15" t="s">
        <v>709</v>
      </c>
      <c r="C20" s="13" t="str">
        <f t="shared" si="9"/>
        <v>地方創生</v>
      </c>
      <c r="D20" s="13" t="str">
        <f t="shared" si="8"/>
        <v>宇宙開発利用、海洋政策、地方創生</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287</v>
      </c>
      <c r="B21" s="15"/>
      <c r="C21" s="13" t="str">
        <f t="shared" si="9"/>
        <v/>
      </c>
      <c r="D21" s="13" t="str">
        <f t="shared" si="8"/>
        <v>宇宙開発利用、海洋政策、地方創生</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288</v>
      </c>
      <c r="B22" s="15"/>
      <c r="C22" s="13" t="str">
        <f t="shared" si="9"/>
        <v/>
      </c>
      <c r="D22" s="13" t="str">
        <f>IF(C22="",D21,IF(D21&lt;&gt;"",CONCATENATE(D21,"、",C22),C22))</f>
        <v>宇宙開発利用、海洋政策、地方創生</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宇宙開発利用、海洋政策、地方創生</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宇宙開発利用、海洋政策、地方創生</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677</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681</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61"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309</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362</v>
      </c>
      <c r="AF2" s="962"/>
      <c r="AG2" s="962"/>
      <c r="AH2" s="899"/>
      <c r="AI2" s="962" t="s">
        <v>458</v>
      </c>
      <c r="AJ2" s="962"/>
      <c r="AK2" s="962"/>
      <c r="AL2" s="899"/>
      <c r="AM2" s="962" t="s">
        <v>459</v>
      </c>
      <c r="AN2" s="962"/>
      <c r="AO2" s="962"/>
      <c r="AP2" s="899"/>
      <c r="AQ2" s="507" t="s">
        <v>222</v>
      </c>
      <c r="AR2" s="508"/>
      <c r="AS2" s="508"/>
      <c r="AT2" s="509"/>
      <c r="AU2" s="510" t="s">
        <v>129</v>
      </c>
      <c r="AV2" s="510"/>
      <c r="AW2" s="510"/>
      <c r="AX2" s="511"/>
      <c r="AY2" s="34">
        <f>COUNTA($G$4)</f>
        <v>0</v>
      </c>
    </row>
    <row r="3" spans="1:51" ht="18.75" customHeight="1" x14ac:dyDescent="0.2">
      <c r="A3" s="486"/>
      <c r="B3" s="487"/>
      <c r="C3" s="487"/>
      <c r="D3" s="487"/>
      <c r="E3" s="487"/>
      <c r="F3" s="488"/>
      <c r="G3" s="358"/>
      <c r="H3" s="339"/>
      <c r="I3" s="339"/>
      <c r="J3" s="339"/>
      <c r="K3" s="339"/>
      <c r="L3" s="339"/>
      <c r="M3" s="339"/>
      <c r="N3" s="339"/>
      <c r="O3" s="340"/>
      <c r="P3" s="343"/>
      <c r="Q3" s="339"/>
      <c r="R3" s="339"/>
      <c r="S3" s="339"/>
      <c r="T3" s="339"/>
      <c r="U3" s="339"/>
      <c r="V3" s="339"/>
      <c r="W3" s="339"/>
      <c r="X3" s="340"/>
      <c r="Y3" s="955"/>
      <c r="Z3" s="956"/>
      <c r="AA3" s="957"/>
      <c r="AB3" s="961"/>
      <c r="AC3" s="418"/>
      <c r="AD3" s="419"/>
      <c r="AE3" s="506"/>
      <c r="AF3" s="506"/>
      <c r="AG3" s="506"/>
      <c r="AH3" s="417"/>
      <c r="AI3" s="506"/>
      <c r="AJ3" s="506"/>
      <c r="AK3" s="506"/>
      <c r="AL3" s="417"/>
      <c r="AM3" s="506"/>
      <c r="AN3" s="506"/>
      <c r="AO3" s="506"/>
      <c r="AP3" s="417"/>
      <c r="AQ3" s="512"/>
      <c r="AR3" s="450"/>
      <c r="AS3" s="448" t="s">
        <v>223</v>
      </c>
      <c r="AT3" s="449"/>
      <c r="AU3" s="450"/>
      <c r="AV3" s="450"/>
      <c r="AW3" s="339" t="s">
        <v>170</v>
      </c>
      <c r="AX3" s="344"/>
      <c r="AY3" s="34">
        <f t="shared" ref="AY3:AY8" si="0">$AY$2</f>
        <v>0</v>
      </c>
    </row>
    <row r="4" spans="1:51" ht="22.5" customHeight="1" x14ac:dyDescent="0.2">
      <c r="A4" s="489"/>
      <c r="B4" s="487"/>
      <c r="C4" s="487"/>
      <c r="D4" s="487"/>
      <c r="E4" s="487"/>
      <c r="F4" s="488"/>
      <c r="G4" s="390"/>
      <c r="H4" s="936"/>
      <c r="I4" s="936"/>
      <c r="J4" s="936"/>
      <c r="K4" s="936"/>
      <c r="L4" s="936"/>
      <c r="M4" s="936"/>
      <c r="N4" s="936"/>
      <c r="O4" s="937"/>
      <c r="P4" s="154"/>
      <c r="Q4" s="377"/>
      <c r="R4" s="377"/>
      <c r="S4" s="377"/>
      <c r="T4" s="377"/>
      <c r="U4" s="377"/>
      <c r="V4" s="377"/>
      <c r="W4" s="377"/>
      <c r="X4" s="378"/>
      <c r="Y4" s="950" t="s">
        <v>12</v>
      </c>
      <c r="Z4" s="951"/>
      <c r="AA4" s="952"/>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2">
      <c r="A5" s="490"/>
      <c r="B5" s="491"/>
      <c r="C5" s="491"/>
      <c r="D5" s="491"/>
      <c r="E5" s="491"/>
      <c r="F5" s="492"/>
      <c r="G5" s="938"/>
      <c r="H5" s="939"/>
      <c r="I5" s="939"/>
      <c r="J5" s="939"/>
      <c r="K5" s="939"/>
      <c r="L5" s="939"/>
      <c r="M5" s="939"/>
      <c r="N5" s="939"/>
      <c r="O5" s="940"/>
      <c r="P5" s="944"/>
      <c r="Q5" s="944"/>
      <c r="R5" s="944"/>
      <c r="S5" s="944"/>
      <c r="T5" s="944"/>
      <c r="U5" s="944"/>
      <c r="V5" s="944"/>
      <c r="W5" s="944"/>
      <c r="X5" s="945"/>
      <c r="Y5" s="237" t="s">
        <v>51</v>
      </c>
      <c r="Z5" s="947"/>
      <c r="AA5" s="948"/>
      <c r="AB5" s="464"/>
      <c r="AC5" s="953"/>
      <c r="AD5" s="953"/>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2">
      <c r="A6" s="490"/>
      <c r="B6" s="491"/>
      <c r="C6" s="491"/>
      <c r="D6" s="491"/>
      <c r="E6" s="491"/>
      <c r="F6" s="492"/>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2">
      <c r="A7" s="924" t="s">
        <v>334</v>
      </c>
      <c r="B7" s="925"/>
      <c r="C7" s="925"/>
      <c r="D7" s="925"/>
      <c r="E7" s="925"/>
      <c r="F7" s="926"/>
      <c r="G7" s="513"/>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927"/>
      <c r="B8" s="928"/>
      <c r="C8" s="928"/>
      <c r="D8" s="928"/>
      <c r="E8" s="928"/>
      <c r="F8" s="92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6" t="s">
        <v>309</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362</v>
      </c>
      <c r="AF9" s="962"/>
      <c r="AG9" s="962"/>
      <c r="AH9" s="899"/>
      <c r="AI9" s="962" t="s">
        <v>458</v>
      </c>
      <c r="AJ9" s="962"/>
      <c r="AK9" s="962"/>
      <c r="AL9" s="899"/>
      <c r="AM9" s="962" t="s">
        <v>459</v>
      </c>
      <c r="AN9" s="962"/>
      <c r="AO9" s="962"/>
      <c r="AP9" s="899"/>
      <c r="AQ9" s="507" t="s">
        <v>222</v>
      </c>
      <c r="AR9" s="508"/>
      <c r="AS9" s="508"/>
      <c r="AT9" s="509"/>
      <c r="AU9" s="510" t="s">
        <v>129</v>
      </c>
      <c r="AV9" s="510"/>
      <c r="AW9" s="510"/>
      <c r="AX9" s="511"/>
      <c r="AY9" s="34">
        <f>COUNTA($G$11)</f>
        <v>0</v>
      </c>
    </row>
    <row r="10" spans="1:51" ht="18.75" customHeight="1" x14ac:dyDescent="0.2">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55"/>
      <c r="Z10" s="956"/>
      <c r="AA10" s="957"/>
      <c r="AB10" s="961"/>
      <c r="AC10" s="418"/>
      <c r="AD10" s="419"/>
      <c r="AE10" s="506"/>
      <c r="AF10" s="506"/>
      <c r="AG10" s="506"/>
      <c r="AH10" s="417"/>
      <c r="AI10" s="506"/>
      <c r="AJ10" s="506"/>
      <c r="AK10" s="506"/>
      <c r="AL10" s="417"/>
      <c r="AM10" s="506"/>
      <c r="AN10" s="506"/>
      <c r="AO10" s="506"/>
      <c r="AP10" s="417"/>
      <c r="AQ10" s="512"/>
      <c r="AR10" s="450"/>
      <c r="AS10" s="448" t="s">
        <v>223</v>
      </c>
      <c r="AT10" s="449"/>
      <c r="AU10" s="450"/>
      <c r="AV10" s="450"/>
      <c r="AW10" s="339" t="s">
        <v>170</v>
      </c>
      <c r="AX10" s="344"/>
      <c r="AY10" s="34">
        <f t="shared" ref="AY10:AY15" si="1">$AY$9</f>
        <v>0</v>
      </c>
    </row>
    <row r="11" spans="1:51" ht="22.5" customHeight="1" x14ac:dyDescent="0.2">
      <c r="A11" s="489"/>
      <c r="B11" s="487"/>
      <c r="C11" s="487"/>
      <c r="D11" s="487"/>
      <c r="E11" s="487"/>
      <c r="F11" s="488"/>
      <c r="G11" s="390"/>
      <c r="H11" s="936"/>
      <c r="I11" s="936"/>
      <c r="J11" s="936"/>
      <c r="K11" s="936"/>
      <c r="L11" s="936"/>
      <c r="M11" s="936"/>
      <c r="N11" s="936"/>
      <c r="O11" s="937"/>
      <c r="P11" s="154"/>
      <c r="Q11" s="377"/>
      <c r="R11" s="377"/>
      <c r="S11" s="377"/>
      <c r="T11" s="377"/>
      <c r="U11" s="377"/>
      <c r="V11" s="377"/>
      <c r="W11" s="377"/>
      <c r="X11" s="378"/>
      <c r="Y11" s="950" t="s">
        <v>12</v>
      </c>
      <c r="Z11" s="951"/>
      <c r="AA11" s="952"/>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2">
      <c r="A12" s="490"/>
      <c r="B12" s="491"/>
      <c r="C12" s="491"/>
      <c r="D12" s="491"/>
      <c r="E12" s="491"/>
      <c r="F12" s="492"/>
      <c r="G12" s="938"/>
      <c r="H12" s="939"/>
      <c r="I12" s="939"/>
      <c r="J12" s="939"/>
      <c r="K12" s="939"/>
      <c r="L12" s="939"/>
      <c r="M12" s="939"/>
      <c r="N12" s="939"/>
      <c r="O12" s="940"/>
      <c r="P12" s="944"/>
      <c r="Q12" s="944"/>
      <c r="R12" s="944"/>
      <c r="S12" s="944"/>
      <c r="T12" s="944"/>
      <c r="U12" s="944"/>
      <c r="V12" s="944"/>
      <c r="W12" s="944"/>
      <c r="X12" s="945"/>
      <c r="Y12" s="237" t="s">
        <v>51</v>
      </c>
      <c r="Z12" s="947"/>
      <c r="AA12" s="948"/>
      <c r="AB12" s="464"/>
      <c r="AC12" s="953"/>
      <c r="AD12" s="953"/>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2">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2">
      <c r="A14" s="924" t="s">
        <v>334</v>
      </c>
      <c r="B14" s="925"/>
      <c r="C14" s="925"/>
      <c r="D14" s="925"/>
      <c r="E14" s="925"/>
      <c r="F14" s="926"/>
      <c r="G14" s="513"/>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927"/>
      <c r="B15" s="928"/>
      <c r="C15" s="928"/>
      <c r="D15" s="928"/>
      <c r="E15" s="928"/>
      <c r="F15" s="92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6" t="s">
        <v>309</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362</v>
      </c>
      <c r="AF16" s="962"/>
      <c r="AG16" s="962"/>
      <c r="AH16" s="899"/>
      <c r="AI16" s="962" t="s">
        <v>458</v>
      </c>
      <c r="AJ16" s="962"/>
      <c r="AK16" s="962"/>
      <c r="AL16" s="899"/>
      <c r="AM16" s="962" t="s">
        <v>459</v>
      </c>
      <c r="AN16" s="962"/>
      <c r="AO16" s="962"/>
      <c r="AP16" s="899"/>
      <c r="AQ16" s="507" t="s">
        <v>222</v>
      </c>
      <c r="AR16" s="508"/>
      <c r="AS16" s="508"/>
      <c r="AT16" s="509"/>
      <c r="AU16" s="510" t="s">
        <v>129</v>
      </c>
      <c r="AV16" s="510"/>
      <c r="AW16" s="510"/>
      <c r="AX16" s="511"/>
      <c r="AY16" s="34">
        <f>COUNTA($G$18)</f>
        <v>0</v>
      </c>
    </row>
    <row r="17" spans="1:51" ht="18.75" customHeight="1" x14ac:dyDescent="0.2">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55"/>
      <c r="Z17" s="956"/>
      <c r="AA17" s="957"/>
      <c r="AB17" s="961"/>
      <c r="AC17" s="418"/>
      <c r="AD17" s="419"/>
      <c r="AE17" s="506"/>
      <c r="AF17" s="506"/>
      <c r="AG17" s="506"/>
      <c r="AH17" s="417"/>
      <c r="AI17" s="506"/>
      <c r="AJ17" s="506"/>
      <c r="AK17" s="506"/>
      <c r="AL17" s="417"/>
      <c r="AM17" s="506"/>
      <c r="AN17" s="506"/>
      <c r="AO17" s="506"/>
      <c r="AP17" s="417"/>
      <c r="AQ17" s="512"/>
      <c r="AR17" s="450"/>
      <c r="AS17" s="448" t="s">
        <v>223</v>
      </c>
      <c r="AT17" s="449"/>
      <c r="AU17" s="450"/>
      <c r="AV17" s="450"/>
      <c r="AW17" s="339" t="s">
        <v>170</v>
      </c>
      <c r="AX17" s="344"/>
      <c r="AY17" s="34">
        <f t="shared" ref="AY17:AY22" si="2">$AY$16</f>
        <v>0</v>
      </c>
    </row>
    <row r="18" spans="1:51" ht="22.5" customHeight="1" x14ac:dyDescent="0.2">
      <c r="A18" s="489"/>
      <c r="B18" s="487"/>
      <c r="C18" s="487"/>
      <c r="D18" s="487"/>
      <c r="E18" s="487"/>
      <c r="F18" s="488"/>
      <c r="G18" s="390"/>
      <c r="H18" s="936"/>
      <c r="I18" s="936"/>
      <c r="J18" s="936"/>
      <c r="K18" s="936"/>
      <c r="L18" s="936"/>
      <c r="M18" s="936"/>
      <c r="N18" s="936"/>
      <c r="O18" s="937"/>
      <c r="P18" s="154"/>
      <c r="Q18" s="377"/>
      <c r="R18" s="377"/>
      <c r="S18" s="377"/>
      <c r="T18" s="377"/>
      <c r="U18" s="377"/>
      <c r="V18" s="377"/>
      <c r="W18" s="377"/>
      <c r="X18" s="378"/>
      <c r="Y18" s="950" t="s">
        <v>12</v>
      </c>
      <c r="Z18" s="951"/>
      <c r="AA18" s="952"/>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2">
      <c r="A19" s="490"/>
      <c r="B19" s="491"/>
      <c r="C19" s="491"/>
      <c r="D19" s="491"/>
      <c r="E19" s="491"/>
      <c r="F19" s="492"/>
      <c r="G19" s="938"/>
      <c r="H19" s="939"/>
      <c r="I19" s="939"/>
      <c r="J19" s="939"/>
      <c r="K19" s="939"/>
      <c r="L19" s="939"/>
      <c r="M19" s="939"/>
      <c r="N19" s="939"/>
      <c r="O19" s="940"/>
      <c r="P19" s="944"/>
      <c r="Q19" s="944"/>
      <c r="R19" s="944"/>
      <c r="S19" s="944"/>
      <c r="T19" s="944"/>
      <c r="U19" s="944"/>
      <c r="V19" s="944"/>
      <c r="W19" s="944"/>
      <c r="X19" s="945"/>
      <c r="Y19" s="237" t="s">
        <v>51</v>
      </c>
      <c r="Z19" s="947"/>
      <c r="AA19" s="948"/>
      <c r="AB19" s="464"/>
      <c r="AC19" s="953"/>
      <c r="AD19" s="953"/>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2">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2">
      <c r="A21" s="924" t="s">
        <v>334</v>
      </c>
      <c r="B21" s="925"/>
      <c r="C21" s="925"/>
      <c r="D21" s="925"/>
      <c r="E21" s="925"/>
      <c r="F21" s="926"/>
      <c r="G21" s="513"/>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927"/>
      <c r="B22" s="928"/>
      <c r="C22" s="928"/>
      <c r="D22" s="928"/>
      <c r="E22" s="928"/>
      <c r="F22" s="92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6" t="s">
        <v>309</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362</v>
      </c>
      <c r="AF23" s="962"/>
      <c r="AG23" s="962"/>
      <c r="AH23" s="899"/>
      <c r="AI23" s="962" t="s">
        <v>458</v>
      </c>
      <c r="AJ23" s="962"/>
      <c r="AK23" s="962"/>
      <c r="AL23" s="899"/>
      <c r="AM23" s="962" t="s">
        <v>459</v>
      </c>
      <c r="AN23" s="962"/>
      <c r="AO23" s="962"/>
      <c r="AP23" s="899"/>
      <c r="AQ23" s="507" t="s">
        <v>222</v>
      </c>
      <c r="AR23" s="508"/>
      <c r="AS23" s="508"/>
      <c r="AT23" s="509"/>
      <c r="AU23" s="510" t="s">
        <v>129</v>
      </c>
      <c r="AV23" s="510"/>
      <c r="AW23" s="510"/>
      <c r="AX23" s="511"/>
      <c r="AY23" s="34">
        <f>COUNTA($G$25)</f>
        <v>0</v>
      </c>
    </row>
    <row r="24" spans="1:51" ht="18.75" customHeight="1" x14ac:dyDescent="0.2">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55"/>
      <c r="Z24" s="956"/>
      <c r="AA24" s="957"/>
      <c r="AB24" s="961"/>
      <c r="AC24" s="418"/>
      <c r="AD24" s="419"/>
      <c r="AE24" s="506"/>
      <c r="AF24" s="506"/>
      <c r="AG24" s="506"/>
      <c r="AH24" s="417"/>
      <c r="AI24" s="506"/>
      <c r="AJ24" s="506"/>
      <c r="AK24" s="506"/>
      <c r="AL24" s="417"/>
      <c r="AM24" s="506"/>
      <c r="AN24" s="506"/>
      <c r="AO24" s="506"/>
      <c r="AP24" s="417"/>
      <c r="AQ24" s="512"/>
      <c r="AR24" s="450"/>
      <c r="AS24" s="448" t="s">
        <v>223</v>
      </c>
      <c r="AT24" s="449"/>
      <c r="AU24" s="450"/>
      <c r="AV24" s="450"/>
      <c r="AW24" s="339" t="s">
        <v>170</v>
      </c>
      <c r="AX24" s="344"/>
      <c r="AY24" s="34">
        <f t="shared" ref="AY24:AY29" si="3">$AY$23</f>
        <v>0</v>
      </c>
    </row>
    <row r="25" spans="1:51" ht="22.5" customHeight="1" x14ac:dyDescent="0.2">
      <c r="A25" s="489"/>
      <c r="B25" s="487"/>
      <c r="C25" s="487"/>
      <c r="D25" s="487"/>
      <c r="E25" s="487"/>
      <c r="F25" s="488"/>
      <c r="G25" s="390"/>
      <c r="H25" s="936"/>
      <c r="I25" s="936"/>
      <c r="J25" s="936"/>
      <c r="K25" s="936"/>
      <c r="L25" s="936"/>
      <c r="M25" s="936"/>
      <c r="N25" s="936"/>
      <c r="O25" s="937"/>
      <c r="P25" s="154"/>
      <c r="Q25" s="377"/>
      <c r="R25" s="377"/>
      <c r="S25" s="377"/>
      <c r="T25" s="377"/>
      <c r="U25" s="377"/>
      <c r="V25" s="377"/>
      <c r="W25" s="377"/>
      <c r="X25" s="378"/>
      <c r="Y25" s="950" t="s">
        <v>12</v>
      </c>
      <c r="Z25" s="951"/>
      <c r="AA25" s="952"/>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2">
      <c r="A26" s="490"/>
      <c r="B26" s="491"/>
      <c r="C26" s="491"/>
      <c r="D26" s="491"/>
      <c r="E26" s="491"/>
      <c r="F26" s="492"/>
      <c r="G26" s="938"/>
      <c r="H26" s="939"/>
      <c r="I26" s="939"/>
      <c r="J26" s="939"/>
      <c r="K26" s="939"/>
      <c r="L26" s="939"/>
      <c r="M26" s="939"/>
      <c r="N26" s="939"/>
      <c r="O26" s="940"/>
      <c r="P26" s="944"/>
      <c r="Q26" s="944"/>
      <c r="R26" s="944"/>
      <c r="S26" s="944"/>
      <c r="T26" s="944"/>
      <c r="U26" s="944"/>
      <c r="V26" s="944"/>
      <c r="W26" s="944"/>
      <c r="X26" s="945"/>
      <c r="Y26" s="237" t="s">
        <v>51</v>
      </c>
      <c r="Z26" s="947"/>
      <c r="AA26" s="948"/>
      <c r="AB26" s="464"/>
      <c r="AC26" s="953"/>
      <c r="AD26" s="953"/>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2">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2">
      <c r="A28" s="924" t="s">
        <v>334</v>
      </c>
      <c r="B28" s="925"/>
      <c r="C28" s="925"/>
      <c r="D28" s="925"/>
      <c r="E28" s="925"/>
      <c r="F28" s="926"/>
      <c r="G28" s="513"/>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927"/>
      <c r="B29" s="928"/>
      <c r="C29" s="928"/>
      <c r="D29" s="928"/>
      <c r="E29" s="928"/>
      <c r="F29" s="92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6" t="s">
        <v>309</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362</v>
      </c>
      <c r="AF30" s="962"/>
      <c r="AG30" s="962"/>
      <c r="AH30" s="899"/>
      <c r="AI30" s="962" t="s">
        <v>458</v>
      </c>
      <c r="AJ30" s="962"/>
      <c r="AK30" s="962"/>
      <c r="AL30" s="899"/>
      <c r="AM30" s="962" t="s">
        <v>459</v>
      </c>
      <c r="AN30" s="962"/>
      <c r="AO30" s="962"/>
      <c r="AP30" s="899"/>
      <c r="AQ30" s="507" t="s">
        <v>222</v>
      </c>
      <c r="AR30" s="508"/>
      <c r="AS30" s="508"/>
      <c r="AT30" s="509"/>
      <c r="AU30" s="510" t="s">
        <v>129</v>
      </c>
      <c r="AV30" s="510"/>
      <c r="AW30" s="510"/>
      <c r="AX30" s="511"/>
      <c r="AY30" s="34">
        <f>COUNTA($G$32)</f>
        <v>0</v>
      </c>
    </row>
    <row r="31" spans="1:51" ht="18.75" customHeight="1" x14ac:dyDescent="0.2">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55"/>
      <c r="Z31" s="956"/>
      <c r="AA31" s="957"/>
      <c r="AB31" s="961"/>
      <c r="AC31" s="418"/>
      <c r="AD31" s="419"/>
      <c r="AE31" s="506"/>
      <c r="AF31" s="506"/>
      <c r="AG31" s="506"/>
      <c r="AH31" s="417"/>
      <c r="AI31" s="506"/>
      <c r="AJ31" s="506"/>
      <c r="AK31" s="506"/>
      <c r="AL31" s="417"/>
      <c r="AM31" s="506"/>
      <c r="AN31" s="506"/>
      <c r="AO31" s="506"/>
      <c r="AP31" s="417"/>
      <c r="AQ31" s="512"/>
      <c r="AR31" s="450"/>
      <c r="AS31" s="448" t="s">
        <v>223</v>
      </c>
      <c r="AT31" s="449"/>
      <c r="AU31" s="450"/>
      <c r="AV31" s="450"/>
      <c r="AW31" s="339" t="s">
        <v>170</v>
      </c>
      <c r="AX31" s="344"/>
      <c r="AY31" s="34">
        <f t="shared" ref="AY31:AY36" si="4">$AY$30</f>
        <v>0</v>
      </c>
    </row>
    <row r="32" spans="1:51" ht="22.5" customHeight="1" x14ac:dyDescent="0.2">
      <c r="A32" s="489"/>
      <c r="B32" s="487"/>
      <c r="C32" s="487"/>
      <c r="D32" s="487"/>
      <c r="E32" s="487"/>
      <c r="F32" s="488"/>
      <c r="G32" s="390"/>
      <c r="H32" s="936"/>
      <c r="I32" s="936"/>
      <c r="J32" s="936"/>
      <c r="K32" s="936"/>
      <c r="L32" s="936"/>
      <c r="M32" s="936"/>
      <c r="N32" s="936"/>
      <c r="O32" s="937"/>
      <c r="P32" s="154"/>
      <c r="Q32" s="377"/>
      <c r="R32" s="377"/>
      <c r="S32" s="377"/>
      <c r="T32" s="377"/>
      <c r="U32" s="377"/>
      <c r="V32" s="377"/>
      <c r="W32" s="377"/>
      <c r="X32" s="378"/>
      <c r="Y32" s="950" t="s">
        <v>12</v>
      </c>
      <c r="Z32" s="951"/>
      <c r="AA32" s="952"/>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2">
      <c r="A33" s="490"/>
      <c r="B33" s="491"/>
      <c r="C33" s="491"/>
      <c r="D33" s="491"/>
      <c r="E33" s="491"/>
      <c r="F33" s="492"/>
      <c r="G33" s="938"/>
      <c r="H33" s="939"/>
      <c r="I33" s="939"/>
      <c r="J33" s="939"/>
      <c r="K33" s="939"/>
      <c r="L33" s="939"/>
      <c r="M33" s="939"/>
      <c r="N33" s="939"/>
      <c r="O33" s="940"/>
      <c r="P33" s="944"/>
      <c r="Q33" s="944"/>
      <c r="R33" s="944"/>
      <c r="S33" s="944"/>
      <c r="T33" s="944"/>
      <c r="U33" s="944"/>
      <c r="V33" s="944"/>
      <c r="W33" s="944"/>
      <c r="X33" s="945"/>
      <c r="Y33" s="237" t="s">
        <v>51</v>
      </c>
      <c r="Z33" s="947"/>
      <c r="AA33" s="948"/>
      <c r="AB33" s="464"/>
      <c r="AC33" s="953"/>
      <c r="AD33" s="953"/>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2">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2">
      <c r="A35" s="924" t="s">
        <v>334</v>
      </c>
      <c r="B35" s="925"/>
      <c r="C35" s="925"/>
      <c r="D35" s="925"/>
      <c r="E35" s="925"/>
      <c r="F35" s="926"/>
      <c r="G35" s="513"/>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927"/>
      <c r="B36" s="928"/>
      <c r="C36" s="928"/>
      <c r="D36" s="928"/>
      <c r="E36" s="928"/>
      <c r="F36" s="92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6" t="s">
        <v>309</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362</v>
      </c>
      <c r="AF37" s="962"/>
      <c r="AG37" s="962"/>
      <c r="AH37" s="899"/>
      <c r="AI37" s="962" t="s">
        <v>458</v>
      </c>
      <c r="AJ37" s="962"/>
      <c r="AK37" s="962"/>
      <c r="AL37" s="899"/>
      <c r="AM37" s="962" t="s">
        <v>459</v>
      </c>
      <c r="AN37" s="962"/>
      <c r="AO37" s="962"/>
      <c r="AP37" s="899"/>
      <c r="AQ37" s="507" t="s">
        <v>222</v>
      </c>
      <c r="AR37" s="508"/>
      <c r="AS37" s="508"/>
      <c r="AT37" s="509"/>
      <c r="AU37" s="510" t="s">
        <v>129</v>
      </c>
      <c r="AV37" s="510"/>
      <c r="AW37" s="510"/>
      <c r="AX37" s="511"/>
      <c r="AY37" s="34">
        <f>COUNTA($G$39)</f>
        <v>0</v>
      </c>
    </row>
    <row r="38" spans="1:51" ht="18.75" customHeight="1" x14ac:dyDescent="0.2">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55"/>
      <c r="Z38" s="956"/>
      <c r="AA38" s="957"/>
      <c r="AB38" s="961"/>
      <c r="AC38" s="418"/>
      <c r="AD38" s="419"/>
      <c r="AE38" s="506"/>
      <c r="AF38" s="506"/>
      <c r="AG38" s="506"/>
      <c r="AH38" s="417"/>
      <c r="AI38" s="506"/>
      <c r="AJ38" s="506"/>
      <c r="AK38" s="506"/>
      <c r="AL38" s="417"/>
      <c r="AM38" s="506"/>
      <c r="AN38" s="506"/>
      <c r="AO38" s="506"/>
      <c r="AP38" s="417"/>
      <c r="AQ38" s="512"/>
      <c r="AR38" s="450"/>
      <c r="AS38" s="448" t="s">
        <v>223</v>
      </c>
      <c r="AT38" s="449"/>
      <c r="AU38" s="450"/>
      <c r="AV38" s="450"/>
      <c r="AW38" s="339" t="s">
        <v>170</v>
      </c>
      <c r="AX38" s="344"/>
      <c r="AY38" s="34">
        <f t="shared" ref="AY38:AY43" si="5">$AY$37</f>
        <v>0</v>
      </c>
    </row>
    <row r="39" spans="1:51" ht="22.5" customHeight="1" x14ac:dyDescent="0.2">
      <c r="A39" s="489"/>
      <c r="B39" s="487"/>
      <c r="C39" s="487"/>
      <c r="D39" s="487"/>
      <c r="E39" s="487"/>
      <c r="F39" s="488"/>
      <c r="G39" s="390"/>
      <c r="H39" s="936"/>
      <c r="I39" s="936"/>
      <c r="J39" s="936"/>
      <c r="K39" s="936"/>
      <c r="L39" s="936"/>
      <c r="M39" s="936"/>
      <c r="N39" s="936"/>
      <c r="O39" s="937"/>
      <c r="P39" s="154"/>
      <c r="Q39" s="377"/>
      <c r="R39" s="377"/>
      <c r="S39" s="377"/>
      <c r="T39" s="377"/>
      <c r="U39" s="377"/>
      <c r="V39" s="377"/>
      <c r="W39" s="377"/>
      <c r="X39" s="378"/>
      <c r="Y39" s="950" t="s">
        <v>12</v>
      </c>
      <c r="Z39" s="951"/>
      <c r="AA39" s="952"/>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2">
      <c r="A40" s="490"/>
      <c r="B40" s="491"/>
      <c r="C40" s="491"/>
      <c r="D40" s="491"/>
      <c r="E40" s="491"/>
      <c r="F40" s="492"/>
      <c r="G40" s="938"/>
      <c r="H40" s="939"/>
      <c r="I40" s="939"/>
      <c r="J40" s="939"/>
      <c r="K40" s="939"/>
      <c r="L40" s="939"/>
      <c r="M40" s="939"/>
      <c r="N40" s="939"/>
      <c r="O40" s="940"/>
      <c r="P40" s="944"/>
      <c r="Q40" s="944"/>
      <c r="R40" s="944"/>
      <c r="S40" s="944"/>
      <c r="T40" s="944"/>
      <c r="U40" s="944"/>
      <c r="V40" s="944"/>
      <c r="W40" s="944"/>
      <c r="X40" s="945"/>
      <c r="Y40" s="237" t="s">
        <v>51</v>
      </c>
      <c r="Z40" s="947"/>
      <c r="AA40" s="948"/>
      <c r="AB40" s="464"/>
      <c r="AC40" s="953"/>
      <c r="AD40" s="953"/>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2">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2">
      <c r="A42" s="924" t="s">
        <v>334</v>
      </c>
      <c r="B42" s="925"/>
      <c r="C42" s="925"/>
      <c r="D42" s="925"/>
      <c r="E42" s="925"/>
      <c r="F42" s="926"/>
      <c r="G42" s="513"/>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927"/>
      <c r="B43" s="928"/>
      <c r="C43" s="928"/>
      <c r="D43" s="928"/>
      <c r="E43" s="928"/>
      <c r="F43" s="92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6" t="s">
        <v>309</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362</v>
      </c>
      <c r="AF44" s="962"/>
      <c r="AG44" s="962"/>
      <c r="AH44" s="899"/>
      <c r="AI44" s="962" t="s">
        <v>458</v>
      </c>
      <c r="AJ44" s="962"/>
      <c r="AK44" s="962"/>
      <c r="AL44" s="899"/>
      <c r="AM44" s="962" t="s">
        <v>459</v>
      </c>
      <c r="AN44" s="962"/>
      <c r="AO44" s="962"/>
      <c r="AP44" s="899"/>
      <c r="AQ44" s="507" t="s">
        <v>222</v>
      </c>
      <c r="AR44" s="508"/>
      <c r="AS44" s="508"/>
      <c r="AT44" s="509"/>
      <c r="AU44" s="510" t="s">
        <v>129</v>
      </c>
      <c r="AV44" s="510"/>
      <c r="AW44" s="510"/>
      <c r="AX44" s="511"/>
      <c r="AY44" s="34">
        <f>COUNTA($G$46)</f>
        <v>0</v>
      </c>
    </row>
    <row r="45" spans="1:51" ht="18.75" customHeight="1" x14ac:dyDescent="0.2">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55"/>
      <c r="Z45" s="956"/>
      <c r="AA45" s="957"/>
      <c r="AB45" s="961"/>
      <c r="AC45" s="418"/>
      <c r="AD45" s="419"/>
      <c r="AE45" s="506"/>
      <c r="AF45" s="506"/>
      <c r="AG45" s="506"/>
      <c r="AH45" s="417"/>
      <c r="AI45" s="506"/>
      <c r="AJ45" s="506"/>
      <c r="AK45" s="506"/>
      <c r="AL45" s="417"/>
      <c r="AM45" s="506"/>
      <c r="AN45" s="506"/>
      <c r="AO45" s="506"/>
      <c r="AP45" s="417"/>
      <c r="AQ45" s="512"/>
      <c r="AR45" s="450"/>
      <c r="AS45" s="448" t="s">
        <v>223</v>
      </c>
      <c r="AT45" s="449"/>
      <c r="AU45" s="450"/>
      <c r="AV45" s="450"/>
      <c r="AW45" s="339" t="s">
        <v>170</v>
      </c>
      <c r="AX45" s="344"/>
      <c r="AY45" s="34">
        <f t="shared" ref="AY45:AY50" si="6">$AY$44</f>
        <v>0</v>
      </c>
    </row>
    <row r="46" spans="1:51" ht="22.5" customHeight="1" x14ac:dyDescent="0.2">
      <c r="A46" s="489"/>
      <c r="B46" s="487"/>
      <c r="C46" s="487"/>
      <c r="D46" s="487"/>
      <c r="E46" s="487"/>
      <c r="F46" s="488"/>
      <c r="G46" s="390"/>
      <c r="H46" s="936"/>
      <c r="I46" s="936"/>
      <c r="J46" s="936"/>
      <c r="K46" s="936"/>
      <c r="L46" s="936"/>
      <c r="M46" s="936"/>
      <c r="N46" s="936"/>
      <c r="O46" s="937"/>
      <c r="P46" s="154"/>
      <c r="Q46" s="377"/>
      <c r="R46" s="377"/>
      <c r="S46" s="377"/>
      <c r="T46" s="377"/>
      <c r="U46" s="377"/>
      <c r="V46" s="377"/>
      <c r="W46" s="377"/>
      <c r="X46" s="378"/>
      <c r="Y46" s="950" t="s">
        <v>12</v>
      </c>
      <c r="Z46" s="951"/>
      <c r="AA46" s="952"/>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2">
      <c r="A47" s="490"/>
      <c r="B47" s="491"/>
      <c r="C47" s="491"/>
      <c r="D47" s="491"/>
      <c r="E47" s="491"/>
      <c r="F47" s="492"/>
      <c r="G47" s="938"/>
      <c r="H47" s="939"/>
      <c r="I47" s="939"/>
      <c r="J47" s="939"/>
      <c r="K47" s="939"/>
      <c r="L47" s="939"/>
      <c r="M47" s="939"/>
      <c r="N47" s="939"/>
      <c r="O47" s="940"/>
      <c r="P47" s="944"/>
      <c r="Q47" s="944"/>
      <c r="R47" s="944"/>
      <c r="S47" s="944"/>
      <c r="T47" s="944"/>
      <c r="U47" s="944"/>
      <c r="V47" s="944"/>
      <c r="W47" s="944"/>
      <c r="X47" s="945"/>
      <c r="Y47" s="237" t="s">
        <v>51</v>
      </c>
      <c r="Z47" s="947"/>
      <c r="AA47" s="948"/>
      <c r="AB47" s="464"/>
      <c r="AC47" s="953"/>
      <c r="AD47" s="953"/>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2">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2">
      <c r="A49" s="924" t="s">
        <v>334</v>
      </c>
      <c r="B49" s="925"/>
      <c r="C49" s="925"/>
      <c r="D49" s="925"/>
      <c r="E49" s="925"/>
      <c r="F49" s="926"/>
      <c r="G49" s="513"/>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927"/>
      <c r="B50" s="928"/>
      <c r="C50" s="928"/>
      <c r="D50" s="928"/>
      <c r="E50" s="928"/>
      <c r="F50" s="92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6" t="s">
        <v>309</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362</v>
      </c>
      <c r="AF51" s="962"/>
      <c r="AG51" s="962"/>
      <c r="AH51" s="899"/>
      <c r="AI51" s="962" t="s">
        <v>458</v>
      </c>
      <c r="AJ51" s="962"/>
      <c r="AK51" s="962"/>
      <c r="AL51" s="899"/>
      <c r="AM51" s="962" t="s">
        <v>459</v>
      </c>
      <c r="AN51" s="962"/>
      <c r="AO51" s="962"/>
      <c r="AP51" s="899"/>
      <c r="AQ51" s="507" t="s">
        <v>222</v>
      </c>
      <c r="AR51" s="508"/>
      <c r="AS51" s="508"/>
      <c r="AT51" s="509"/>
      <c r="AU51" s="510" t="s">
        <v>129</v>
      </c>
      <c r="AV51" s="510"/>
      <c r="AW51" s="510"/>
      <c r="AX51" s="511"/>
      <c r="AY51" s="34">
        <f>COUNTA($G$53)</f>
        <v>0</v>
      </c>
    </row>
    <row r="52" spans="1:51" ht="18.75" customHeight="1" x14ac:dyDescent="0.2">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55"/>
      <c r="Z52" s="956"/>
      <c r="AA52" s="957"/>
      <c r="AB52" s="961"/>
      <c r="AC52" s="418"/>
      <c r="AD52" s="419"/>
      <c r="AE52" s="506"/>
      <c r="AF52" s="506"/>
      <c r="AG52" s="506"/>
      <c r="AH52" s="417"/>
      <c r="AI52" s="506"/>
      <c r="AJ52" s="506"/>
      <c r="AK52" s="506"/>
      <c r="AL52" s="417"/>
      <c r="AM52" s="506"/>
      <c r="AN52" s="506"/>
      <c r="AO52" s="506"/>
      <c r="AP52" s="417"/>
      <c r="AQ52" s="512"/>
      <c r="AR52" s="450"/>
      <c r="AS52" s="448" t="s">
        <v>223</v>
      </c>
      <c r="AT52" s="449"/>
      <c r="AU52" s="450"/>
      <c r="AV52" s="450"/>
      <c r="AW52" s="339" t="s">
        <v>170</v>
      </c>
      <c r="AX52" s="344"/>
      <c r="AY52" s="34">
        <f t="shared" ref="AY52:AY57" si="7">$AY$51</f>
        <v>0</v>
      </c>
    </row>
    <row r="53" spans="1:51" ht="22.5" customHeight="1" x14ac:dyDescent="0.2">
      <c r="A53" s="489"/>
      <c r="B53" s="487"/>
      <c r="C53" s="487"/>
      <c r="D53" s="487"/>
      <c r="E53" s="487"/>
      <c r="F53" s="488"/>
      <c r="G53" s="390"/>
      <c r="H53" s="936"/>
      <c r="I53" s="936"/>
      <c r="J53" s="936"/>
      <c r="K53" s="936"/>
      <c r="L53" s="936"/>
      <c r="M53" s="936"/>
      <c r="N53" s="936"/>
      <c r="O53" s="937"/>
      <c r="P53" s="154"/>
      <c r="Q53" s="377"/>
      <c r="R53" s="377"/>
      <c r="S53" s="377"/>
      <c r="T53" s="377"/>
      <c r="U53" s="377"/>
      <c r="V53" s="377"/>
      <c r="W53" s="377"/>
      <c r="X53" s="378"/>
      <c r="Y53" s="950" t="s">
        <v>12</v>
      </c>
      <c r="Z53" s="951"/>
      <c r="AA53" s="952"/>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2">
      <c r="A54" s="490"/>
      <c r="B54" s="491"/>
      <c r="C54" s="491"/>
      <c r="D54" s="491"/>
      <c r="E54" s="491"/>
      <c r="F54" s="492"/>
      <c r="G54" s="938"/>
      <c r="H54" s="939"/>
      <c r="I54" s="939"/>
      <c r="J54" s="939"/>
      <c r="K54" s="939"/>
      <c r="L54" s="939"/>
      <c r="M54" s="939"/>
      <c r="N54" s="939"/>
      <c r="O54" s="940"/>
      <c r="P54" s="944"/>
      <c r="Q54" s="944"/>
      <c r="R54" s="944"/>
      <c r="S54" s="944"/>
      <c r="T54" s="944"/>
      <c r="U54" s="944"/>
      <c r="V54" s="944"/>
      <c r="W54" s="944"/>
      <c r="X54" s="945"/>
      <c r="Y54" s="237" t="s">
        <v>51</v>
      </c>
      <c r="Z54" s="947"/>
      <c r="AA54" s="948"/>
      <c r="AB54" s="464"/>
      <c r="AC54" s="953"/>
      <c r="AD54" s="953"/>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2">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2">
      <c r="A56" s="924" t="s">
        <v>334</v>
      </c>
      <c r="B56" s="925"/>
      <c r="C56" s="925"/>
      <c r="D56" s="925"/>
      <c r="E56" s="925"/>
      <c r="F56" s="926"/>
      <c r="G56" s="513"/>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927"/>
      <c r="B57" s="928"/>
      <c r="C57" s="928"/>
      <c r="D57" s="928"/>
      <c r="E57" s="928"/>
      <c r="F57" s="92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6" t="s">
        <v>309</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362</v>
      </c>
      <c r="AF58" s="962"/>
      <c r="AG58" s="962"/>
      <c r="AH58" s="899"/>
      <c r="AI58" s="962" t="s">
        <v>458</v>
      </c>
      <c r="AJ58" s="962"/>
      <c r="AK58" s="962"/>
      <c r="AL58" s="899"/>
      <c r="AM58" s="962" t="s">
        <v>459</v>
      </c>
      <c r="AN58" s="962"/>
      <c r="AO58" s="962"/>
      <c r="AP58" s="899"/>
      <c r="AQ58" s="507" t="s">
        <v>222</v>
      </c>
      <c r="AR58" s="508"/>
      <c r="AS58" s="508"/>
      <c r="AT58" s="509"/>
      <c r="AU58" s="510" t="s">
        <v>129</v>
      </c>
      <c r="AV58" s="510"/>
      <c r="AW58" s="510"/>
      <c r="AX58" s="511"/>
      <c r="AY58" s="34">
        <f>COUNTA($G$60)</f>
        <v>0</v>
      </c>
    </row>
    <row r="59" spans="1:51" ht="18.75" customHeight="1" x14ac:dyDescent="0.2">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55"/>
      <c r="Z59" s="956"/>
      <c r="AA59" s="957"/>
      <c r="AB59" s="961"/>
      <c r="AC59" s="418"/>
      <c r="AD59" s="419"/>
      <c r="AE59" s="506"/>
      <c r="AF59" s="506"/>
      <c r="AG59" s="506"/>
      <c r="AH59" s="417"/>
      <c r="AI59" s="506"/>
      <c r="AJ59" s="506"/>
      <c r="AK59" s="506"/>
      <c r="AL59" s="417"/>
      <c r="AM59" s="506"/>
      <c r="AN59" s="506"/>
      <c r="AO59" s="506"/>
      <c r="AP59" s="417"/>
      <c r="AQ59" s="512"/>
      <c r="AR59" s="450"/>
      <c r="AS59" s="448" t="s">
        <v>223</v>
      </c>
      <c r="AT59" s="449"/>
      <c r="AU59" s="450"/>
      <c r="AV59" s="450"/>
      <c r="AW59" s="339" t="s">
        <v>170</v>
      </c>
      <c r="AX59" s="344"/>
      <c r="AY59" s="34">
        <f t="shared" ref="AY59:AY64" si="8">$AY$58</f>
        <v>0</v>
      </c>
    </row>
    <row r="60" spans="1:51" ht="22.5" customHeight="1" x14ac:dyDescent="0.2">
      <c r="A60" s="489"/>
      <c r="B60" s="487"/>
      <c r="C60" s="487"/>
      <c r="D60" s="487"/>
      <c r="E60" s="487"/>
      <c r="F60" s="488"/>
      <c r="G60" s="390"/>
      <c r="H60" s="936"/>
      <c r="I60" s="936"/>
      <c r="J60" s="936"/>
      <c r="K60" s="936"/>
      <c r="L60" s="936"/>
      <c r="M60" s="936"/>
      <c r="N60" s="936"/>
      <c r="O60" s="937"/>
      <c r="P60" s="154"/>
      <c r="Q60" s="377"/>
      <c r="R60" s="377"/>
      <c r="S60" s="377"/>
      <c r="T60" s="377"/>
      <c r="U60" s="377"/>
      <c r="V60" s="377"/>
      <c r="W60" s="377"/>
      <c r="X60" s="378"/>
      <c r="Y60" s="950" t="s">
        <v>12</v>
      </c>
      <c r="Z60" s="951"/>
      <c r="AA60" s="952"/>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2">
      <c r="A61" s="490"/>
      <c r="B61" s="491"/>
      <c r="C61" s="491"/>
      <c r="D61" s="491"/>
      <c r="E61" s="491"/>
      <c r="F61" s="492"/>
      <c r="G61" s="938"/>
      <c r="H61" s="939"/>
      <c r="I61" s="939"/>
      <c r="J61" s="939"/>
      <c r="K61" s="939"/>
      <c r="L61" s="939"/>
      <c r="M61" s="939"/>
      <c r="N61" s="939"/>
      <c r="O61" s="940"/>
      <c r="P61" s="944"/>
      <c r="Q61" s="944"/>
      <c r="R61" s="944"/>
      <c r="S61" s="944"/>
      <c r="T61" s="944"/>
      <c r="U61" s="944"/>
      <c r="V61" s="944"/>
      <c r="W61" s="944"/>
      <c r="X61" s="945"/>
      <c r="Y61" s="237" t="s">
        <v>51</v>
      </c>
      <c r="Z61" s="947"/>
      <c r="AA61" s="948"/>
      <c r="AB61" s="464"/>
      <c r="AC61" s="953"/>
      <c r="AD61" s="953"/>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2">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2">
      <c r="A63" s="924" t="s">
        <v>334</v>
      </c>
      <c r="B63" s="925"/>
      <c r="C63" s="925"/>
      <c r="D63" s="925"/>
      <c r="E63" s="925"/>
      <c r="F63" s="926"/>
      <c r="G63" s="513"/>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927"/>
      <c r="B64" s="928"/>
      <c r="C64" s="928"/>
      <c r="D64" s="928"/>
      <c r="E64" s="928"/>
      <c r="F64" s="92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6" t="s">
        <v>309</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362</v>
      </c>
      <c r="AF65" s="962"/>
      <c r="AG65" s="962"/>
      <c r="AH65" s="899"/>
      <c r="AI65" s="962" t="s">
        <v>458</v>
      </c>
      <c r="AJ65" s="962"/>
      <c r="AK65" s="962"/>
      <c r="AL65" s="899"/>
      <c r="AM65" s="962" t="s">
        <v>459</v>
      </c>
      <c r="AN65" s="962"/>
      <c r="AO65" s="962"/>
      <c r="AP65" s="899"/>
      <c r="AQ65" s="507" t="s">
        <v>222</v>
      </c>
      <c r="AR65" s="508"/>
      <c r="AS65" s="508"/>
      <c r="AT65" s="509"/>
      <c r="AU65" s="510" t="s">
        <v>129</v>
      </c>
      <c r="AV65" s="510"/>
      <c r="AW65" s="510"/>
      <c r="AX65" s="511"/>
      <c r="AY65" s="34">
        <f>COUNTA($G$67)</f>
        <v>0</v>
      </c>
    </row>
    <row r="66" spans="1:51" ht="18.75" customHeight="1" x14ac:dyDescent="0.2">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55"/>
      <c r="Z66" s="956"/>
      <c r="AA66" s="957"/>
      <c r="AB66" s="961"/>
      <c r="AC66" s="418"/>
      <c r="AD66" s="419"/>
      <c r="AE66" s="506"/>
      <c r="AF66" s="506"/>
      <c r="AG66" s="506"/>
      <c r="AH66" s="417"/>
      <c r="AI66" s="506"/>
      <c r="AJ66" s="506"/>
      <c r="AK66" s="506"/>
      <c r="AL66" s="417"/>
      <c r="AM66" s="506"/>
      <c r="AN66" s="506"/>
      <c r="AO66" s="506"/>
      <c r="AP66" s="417"/>
      <c r="AQ66" s="512"/>
      <c r="AR66" s="450"/>
      <c r="AS66" s="448" t="s">
        <v>223</v>
      </c>
      <c r="AT66" s="449"/>
      <c r="AU66" s="450"/>
      <c r="AV66" s="450"/>
      <c r="AW66" s="339" t="s">
        <v>170</v>
      </c>
      <c r="AX66" s="344"/>
      <c r="AY66" s="34">
        <f t="shared" ref="AY66:AY71" si="9">$AY$65</f>
        <v>0</v>
      </c>
    </row>
    <row r="67" spans="1:51" ht="22.5" customHeight="1" x14ac:dyDescent="0.2">
      <c r="A67" s="489"/>
      <c r="B67" s="487"/>
      <c r="C67" s="487"/>
      <c r="D67" s="487"/>
      <c r="E67" s="487"/>
      <c r="F67" s="488"/>
      <c r="G67" s="390"/>
      <c r="H67" s="936"/>
      <c r="I67" s="936"/>
      <c r="J67" s="936"/>
      <c r="K67" s="936"/>
      <c r="L67" s="936"/>
      <c r="M67" s="936"/>
      <c r="N67" s="936"/>
      <c r="O67" s="937"/>
      <c r="P67" s="154"/>
      <c r="Q67" s="377"/>
      <c r="R67" s="377"/>
      <c r="S67" s="377"/>
      <c r="T67" s="377"/>
      <c r="U67" s="377"/>
      <c r="V67" s="377"/>
      <c r="W67" s="377"/>
      <c r="X67" s="378"/>
      <c r="Y67" s="950" t="s">
        <v>12</v>
      </c>
      <c r="Z67" s="951"/>
      <c r="AA67" s="952"/>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2">
      <c r="A68" s="490"/>
      <c r="B68" s="491"/>
      <c r="C68" s="491"/>
      <c r="D68" s="491"/>
      <c r="E68" s="491"/>
      <c r="F68" s="492"/>
      <c r="G68" s="938"/>
      <c r="H68" s="939"/>
      <c r="I68" s="939"/>
      <c r="J68" s="939"/>
      <c r="K68" s="939"/>
      <c r="L68" s="939"/>
      <c r="M68" s="939"/>
      <c r="N68" s="939"/>
      <c r="O68" s="940"/>
      <c r="P68" s="944"/>
      <c r="Q68" s="944"/>
      <c r="R68" s="944"/>
      <c r="S68" s="944"/>
      <c r="T68" s="944"/>
      <c r="U68" s="944"/>
      <c r="V68" s="944"/>
      <c r="W68" s="944"/>
      <c r="X68" s="945"/>
      <c r="Y68" s="237" t="s">
        <v>51</v>
      </c>
      <c r="Z68" s="947"/>
      <c r="AA68" s="948"/>
      <c r="AB68" s="464"/>
      <c r="AC68" s="953"/>
      <c r="AD68" s="953"/>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2">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5" t="s">
        <v>171</v>
      </c>
      <c r="AC69" s="865"/>
      <c r="AD69" s="865"/>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2">
      <c r="A70" s="924" t="s">
        <v>334</v>
      </c>
      <c r="B70" s="925"/>
      <c r="C70" s="925"/>
      <c r="D70" s="925"/>
      <c r="E70" s="925"/>
      <c r="F70" s="926"/>
      <c r="G70" s="513"/>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3" sqref="G3:K3"/>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816" t="s">
        <v>824</v>
      </c>
      <c r="H2" s="817"/>
      <c r="I2" s="817"/>
      <c r="J2" s="817"/>
      <c r="K2" s="817"/>
      <c r="L2" s="817"/>
      <c r="M2" s="817"/>
      <c r="N2" s="817"/>
      <c r="O2" s="817"/>
      <c r="P2" s="817"/>
      <c r="Q2" s="817"/>
      <c r="R2" s="817"/>
      <c r="S2" s="817"/>
      <c r="T2" s="817"/>
      <c r="U2" s="817"/>
      <c r="V2" s="817"/>
      <c r="W2" s="817"/>
      <c r="X2" s="817"/>
      <c r="Y2" s="817"/>
      <c r="Z2" s="817"/>
      <c r="AA2" s="817"/>
      <c r="AB2" s="818"/>
      <c r="AC2" s="816" t="s">
        <v>821</v>
      </c>
      <c r="AD2" s="984"/>
      <c r="AE2" s="984"/>
      <c r="AF2" s="984"/>
      <c r="AG2" s="984"/>
      <c r="AH2" s="984"/>
      <c r="AI2" s="984"/>
      <c r="AJ2" s="984"/>
      <c r="AK2" s="984"/>
      <c r="AL2" s="984"/>
      <c r="AM2" s="984"/>
      <c r="AN2" s="984"/>
      <c r="AO2" s="984"/>
      <c r="AP2" s="984"/>
      <c r="AQ2" s="984"/>
      <c r="AR2" s="984"/>
      <c r="AS2" s="984"/>
      <c r="AT2" s="984"/>
      <c r="AU2" s="984"/>
      <c r="AV2" s="984"/>
      <c r="AW2" s="984"/>
      <c r="AX2" s="985"/>
      <c r="AY2">
        <f>COUNTA($G$4,$AC$4)</f>
        <v>2</v>
      </c>
    </row>
    <row r="3" spans="1:51" ht="24.75" customHeight="1" x14ac:dyDescent="0.2">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2</v>
      </c>
    </row>
    <row r="4" spans="1:51" ht="24.75" customHeight="1" x14ac:dyDescent="0.2">
      <c r="A4" s="975"/>
      <c r="B4" s="976"/>
      <c r="C4" s="976"/>
      <c r="D4" s="976"/>
      <c r="E4" s="976"/>
      <c r="F4" s="977"/>
      <c r="G4" s="837" t="s">
        <v>710</v>
      </c>
      <c r="H4" s="838"/>
      <c r="I4" s="838"/>
      <c r="J4" s="838"/>
      <c r="K4" s="839"/>
      <c r="L4" s="840" t="s">
        <v>822</v>
      </c>
      <c r="M4" s="841"/>
      <c r="N4" s="841"/>
      <c r="O4" s="841"/>
      <c r="P4" s="841"/>
      <c r="Q4" s="841"/>
      <c r="R4" s="841"/>
      <c r="S4" s="841"/>
      <c r="T4" s="841"/>
      <c r="U4" s="841"/>
      <c r="V4" s="841"/>
      <c r="W4" s="841"/>
      <c r="X4" s="842"/>
      <c r="Y4" s="843">
        <v>5</v>
      </c>
      <c r="Z4" s="844"/>
      <c r="AA4" s="844"/>
      <c r="AB4" s="845"/>
      <c r="AC4" s="837" t="s">
        <v>779</v>
      </c>
      <c r="AD4" s="838"/>
      <c r="AE4" s="838"/>
      <c r="AF4" s="838"/>
      <c r="AG4" s="839"/>
      <c r="AH4" s="840" t="s">
        <v>801</v>
      </c>
      <c r="AI4" s="841"/>
      <c r="AJ4" s="841"/>
      <c r="AK4" s="841"/>
      <c r="AL4" s="841"/>
      <c r="AM4" s="841"/>
      <c r="AN4" s="841"/>
      <c r="AO4" s="841"/>
      <c r="AP4" s="841"/>
      <c r="AQ4" s="841"/>
      <c r="AR4" s="841"/>
      <c r="AS4" s="841"/>
      <c r="AT4" s="842"/>
      <c r="AU4" s="843">
        <v>1.9</v>
      </c>
      <c r="AV4" s="844"/>
      <c r="AW4" s="844"/>
      <c r="AX4" s="845"/>
      <c r="AY4" s="34">
        <f t="shared" ref="AY4:AY14" si="0">$AY$2</f>
        <v>2</v>
      </c>
    </row>
    <row r="5" spans="1:51" ht="24.75" customHeight="1" x14ac:dyDescent="0.2">
      <c r="A5" s="975"/>
      <c r="B5" s="976"/>
      <c r="C5" s="976"/>
      <c r="D5" s="976"/>
      <c r="E5" s="976"/>
      <c r="F5" s="977"/>
      <c r="G5" s="823" t="s">
        <v>76</v>
      </c>
      <c r="H5" s="824"/>
      <c r="I5" s="824"/>
      <c r="J5" s="824"/>
      <c r="K5" s="825"/>
      <c r="L5" s="826" t="s">
        <v>823</v>
      </c>
      <c r="M5" s="827"/>
      <c r="N5" s="827"/>
      <c r="O5" s="827"/>
      <c r="P5" s="827"/>
      <c r="Q5" s="827"/>
      <c r="R5" s="827"/>
      <c r="S5" s="827"/>
      <c r="T5" s="827"/>
      <c r="U5" s="827"/>
      <c r="V5" s="827"/>
      <c r="W5" s="827"/>
      <c r="X5" s="828"/>
      <c r="Y5" s="829">
        <v>8</v>
      </c>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2</v>
      </c>
    </row>
    <row r="6" spans="1:51" ht="24.75" customHeight="1" x14ac:dyDescent="0.2">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2</v>
      </c>
    </row>
    <row r="7" spans="1:51" ht="24.75" customHeight="1" x14ac:dyDescent="0.2">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2</v>
      </c>
    </row>
    <row r="8" spans="1:51" ht="24.75" customHeight="1" x14ac:dyDescent="0.2">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2</v>
      </c>
    </row>
    <row r="9" spans="1:51" ht="24.75" customHeight="1" x14ac:dyDescent="0.2">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2</v>
      </c>
    </row>
    <row r="10" spans="1:51" ht="24.75" customHeight="1" x14ac:dyDescent="0.2">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2</v>
      </c>
    </row>
    <row r="11" spans="1:51" ht="24.75" customHeight="1" x14ac:dyDescent="0.2">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2</v>
      </c>
    </row>
    <row r="12" spans="1:51" ht="24.75" customHeight="1" x14ac:dyDescent="0.2">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2</v>
      </c>
    </row>
    <row r="13" spans="1:51" ht="24.75" customHeight="1" x14ac:dyDescent="0.2">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2</v>
      </c>
    </row>
    <row r="14" spans="1:51" ht="24.75" customHeight="1" thickBot="1" x14ac:dyDescent="0.25">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13</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1.9</v>
      </c>
      <c r="AV14" s="853"/>
      <c r="AW14" s="853"/>
      <c r="AX14" s="855"/>
      <c r="AY14" s="34">
        <f t="shared" si="0"/>
        <v>2</v>
      </c>
    </row>
    <row r="15" spans="1:51" ht="30" customHeight="1" x14ac:dyDescent="0.2">
      <c r="A15" s="975"/>
      <c r="B15" s="976"/>
      <c r="C15" s="976"/>
      <c r="D15" s="976"/>
      <c r="E15" s="976"/>
      <c r="F15" s="977"/>
      <c r="G15" s="816" t="s">
        <v>820</v>
      </c>
      <c r="H15" s="817"/>
      <c r="I15" s="817"/>
      <c r="J15" s="817"/>
      <c r="K15" s="817"/>
      <c r="L15" s="817"/>
      <c r="M15" s="817"/>
      <c r="N15" s="817"/>
      <c r="O15" s="817"/>
      <c r="P15" s="817"/>
      <c r="Q15" s="817"/>
      <c r="R15" s="817"/>
      <c r="S15" s="817"/>
      <c r="T15" s="817"/>
      <c r="U15" s="817"/>
      <c r="V15" s="817"/>
      <c r="W15" s="817"/>
      <c r="X15" s="817"/>
      <c r="Y15" s="817"/>
      <c r="Z15" s="817"/>
      <c r="AA15" s="817"/>
      <c r="AB15" s="818"/>
      <c r="AC15" s="816" t="s">
        <v>244</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1</v>
      </c>
    </row>
    <row r="16" spans="1:51" ht="25.5" customHeight="1" x14ac:dyDescent="0.2">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1</v>
      </c>
    </row>
    <row r="17" spans="1:51" ht="24.75" customHeight="1" x14ac:dyDescent="0.2">
      <c r="A17" s="975"/>
      <c r="B17" s="976"/>
      <c r="C17" s="976"/>
      <c r="D17" s="976"/>
      <c r="E17" s="976"/>
      <c r="F17" s="977"/>
      <c r="G17" s="837" t="s">
        <v>779</v>
      </c>
      <c r="H17" s="838"/>
      <c r="I17" s="838"/>
      <c r="J17" s="838"/>
      <c r="K17" s="839"/>
      <c r="L17" s="840" t="s">
        <v>800</v>
      </c>
      <c r="M17" s="841"/>
      <c r="N17" s="841"/>
      <c r="O17" s="841"/>
      <c r="P17" s="841"/>
      <c r="Q17" s="841"/>
      <c r="R17" s="841"/>
      <c r="S17" s="841"/>
      <c r="T17" s="841"/>
      <c r="U17" s="841"/>
      <c r="V17" s="841"/>
      <c r="W17" s="841"/>
      <c r="X17" s="842"/>
      <c r="Y17" s="843">
        <v>3.1</v>
      </c>
      <c r="Z17" s="844"/>
      <c r="AA17" s="844"/>
      <c r="AB17" s="846"/>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1</v>
      </c>
    </row>
    <row r="18" spans="1:51" ht="24.75" customHeight="1" x14ac:dyDescent="0.2">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1</v>
      </c>
    </row>
    <row r="19" spans="1:51" ht="24.75" customHeight="1" x14ac:dyDescent="0.2">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1</v>
      </c>
    </row>
    <row r="20" spans="1:51" ht="24.75" customHeight="1" x14ac:dyDescent="0.2">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1</v>
      </c>
    </row>
    <row r="21" spans="1:51" ht="24.75" customHeight="1" x14ac:dyDescent="0.2">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1</v>
      </c>
    </row>
    <row r="22" spans="1:51" ht="24.75" customHeight="1" x14ac:dyDescent="0.2">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1</v>
      </c>
    </row>
    <row r="23" spans="1:51" ht="24.75" customHeight="1" x14ac:dyDescent="0.2">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1</v>
      </c>
    </row>
    <row r="24" spans="1:51" ht="24.75" customHeight="1" x14ac:dyDescent="0.2">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1</v>
      </c>
    </row>
    <row r="25" spans="1:51" ht="24.75" customHeight="1" x14ac:dyDescent="0.2">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1</v>
      </c>
    </row>
    <row r="26" spans="1:51" ht="24.75" customHeight="1" x14ac:dyDescent="0.2">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1</v>
      </c>
    </row>
    <row r="27" spans="1:51" ht="24.75" customHeigh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3.1</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1</v>
      </c>
    </row>
    <row r="28" spans="1:51" ht="30" hidden="1" customHeight="1" x14ac:dyDescent="0.2">
      <c r="A28" s="975"/>
      <c r="B28" s="976"/>
      <c r="C28" s="976"/>
      <c r="D28" s="976"/>
      <c r="E28" s="976"/>
      <c r="F28" s="977"/>
      <c r="G28" s="816" t="s">
        <v>243</v>
      </c>
      <c r="H28" s="817"/>
      <c r="I28" s="817"/>
      <c r="J28" s="817"/>
      <c r="K28" s="817"/>
      <c r="L28" s="817"/>
      <c r="M28" s="817"/>
      <c r="N28" s="817"/>
      <c r="O28" s="817"/>
      <c r="P28" s="817"/>
      <c r="Q28" s="817"/>
      <c r="R28" s="817"/>
      <c r="S28" s="817"/>
      <c r="T28" s="817"/>
      <c r="U28" s="817"/>
      <c r="V28" s="817"/>
      <c r="W28" s="817"/>
      <c r="X28" s="817"/>
      <c r="Y28" s="817"/>
      <c r="Z28" s="817"/>
      <c r="AA28" s="817"/>
      <c r="AB28" s="818"/>
      <c r="AC28" s="816" t="s">
        <v>245</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hidden="1" customHeight="1" x14ac:dyDescent="0.2">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hidden="1" customHeight="1" x14ac:dyDescent="0.2">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hidden="1" customHeight="1" x14ac:dyDescent="0.2">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hidden="1" customHeight="1" x14ac:dyDescent="0.2">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hidden="1" customHeight="1" x14ac:dyDescent="0.2">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hidden="1" customHeight="1" x14ac:dyDescent="0.2">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hidden="1" customHeight="1" x14ac:dyDescent="0.2">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hidden="1" customHeight="1" x14ac:dyDescent="0.2">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hidden="1" customHeight="1" x14ac:dyDescent="0.2">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hidden="1" customHeight="1" x14ac:dyDescent="0.2">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hidden="1" customHeight="1" x14ac:dyDescent="0.2">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hidden="1" customHeight="1" thickBot="1" x14ac:dyDescent="0.25">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hidden="1" customHeight="1" x14ac:dyDescent="0.2">
      <c r="A41" s="975"/>
      <c r="B41" s="976"/>
      <c r="C41" s="976"/>
      <c r="D41" s="976"/>
      <c r="E41" s="976"/>
      <c r="F41" s="977"/>
      <c r="G41" s="816" t="s">
        <v>289</v>
      </c>
      <c r="H41" s="817"/>
      <c r="I41" s="817"/>
      <c r="J41" s="817"/>
      <c r="K41" s="817"/>
      <c r="L41" s="817"/>
      <c r="M41" s="817"/>
      <c r="N41" s="817"/>
      <c r="O41" s="817"/>
      <c r="P41" s="817"/>
      <c r="Q41" s="817"/>
      <c r="R41" s="817"/>
      <c r="S41" s="817"/>
      <c r="T41" s="817"/>
      <c r="U41" s="817"/>
      <c r="V41" s="817"/>
      <c r="W41" s="817"/>
      <c r="X41" s="817"/>
      <c r="Y41" s="817"/>
      <c r="Z41" s="817"/>
      <c r="AA41" s="817"/>
      <c r="AB41" s="818"/>
      <c r="AC41" s="816" t="s">
        <v>172</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hidden="1" customHeight="1" x14ac:dyDescent="0.2">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hidden="1" customHeight="1" x14ac:dyDescent="0.2">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hidden="1" customHeight="1" x14ac:dyDescent="0.2">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hidden="1" customHeight="1" x14ac:dyDescent="0.2">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hidden="1" customHeight="1" x14ac:dyDescent="0.2">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hidden="1" customHeight="1" x14ac:dyDescent="0.2">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hidden="1" customHeight="1" x14ac:dyDescent="0.2">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hidden="1" customHeight="1" x14ac:dyDescent="0.2">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hidden="1" customHeight="1" x14ac:dyDescent="0.2">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hidden="1" customHeight="1" x14ac:dyDescent="0.2">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hidden="1" customHeight="1" x14ac:dyDescent="0.2">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hidden="1" customHeight="1" thickBot="1" x14ac:dyDescent="0.25">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x14ac:dyDescent="0.2"/>
    <row r="55" spans="1:51" ht="30" hidden="1" customHeight="1" x14ac:dyDescent="0.2">
      <c r="A55" s="981" t="s">
        <v>26</v>
      </c>
      <c r="B55" s="982"/>
      <c r="C55" s="982"/>
      <c r="D55" s="982"/>
      <c r="E55" s="982"/>
      <c r="F55" s="983"/>
      <c r="G55" s="816" t="s">
        <v>173</v>
      </c>
      <c r="H55" s="817"/>
      <c r="I55" s="817"/>
      <c r="J55" s="817"/>
      <c r="K55" s="817"/>
      <c r="L55" s="817"/>
      <c r="M55" s="817"/>
      <c r="N55" s="817"/>
      <c r="O55" s="817"/>
      <c r="P55" s="817"/>
      <c r="Q55" s="817"/>
      <c r="R55" s="817"/>
      <c r="S55" s="817"/>
      <c r="T55" s="817"/>
      <c r="U55" s="817"/>
      <c r="V55" s="817"/>
      <c r="W55" s="817"/>
      <c r="X55" s="817"/>
      <c r="Y55" s="817"/>
      <c r="Z55" s="817"/>
      <c r="AA55" s="817"/>
      <c r="AB55" s="818"/>
      <c r="AC55" s="816" t="s">
        <v>246</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hidden="1" customHeight="1" x14ac:dyDescent="0.2">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hidden="1" customHeight="1" x14ac:dyDescent="0.2">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hidden="1" customHeight="1" x14ac:dyDescent="0.2">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hidden="1" customHeight="1" x14ac:dyDescent="0.2">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hidden="1" customHeight="1" x14ac:dyDescent="0.2">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hidden="1" customHeight="1" x14ac:dyDescent="0.2">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hidden="1" customHeight="1" x14ac:dyDescent="0.2">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hidden="1" customHeight="1" x14ac:dyDescent="0.2">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hidden="1" customHeight="1" x14ac:dyDescent="0.2">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hidden="1" customHeight="1" x14ac:dyDescent="0.2">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hidden="1" customHeight="1" x14ac:dyDescent="0.2">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hidden="1" customHeight="1" thickBot="1" x14ac:dyDescent="0.25">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hidden="1" customHeight="1" x14ac:dyDescent="0.2">
      <c r="A68" s="975"/>
      <c r="B68" s="976"/>
      <c r="C68" s="976"/>
      <c r="D68" s="976"/>
      <c r="E68" s="976"/>
      <c r="F68" s="977"/>
      <c r="G68" s="816" t="s">
        <v>247</v>
      </c>
      <c r="H68" s="817"/>
      <c r="I68" s="817"/>
      <c r="J68" s="817"/>
      <c r="K68" s="817"/>
      <c r="L68" s="817"/>
      <c r="M68" s="817"/>
      <c r="N68" s="817"/>
      <c r="O68" s="817"/>
      <c r="P68" s="817"/>
      <c r="Q68" s="817"/>
      <c r="R68" s="817"/>
      <c r="S68" s="817"/>
      <c r="T68" s="817"/>
      <c r="U68" s="817"/>
      <c r="V68" s="817"/>
      <c r="W68" s="817"/>
      <c r="X68" s="817"/>
      <c r="Y68" s="817"/>
      <c r="Z68" s="817"/>
      <c r="AA68" s="817"/>
      <c r="AB68" s="818"/>
      <c r="AC68" s="816" t="s">
        <v>248</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hidden="1" customHeight="1" x14ac:dyDescent="0.2">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hidden="1" customHeight="1" x14ac:dyDescent="0.2">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hidden="1" customHeight="1" x14ac:dyDescent="0.2">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hidden="1" customHeight="1" x14ac:dyDescent="0.2">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hidden="1" customHeight="1" x14ac:dyDescent="0.2">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hidden="1" customHeight="1" x14ac:dyDescent="0.2">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hidden="1" customHeight="1" x14ac:dyDescent="0.2">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hidden="1" customHeight="1" x14ac:dyDescent="0.2">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hidden="1" customHeight="1" x14ac:dyDescent="0.2">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hidden="1" customHeight="1" x14ac:dyDescent="0.2">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hidden="1" customHeight="1" x14ac:dyDescent="0.2">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hidden="1" customHeight="1" thickBot="1" x14ac:dyDescent="0.25">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hidden="1" customHeight="1" x14ac:dyDescent="0.2">
      <c r="A81" s="975"/>
      <c r="B81" s="976"/>
      <c r="C81" s="976"/>
      <c r="D81" s="976"/>
      <c r="E81" s="976"/>
      <c r="F81" s="977"/>
      <c r="G81" s="816" t="s">
        <v>249</v>
      </c>
      <c r="H81" s="817"/>
      <c r="I81" s="817"/>
      <c r="J81" s="817"/>
      <c r="K81" s="817"/>
      <c r="L81" s="817"/>
      <c r="M81" s="817"/>
      <c r="N81" s="817"/>
      <c r="O81" s="817"/>
      <c r="P81" s="817"/>
      <c r="Q81" s="817"/>
      <c r="R81" s="817"/>
      <c r="S81" s="817"/>
      <c r="T81" s="817"/>
      <c r="U81" s="817"/>
      <c r="V81" s="817"/>
      <c r="W81" s="817"/>
      <c r="X81" s="817"/>
      <c r="Y81" s="817"/>
      <c r="Z81" s="817"/>
      <c r="AA81" s="817"/>
      <c r="AB81" s="818"/>
      <c r="AC81" s="816" t="s">
        <v>250</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hidden="1" customHeight="1" x14ac:dyDescent="0.2">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hidden="1" customHeight="1" x14ac:dyDescent="0.2">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hidden="1" customHeight="1" x14ac:dyDescent="0.2">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hidden="1" customHeight="1" x14ac:dyDescent="0.2">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hidden="1" customHeight="1" x14ac:dyDescent="0.2">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hidden="1" customHeight="1" x14ac:dyDescent="0.2">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hidden="1" customHeight="1" x14ac:dyDescent="0.2">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hidden="1" customHeight="1" x14ac:dyDescent="0.2">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hidden="1" customHeight="1" x14ac:dyDescent="0.2">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hidden="1" customHeight="1" x14ac:dyDescent="0.2">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hidden="1" customHeight="1" x14ac:dyDescent="0.2">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hidden="1" customHeight="1" thickBot="1" x14ac:dyDescent="0.25">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hidden="1" customHeight="1" x14ac:dyDescent="0.2">
      <c r="A94" s="975"/>
      <c r="B94" s="976"/>
      <c r="C94" s="976"/>
      <c r="D94" s="976"/>
      <c r="E94" s="976"/>
      <c r="F94" s="977"/>
      <c r="G94" s="816" t="s">
        <v>251</v>
      </c>
      <c r="H94" s="817"/>
      <c r="I94" s="817"/>
      <c r="J94" s="817"/>
      <c r="K94" s="817"/>
      <c r="L94" s="817"/>
      <c r="M94" s="817"/>
      <c r="N94" s="817"/>
      <c r="O94" s="817"/>
      <c r="P94" s="817"/>
      <c r="Q94" s="817"/>
      <c r="R94" s="817"/>
      <c r="S94" s="817"/>
      <c r="T94" s="817"/>
      <c r="U94" s="817"/>
      <c r="V94" s="817"/>
      <c r="W94" s="817"/>
      <c r="X94" s="817"/>
      <c r="Y94" s="817"/>
      <c r="Z94" s="817"/>
      <c r="AA94" s="817"/>
      <c r="AB94" s="818"/>
      <c r="AC94" s="816" t="s">
        <v>174</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hidden="1" customHeight="1" x14ac:dyDescent="0.2">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hidden="1" customHeight="1" x14ac:dyDescent="0.2">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hidden="1" customHeight="1" x14ac:dyDescent="0.2">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hidden="1" customHeight="1" x14ac:dyDescent="0.2">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hidden="1" customHeight="1" x14ac:dyDescent="0.2">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hidden="1" customHeight="1" x14ac:dyDescent="0.2">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hidden="1" customHeight="1" x14ac:dyDescent="0.2">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hidden="1" customHeight="1" x14ac:dyDescent="0.2">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hidden="1" customHeight="1" x14ac:dyDescent="0.2">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hidden="1" customHeight="1" x14ac:dyDescent="0.2">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hidden="1" customHeight="1" x14ac:dyDescent="0.2">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hidden="1" customHeight="1" thickBot="1" x14ac:dyDescent="0.25">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x14ac:dyDescent="0.2"/>
    <row r="108" spans="1:51" ht="30" hidden="1" customHeight="1" x14ac:dyDescent="0.2">
      <c r="A108" s="981" t="s">
        <v>26</v>
      </c>
      <c r="B108" s="982"/>
      <c r="C108" s="982"/>
      <c r="D108" s="982"/>
      <c r="E108" s="982"/>
      <c r="F108" s="983"/>
      <c r="G108" s="816" t="s">
        <v>175</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252</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hidden="1" customHeight="1" x14ac:dyDescent="0.2">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hidden="1" customHeight="1" x14ac:dyDescent="0.2">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hidden="1" customHeight="1" x14ac:dyDescent="0.2">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hidden="1" customHeight="1" x14ac:dyDescent="0.2">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hidden="1" customHeight="1" x14ac:dyDescent="0.2">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hidden="1" customHeight="1" x14ac:dyDescent="0.2">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hidden="1" customHeight="1" x14ac:dyDescent="0.2">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hidden="1" customHeight="1" x14ac:dyDescent="0.2">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hidden="1" customHeight="1" x14ac:dyDescent="0.2">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hidden="1" customHeight="1" x14ac:dyDescent="0.2">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hidden="1" customHeight="1" x14ac:dyDescent="0.2">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hidden="1" customHeight="1" thickBot="1" x14ac:dyDescent="0.25">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hidden="1" customHeight="1" x14ac:dyDescent="0.2">
      <c r="A121" s="975"/>
      <c r="B121" s="976"/>
      <c r="C121" s="976"/>
      <c r="D121" s="976"/>
      <c r="E121" s="976"/>
      <c r="F121" s="977"/>
      <c r="G121" s="816" t="s">
        <v>253</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254</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x14ac:dyDescent="0.2">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hidden="1" customHeight="1" x14ac:dyDescent="0.2">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hidden="1" customHeight="1" x14ac:dyDescent="0.2">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hidden="1" customHeight="1" x14ac:dyDescent="0.2">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hidden="1" customHeight="1" x14ac:dyDescent="0.2">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hidden="1" customHeight="1" x14ac:dyDescent="0.2">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hidden="1" customHeight="1" x14ac:dyDescent="0.2">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hidden="1" customHeight="1" x14ac:dyDescent="0.2">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hidden="1" customHeight="1" x14ac:dyDescent="0.2">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hidden="1" customHeight="1" x14ac:dyDescent="0.2">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hidden="1" customHeight="1" x14ac:dyDescent="0.2">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hidden="1" customHeight="1" thickBot="1" x14ac:dyDescent="0.25">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hidden="1" customHeight="1" x14ac:dyDescent="0.2">
      <c r="A134" s="975"/>
      <c r="B134" s="976"/>
      <c r="C134" s="976"/>
      <c r="D134" s="976"/>
      <c r="E134" s="976"/>
      <c r="F134" s="977"/>
      <c r="G134" s="816" t="s">
        <v>255</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256</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x14ac:dyDescent="0.2">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hidden="1" customHeight="1" x14ac:dyDescent="0.2">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hidden="1" customHeight="1" x14ac:dyDescent="0.2">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hidden="1" customHeight="1" x14ac:dyDescent="0.2">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hidden="1" customHeight="1" x14ac:dyDescent="0.2">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hidden="1" customHeight="1" x14ac:dyDescent="0.2">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hidden="1" customHeight="1" x14ac:dyDescent="0.2">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hidden="1" customHeight="1" x14ac:dyDescent="0.2">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hidden="1" customHeight="1" x14ac:dyDescent="0.2">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hidden="1" customHeight="1" x14ac:dyDescent="0.2">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hidden="1" customHeight="1" x14ac:dyDescent="0.2">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hidden="1" customHeight="1" thickBot="1" x14ac:dyDescent="0.25">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hidden="1" customHeight="1" x14ac:dyDescent="0.2">
      <c r="A147" s="975"/>
      <c r="B147" s="976"/>
      <c r="C147" s="976"/>
      <c r="D147" s="976"/>
      <c r="E147" s="976"/>
      <c r="F147" s="977"/>
      <c r="G147" s="816" t="s">
        <v>257</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176</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x14ac:dyDescent="0.2">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hidden="1" customHeight="1" x14ac:dyDescent="0.2">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hidden="1" customHeight="1" x14ac:dyDescent="0.2">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hidden="1" customHeight="1" x14ac:dyDescent="0.2">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hidden="1" customHeight="1" x14ac:dyDescent="0.2">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hidden="1" customHeight="1" x14ac:dyDescent="0.2">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hidden="1" customHeight="1" x14ac:dyDescent="0.2">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hidden="1" customHeight="1" x14ac:dyDescent="0.2">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hidden="1" customHeight="1" x14ac:dyDescent="0.2">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hidden="1" customHeight="1" x14ac:dyDescent="0.2">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hidden="1" customHeight="1" x14ac:dyDescent="0.2">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hidden="1" customHeight="1" thickBot="1" x14ac:dyDescent="0.25">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x14ac:dyDescent="0.2"/>
    <row r="161" spans="1:51" ht="30" hidden="1" customHeight="1" x14ac:dyDescent="0.2">
      <c r="A161" s="981" t="s">
        <v>26</v>
      </c>
      <c r="B161" s="982"/>
      <c r="C161" s="982"/>
      <c r="D161" s="982"/>
      <c r="E161" s="982"/>
      <c r="F161" s="983"/>
      <c r="G161" s="816" t="s">
        <v>177</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258</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x14ac:dyDescent="0.2">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hidden="1" customHeight="1" x14ac:dyDescent="0.2">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hidden="1" customHeight="1" x14ac:dyDescent="0.2">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hidden="1" customHeight="1" x14ac:dyDescent="0.2">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hidden="1" customHeight="1" x14ac:dyDescent="0.2">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hidden="1" customHeight="1" x14ac:dyDescent="0.2">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hidden="1" customHeight="1" x14ac:dyDescent="0.2">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hidden="1" customHeight="1" x14ac:dyDescent="0.2">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hidden="1" customHeight="1" x14ac:dyDescent="0.2">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hidden="1" customHeight="1" x14ac:dyDescent="0.2">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hidden="1" customHeight="1" x14ac:dyDescent="0.2">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hidden="1" customHeight="1" thickBot="1" x14ac:dyDescent="0.25">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hidden="1" customHeight="1" x14ac:dyDescent="0.2">
      <c r="A174" s="975"/>
      <c r="B174" s="976"/>
      <c r="C174" s="976"/>
      <c r="D174" s="976"/>
      <c r="E174" s="976"/>
      <c r="F174" s="977"/>
      <c r="G174" s="816" t="s">
        <v>259</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260</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x14ac:dyDescent="0.2">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hidden="1" customHeight="1" x14ac:dyDescent="0.2">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hidden="1" customHeight="1" x14ac:dyDescent="0.2">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hidden="1" customHeight="1" x14ac:dyDescent="0.2">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hidden="1" customHeight="1" x14ac:dyDescent="0.2">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hidden="1" customHeight="1" x14ac:dyDescent="0.2">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hidden="1" customHeight="1" x14ac:dyDescent="0.2">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hidden="1" customHeight="1" x14ac:dyDescent="0.2">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hidden="1" customHeight="1" x14ac:dyDescent="0.2">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hidden="1" customHeight="1" x14ac:dyDescent="0.2">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hidden="1" customHeight="1" x14ac:dyDescent="0.2">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hidden="1" customHeight="1" thickBot="1" x14ac:dyDescent="0.25">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hidden="1" customHeight="1" x14ac:dyDescent="0.2">
      <c r="A187" s="975"/>
      <c r="B187" s="976"/>
      <c r="C187" s="976"/>
      <c r="D187" s="976"/>
      <c r="E187" s="976"/>
      <c r="F187" s="977"/>
      <c r="G187" s="816" t="s">
        <v>262</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261</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x14ac:dyDescent="0.2">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hidden="1" customHeight="1" x14ac:dyDescent="0.2">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hidden="1" customHeight="1" x14ac:dyDescent="0.2">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hidden="1" customHeight="1" x14ac:dyDescent="0.2">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hidden="1" customHeight="1" x14ac:dyDescent="0.2">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hidden="1" customHeight="1" x14ac:dyDescent="0.2">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hidden="1" customHeight="1" x14ac:dyDescent="0.2">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hidden="1" customHeight="1" x14ac:dyDescent="0.2">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hidden="1" customHeight="1" x14ac:dyDescent="0.2">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hidden="1" customHeight="1" x14ac:dyDescent="0.2">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hidden="1" customHeight="1" x14ac:dyDescent="0.2">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hidden="1" customHeight="1" thickBot="1" x14ac:dyDescent="0.25">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hidden="1" customHeight="1" x14ac:dyDescent="0.2">
      <c r="A200" s="975"/>
      <c r="B200" s="976"/>
      <c r="C200" s="976"/>
      <c r="D200" s="976"/>
      <c r="E200" s="976"/>
      <c r="F200" s="977"/>
      <c r="G200" s="816" t="s">
        <v>263</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178</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x14ac:dyDescent="0.2">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hidden="1" customHeight="1" x14ac:dyDescent="0.2">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hidden="1" customHeight="1" x14ac:dyDescent="0.2">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hidden="1" customHeight="1" x14ac:dyDescent="0.2">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hidden="1" customHeight="1" x14ac:dyDescent="0.2">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hidden="1" customHeight="1" x14ac:dyDescent="0.2">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hidden="1" customHeight="1" x14ac:dyDescent="0.2">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hidden="1" customHeight="1" x14ac:dyDescent="0.2">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hidden="1" customHeight="1" x14ac:dyDescent="0.2">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hidden="1" customHeight="1" x14ac:dyDescent="0.2">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hidden="1" customHeight="1" x14ac:dyDescent="0.2">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hidden="1" customHeight="1" thickBot="1" x14ac:dyDescent="0.25">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x14ac:dyDescent="0.2"/>
    <row r="214" spans="1:51" ht="30" hidden="1" customHeight="1" x14ac:dyDescent="0.2">
      <c r="A214" s="972" t="s">
        <v>26</v>
      </c>
      <c r="B214" s="973"/>
      <c r="C214" s="973"/>
      <c r="D214" s="973"/>
      <c r="E214" s="973"/>
      <c r="F214" s="974"/>
      <c r="G214" s="816" t="s">
        <v>179</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264</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x14ac:dyDescent="0.2">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hidden="1" customHeight="1" x14ac:dyDescent="0.2">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hidden="1" customHeight="1" x14ac:dyDescent="0.2">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hidden="1" customHeight="1" x14ac:dyDescent="0.2">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hidden="1" customHeight="1" x14ac:dyDescent="0.2">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hidden="1" customHeight="1" x14ac:dyDescent="0.2">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hidden="1" customHeight="1" x14ac:dyDescent="0.2">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hidden="1" customHeight="1" x14ac:dyDescent="0.2">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hidden="1" customHeight="1" x14ac:dyDescent="0.2">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hidden="1" customHeight="1" x14ac:dyDescent="0.2">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hidden="1" customHeight="1" x14ac:dyDescent="0.2">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hidden="1" customHeight="1" thickBot="1" x14ac:dyDescent="0.25">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hidden="1" customHeight="1" x14ac:dyDescent="0.2">
      <c r="A227" s="975"/>
      <c r="B227" s="976"/>
      <c r="C227" s="976"/>
      <c r="D227" s="976"/>
      <c r="E227" s="976"/>
      <c r="F227" s="977"/>
      <c r="G227" s="816" t="s">
        <v>265</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266</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x14ac:dyDescent="0.2">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hidden="1" customHeight="1" x14ac:dyDescent="0.2">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hidden="1" customHeight="1" x14ac:dyDescent="0.2">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hidden="1" customHeight="1" x14ac:dyDescent="0.2">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hidden="1" customHeight="1" x14ac:dyDescent="0.2">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hidden="1" customHeight="1" x14ac:dyDescent="0.2">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hidden="1" customHeight="1" x14ac:dyDescent="0.2">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hidden="1" customHeight="1" x14ac:dyDescent="0.2">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hidden="1" customHeight="1" x14ac:dyDescent="0.2">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hidden="1" customHeight="1" x14ac:dyDescent="0.2">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hidden="1" customHeight="1" x14ac:dyDescent="0.2">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hidden="1" customHeight="1" thickBot="1" x14ac:dyDescent="0.25">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hidden="1" customHeight="1" x14ac:dyDescent="0.2">
      <c r="A240" s="975"/>
      <c r="B240" s="976"/>
      <c r="C240" s="976"/>
      <c r="D240" s="976"/>
      <c r="E240" s="976"/>
      <c r="F240" s="977"/>
      <c r="G240" s="816" t="s">
        <v>267</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268</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x14ac:dyDescent="0.2">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hidden="1" customHeight="1" x14ac:dyDescent="0.2">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hidden="1" customHeight="1" x14ac:dyDescent="0.2">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hidden="1" customHeight="1" x14ac:dyDescent="0.2">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hidden="1" customHeight="1" x14ac:dyDescent="0.2">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hidden="1" customHeight="1" x14ac:dyDescent="0.2">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hidden="1" customHeight="1" x14ac:dyDescent="0.2">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hidden="1" customHeight="1" x14ac:dyDescent="0.2">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hidden="1" customHeight="1" x14ac:dyDescent="0.2">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hidden="1" customHeight="1" x14ac:dyDescent="0.2">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hidden="1" customHeight="1" x14ac:dyDescent="0.2">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hidden="1" customHeight="1" thickBot="1" x14ac:dyDescent="0.25">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hidden="1" customHeight="1" x14ac:dyDescent="0.2">
      <c r="A253" s="975"/>
      <c r="B253" s="976"/>
      <c r="C253" s="976"/>
      <c r="D253" s="976"/>
      <c r="E253" s="976"/>
      <c r="F253" s="977"/>
      <c r="G253" s="816" t="s">
        <v>269</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180</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x14ac:dyDescent="0.2">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hidden="1" customHeight="1" x14ac:dyDescent="0.2">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hidden="1" customHeight="1" x14ac:dyDescent="0.2">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hidden="1" customHeight="1" x14ac:dyDescent="0.2">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hidden="1" customHeight="1" x14ac:dyDescent="0.2">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hidden="1" customHeight="1" x14ac:dyDescent="0.2">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hidden="1" customHeight="1" x14ac:dyDescent="0.2">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hidden="1" customHeight="1" x14ac:dyDescent="0.2">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hidden="1" customHeight="1" x14ac:dyDescent="0.2">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hidden="1" customHeight="1" x14ac:dyDescent="0.2">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hidden="1" customHeight="1" x14ac:dyDescent="0.2">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hidden="1" customHeight="1" thickBot="1" x14ac:dyDescent="0.25">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Y4">
    <cfRule type="expression" dxfId="491" priority="271">
      <formula>IF(RIGHT(TEXT(Y4,"0.#"),1)=".",FALSE,TRUE)</formula>
    </cfRule>
    <cfRule type="expression" dxfId="490" priority="272">
      <formula>IF(RIGHT(TEXT(Y4,"0.#"),1)=".",TRUE,FALSE)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cfRule type="expression" dxfId="479" priority="259">
      <formula>IF(RIGHT(TEXT(Y19,"0.#"),1)=".",FALSE,TRUE)</formula>
    </cfRule>
    <cfRule type="expression" dxfId="478" priority="260">
      <formula>IF(RIGHT(TEXT(Y19,"0.#"),1)=".",TRUE,FALSE)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17">
    <cfRule type="expression" dxfId="255" priority="3">
      <formula>IF(RIGHT(TEXT(Y17,"0.#"),1)=".",FALSE,TRUE)</formula>
    </cfRule>
    <cfRule type="expression" dxfId="254" priority="4">
      <formula>IF(RIGHT(TEXT(Y17,"0.#"),1)=".",TRUE,FALSE)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F34" sqref="F34"/>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1"/>
      <c r="B3" s="861"/>
      <c r="C3" s="861" t="s">
        <v>24</v>
      </c>
      <c r="D3" s="861"/>
      <c r="E3" s="861"/>
      <c r="F3" s="861"/>
      <c r="G3" s="861"/>
      <c r="H3" s="861"/>
      <c r="I3" s="861"/>
      <c r="J3" s="988" t="s">
        <v>271</v>
      </c>
      <c r="K3" s="989"/>
      <c r="L3" s="989"/>
      <c r="M3" s="989"/>
      <c r="N3" s="989"/>
      <c r="O3" s="989"/>
      <c r="P3" s="431" t="s">
        <v>25</v>
      </c>
      <c r="Q3" s="431"/>
      <c r="R3" s="431"/>
      <c r="S3" s="431"/>
      <c r="T3" s="431"/>
      <c r="U3" s="431"/>
      <c r="V3" s="431"/>
      <c r="W3" s="431"/>
      <c r="X3" s="431"/>
      <c r="Y3" s="863" t="s">
        <v>312</v>
      </c>
      <c r="Z3" s="864"/>
      <c r="AA3" s="864"/>
      <c r="AB3" s="864"/>
      <c r="AC3" s="988" t="s">
        <v>303</v>
      </c>
      <c r="AD3" s="988"/>
      <c r="AE3" s="988"/>
      <c r="AF3" s="988"/>
      <c r="AG3" s="988"/>
      <c r="AH3" s="863" t="s">
        <v>235</v>
      </c>
      <c r="AI3" s="861"/>
      <c r="AJ3" s="861"/>
      <c r="AK3" s="861"/>
      <c r="AL3" s="861" t="s">
        <v>19</v>
      </c>
      <c r="AM3" s="861"/>
      <c r="AN3" s="861"/>
      <c r="AO3" s="865"/>
      <c r="AP3" s="990" t="s">
        <v>272</v>
      </c>
      <c r="AQ3" s="990"/>
      <c r="AR3" s="990"/>
      <c r="AS3" s="990"/>
      <c r="AT3" s="990"/>
      <c r="AU3" s="990"/>
      <c r="AV3" s="990"/>
      <c r="AW3" s="990"/>
      <c r="AX3" s="990"/>
      <c r="AY3">
        <f>$AY$2</f>
        <v>1</v>
      </c>
    </row>
    <row r="4" spans="1:51" ht="48.65" customHeight="1" x14ac:dyDescent="0.2">
      <c r="A4" s="986">
        <v>1</v>
      </c>
      <c r="B4" s="986">
        <v>1</v>
      </c>
      <c r="C4" s="873" t="s">
        <v>844</v>
      </c>
      <c r="D4" s="874"/>
      <c r="E4" s="874"/>
      <c r="F4" s="874"/>
      <c r="G4" s="874"/>
      <c r="H4" s="874"/>
      <c r="I4" s="874"/>
      <c r="J4" s="875">
        <v>2011101037696</v>
      </c>
      <c r="K4" s="876"/>
      <c r="L4" s="876"/>
      <c r="M4" s="876"/>
      <c r="N4" s="876"/>
      <c r="O4" s="876"/>
      <c r="P4" s="877" t="s">
        <v>772</v>
      </c>
      <c r="Q4" s="878"/>
      <c r="R4" s="878"/>
      <c r="S4" s="878"/>
      <c r="T4" s="878"/>
      <c r="U4" s="878"/>
      <c r="V4" s="878"/>
      <c r="W4" s="878"/>
      <c r="X4" s="878"/>
      <c r="Y4" s="879">
        <v>13</v>
      </c>
      <c r="Z4" s="880"/>
      <c r="AA4" s="880"/>
      <c r="AB4" s="881"/>
      <c r="AC4" s="987" t="s">
        <v>330</v>
      </c>
      <c r="AD4" s="987"/>
      <c r="AE4" s="987"/>
      <c r="AF4" s="987"/>
      <c r="AG4" s="987"/>
      <c r="AH4" s="884">
        <v>2</v>
      </c>
      <c r="AI4" s="885"/>
      <c r="AJ4" s="885"/>
      <c r="AK4" s="885"/>
      <c r="AL4" s="868">
        <v>99.9</v>
      </c>
      <c r="AM4" s="869"/>
      <c r="AN4" s="869"/>
      <c r="AO4" s="870"/>
      <c r="AP4" s="871" t="s">
        <v>358</v>
      </c>
      <c r="AQ4" s="871"/>
      <c r="AR4" s="871"/>
      <c r="AS4" s="871"/>
      <c r="AT4" s="871"/>
      <c r="AU4" s="871"/>
      <c r="AV4" s="871"/>
      <c r="AW4" s="871"/>
      <c r="AX4" s="871"/>
      <c r="AY4">
        <f>$AY$2</f>
        <v>1</v>
      </c>
    </row>
    <row r="5" spans="1:51" ht="26.25" hidden="1" customHeight="1" x14ac:dyDescent="0.2">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hidden="1" customHeight="1" x14ac:dyDescent="0.2">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hidden="1" customHeight="1" x14ac:dyDescent="0.2">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hidden="1" customHeight="1" x14ac:dyDescent="0.2">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hidden="1" customHeight="1" x14ac:dyDescent="0.2">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hidden="1" customHeight="1" x14ac:dyDescent="0.2">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hidden="1" customHeight="1" x14ac:dyDescent="0.2">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hidden="1" customHeight="1" x14ac:dyDescent="0.2">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hidden="1" customHeight="1" x14ac:dyDescent="0.2">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hidden="1" customHeight="1" x14ac:dyDescent="0.2">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hidden="1" customHeight="1" x14ac:dyDescent="0.2">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hidden="1" customHeight="1" x14ac:dyDescent="0.2">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hidden="1" customHeight="1" x14ac:dyDescent="0.2">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hidden="1" customHeight="1" x14ac:dyDescent="0.2">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hidden="1" customHeight="1" x14ac:dyDescent="0.2">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hidden="1" customHeight="1" x14ac:dyDescent="0.2">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hidden="1" customHeight="1" x14ac:dyDescent="0.2">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hidden="1" customHeight="1" x14ac:dyDescent="0.2">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hidden="1" customHeight="1" x14ac:dyDescent="0.2">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hidden="1" customHeight="1" x14ac:dyDescent="0.2">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hidden="1" customHeight="1" x14ac:dyDescent="0.2">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hidden="1" customHeight="1" x14ac:dyDescent="0.2">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hidden="1" customHeight="1" x14ac:dyDescent="0.2">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hidden="1" customHeight="1" x14ac:dyDescent="0.2">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hidden="1" customHeight="1" x14ac:dyDescent="0.2">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hidden="1" customHeight="1" x14ac:dyDescent="0.2">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hidden="1" customHeight="1" x14ac:dyDescent="0.2">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hidden="1" customHeight="1" x14ac:dyDescent="0.2">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hidden="1" customHeight="1" x14ac:dyDescent="0.2">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1"/>
      <c r="B36" s="861"/>
      <c r="C36" s="861" t="s">
        <v>24</v>
      </c>
      <c r="D36" s="861"/>
      <c r="E36" s="861"/>
      <c r="F36" s="861"/>
      <c r="G36" s="861"/>
      <c r="H36" s="861"/>
      <c r="I36" s="861"/>
      <c r="J36" s="988" t="s">
        <v>271</v>
      </c>
      <c r="K36" s="989"/>
      <c r="L36" s="989"/>
      <c r="M36" s="989"/>
      <c r="N36" s="989"/>
      <c r="O36" s="989"/>
      <c r="P36" s="431" t="s">
        <v>25</v>
      </c>
      <c r="Q36" s="431"/>
      <c r="R36" s="431"/>
      <c r="S36" s="431"/>
      <c r="T36" s="431"/>
      <c r="U36" s="431"/>
      <c r="V36" s="431"/>
      <c r="W36" s="431"/>
      <c r="X36" s="431"/>
      <c r="Y36" s="863" t="s">
        <v>312</v>
      </c>
      <c r="Z36" s="864"/>
      <c r="AA36" s="864"/>
      <c r="AB36" s="864"/>
      <c r="AC36" s="988" t="s">
        <v>303</v>
      </c>
      <c r="AD36" s="988"/>
      <c r="AE36" s="988"/>
      <c r="AF36" s="988"/>
      <c r="AG36" s="988"/>
      <c r="AH36" s="863" t="s">
        <v>235</v>
      </c>
      <c r="AI36" s="861"/>
      <c r="AJ36" s="861"/>
      <c r="AK36" s="861"/>
      <c r="AL36" s="861" t="s">
        <v>19</v>
      </c>
      <c r="AM36" s="861"/>
      <c r="AN36" s="861"/>
      <c r="AO36" s="865"/>
      <c r="AP36" s="990" t="s">
        <v>272</v>
      </c>
      <c r="AQ36" s="990"/>
      <c r="AR36" s="990"/>
      <c r="AS36" s="990"/>
      <c r="AT36" s="990"/>
      <c r="AU36" s="990"/>
      <c r="AV36" s="990"/>
      <c r="AW36" s="990"/>
      <c r="AX36" s="990"/>
      <c r="AY36">
        <f>$AY$34</f>
        <v>1</v>
      </c>
    </row>
    <row r="37" spans="1:51" ht="45.65" customHeight="1" x14ac:dyDescent="0.2">
      <c r="A37" s="986">
        <v>1</v>
      </c>
      <c r="B37" s="986">
        <v>1</v>
      </c>
      <c r="C37" s="873" t="s">
        <v>781</v>
      </c>
      <c r="D37" s="874"/>
      <c r="E37" s="874"/>
      <c r="F37" s="874"/>
      <c r="G37" s="874"/>
      <c r="H37" s="874"/>
      <c r="I37" s="874"/>
      <c r="J37" s="875" t="s">
        <v>358</v>
      </c>
      <c r="K37" s="876"/>
      <c r="L37" s="876"/>
      <c r="M37" s="876"/>
      <c r="N37" s="876"/>
      <c r="O37" s="876"/>
      <c r="P37" s="877" t="s">
        <v>782</v>
      </c>
      <c r="Q37" s="878"/>
      <c r="R37" s="878"/>
      <c r="S37" s="878"/>
      <c r="T37" s="878"/>
      <c r="U37" s="878"/>
      <c r="V37" s="878"/>
      <c r="W37" s="878"/>
      <c r="X37" s="878"/>
      <c r="Y37" s="879">
        <v>1.9</v>
      </c>
      <c r="Z37" s="880"/>
      <c r="AA37" s="880"/>
      <c r="AB37" s="881"/>
      <c r="AC37" s="987" t="s">
        <v>76</v>
      </c>
      <c r="AD37" s="987"/>
      <c r="AE37" s="987"/>
      <c r="AF37" s="987"/>
      <c r="AG37" s="987"/>
      <c r="AH37" s="884">
        <v>1</v>
      </c>
      <c r="AI37" s="885"/>
      <c r="AJ37" s="885"/>
      <c r="AK37" s="885"/>
      <c r="AL37" s="868">
        <v>100</v>
      </c>
      <c r="AM37" s="869"/>
      <c r="AN37" s="869"/>
      <c r="AO37" s="870"/>
      <c r="AP37" s="871" t="s">
        <v>358</v>
      </c>
      <c r="AQ37" s="871"/>
      <c r="AR37" s="871"/>
      <c r="AS37" s="871"/>
      <c r="AT37" s="871"/>
      <c r="AU37" s="871"/>
      <c r="AV37" s="871"/>
      <c r="AW37" s="871"/>
      <c r="AX37" s="871"/>
      <c r="AY37">
        <f>$AY$34</f>
        <v>1</v>
      </c>
    </row>
    <row r="38" spans="1:51" ht="26.25" hidden="1" customHeight="1" x14ac:dyDescent="0.2">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hidden="1" customHeight="1" x14ac:dyDescent="0.2">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hidden="1" customHeight="1" x14ac:dyDescent="0.2">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hidden="1" customHeight="1" x14ac:dyDescent="0.2">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hidden="1" customHeight="1" x14ac:dyDescent="0.2">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hidden="1" customHeight="1" x14ac:dyDescent="0.2">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hidden="1" customHeight="1" x14ac:dyDescent="0.2">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hidden="1" customHeight="1" x14ac:dyDescent="0.2">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hidden="1" customHeight="1" x14ac:dyDescent="0.2">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hidden="1" customHeight="1" x14ac:dyDescent="0.2">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hidden="1" customHeight="1" x14ac:dyDescent="0.2">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hidden="1" customHeight="1" x14ac:dyDescent="0.2">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hidden="1" customHeight="1" x14ac:dyDescent="0.2">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hidden="1" customHeight="1" x14ac:dyDescent="0.2">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hidden="1" customHeight="1" x14ac:dyDescent="0.2">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hidden="1" customHeight="1" x14ac:dyDescent="0.2">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hidden="1" customHeight="1" x14ac:dyDescent="0.2">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hidden="1" customHeight="1" x14ac:dyDescent="0.2">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hidden="1" customHeight="1" x14ac:dyDescent="0.2">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hidden="1" customHeight="1" x14ac:dyDescent="0.2">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hidden="1" customHeight="1" x14ac:dyDescent="0.2">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hidden="1" customHeight="1" x14ac:dyDescent="0.2">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hidden="1" customHeight="1" x14ac:dyDescent="0.2">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hidden="1" customHeight="1" x14ac:dyDescent="0.2">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hidden="1" customHeight="1" x14ac:dyDescent="0.2">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hidden="1" customHeight="1" x14ac:dyDescent="0.2">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hidden="1" customHeight="1" x14ac:dyDescent="0.2">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hidden="1" customHeight="1" x14ac:dyDescent="0.2">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hidden="1" customHeight="1" x14ac:dyDescent="0.2">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61"/>
      <c r="B69" s="861"/>
      <c r="C69" s="861" t="s">
        <v>24</v>
      </c>
      <c r="D69" s="861"/>
      <c r="E69" s="861"/>
      <c r="F69" s="861"/>
      <c r="G69" s="861"/>
      <c r="H69" s="861"/>
      <c r="I69" s="861"/>
      <c r="J69" s="988" t="s">
        <v>271</v>
      </c>
      <c r="K69" s="989"/>
      <c r="L69" s="989"/>
      <c r="M69" s="989"/>
      <c r="N69" s="989"/>
      <c r="O69" s="989"/>
      <c r="P69" s="431" t="s">
        <v>25</v>
      </c>
      <c r="Q69" s="431"/>
      <c r="R69" s="431"/>
      <c r="S69" s="431"/>
      <c r="T69" s="431"/>
      <c r="U69" s="431"/>
      <c r="V69" s="431"/>
      <c r="W69" s="431"/>
      <c r="X69" s="431"/>
      <c r="Y69" s="863" t="s">
        <v>312</v>
      </c>
      <c r="Z69" s="864"/>
      <c r="AA69" s="864"/>
      <c r="AB69" s="864"/>
      <c r="AC69" s="988" t="s">
        <v>303</v>
      </c>
      <c r="AD69" s="988"/>
      <c r="AE69" s="988"/>
      <c r="AF69" s="988"/>
      <c r="AG69" s="988"/>
      <c r="AH69" s="863" t="s">
        <v>235</v>
      </c>
      <c r="AI69" s="861"/>
      <c r="AJ69" s="861"/>
      <c r="AK69" s="861"/>
      <c r="AL69" s="861" t="s">
        <v>19</v>
      </c>
      <c r="AM69" s="861"/>
      <c r="AN69" s="861"/>
      <c r="AO69" s="865"/>
      <c r="AP69" s="990" t="s">
        <v>272</v>
      </c>
      <c r="AQ69" s="990"/>
      <c r="AR69" s="990"/>
      <c r="AS69" s="990"/>
      <c r="AT69" s="990"/>
      <c r="AU69" s="990"/>
      <c r="AV69" s="990"/>
      <c r="AW69" s="990"/>
      <c r="AX69" s="990"/>
      <c r="AY69" s="34">
        <f>$AY$67</f>
        <v>1</v>
      </c>
    </row>
    <row r="70" spans="1:51" ht="42.5" customHeight="1" x14ac:dyDescent="0.2">
      <c r="A70" s="986">
        <v>1</v>
      </c>
      <c r="B70" s="986">
        <v>1</v>
      </c>
      <c r="C70" s="873" t="s">
        <v>809</v>
      </c>
      <c r="D70" s="874"/>
      <c r="E70" s="874"/>
      <c r="F70" s="874"/>
      <c r="G70" s="874"/>
      <c r="H70" s="874"/>
      <c r="I70" s="874"/>
      <c r="J70" s="875" t="s">
        <v>358</v>
      </c>
      <c r="K70" s="876"/>
      <c r="L70" s="876"/>
      <c r="M70" s="876"/>
      <c r="N70" s="876"/>
      <c r="O70" s="876"/>
      <c r="P70" s="877" t="s">
        <v>783</v>
      </c>
      <c r="Q70" s="878"/>
      <c r="R70" s="878"/>
      <c r="S70" s="878"/>
      <c r="T70" s="878"/>
      <c r="U70" s="878"/>
      <c r="V70" s="878"/>
      <c r="W70" s="878"/>
      <c r="X70" s="878"/>
      <c r="Y70" s="879">
        <v>3.1</v>
      </c>
      <c r="Z70" s="880"/>
      <c r="AA70" s="880"/>
      <c r="AB70" s="881"/>
      <c r="AC70" s="987" t="s">
        <v>76</v>
      </c>
      <c r="AD70" s="987"/>
      <c r="AE70" s="987"/>
      <c r="AF70" s="987"/>
      <c r="AG70" s="987"/>
      <c r="AH70" s="884">
        <v>1</v>
      </c>
      <c r="AI70" s="885"/>
      <c r="AJ70" s="885"/>
      <c r="AK70" s="885"/>
      <c r="AL70" s="868">
        <v>100</v>
      </c>
      <c r="AM70" s="869"/>
      <c r="AN70" s="869"/>
      <c r="AO70" s="870"/>
      <c r="AP70" s="871" t="s">
        <v>358</v>
      </c>
      <c r="AQ70" s="871"/>
      <c r="AR70" s="871"/>
      <c r="AS70" s="871"/>
      <c r="AT70" s="871"/>
      <c r="AU70" s="871"/>
      <c r="AV70" s="871"/>
      <c r="AW70" s="871"/>
      <c r="AX70" s="871"/>
      <c r="AY70" s="34">
        <f>$AY$67</f>
        <v>1</v>
      </c>
    </row>
    <row r="71" spans="1:51" ht="26.25" hidden="1" customHeight="1" x14ac:dyDescent="0.2">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hidden="1" customHeight="1" x14ac:dyDescent="0.2">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hidden="1" customHeight="1" x14ac:dyDescent="0.2">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hidden="1" customHeight="1" x14ac:dyDescent="0.2">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hidden="1" customHeight="1" x14ac:dyDescent="0.2">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hidden="1" customHeight="1" x14ac:dyDescent="0.2">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hidden="1" customHeight="1" x14ac:dyDescent="0.2">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hidden="1" customHeight="1" x14ac:dyDescent="0.2">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hidden="1" customHeight="1" x14ac:dyDescent="0.2">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hidden="1" customHeight="1" x14ac:dyDescent="0.2">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hidden="1" customHeight="1" x14ac:dyDescent="0.2">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hidden="1" customHeight="1" x14ac:dyDescent="0.2">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hidden="1" customHeight="1" x14ac:dyDescent="0.2">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hidden="1" customHeight="1" x14ac:dyDescent="0.2">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hidden="1" customHeight="1" x14ac:dyDescent="0.2">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hidden="1" customHeight="1" x14ac:dyDescent="0.2">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hidden="1" customHeight="1" x14ac:dyDescent="0.2">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hidden="1" customHeight="1" x14ac:dyDescent="0.2">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hidden="1" customHeight="1" x14ac:dyDescent="0.2">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hidden="1" customHeight="1" x14ac:dyDescent="0.2">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hidden="1" customHeight="1" x14ac:dyDescent="0.2">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hidden="1" customHeight="1" x14ac:dyDescent="0.2">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hidden="1" customHeight="1" x14ac:dyDescent="0.2">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hidden="1" customHeight="1" x14ac:dyDescent="0.2">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hidden="1" customHeight="1" x14ac:dyDescent="0.2">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hidden="1" customHeight="1" x14ac:dyDescent="0.2">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hidden="1" customHeight="1" x14ac:dyDescent="0.2">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hidden="1" customHeight="1" x14ac:dyDescent="0.2">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hidden="1" customHeight="1" x14ac:dyDescent="0.2">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61"/>
      <c r="B102" s="861"/>
      <c r="C102" s="861" t="s">
        <v>24</v>
      </c>
      <c r="D102" s="861"/>
      <c r="E102" s="861"/>
      <c r="F102" s="861"/>
      <c r="G102" s="861"/>
      <c r="H102" s="861"/>
      <c r="I102" s="861"/>
      <c r="J102" s="988" t="s">
        <v>271</v>
      </c>
      <c r="K102" s="989"/>
      <c r="L102" s="989"/>
      <c r="M102" s="989"/>
      <c r="N102" s="989"/>
      <c r="O102" s="989"/>
      <c r="P102" s="431" t="s">
        <v>25</v>
      </c>
      <c r="Q102" s="431"/>
      <c r="R102" s="431"/>
      <c r="S102" s="431"/>
      <c r="T102" s="431"/>
      <c r="U102" s="431"/>
      <c r="V102" s="431"/>
      <c r="W102" s="431"/>
      <c r="X102" s="431"/>
      <c r="Y102" s="863" t="s">
        <v>312</v>
      </c>
      <c r="Z102" s="864"/>
      <c r="AA102" s="864"/>
      <c r="AB102" s="864"/>
      <c r="AC102" s="988" t="s">
        <v>303</v>
      </c>
      <c r="AD102" s="988"/>
      <c r="AE102" s="988"/>
      <c r="AF102" s="988"/>
      <c r="AG102" s="988"/>
      <c r="AH102" s="863" t="s">
        <v>235</v>
      </c>
      <c r="AI102" s="861"/>
      <c r="AJ102" s="861"/>
      <c r="AK102" s="861"/>
      <c r="AL102" s="861" t="s">
        <v>19</v>
      </c>
      <c r="AM102" s="861"/>
      <c r="AN102" s="861"/>
      <c r="AO102" s="865"/>
      <c r="AP102" s="990" t="s">
        <v>272</v>
      </c>
      <c r="AQ102" s="990"/>
      <c r="AR102" s="990"/>
      <c r="AS102" s="990"/>
      <c r="AT102" s="990"/>
      <c r="AU102" s="990"/>
      <c r="AV102" s="990"/>
      <c r="AW102" s="990"/>
      <c r="AX102" s="990"/>
      <c r="AY102" s="34">
        <f>$AY$100</f>
        <v>0</v>
      </c>
    </row>
    <row r="103" spans="1:51" ht="26.25" hidden="1" customHeight="1" x14ac:dyDescent="0.2">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hidden="1" customHeight="1" x14ac:dyDescent="0.2">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hidden="1" customHeight="1" x14ac:dyDescent="0.2">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hidden="1" customHeight="1" x14ac:dyDescent="0.2">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hidden="1" customHeight="1" x14ac:dyDescent="0.2">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hidden="1" customHeight="1" x14ac:dyDescent="0.2">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hidden="1" customHeight="1" x14ac:dyDescent="0.2">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hidden="1" customHeight="1" x14ac:dyDescent="0.2">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hidden="1" customHeight="1" x14ac:dyDescent="0.2">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hidden="1" customHeight="1" x14ac:dyDescent="0.2">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hidden="1" customHeight="1" x14ac:dyDescent="0.2">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hidden="1" customHeight="1" x14ac:dyDescent="0.2">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hidden="1" customHeight="1" x14ac:dyDescent="0.2">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hidden="1" customHeight="1" x14ac:dyDescent="0.2">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hidden="1" customHeight="1" x14ac:dyDescent="0.2">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hidden="1" customHeight="1" x14ac:dyDescent="0.2">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hidden="1" customHeight="1" x14ac:dyDescent="0.2">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hidden="1" customHeight="1" x14ac:dyDescent="0.2">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hidden="1" customHeight="1" x14ac:dyDescent="0.2">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hidden="1" customHeight="1" x14ac:dyDescent="0.2">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hidden="1" customHeight="1" x14ac:dyDescent="0.2">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hidden="1" customHeight="1" x14ac:dyDescent="0.2">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hidden="1" customHeight="1" x14ac:dyDescent="0.2">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hidden="1" customHeight="1" x14ac:dyDescent="0.2">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hidden="1" customHeight="1" x14ac:dyDescent="0.2">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hidden="1" customHeight="1" x14ac:dyDescent="0.2">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hidden="1" customHeight="1" x14ac:dyDescent="0.2">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hidden="1" customHeight="1" x14ac:dyDescent="0.2">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hidden="1" customHeight="1" x14ac:dyDescent="0.2">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hidden="1" customHeight="1" x14ac:dyDescent="0.2">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61"/>
      <c r="B135" s="861"/>
      <c r="C135" s="861" t="s">
        <v>24</v>
      </c>
      <c r="D135" s="861"/>
      <c r="E135" s="861"/>
      <c r="F135" s="861"/>
      <c r="G135" s="861"/>
      <c r="H135" s="861"/>
      <c r="I135" s="861"/>
      <c r="J135" s="988" t="s">
        <v>271</v>
      </c>
      <c r="K135" s="989"/>
      <c r="L135" s="989"/>
      <c r="M135" s="989"/>
      <c r="N135" s="989"/>
      <c r="O135" s="989"/>
      <c r="P135" s="431" t="s">
        <v>25</v>
      </c>
      <c r="Q135" s="431"/>
      <c r="R135" s="431"/>
      <c r="S135" s="431"/>
      <c r="T135" s="431"/>
      <c r="U135" s="431"/>
      <c r="V135" s="431"/>
      <c r="W135" s="431"/>
      <c r="X135" s="431"/>
      <c r="Y135" s="863" t="s">
        <v>312</v>
      </c>
      <c r="Z135" s="864"/>
      <c r="AA135" s="864"/>
      <c r="AB135" s="864"/>
      <c r="AC135" s="988" t="s">
        <v>303</v>
      </c>
      <c r="AD135" s="988"/>
      <c r="AE135" s="988"/>
      <c r="AF135" s="988"/>
      <c r="AG135" s="988"/>
      <c r="AH135" s="863" t="s">
        <v>235</v>
      </c>
      <c r="AI135" s="861"/>
      <c r="AJ135" s="861"/>
      <c r="AK135" s="861"/>
      <c r="AL135" s="861" t="s">
        <v>19</v>
      </c>
      <c r="AM135" s="861"/>
      <c r="AN135" s="861"/>
      <c r="AO135" s="865"/>
      <c r="AP135" s="990" t="s">
        <v>272</v>
      </c>
      <c r="AQ135" s="990"/>
      <c r="AR135" s="990"/>
      <c r="AS135" s="990"/>
      <c r="AT135" s="990"/>
      <c r="AU135" s="990"/>
      <c r="AV135" s="990"/>
      <c r="AW135" s="990"/>
      <c r="AX135" s="990"/>
      <c r="AY135" s="34">
        <f>$AY$133</f>
        <v>0</v>
      </c>
    </row>
    <row r="136" spans="1:51" ht="26.25" hidden="1" customHeight="1" x14ac:dyDescent="0.2">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hidden="1" customHeight="1" x14ac:dyDescent="0.2">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hidden="1" customHeight="1" x14ac:dyDescent="0.2">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hidden="1" customHeight="1" x14ac:dyDescent="0.2">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hidden="1" customHeight="1" x14ac:dyDescent="0.2">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hidden="1" customHeight="1" x14ac:dyDescent="0.2">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hidden="1" customHeight="1" x14ac:dyDescent="0.2">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hidden="1" customHeight="1" x14ac:dyDescent="0.2">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hidden="1" customHeight="1" x14ac:dyDescent="0.2">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hidden="1" customHeight="1" x14ac:dyDescent="0.2">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hidden="1" customHeight="1" x14ac:dyDescent="0.2">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hidden="1" customHeight="1" x14ac:dyDescent="0.2">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hidden="1" customHeight="1" x14ac:dyDescent="0.2">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hidden="1" customHeight="1" x14ac:dyDescent="0.2">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hidden="1" customHeight="1" x14ac:dyDescent="0.2">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hidden="1" customHeight="1" x14ac:dyDescent="0.2">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hidden="1" customHeight="1" x14ac:dyDescent="0.2">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hidden="1" customHeight="1" x14ac:dyDescent="0.2">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hidden="1" customHeight="1" x14ac:dyDescent="0.2">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hidden="1" customHeight="1" x14ac:dyDescent="0.2">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hidden="1" customHeight="1" x14ac:dyDescent="0.2">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hidden="1" customHeight="1" x14ac:dyDescent="0.2">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hidden="1" customHeight="1" x14ac:dyDescent="0.2">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hidden="1" customHeight="1" x14ac:dyDescent="0.2">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hidden="1" customHeight="1" x14ac:dyDescent="0.2">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hidden="1" customHeight="1" x14ac:dyDescent="0.2">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hidden="1" customHeight="1" x14ac:dyDescent="0.2">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hidden="1" customHeight="1" x14ac:dyDescent="0.2">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hidden="1" customHeight="1" x14ac:dyDescent="0.2">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hidden="1" customHeight="1" x14ac:dyDescent="0.2">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61"/>
      <c r="B168" s="861"/>
      <c r="C168" s="861" t="s">
        <v>24</v>
      </c>
      <c r="D168" s="861"/>
      <c r="E168" s="861"/>
      <c r="F168" s="861"/>
      <c r="G168" s="861"/>
      <c r="H168" s="861"/>
      <c r="I168" s="861"/>
      <c r="J168" s="988" t="s">
        <v>271</v>
      </c>
      <c r="K168" s="989"/>
      <c r="L168" s="989"/>
      <c r="M168" s="989"/>
      <c r="N168" s="989"/>
      <c r="O168" s="989"/>
      <c r="P168" s="431" t="s">
        <v>25</v>
      </c>
      <c r="Q168" s="431"/>
      <c r="R168" s="431"/>
      <c r="S168" s="431"/>
      <c r="T168" s="431"/>
      <c r="U168" s="431"/>
      <c r="V168" s="431"/>
      <c r="W168" s="431"/>
      <c r="X168" s="431"/>
      <c r="Y168" s="863" t="s">
        <v>312</v>
      </c>
      <c r="Z168" s="864"/>
      <c r="AA168" s="864"/>
      <c r="AB168" s="864"/>
      <c r="AC168" s="988" t="s">
        <v>303</v>
      </c>
      <c r="AD168" s="988"/>
      <c r="AE168" s="988"/>
      <c r="AF168" s="988"/>
      <c r="AG168" s="988"/>
      <c r="AH168" s="863" t="s">
        <v>235</v>
      </c>
      <c r="AI168" s="861"/>
      <c r="AJ168" s="861"/>
      <c r="AK168" s="861"/>
      <c r="AL168" s="861" t="s">
        <v>19</v>
      </c>
      <c r="AM168" s="861"/>
      <c r="AN168" s="861"/>
      <c r="AO168" s="865"/>
      <c r="AP168" s="990" t="s">
        <v>272</v>
      </c>
      <c r="AQ168" s="990"/>
      <c r="AR168" s="990"/>
      <c r="AS168" s="990"/>
      <c r="AT168" s="990"/>
      <c r="AU168" s="990"/>
      <c r="AV168" s="990"/>
      <c r="AW168" s="990"/>
      <c r="AX168" s="990"/>
      <c r="AY168" s="34">
        <f>$AY$166</f>
        <v>0</v>
      </c>
    </row>
    <row r="169" spans="1:51" ht="26.25" hidden="1" customHeight="1" x14ac:dyDescent="0.2">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hidden="1" customHeight="1" x14ac:dyDescent="0.2">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hidden="1" customHeight="1" x14ac:dyDescent="0.2">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hidden="1" customHeight="1" x14ac:dyDescent="0.2">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hidden="1" customHeight="1" x14ac:dyDescent="0.2">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hidden="1" customHeight="1" x14ac:dyDescent="0.2">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hidden="1" customHeight="1" x14ac:dyDescent="0.2">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hidden="1" customHeight="1" x14ac:dyDescent="0.2">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hidden="1" customHeight="1" x14ac:dyDescent="0.2">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hidden="1" customHeight="1" x14ac:dyDescent="0.2">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hidden="1" customHeight="1" x14ac:dyDescent="0.2">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hidden="1" customHeight="1" x14ac:dyDescent="0.2">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hidden="1" customHeight="1" x14ac:dyDescent="0.2">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hidden="1" customHeight="1" x14ac:dyDescent="0.2">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hidden="1" customHeight="1" x14ac:dyDescent="0.2">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hidden="1" customHeight="1" x14ac:dyDescent="0.2">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hidden="1" customHeight="1" x14ac:dyDescent="0.2">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hidden="1" customHeight="1" x14ac:dyDescent="0.2">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hidden="1" customHeight="1" x14ac:dyDescent="0.2">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hidden="1" customHeight="1" x14ac:dyDescent="0.2">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hidden="1" customHeight="1" x14ac:dyDescent="0.2">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hidden="1" customHeight="1" x14ac:dyDescent="0.2">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hidden="1" customHeight="1" x14ac:dyDescent="0.2">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hidden="1" customHeight="1" x14ac:dyDescent="0.2">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hidden="1" customHeight="1" x14ac:dyDescent="0.2">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hidden="1" customHeight="1" x14ac:dyDescent="0.2">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hidden="1" customHeight="1" x14ac:dyDescent="0.2">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hidden="1" customHeight="1" x14ac:dyDescent="0.2">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hidden="1" customHeight="1" x14ac:dyDescent="0.2">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hidden="1" customHeight="1" x14ac:dyDescent="0.2">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1"/>
      <c r="B201" s="861"/>
      <c r="C201" s="861" t="s">
        <v>24</v>
      </c>
      <c r="D201" s="861"/>
      <c r="E201" s="861"/>
      <c r="F201" s="861"/>
      <c r="G201" s="861"/>
      <c r="H201" s="861"/>
      <c r="I201" s="861"/>
      <c r="J201" s="988" t="s">
        <v>271</v>
      </c>
      <c r="K201" s="989"/>
      <c r="L201" s="989"/>
      <c r="M201" s="989"/>
      <c r="N201" s="989"/>
      <c r="O201" s="989"/>
      <c r="P201" s="431" t="s">
        <v>25</v>
      </c>
      <c r="Q201" s="431"/>
      <c r="R201" s="431"/>
      <c r="S201" s="431"/>
      <c r="T201" s="431"/>
      <c r="U201" s="431"/>
      <c r="V201" s="431"/>
      <c r="W201" s="431"/>
      <c r="X201" s="431"/>
      <c r="Y201" s="863" t="s">
        <v>312</v>
      </c>
      <c r="Z201" s="864"/>
      <c r="AA201" s="864"/>
      <c r="AB201" s="864"/>
      <c r="AC201" s="988" t="s">
        <v>303</v>
      </c>
      <c r="AD201" s="988"/>
      <c r="AE201" s="988"/>
      <c r="AF201" s="988"/>
      <c r="AG201" s="988"/>
      <c r="AH201" s="863" t="s">
        <v>235</v>
      </c>
      <c r="AI201" s="861"/>
      <c r="AJ201" s="861"/>
      <c r="AK201" s="861"/>
      <c r="AL201" s="861" t="s">
        <v>19</v>
      </c>
      <c r="AM201" s="861"/>
      <c r="AN201" s="861"/>
      <c r="AO201" s="865"/>
      <c r="AP201" s="990" t="s">
        <v>272</v>
      </c>
      <c r="AQ201" s="990"/>
      <c r="AR201" s="990"/>
      <c r="AS201" s="990"/>
      <c r="AT201" s="990"/>
      <c r="AU201" s="990"/>
      <c r="AV201" s="990"/>
      <c r="AW201" s="990"/>
      <c r="AX201" s="990"/>
      <c r="AY201" s="34">
        <f>$AY$199</f>
        <v>0</v>
      </c>
    </row>
    <row r="202" spans="1:51" ht="26.25" hidden="1" customHeight="1" x14ac:dyDescent="0.2">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hidden="1" customHeight="1" x14ac:dyDescent="0.2">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hidden="1" customHeight="1" x14ac:dyDescent="0.2">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hidden="1" customHeight="1" x14ac:dyDescent="0.2">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hidden="1" customHeight="1" x14ac:dyDescent="0.2">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hidden="1" customHeight="1" x14ac:dyDescent="0.2">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hidden="1" customHeight="1" x14ac:dyDescent="0.2">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hidden="1" customHeight="1" x14ac:dyDescent="0.2">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hidden="1" customHeight="1" x14ac:dyDescent="0.2">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hidden="1" customHeight="1" x14ac:dyDescent="0.2">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hidden="1" customHeight="1" x14ac:dyDescent="0.2">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hidden="1" customHeight="1" x14ac:dyDescent="0.2">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hidden="1" customHeight="1" x14ac:dyDescent="0.2">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hidden="1" customHeight="1" x14ac:dyDescent="0.2">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hidden="1" customHeight="1" x14ac:dyDescent="0.2">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hidden="1" customHeight="1" x14ac:dyDescent="0.2">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hidden="1" customHeight="1" x14ac:dyDescent="0.2">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hidden="1" customHeight="1" x14ac:dyDescent="0.2">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hidden="1" customHeight="1" x14ac:dyDescent="0.2">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hidden="1" customHeight="1" x14ac:dyDescent="0.2">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hidden="1" customHeight="1" x14ac:dyDescent="0.2">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hidden="1" customHeight="1" x14ac:dyDescent="0.2">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hidden="1" customHeight="1" x14ac:dyDescent="0.2">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hidden="1" customHeight="1" x14ac:dyDescent="0.2">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hidden="1" customHeight="1" x14ac:dyDescent="0.2">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hidden="1" customHeight="1" x14ac:dyDescent="0.2">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hidden="1" customHeight="1" x14ac:dyDescent="0.2">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hidden="1" customHeight="1" x14ac:dyDescent="0.2">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hidden="1" customHeight="1" x14ac:dyDescent="0.2">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hidden="1" customHeight="1" x14ac:dyDescent="0.2">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1"/>
      <c r="B234" s="861"/>
      <c r="C234" s="861" t="s">
        <v>24</v>
      </c>
      <c r="D234" s="861"/>
      <c r="E234" s="861"/>
      <c r="F234" s="861"/>
      <c r="G234" s="861"/>
      <c r="H234" s="861"/>
      <c r="I234" s="861"/>
      <c r="J234" s="988" t="s">
        <v>271</v>
      </c>
      <c r="K234" s="989"/>
      <c r="L234" s="989"/>
      <c r="M234" s="989"/>
      <c r="N234" s="989"/>
      <c r="O234" s="989"/>
      <c r="P234" s="431" t="s">
        <v>25</v>
      </c>
      <c r="Q234" s="431"/>
      <c r="R234" s="431"/>
      <c r="S234" s="431"/>
      <c r="T234" s="431"/>
      <c r="U234" s="431"/>
      <c r="V234" s="431"/>
      <c r="W234" s="431"/>
      <c r="X234" s="431"/>
      <c r="Y234" s="863" t="s">
        <v>312</v>
      </c>
      <c r="Z234" s="864"/>
      <c r="AA234" s="864"/>
      <c r="AB234" s="864"/>
      <c r="AC234" s="988" t="s">
        <v>303</v>
      </c>
      <c r="AD234" s="988"/>
      <c r="AE234" s="988"/>
      <c r="AF234" s="988"/>
      <c r="AG234" s="988"/>
      <c r="AH234" s="863" t="s">
        <v>235</v>
      </c>
      <c r="AI234" s="861"/>
      <c r="AJ234" s="861"/>
      <c r="AK234" s="861"/>
      <c r="AL234" s="861" t="s">
        <v>19</v>
      </c>
      <c r="AM234" s="861"/>
      <c r="AN234" s="861"/>
      <c r="AO234" s="865"/>
      <c r="AP234" s="990" t="s">
        <v>272</v>
      </c>
      <c r="AQ234" s="990"/>
      <c r="AR234" s="990"/>
      <c r="AS234" s="990"/>
      <c r="AT234" s="990"/>
      <c r="AU234" s="990"/>
      <c r="AV234" s="990"/>
      <c r="AW234" s="990"/>
      <c r="AX234" s="990"/>
      <c r="AY234" s="84">
        <f>$AY$232</f>
        <v>0</v>
      </c>
    </row>
    <row r="235" spans="1:51" ht="26.25" hidden="1" customHeight="1" x14ac:dyDescent="0.2">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hidden="1" customHeight="1" x14ac:dyDescent="0.2">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hidden="1" customHeight="1" x14ac:dyDescent="0.2">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hidden="1" customHeight="1" x14ac:dyDescent="0.2">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hidden="1" customHeight="1" x14ac:dyDescent="0.2">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hidden="1" customHeight="1" x14ac:dyDescent="0.2">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hidden="1" customHeight="1" x14ac:dyDescent="0.2">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hidden="1" customHeight="1" x14ac:dyDescent="0.2">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hidden="1" customHeight="1" x14ac:dyDescent="0.2">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hidden="1" customHeight="1" x14ac:dyDescent="0.2">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hidden="1" customHeight="1" x14ac:dyDescent="0.2">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hidden="1" customHeight="1" x14ac:dyDescent="0.2">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hidden="1" customHeight="1" x14ac:dyDescent="0.2">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hidden="1" customHeight="1" x14ac:dyDescent="0.2">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hidden="1" customHeight="1" x14ac:dyDescent="0.2">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hidden="1" customHeight="1" x14ac:dyDescent="0.2">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hidden="1" customHeight="1" x14ac:dyDescent="0.2">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hidden="1" customHeight="1" x14ac:dyDescent="0.2">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hidden="1" customHeight="1" x14ac:dyDescent="0.2">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hidden="1" customHeight="1" x14ac:dyDescent="0.2">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hidden="1" customHeight="1" x14ac:dyDescent="0.2">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hidden="1" customHeight="1" x14ac:dyDescent="0.2">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hidden="1" customHeight="1" x14ac:dyDescent="0.2">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hidden="1" customHeight="1" x14ac:dyDescent="0.2">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hidden="1" customHeight="1" x14ac:dyDescent="0.2">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hidden="1" customHeight="1" x14ac:dyDescent="0.2">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hidden="1" customHeight="1" x14ac:dyDescent="0.2">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hidden="1" customHeight="1" x14ac:dyDescent="0.2">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hidden="1" customHeight="1" x14ac:dyDescent="0.2">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hidden="1" customHeight="1" x14ac:dyDescent="0.2">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1"/>
      <c r="B267" s="861"/>
      <c r="C267" s="861" t="s">
        <v>24</v>
      </c>
      <c r="D267" s="861"/>
      <c r="E267" s="861"/>
      <c r="F267" s="861"/>
      <c r="G267" s="861"/>
      <c r="H267" s="861"/>
      <c r="I267" s="861"/>
      <c r="J267" s="988" t="s">
        <v>271</v>
      </c>
      <c r="K267" s="989"/>
      <c r="L267" s="989"/>
      <c r="M267" s="989"/>
      <c r="N267" s="989"/>
      <c r="O267" s="989"/>
      <c r="P267" s="431" t="s">
        <v>25</v>
      </c>
      <c r="Q267" s="431"/>
      <c r="R267" s="431"/>
      <c r="S267" s="431"/>
      <c r="T267" s="431"/>
      <c r="U267" s="431"/>
      <c r="V267" s="431"/>
      <c r="W267" s="431"/>
      <c r="X267" s="431"/>
      <c r="Y267" s="863" t="s">
        <v>312</v>
      </c>
      <c r="Z267" s="864"/>
      <c r="AA267" s="864"/>
      <c r="AB267" s="864"/>
      <c r="AC267" s="988" t="s">
        <v>303</v>
      </c>
      <c r="AD267" s="988"/>
      <c r="AE267" s="988"/>
      <c r="AF267" s="988"/>
      <c r="AG267" s="988"/>
      <c r="AH267" s="863" t="s">
        <v>235</v>
      </c>
      <c r="AI267" s="861"/>
      <c r="AJ267" s="861"/>
      <c r="AK267" s="861"/>
      <c r="AL267" s="861" t="s">
        <v>19</v>
      </c>
      <c r="AM267" s="861"/>
      <c r="AN267" s="861"/>
      <c r="AO267" s="865"/>
      <c r="AP267" s="990" t="s">
        <v>272</v>
      </c>
      <c r="AQ267" s="990"/>
      <c r="AR267" s="990"/>
      <c r="AS267" s="990"/>
      <c r="AT267" s="990"/>
      <c r="AU267" s="990"/>
      <c r="AV267" s="990"/>
      <c r="AW267" s="990"/>
      <c r="AX267" s="990"/>
      <c r="AY267" s="34">
        <f>$AY$265</f>
        <v>0</v>
      </c>
    </row>
    <row r="268" spans="1:51" ht="26.25" hidden="1" customHeight="1" x14ac:dyDescent="0.2">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hidden="1" customHeight="1" x14ac:dyDescent="0.2">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hidden="1" customHeight="1" x14ac:dyDescent="0.2">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hidden="1" customHeight="1" x14ac:dyDescent="0.2">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hidden="1" customHeight="1" x14ac:dyDescent="0.2">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hidden="1" customHeight="1" x14ac:dyDescent="0.2">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hidden="1" customHeight="1" x14ac:dyDescent="0.2">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hidden="1" customHeight="1" x14ac:dyDescent="0.2">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hidden="1" customHeight="1" x14ac:dyDescent="0.2">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hidden="1" customHeight="1" x14ac:dyDescent="0.2">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hidden="1" customHeight="1" x14ac:dyDescent="0.2">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hidden="1" customHeight="1" x14ac:dyDescent="0.2">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hidden="1" customHeight="1" x14ac:dyDescent="0.2">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hidden="1" customHeight="1" x14ac:dyDescent="0.2">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hidden="1" customHeight="1" x14ac:dyDescent="0.2">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hidden="1" customHeight="1" x14ac:dyDescent="0.2">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hidden="1" customHeight="1" x14ac:dyDescent="0.2">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hidden="1" customHeight="1" x14ac:dyDescent="0.2">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hidden="1" customHeight="1" x14ac:dyDescent="0.2">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hidden="1" customHeight="1" x14ac:dyDescent="0.2">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hidden="1" customHeight="1" x14ac:dyDescent="0.2">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hidden="1" customHeight="1" x14ac:dyDescent="0.2">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hidden="1" customHeight="1" x14ac:dyDescent="0.2">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hidden="1" customHeight="1" x14ac:dyDescent="0.2">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hidden="1" customHeight="1" x14ac:dyDescent="0.2">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hidden="1" customHeight="1" x14ac:dyDescent="0.2">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hidden="1" customHeight="1" x14ac:dyDescent="0.2">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hidden="1" customHeight="1" x14ac:dyDescent="0.2">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hidden="1" customHeight="1" x14ac:dyDescent="0.2">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hidden="1" customHeight="1" x14ac:dyDescent="0.2">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1"/>
      <c r="B300" s="861"/>
      <c r="C300" s="861" t="s">
        <v>24</v>
      </c>
      <c r="D300" s="861"/>
      <c r="E300" s="861"/>
      <c r="F300" s="861"/>
      <c r="G300" s="861"/>
      <c r="H300" s="861"/>
      <c r="I300" s="861"/>
      <c r="J300" s="988" t="s">
        <v>271</v>
      </c>
      <c r="K300" s="989"/>
      <c r="L300" s="989"/>
      <c r="M300" s="989"/>
      <c r="N300" s="989"/>
      <c r="O300" s="989"/>
      <c r="P300" s="431" t="s">
        <v>25</v>
      </c>
      <c r="Q300" s="431"/>
      <c r="R300" s="431"/>
      <c r="S300" s="431"/>
      <c r="T300" s="431"/>
      <c r="U300" s="431"/>
      <c r="V300" s="431"/>
      <c r="W300" s="431"/>
      <c r="X300" s="431"/>
      <c r="Y300" s="863" t="s">
        <v>312</v>
      </c>
      <c r="Z300" s="864"/>
      <c r="AA300" s="864"/>
      <c r="AB300" s="864"/>
      <c r="AC300" s="988" t="s">
        <v>303</v>
      </c>
      <c r="AD300" s="988"/>
      <c r="AE300" s="988"/>
      <c r="AF300" s="988"/>
      <c r="AG300" s="988"/>
      <c r="AH300" s="863" t="s">
        <v>235</v>
      </c>
      <c r="AI300" s="861"/>
      <c r="AJ300" s="861"/>
      <c r="AK300" s="861"/>
      <c r="AL300" s="861" t="s">
        <v>19</v>
      </c>
      <c r="AM300" s="861"/>
      <c r="AN300" s="861"/>
      <c r="AO300" s="865"/>
      <c r="AP300" s="990" t="s">
        <v>272</v>
      </c>
      <c r="AQ300" s="990"/>
      <c r="AR300" s="990"/>
      <c r="AS300" s="990"/>
      <c r="AT300" s="990"/>
      <c r="AU300" s="990"/>
      <c r="AV300" s="990"/>
      <c r="AW300" s="990"/>
      <c r="AX300" s="990"/>
      <c r="AY300" s="34">
        <f>$AY$298</f>
        <v>0</v>
      </c>
    </row>
    <row r="301" spans="1:51" ht="26.25" hidden="1" customHeight="1" x14ac:dyDescent="0.2">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hidden="1" customHeight="1" x14ac:dyDescent="0.2">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hidden="1" customHeight="1" x14ac:dyDescent="0.2">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hidden="1" customHeight="1" x14ac:dyDescent="0.2">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hidden="1" customHeight="1" x14ac:dyDescent="0.2">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hidden="1" customHeight="1" x14ac:dyDescent="0.2">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hidden="1" customHeight="1" x14ac:dyDescent="0.2">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hidden="1" customHeight="1" x14ac:dyDescent="0.2">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hidden="1" customHeight="1" x14ac:dyDescent="0.2">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hidden="1" customHeight="1" x14ac:dyDescent="0.2">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hidden="1" customHeight="1" x14ac:dyDescent="0.2">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hidden="1" customHeight="1" x14ac:dyDescent="0.2">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hidden="1" customHeight="1" x14ac:dyDescent="0.2">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hidden="1" customHeight="1" x14ac:dyDescent="0.2">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hidden="1" customHeight="1" x14ac:dyDescent="0.2">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hidden="1" customHeight="1" x14ac:dyDescent="0.2">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hidden="1" customHeight="1" x14ac:dyDescent="0.2">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hidden="1" customHeight="1" x14ac:dyDescent="0.2">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hidden="1" customHeight="1" x14ac:dyDescent="0.2">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hidden="1" customHeight="1" x14ac:dyDescent="0.2">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hidden="1" customHeight="1" x14ac:dyDescent="0.2">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hidden="1" customHeight="1" x14ac:dyDescent="0.2">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hidden="1" customHeight="1" x14ac:dyDescent="0.2">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hidden="1" customHeight="1" x14ac:dyDescent="0.2">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hidden="1" customHeight="1" x14ac:dyDescent="0.2">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hidden="1" customHeight="1" x14ac:dyDescent="0.2">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hidden="1" customHeight="1" x14ac:dyDescent="0.2">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hidden="1" customHeight="1" x14ac:dyDescent="0.2">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hidden="1" customHeight="1" x14ac:dyDescent="0.2">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hidden="1" customHeight="1" x14ac:dyDescent="0.2">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1"/>
      <c r="B333" s="861"/>
      <c r="C333" s="861" t="s">
        <v>24</v>
      </c>
      <c r="D333" s="861"/>
      <c r="E333" s="861"/>
      <c r="F333" s="861"/>
      <c r="G333" s="861"/>
      <c r="H333" s="861"/>
      <c r="I333" s="861"/>
      <c r="J333" s="988" t="s">
        <v>271</v>
      </c>
      <c r="K333" s="989"/>
      <c r="L333" s="989"/>
      <c r="M333" s="989"/>
      <c r="N333" s="989"/>
      <c r="O333" s="989"/>
      <c r="P333" s="431" t="s">
        <v>25</v>
      </c>
      <c r="Q333" s="431"/>
      <c r="R333" s="431"/>
      <c r="S333" s="431"/>
      <c r="T333" s="431"/>
      <c r="U333" s="431"/>
      <c r="V333" s="431"/>
      <c r="W333" s="431"/>
      <c r="X333" s="431"/>
      <c r="Y333" s="863" t="s">
        <v>312</v>
      </c>
      <c r="Z333" s="864"/>
      <c r="AA333" s="864"/>
      <c r="AB333" s="864"/>
      <c r="AC333" s="988" t="s">
        <v>303</v>
      </c>
      <c r="AD333" s="988"/>
      <c r="AE333" s="988"/>
      <c r="AF333" s="988"/>
      <c r="AG333" s="988"/>
      <c r="AH333" s="863" t="s">
        <v>235</v>
      </c>
      <c r="AI333" s="861"/>
      <c r="AJ333" s="861"/>
      <c r="AK333" s="861"/>
      <c r="AL333" s="861" t="s">
        <v>19</v>
      </c>
      <c r="AM333" s="861"/>
      <c r="AN333" s="861"/>
      <c r="AO333" s="865"/>
      <c r="AP333" s="990" t="s">
        <v>272</v>
      </c>
      <c r="AQ333" s="990"/>
      <c r="AR333" s="990"/>
      <c r="AS333" s="990"/>
      <c r="AT333" s="990"/>
      <c r="AU333" s="990"/>
      <c r="AV333" s="990"/>
      <c r="AW333" s="990"/>
      <c r="AX333" s="990"/>
      <c r="AY333" s="34">
        <f>$AY$331</f>
        <v>0</v>
      </c>
    </row>
    <row r="334" spans="1:51" ht="26.25" hidden="1" customHeight="1" x14ac:dyDescent="0.2">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hidden="1" customHeight="1" x14ac:dyDescent="0.2">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hidden="1" customHeight="1" x14ac:dyDescent="0.2">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hidden="1" customHeight="1" x14ac:dyDescent="0.2">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hidden="1" customHeight="1" x14ac:dyDescent="0.2">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hidden="1" customHeight="1" x14ac:dyDescent="0.2">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hidden="1" customHeight="1" x14ac:dyDescent="0.2">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hidden="1" customHeight="1" x14ac:dyDescent="0.2">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hidden="1" customHeight="1" x14ac:dyDescent="0.2">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hidden="1" customHeight="1" x14ac:dyDescent="0.2">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hidden="1" customHeight="1" x14ac:dyDescent="0.2">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hidden="1" customHeight="1" x14ac:dyDescent="0.2">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hidden="1" customHeight="1" x14ac:dyDescent="0.2">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hidden="1" customHeight="1" x14ac:dyDescent="0.2">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hidden="1" customHeight="1" x14ac:dyDescent="0.2">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hidden="1" customHeight="1" x14ac:dyDescent="0.2">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hidden="1" customHeight="1" x14ac:dyDescent="0.2">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hidden="1" customHeight="1" x14ac:dyDescent="0.2">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hidden="1" customHeight="1" x14ac:dyDescent="0.2">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hidden="1" customHeight="1" x14ac:dyDescent="0.2">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hidden="1" customHeight="1" x14ac:dyDescent="0.2">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hidden="1" customHeight="1" x14ac:dyDescent="0.2">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hidden="1" customHeight="1" x14ac:dyDescent="0.2">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hidden="1" customHeight="1" x14ac:dyDescent="0.2">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hidden="1" customHeight="1" x14ac:dyDescent="0.2">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hidden="1" customHeight="1" x14ac:dyDescent="0.2">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hidden="1" customHeight="1" x14ac:dyDescent="0.2">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hidden="1" customHeight="1" x14ac:dyDescent="0.2">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hidden="1" customHeight="1" x14ac:dyDescent="0.2">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hidden="1" customHeight="1" x14ac:dyDescent="0.2">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1"/>
      <c r="B366" s="861"/>
      <c r="C366" s="861" t="s">
        <v>24</v>
      </c>
      <c r="D366" s="861"/>
      <c r="E366" s="861"/>
      <c r="F366" s="861"/>
      <c r="G366" s="861"/>
      <c r="H366" s="861"/>
      <c r="I366" s="861"/>
      <c r="J366" s="988" t="s">
        <v>271</v>
      </c>
      <c r="K366" s="989"/>
      <c r="L366" s="989"/>
      <c r="M366" s="989"/>
      <c r="N366" s="989"/>
      <c r="O366" s="989"/>
      <c r="P366" s="431" t="s">
        <v>25</v>
      </c>
      <c r="Q366" s="431"/>
      <c r="R366" s="431"/>
      <c r="S366" s="431"/>
      <c r="T366" s="431"/>
      <c r="U366" s="431"/>
      <c r="V366" s="431"/>
      <c r="W366" s="431"/>
      <c r="X366" s="431"/>
      <c r="Y366" s="863" t="s">
        <v>312</v>
      </c>
      <c r="Z366" s="864"/>
      <c r="AA366" s="864"/>
      <c r="AB366" s="864"/>
      <c r="AC366" s="988" t="s">
        <v>303</v>
      </c>
      <c r="AD366" s="988"/>
      <c r="AE366" s="988"/>
      <c r="AF366" s="988"/>
      <c r="AG366" s="988"/>
      <c r="AH366" s="863" t="s">
        <v>235</v>
      </c>
      <c r="AI366" s="861"/>
      <c r="AJ366" s="861"/>
      <c r="AK366" s="861"/>
      <c r="AL366" s="861" t="s">
        <v>19</v>
      </c>
      <c r="AM366" s="861"/>
      <c r="AN366" s="861"/>
      <c r="AO366" s="865"/>
      <c r="AP366" s="990" t="s">
        <v>272</v>
      </c>
      <c r="AQ366" s="990"/>
      <c r="AR366" s="990"/>
      <c r="AS366" s="990"/>
      <c r="AT366" s="990"/>
      <c r="AU366" s="990"/>
      <c r="AV366" s="990"/>
      <c r="AW366" s="990"/>
      <c r="AX366" s="990"/>
      <c r="AY366" s="34">
        <f>$AY$364</f>
        <v>0</v>
      </c>
    </row>
    <row r="367" spans="1:51" ht="26.25" hidden="1" customHeight="1" x14ac:dyDescent="0.2">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hidden="1" customHeight="1" x14ac:dyDescent="0.2">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hidden="1" customHeight="1" x14ac:dyDescent="0.2">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hidden="1" customHeight="1" x14ac:dyDescent="0.2">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hidden="1" customHeight="1" x14ac:dyDescent="0.2">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hidden="1" customHeight="1" x14ac:dyDescent="0.2">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hidden="1" customHeight="1" x14ac:dyDescent="0.2">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hidden="1" customHeight="1" x14ac:dyDescent="0.2">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hidden="1" customHeight="1" x14ac:dyDescent="0.2">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hidden="1" customHeight="1" x14ac:dyDescent="0.2">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hidden="1" customHeight="1" x14ac:dyDescent="0.2">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hidden="1" customHeight="1" x14ac:dyDescent="0.2">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hidden="1" customHeight="1" x14ac:dyDescent="0.2">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hidden="1" customHeight="1" x14ac:dyDescent="0.2">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hidden="1" customHeight="1" x14ac:dyDescent="0.2">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hidden="1" customHeight="1" x14ac:dyDescent="0.2">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hidden="1" customHeight="1" x14ac:dyDescent="0.2">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hidden="1" customHeight="1" x14ac:dyDescent="0.2">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hidden="1" customHeight="1" x14ac:dyDescent="0.2">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hidden="1" customHeight="1" x14ac:dyDescent="0.2">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hidden="1" customHeight="1" x14ac:dyDescent="0.2">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hidden="1" customHeight="1" x14ac:dyDescent="0.2">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hidden="1" customHeight="1" x14ac:dyDescent="0.2">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hidden="1" customHeight="1" x14ac:dyDescent="0.2">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hidden="1" customHeight="1" x14ac:dyDescent="0.2">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hidden="1" customHeight="1" x14ac:dyDescent="0.2">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hidden="1" customHeight="1" x14ac:dyDescent="0.2">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hidden="1" customHeight="1" x14ac:dyDescent="0.2">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hidden="1" customHeight="1" x14ac:dyDescent="0.2">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hidden="1" customHeight="1" x14ac:dyDescent="0.2">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1"/>
      <c r="B399" s="861"/>
      <c r="C399" s="861" t="s">
        <v>24</v>
      </c>
      <c r="D399" s="861"/>
      <c r="E399" s="861"/>
      <c r="F399" s="861"/>
      <c r="G399" s="861"/>
      <c r="H399" s="861"/>
      <c r="I399" s="861"/>
      <c r="J399" s="988" t="s">
        <v>271</v>
      </c>
      <c r="K399" s="989"/>
      <c r="L399" s="989"/>
      <c r="M399" s="989"/>
      <c r="N399" s="989"/>
      <c r="O399" s="989"/>
      <c r="P399" s="431" t="s">
        <v>25</v>
      </c>
      <c r="Q399" s="431"/>
      <c r="R399" s="431"/>
      <c r="S399" s="431"/>
      <c r="T399" s="431"/>
      <c r="U399" s="431"/>
      <c r="V399" s="431"/>
      <c r="W399" s="431"/>
      <c r="X399" s="431"/>
      <c r="Y399" s="863" t="s">
        <v>312</v>
      </c>
      <c r="Z399" s="864"/>
      <c r="AA399" s="864"/>
      <c r="AB399" s="864"/>
      <c r="AC399" s="988" t="s">
        <v>303</v>
      </c>
      <c r="AD399" s="988"/>
      <c r="AE399" s="988"/>
      <c r="AF399" s="988"/>
      <c r="AG399" s="988"/>
      <c r="AH399" s="863" t="s">
        <v>235</v>
      </c>
      <c r="AI399" s="861"/>
      <c r="AJ399" s="861"/>
      <c r="AK399" s="861"/>
      <c r="AL399" s="861" t="s">
        <v>19</v>
      </c>
      <c r="AM399" s="861"/>
      <c r="AN399" s="861"/>
      <c r="AO399" s="865"/>
      <c r="AP399" s="990" t="s">
        <v>272</v>
      </c>
      <c r="AQ399" s="990"/>
      <c r="AR399" s="990"/>
      <c r="AS399" s="990"/>
      <c r="AT399" s="990"/>
      <c r="AU399" s="990"/>
      <c r="AV399" s="990"/>
      <c r="AW399" s="990"/>
      <c r="AX399" s="990"/>
      <c r="AY399" s="34">
        <f>$AY$397</f>
        <v>0</v>
      </c>
    </row>
    <row r="400" spans="1:51" ht="26.25" hidden="1" customHeight="1" x14ac:dyDescent="0.2">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hidden="1" customHeight="1" x14ac:dyDescent="0.2">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hidden="1" customHeight="1" x14ac:dyDescent="0.2">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hidden="1" customHeight="1" x14ac:dyDescent="0.2">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hidden="1" customHeight="1" x14ac:dyDescent="0.2">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hidden="1" customHeight="1" x14ac:dyDescent="0.2">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hidden="1" customHeight="1" x14ac:dyDescent="0.2">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hidden="1" customHeight="1" x14ac:dyDescent="0.2">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hidden="1" customHeight="1" x14ac:dyDescent="0.2">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hidden="1" customHeight="1" x14ac:dyDescent="0.2">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hidden="1" customHeight="1" x14ac:dyDescent="0.2">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hidden="1" customHeight="1" x14ac:dyDescent="0.2">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hidden="1" customHeight="1" x14ac:dyDescent="0.2">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hidden="1" customHeight="1" x14ac:dyDescent="0.2">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hidden="1" customHeight="1" x14ac:dyDescent="0.2">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hidden="1" customHeight="1" x14ac:dyDescent="0.2">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hidden="1" customHeight="1" x14ac:dyDescent="0.2">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hidden="1" customHeight="1" x14ac:dyDescent="0.2">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hidden="1" customHeight="1" x14ac:dyDescent="0.2">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hidden="1" customHeight="1" x14ac:dyDescent="0.2">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hidden="1" customHeight="1" x14ac:dyDescent="0.2">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hidden="1" customHeight="1" x14ac:dyDescent="0.2">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hidden="1" customHeight="1" x14ac:dyDescent="0.2">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hidden="1" customHeight="1" x14ac:dyDescent="0.2">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hidden="1" customHeight="1" x14ac:dyDescent="0.2">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hidden="1" customHeight="1" x14ac:dyDescent="0.2">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hidden="1" customHeight="1" x14ac:dyDescent="0.2">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hidden="1" customHeight="1" x14ac:dyDescent="0.2">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hidden="1" customHeight="1" x14ac:dyDescent="0.2">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hidden="1" customHeight="1" x14ac:dyDescent="0.2">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1"/>
      <c r="B432" s="861"/>
      <c r="C432" s="861" t="s">
        <v>24</v>
      </c>
      <c r="D432" s="861"/>
      <c r="E432" s="861"/>
      <c r="F432" s="861"/>
      <c r="G432" s="861"/>
      <c r="H432" s="861"/>
      <c r="I432" s="861"/>
      <c r="J432" s="988" t="s">
        <v>271</v>
      </c>
      <c r="K432" s="989"/>
      <c r="L432" s="989"/>
      <c r="M432" s="989"/>
      <c r="N432" s="989"/>
      <c r="O432" s="989"/>
      <c r="P432" s="431" t="s">
        <v>25</v>
      </c>
      <c r="Q432" s="431"/>
      <c r="R432" s="431"/>
      <c r="S432" s="431"/>
      <c r="T432" s="431"/>
      <c r="U432" s="431"/>
      <c r="V432" s="431"/>
      <c r="W432" s="431"/>
      <c r="X432" s="431"/>
      <c r="Y432" s="863" t="s">
        <v>312</v>
      </c>
      <c r="Z432" s="864"/>
      <c r="AA432" s="864"/>
      <c r="AB432" s="864"/>
      <c r="AC432" s="988" t="s">
        <v>303</v>
      </c>
      <c r="AD432" s="988"/>
      <c r="AE432" s="988"/>
      <c r="AF432" s="988"/>
      <c r="AG432" s="988"/>
      <c r="AH432" s="863" t="s">
        <v>235</v>
      </c>
      <c r="AI432" s="861"/>
      <c r="AJ432" s="861"/>
      <c r="AK432" s="861"/>
      <c r="AL432" s="861" t="s">
        <v>19</v>
      </c>
      <c r="AM432" s="861"/>
      <c r="AN432" s="861"/>
      <c r="AO432" s="865"/>
      <c r="AP432" s="990" t="s">
        <v>272</v>
      </c>
      <c r="AQ432" s="990"/>
      <c r="AR432" s="990"/>
      <c r="AS432" s="990"/>
      <c r="AT432" s="990"/>
      <c r="AU432" s="990"/>
      <c r="AV432" s="990"/>
      <c r="AW432" s="990"/>
      <c r="AX432" s="990"/>
      <c r="AY432" s="34">
        <f>$AY$430</f>
        <v>0</v>
      </c>
    </row>
    <row r="433" spans="1:51" ht="26.25" hidden="1" customHeight="1" x14ac:dyDescent="0.2">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hidden="1" customHeight="1" x14ac:dyDescent="0.2">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hidden="1" customHeight="1" x14ac:dyDescent="0.2">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hidden="1" customHeight="1" x14ac:dyDescent="0.2">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hidden="1" customHeight="1" x14ac:dyDescent="0.2">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hidden="1" customHeight="1" x14ac:dyDescent="0.2">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hidden="1" customHeight="1" x14ac:dyDescent="0.2">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hidden="1" customHeight="1" x14ac:dyDescent="0.2">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hidden="1" customHeight="1" x14ac:dyDescent="0.2">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hidden="1" customHeight="1" x14ac:dyDescent="0.2">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hidden="1" customHeight="1" x14ac:dyDescent="0.2">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hidden="1" customHeight="1" x14ac:dyDescent="0.2">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hidden="1" customHeight="1" x14ac:dyDescent="0.2">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hidden="1" customHeight="1" x14ac:dyDescent="0.2">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hidden="1" customHeight="1" x14ac:dyDescent="0.2">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hidden="1" customHeight="1" x14ac:dyDescent="0.2">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hidden="1" customHeight="1" x14ac:dyDescent="0.2">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hidden="1" customHeight="1" x14ac:dyDescent="0.2">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hidden="1" customHeight="1" x14ac:dyDescent="0.2">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hidden="1" customHeight="1" x14ac:dyDescent="0.2">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hidden="1" customHeight="1" x14ac:dyDescent="0.2">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hidden="1" customHeight="1" x14ac:dyDescent="0.2">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hidden="1" customHeight="1" x14ac:dyDescent="0.2">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hidden="1" customHeight="1" x14ac:dyDescent="0.2">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hidden="1" customHeight="1" x14ac:dyDescent="0.2">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hidden="1" customHeight="1" x14ac:dyDescent="0.2">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hidden="1" customHeight="1" x14ac:dyDescent="0.2">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hidden="1" customHeight="1" x14ac:dyDescent="0.2">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hidden="1" customHeight="1" x14ac:dyDescent="0.2">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hidden="1" customHeight="1" x14ac:dyDescent="0.2">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1"/>
      <c r="B465" s="861"/>
      <c r="C465" s="861" t="s">
        <v>24</v>
      </c>
      <c r="D465" s="861"/>
      <c r="E465" s="861"/>
      <c r="F465" s="861"/>
      <c r="G465" s="861"/>
      <c r="H465" s="861"/>
      <c r="I465" s="861"/>
      <c r="J465" s="988" t="s">
        <v>271</v>
      </c>
      <c r="K465" s="989"/>
      <c r="L465" s="989"/>
      <c r="M465" s="989"/>
      <c r="N465" s="989"/>
      <c r="O465" s="989"/>
      <c r="P465" s="431" t="s">
        <v>25</v>
      </c>
      <c r="Q465" s="431"/>
      <c r="R465" s="431"/>
      <c r="S465" s="431"/>
      <c r="T465" s="431"/>
      <c r="U465" s="431"/>
      <c r="V465" s="431"/>
      <c r="W465" s="431"/>
      <c r="X465" s="431"/>
      <c r="Y465" s="863" t="s">
        <v>312</v>
      </c>
      <c r="Z465" s="864"/>
      <c r="AA465" s="864"/>
      <c r="AB465" s="864"/>
      <c r="AC465" s="988" t="s">
        <v>303</v>
      </c>
      <c r="AD465" s="988"/>
      <c r="AE465" s="988"/>
      <c r="AF465" s="988"/>
      <c r="AG465" s="988"/>
      <c r="AH465" s="863" t="s">
        <v>235</v>
      </c>
      <c r="AI465" s="861"/>
      <c r="AJ465" s="861"/>
      <c r="AK465" s="861"/>
      <c r="AL465" s="861" t="s">
        <v>19</v>
      </c>
      <c r="AM465" s="861"/>
      <c r="AN465" s="861"/>
      <c r="AO465" s="865"/>
      <c r="AP465" s="990" t="s">
        <v>272</v>
      </c>
      <c r="AQ465" s="990"/>
      <c r="AR465" s="990"/>
      <c r="AS465" s="990"/>
      <c r="AT465" s="990"/>
      <c r="AU465" s="990"/>
      <c r="AV465" s="990"/>
      <c r="AW465" s="990"/>
      <c r="AX465" s="990"/>
      <c r="AY465" s="34">
        <f>$AY$463</f>
        <v>0</v>
      </c>
    </row>
    <row r="466" spans="1:51" ht="26.25" hidden="1" customHeight="1" x14ac:dyDescent="0.2">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hidden="1" customHeight="1" x14ac:dyDescent="0.2">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hidden="1" customHeight="1" x14ac:dyDescent="0.2">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hidden="1" customHeight="1" x14ac:dyDescent="0.2">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hidden="1" customHeight="1" x14ac:dyDescent="0.2">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hidden="1" customHeight="1" x14ac:dyDescent="0.2">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hidden="1" customHeight="1" x14ac:dyDescent="0.2">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hidden="1" customHeight="1" x14ac:dyDescent="0.2">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hidden="1" customHeight="1" x14ac:dyDescent="0.2">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hidden="1" customHeight="1" x14ac:dyDescent="0.2">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hidden="1" customHeight="1" x14ac:dyDescent="0.2">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hidden="1" customHeight="1" x14ac:dyDescent="0.2">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hidden="1" customHeight="1" x14ac:dyDescent="0.2">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hidden="1" customHeight="1" x14ac:dyDescent="0.2">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hidden="1" customHeight="1" x14ac:dyDescent="0.2">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hidden="1" customHeight="1" x14ac:dyDescent="0.2">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hidden="1" customHeight="1" x14ac:dyDescent="0.2">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hidden="1" customHeight="1" x14ac:dyDescent="0.2">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hidden="1" customHeight="1" x14ac:dyDescent="0.2">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hidden="1" customHeight="1" x14ac:dyDescent="0.2">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hidden="1" customHeight="1" x14ac:dyDescent="0.2">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hidden="1" customHeight="1" x14ac:dyDescent="0.2">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hidden="1" customHeight="1" x14ac:dyDescent="0.2">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hidden="1" customHeight="1" x14ac:dyDescent="0.2">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hidden="1" customHeight="1" x14ac:dyDescent="0.2">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hidden="1" customHeight="1" x14ac:dyDescent="0.2">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hidden="1" customHeight="1" x14ac:dyDescent="0.2">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hidden="1" customHeight="1" x14ac:dyDescent="0.2">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hidden="1" customHeight="1" x14ac:dyDescent="0.2">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hidden="1" customHeight="1" x14ac:dyDescent="0.2">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1"/>
      <c r="B498" s="861"/>
      <c r="C498" s="861" t="s">
        <v>24</v>
      </c>
      <c r="D498" s="861"/>
      <c r="E498" s="861"/>
      <c r="F498" s="861"/>
      <c r="G498" s="861"/>
      <c r="H498" s="861"/>
      <c r="I498" s="861"/>
      <c r="J498" s="988" t="s">
        <v>271</v>
      </c>
      <c r="K498" s="989"/>
      <c r="L498" s="989"/>
      <c r="M498" s="989"/>
      <c r="N498" s="989"/>
      <c r="O498" s="989"/>
      <c r="P498" s="431" t="s">
        <v>25</v>
      </c>
      <c r="Q498" s="431"/>
      <c r="R498" s="431"/>
      <c r="S498" s="431"/>
      <c r="T498" s="431"/>
      <c r="U498" s="431"/>
      <c r="V498" s="431"/>
      <c r="W498" s="431"/>
      <c r="X498" s="431"/>
      <c r="Y498" s="863" t="s">
        <v>312</v>
      </c>
      <c r="Z498" s="864"/>
      <c r="AA498" s="864"/>
      <c r="AB498" s="864"/>
      <c r="AC498" s="988" t="s">
        <v>303</v>
      </c>
      <c r="AD498" s="988"/>
      <c r="AE498" s="988"/>
      <c r="AF498" s="988"/>
      <c r="AG498" s="988"/>
      <c r="AH498" s="863" t="s">
        <v>235</v>
      </c>
      <c r="AI498" s="861"/>
      <c r="AJ498" s="861"/>
      <c r="AK498" s="861"/>
      <c r="AL498" s="861" t="s">
        <v>19</v>
      </c>
      <c r="AM498" s="861"/>
      <c r="AN498" s="861"/>
      <c r="AO498" s="865"/>
      <c r="AP498" s="990" t="s">
        <v>272</v>
      </c>
      <c r="AQ498" s="990"/>
      <c r="AR498" s="990"/>
      <c r="AS498" s="990"/>
      <c r="AT498" s="990"/>
      <c r="AU498" s="990"/>
      <c r="AV498" s="990"/>
      <c r="AW498" s="990"/>
      <c r="AX498" s="990"/>
      <c r="AY498" s="34">
        <f>$AY$496</f>
        <v>0</v>
      </c>
    </row>
    <row r="499" spans="1:51" ht="26.25" hidden="1" customHeight="1" x14ac:dyDescent="0.2">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hidden="1" customHeight="1" x14ac:dyDescent="0.2">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hidden="1" customHeight="1" x14ac:dyDescent="0.2">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hidden="1" customHeight="1" x14ac:dyDescent="0.2">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hidden="1" customHeight="1" x14ac:dyDescent="0.2">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hidden="1" customHeight="1" x14ac:dyDescent="0.2">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hidden="1" customHeight="1" x14ac:dyDescent="0.2">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hidden="1" customHeight="1" x14ac:dyDescent="0.2">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hidden="1" customHeight="1" x14ac:dyDescent="0.2">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hidden="1" customHeight="1" x14ac:dyDescent="0.2">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hidden="1" customHeight="1" x14ac:dyDescent="0.2">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hidden="1" customHeight="1" x14ac:dyDescent="0.2">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hidden="1" customHeight="1" x14ac:dyDescent="0.2">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hidden="1" customHeight="1" x14ac:dyDescent="0.2">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hidden="1" customHeight="1" x14ac:dyDescent="0.2">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hidden="1" customHeight="1" x14ac:dyDescent="0.2">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hidden="1" customHeight="1" x14ac:dyDescent="0.2">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hidden="1" customHeight="1" x14ac:dyDescent="0.2">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hidden="1" customHeight="1" x14ac:dyDescent="0.2">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hidden="1" customHeight="1" x14ac:dyDescent="0.2">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hidden="1" customHeight="1" x14ac:dyDescent="0.2">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hidden="1" customHeight="1" x14ac:dyDescent="0.2">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hidden="1" customHeight="1" x14ac:dyDescent="0.2">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hidden="1" customHeight="1" x14ac:dyDescent="0.2">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hidden="1" customHeight="1" x14ac:dyDescent="0.2">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hidden="1" customHeight="1" x14ac:dyDescent="0.2">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hidden="1" customHeight="1" x14ac:dyDescent="0.2">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hidden="1" customHeight="1" x14ac:dyDescent="0.2">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hidden="1" customHeight="1" x14ac:dyDescent="0.2">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hidden="1" customHeight="1" x14ac:dyDescent="0.2">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1"/>
      <c r="B531" s="861"/>
      <c r="C531" s="861" t="s">
        <v>24</v>
      </c>
      <c r="D531" s="861"/>
      <c r="E531" s="861"/>
      <c r="F531" s="861"/>
      <c r="G531" s="861"/>
      <c r="H531" s="861"/>
      <c r="I531" s="861"/>
      <c r="J531" s="988" t="s">
        <v>271</v>
      </c>
      <c r="K531" s="989"/>
      <c r="L531" s="989"/>
      <c r="M531" s="989"/>
      <c r="N531" s="989"/>
      <c r="O531" s="989"/>
      <c r="P531" s="431" t="s">
        <v>25</v>
      </c>
      <c r="Q531" s="431"/>
      <c r="R531" s="431"/>
      <c r="S531" s="431"/>
      <c r="T531" s="431"/>
      <c r="U531" s="431"/>
      <c r="V531" s="431"/>
      <c r="W531" s="431"/>
      <c r="X531" s="431"/>
      <c r="Y531" s="863" t="s">
        <v>312</v>
      </c>
      <c r="Z531" s="864"/>
      <c r="AA531" s="864"/>
      <c r="AB531" s="864"/>
      <c r="AC531" s="988" t="s">
        <v>303</v>
      </c>
      <c r="AD531" s="988"/>
      <c r="AE531" s="988"/>
      <c r="AF531" s="988"/>
      <c r="AG531" s="988"/>
      <c r="AH531" s="863" t="s">
        <v>235</v>
      </c>
      <c r="AI531" s="861"/>
      <c r="AJ531" s="861"/>
      <c r="AK531" s="861"/>
      <c r="AL531" s="861" t="s">
        <v>19</v>
      </c>
      <c r="AM531" s="861"/>
      <c r="AN531" s="861"/>
      <c r="AO531" s="865"/>
      <c r="AP531" s="990" t="s">
        <v>272</v>
      </c>
      <c r="AQ531" s="990"/>
      <c r="AR531" s="990"/>
      <c r="AS531" s="990"/>
      <c r="AT531" s="990"/>
      <c r="AU531" s="990"/>
      <c r="AV531" s="990"/>
      <c r="AW531" s="990"/>
      <c r="AX531" s="990"/>
      <c r="AY531" s="34">
        <f>$AY$529</f>
        <v>0</v>
      </c>
    </row>
    <row r="532" spans="1:51" ht="26.25" hidden="1" customHeight="1" x14ac:dyDescent="0.2">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hidden="1" customHeight="1" x14ac:dyDescent="0.2">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hidden="1" customHeight="1" x14ac:dyDescent="0.2">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hidden="1" customHeight="1" x14ac:dyDescent="0.2">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hidden="1" customHeight="1" x14ac:dyDescent="0.2">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hidden="1" customHeight="1" x14ac:dyDescent="0.2">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hidden="1" customHeight="1" x14ac:dyDescent="0.2">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hidden="1" customHeight="1" x14ac:dyDescent="0.2">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hidden="1" customHeight="1" x14ac:dyDescent="0.2">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hidden="1" customHeight="1" x14ac:dyDescent="0.2">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hidden="1" customHeight="1" x14ac:dyDescent="0.2">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hidden="1" customHeight="1" x14ac:dyDescent="0.2">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hidden="1" customHeight="1" x14ac:dyDescent="0.2">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hidden="1" customHeight="1" x14ac:dyDescent="0.2">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hidden="1" customHeight="1" x14ac:dyDescent="0.2">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hidden="1" customHeight="1" x14ac:dyDescent="0.2">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hidden="1" customHeight="1" x14ac:dyDescent="0.2">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hidden="1" customHeight="1" x14ac:dyDescent="0.2">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hidden="1" customHeight="1" x14ac:dyDescent="0.2">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hidden="1" customHeight="1" x14ac:dyDescent="0.2">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hidden="1" customHeight="1" x14ac:dyDescent="0.2">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hidden="1" customHeight="1" x14ac:dyDescent="0.2">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hidden="1" customHeight="1" x14ac:dyDescent="0.2">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hidden="1" customHeight="1" x14ac:dyDescent="0.2">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hidden="1" customHeight="1" x14ac:dyDescent="0.2">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hidden="1" customHeight="1" x14ac:dyDescent="0.2">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hidden="1" customHeight="1" x14ac:dyDescent="0.2">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hidden="1" customHeight="1" x14ac:dyDescent="0.2">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hidden="1" customHeight="1" x14ac:dyDescent="0.2">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hidden="1" customHeight="1" x14ac:dyDescent="0.2">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1"/>
      <c r="B564" s="861"/>
      <c r="C564" s="861" t="s">
        <v>24</v>
      </c>
      <c r="D564" s="861"/>
      <c r="E564" s="861"/>
      <c r="F564" s="861"/>
      <c r="G564" s="861"/>
      <c r="H564" s="861"/>
      <c r="I564" s="861"/>
      <c r="J564" s="988" t="s">
        <v>271</v>
      </c>
      <c r="K564" s="989"/>
      <c r="L564" s="989"/>
      <c r="M564" s="989"/>
      <c r="N564" s="989"/>
      <c r="O564" s="989"/>
      <c r="P564" s="431" t="s">
        <v>25</v>
      </c>
      <c r="Q564" s="431"/>
      <c r="R564" s="431"/>
      <c r="S564" s="431"/>
      <c r="T564" s="431"/>
      <c r="U564" s="431"/>
      <c r="V564" s="431"/>
      <c r="W564" s="431"/>
      <c r="X564" s="431"/>
      <c r="Y564" s="863" t="s">
        <v>312</v>
      </c>
      <c r="Z564" s="864"/>
      <c r="AA564" s="864"/>
      <c r="AB564" s="864"/>
      <c r="AC564" s="988" t="s">
        <v>303</v>
      </c>
      <c r="AD564" s="988"/>
      <c r="AE564" s="988"/>
      <c r="AF564" s="988"/>
      <c r="AG564" s="988"/>
      <c r="AH564" s="863" t="s">
        <v>235</v>
      </c>
      <c r="AI564" s="861"/>
      <c r="AJ564" s="861"/>
      <c r="AK564" s="861"/>
      <c r="AL564" s="861" t="s">
        <v>19</v>
      </c>
      <c r="AM564" s="861"/>
      <c r="AN564" s="861"/>
      <c r="AO564" s="865"/>
      <c r="AP564" s="990" t="s">
        <v>272</v>
      </c>
      <c r="AQ564" s="990"/>
      <c r="AR564" s="990"/>
      <c r="AS564" s="990"/>
      <c r="AT564" s="990"/>
      <c r="AU564" s="990"/>
      <c r="AV564" s="990"/>
      <c r="AW564" s="990"/>
      <c r="AX564" s="990"/>
      <c r="AY564" s="34">
        <f>$AY$562</f>
        <v>0</v>
      </c>
    </row>
    <row r="565" spans="1:51" ht="26.25" hidden="1" customHeight="1" x14ac:dyDescent="0.2">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hidden="1" customHeight="1" x14ac:dyDescent="0.2">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hidden="1" customHeight="1" x14ac:dyDescent="0.2">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hidden="1" customHeight="1" x14ac:dyDescent="0.2">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hidden="1" customHeight="1" x14ac:dyDescent="0.2">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hidden="1" customHeight="1" x14ac:dyDescent="0.2">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hidden="1" customHeight="1" x14ac:dyDescent="0.2">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hidden="1" customHeight="1" x14ac:dyDescent="0.2">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hidden="1" customHeight="1" x14ac:dyDescent="0.2">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hidden="1" customHeight="1" x14ac:dyDescent="0.2">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hidden="1" customHeight="1" x14ac:dyDescent="0.2">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hidden="1" customHeight="1" x14ac:dyDescent="0.2">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hidden="1" customHeight="1" x14ac:dyDescent="0.2">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hidden="1" customHeight="1" x14ac:dyDescent="0.2">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hidden="1" customHeight="1" x14ac:dyDescent="0.2">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hidden="1" customHeight="1" x14ac:dyDescent="0.2">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hidden="1" customHeight="1" x14ac:dyDescent="0.2">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hidden="1" customHeight="1" x14ac:dyDescent="0.2">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hidden="1" customHeight="1" x14ac:dyDescent="0.2">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hidden="1" customHeight="1" x14ac:dyDescent="0.2">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hidden="1" customHeight="1" x14ac:dyDescent="0.2">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hidden="1" customHeight="1" x14ac:dyDescent="0.2">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hidden="1" customHeight="1" x14ac:dyDescent="0.2">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hidden="1" customHeight="1" x14ac:dyDescent="0.2">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hidden="1" customHeight="1" x14ac:dyDescent="0.2">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hidden="1" customHeight="1" x14ac:dyDescent="0.2">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hidden="1" customHeight="1" x14ac:dyDescent="0.2">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hidden="1" customHeight="1" x14ac:dyDescent="0.2">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hidden="1" customHeight="1" x14ac:dyDescent="0.2">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hidden="1" customHeight="1" x14ac:dyDescent="0.2">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1"/>
      <c r="B597" s="861"/>
      <c r="C597" s="861" t="s">
        <v>24</v>
      </c>
      <c r="D597" s="861"/>
      <c r="E597" s="861"/>
      <c r="F597" s="861"/>
      <c r="G597" s="861"/>
      <c r="H597" s="861"/>
      <c r="I597" s="861"/>
      <c r="J597" s="988" t="s">
        <v>271</v>
      </c>
      <c r="K597" s="989"/>
      <c r="L597" s="989"/>
      <c r="M597" s="989"/>
      <c r="N597" s="989"/>
      <c r="O597" s="989"/>
      <c r="P597" s="431" t="s">
        <v>25</v>
      </c>
      <c r="Q597" s="431"/>
      <c r="R597" s="431"/>
      <c r="S597" s="431"/>
      <c r="T597" s="431"/>
      <c r="U597" s="431"/>
      <c r="V597" s="431"/>
      <c r="W597" s="431"/>
      <c r="X597" s="431"/>
      <c r="Y597" s="863" t="s">
        <v>312</v>
      </c>
      <c r="Z597" s="864"/>
      <c r="AA597" s="864"/>
      <c r="AB597" s="864"/>
      <c r="AC597" s="988" t="s">
        <v>303</v>
      </c>
      <c r="AD597" s="988"/>
      <c r="AE597" s="988"/>
      <c r="AF597" s="988"/>
      <c r="AG597" s="988"/>
      <c r="AH597" s="863" t="s">
        <v>235</v>
      </c>
      <c r="AI597" s="861"/>
      <c r="AJ597" s="861"/>
      <c r="AK597" s="861"/>
      <c r="AL597" s="861" t="s">
        <v>19</v>
      </c>
      <c r="AM597" s="861"/>
      <c r="AN597" s="861"/>
      <c r="AO597" s="865"/>
      <c r="AP597" s="990" t="s">
        <v>272</v>
      </c>
      <c r="AQ597" s="990"/>
      <c r="AR597" s="990"/>
      <c r="AS597" s="990"/>
      <c r="AT597" s="990"/>
      <c r="AU597" s="990"/>
      <c r="AV597" s="990"/>
      <c r="AW597" s="990"/>
      <c r="AX597" s="990"/>
      <c r="AY597" s="34">
        <f>$AY$595</f>
        <v>0</v>
      </c>
    </row>
    <row r="598" spans="1:51" ht="26.25" hidden="1" customHeight="1" x14ac:dyDescent="0.2">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hidden="1" customHeight="1" x14ac:dyDescent="0.2">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hidden="1" customHeight="1" x14ac:dyDescent="0.2">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hidden="1" customHeight="1" x14ac:dyDescent="0.2">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hidden="1" customHeight="1" x14ac:dyDescent="0.2">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hidden="1" customHeight="1" x14ac:dyDescent="0.2">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hidden="1" customHeight="1" x14ac:dyDescent="0.2">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hidden="1" customHeight="1" x14ac:dyDescent="0.2">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hidden="1" customHeight="1" x14ac:dyDescent="0.2">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hidden="1" customHeight="1" x14ac:dyDescent="0.2">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hidden="1" customHeight="1" x14ac:dyDescent="0.2">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hidden="1" customHeight="1" x14ac:dyDescent="0.2">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hidden="1" customHeight="1" x14ac:dyDescent="0.2">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hidden="1" customHeight="1" x14ac:dyDescent="0.2">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hidden="1" customHeight="1" x14ac:dyDescent="0.2">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hidden="1" customHeight="1" x14ac:dyDescent="0.2">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hidden="1" customHeight="1" x14ac:dyDescent="0.2">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hidden="1" customHeight="1" x14ac:dyDescent="0.2">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hidden="1" customHeight="1" x14ac:dyDescent="0.2">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hidden="1" customHeight="1" x14ac:dyDescent="0.2">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hidden="1" customHeight="1" x14ac:dyDescent="0.2">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hidden="1" customHeight="1" x14ac:dyDescent="0.2">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hidden="1" customHeight="1" x14ac:dyDescent="0.2">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hidden="1" customHeight="1" x14ac:dyDescent="0.2">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hidden="1" customHeight="1" x14ac:dyDescent="0.2">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hidden="1" customHeight="1" x14ac:dyDescent="0.2">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hidden="1" customHeight="1" x14ac:dyDescent="0.2">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hidden="1" customHeight="1" x14ac:dyDescent="0.2">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hidden="1" customHeight="1" x14ac:dyDescent="0.2">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hidden="1" customHeight="1" x14ac:dyDescent="0.2">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1"/>
      <c r="B630" s="861"/>
      <c r="C630" s="861" t="s">
        <v>24</v>
      </c>
      <c r="D630" s="861"/>
      <c r="E630" s="861"/>
      <c r="F630" s="861"/>
      <c r="G630" s="861"/>
      <c r="H630" s="861"/>
      <c r="I630" s="861"/>
      <c r="J630" s="988" t="s">
        <v>271</v>
      </c>
      <c r="K630" s="989"/>
      <c r="L630" s="989"/>
      <c r="M630" s="989"/>
      <c r="N630" s="989"/>
      <c r="O630" s="989"/>
      <c r="P630" s="431" t="s">
        <v>25</v>
      </c>
      <c r="Q630" s="431"/>
      <c r="R630" s="431"/>
      <c r="S630" s="431"/>
      <c r="T630" s="431"/>
      <c r="U630" s="431"/>
      <c r="V630" s="431"/>
      <c r="W630" s="431"/>
      <c r="X630" s="431"/>
      <c r="Y630" s="863" t="s">
        <v>312</v>
      </c>
      <c r="Z630" s="864"/>
      <c r="AA630" s="864"/>
      <c r="AB630" s="864"/>
      <c r="AC630" s="988" t="s">
        <v>303</v>
      </c>
      <c r="AD630" s="988"/>
      <c r="AE630" s="988"/>
      <c r="AF630" s="988"/>
      <c r="AG630" s="988"/>
      <c r="AH630" s="863" t="s">
        <v>235</v>
      </c>
      <c r="AI630" s="861"/>
      <c r="AJ630" s="861"/>
      <c r="AK630" s="861"/>
      <c r="AL630" s="861" t="s">
        <v>19</v>
      </c>
      <c r="AM630" s="861"/>
      <c r="AN630" s="861"/>
      <c r="AO630" s="865"/>
      <c r="AP630" s="990" t="s">
        <v>272</v>
      </c>
      <c r="AQ630" s="990"/>
      <c r="AR630" s="990"/>
      <c r="AS630" s="990"/>
      <c r="AT630" s="990"/>
      <c r="AU630" s="990"/>
      <c r="AV630" s="990"/>
      <c r="AW630" s="990"/>
      <c r="AX630" s="990"/>
      <c r="AY630" s="34">
        <f>$AY$628</f>
        <v>0</v>
      </c>
    </row>
    <row r="631" spans="1:51" ht="26.25" hidden="1" customHeight="1" x14ac:dyDescent="0.2">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hidden="1" customHeight="1" x14ac:dyDescent="0.2">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hidden="1" customHeight="1" x14ac:dyDescent="0.2">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hidden="1" customHeight="1" x14ac:dyDescent="0.2">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hidden="1" customHeight="1" x14ac:dyDescent="0.2">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hidden="1" customHeight="1" x14ac:dyDescent="0.2">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hidden="1" customHeight="1" x14ac:dyDescent="0.2">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hidden="1" customHeight="1" x14ac:dyDescent="0.2">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hidden="1" customHeight="1" x14ac:dyDescent="0.2">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hidden="1" customHeight="1" x14ac:dyDescent="0.2">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hidden="1" customHeight="1" x14ac:dyDescent="0.2">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hidden="1" customHeight="1" x14ac:dyDescent="0.2">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hidden="1" customHeight="1" x14ac:dyDescent="0.2">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hidden="1" customHeight="1" x14ac:dyDescent="0.2">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hidden="1" customHeight="1" x14ac:dyDescent="0.2">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hidden="1" customHeight="1" x14ac:dyDescent="0.2">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hidden="1" customHeight="1" x14ac:dyDescent="0.2">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hidden="1" customHeight="1" x14ac:dyDescent="0.2">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hidden="1" customHeight="1" x14ac:dyDescent="0.2">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hidden="1" customHeight="1" x14ac:dyDescent="0.2">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hidden="1" customHeight="1" x14ac:dyDescent="0.2">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hidden="1" customHeight="1" x14ac:dyDescent="0.2">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hidden="1" customHeight="1" x14ac:dyDescent="0.2">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hidden="1" customHeight="1" x14ac:dyDescent="0.2">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hidden="1" customHeight="1" x14ac:dyDescent="0.2">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hidden="1" customHeight="1" x14ac:dyDescent="0.2">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hidden="1" customHeight="1" x14ac:dyDescent="0.2">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hidden="1" customHeight="1" x14ac:dyDescent="0.2">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hidden="1" customHeight="1" x14ac:dyDescent="0.2">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hidden="1" customHeight="1" x14ac:dyDescent="0.2">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1"/>
      <c r="B663" s="861"/>
      <c r="C663" s="861" t="s">
        <v>24</v>
      </c>
      <c r="D663" s="861"/>
      <c r="E663" s="861"/>
      <c r="F663" s="861"/>
      <c r="G663" s="861"/>
      <c r="H663" s="861"/>
      <c r="I663" s="861"/>
      <c r="J663" s="988" t="s">
        <v>271</v>
      </c>
      <c r="K663" s="989"/>
      <c r="L663" s="989"/>
      <c r="M663" s="989"/>
      <c r="N663" s="989"/>
      <c r="O663" s="989"/>
      <c r="P663" s="431" t="s">
        <v>25</v>
      </c>
      <c r="Q663" s="431"/>
      <c r="R663" s="431"/>
      <c r="S663" s="431"/>
      <c r="T663" s="431"/>
      <c r="U663" s="431"/>
      <c r="V663" s="431"/>
      <c r="W663" s="431"/>
      <c r="X663" s="431"/>
      <c r="Y663" s="863" t="s">
        <v>312</v>
      </c>
      <c r="Z663" s="864"/>
      <c r="AA663" s="864"/>
      <c r="AB663" s="864"/>
      <c r="AC663" s="988" t="s">
        <v>303</v>
      </c>
      <c r="AD663" s="988"/>
      <c r="AE663" s="988"/>
      <c r="AF663" s="988"/>
      <c r="AG663" s="988"/>
      <c r="AH663" s="863" t="s">
        <v>235</v>
      </c>
      <c r="AI663" s="861"/>
      <c r="AJ663" s="861"/>
      <c r="AK663" s="861"/>
      <c r="AL663" s="861" t="s">
        <v>19</v>
      </c>
      <c r="AM663" s="861"/>
      <c r="AN663" s="861"/>
      <c r="AO663" s="865"/>
      <c r="AP663" s="990" t="s">
        <v>272</v>
      </c>
      <c r="AQ663" s="990"/>
      <c r="AR663" s="990"/>
      <c r="AS663" s="990"/>
      <c r="AT663" s="990"/>
      <c r="AU663" s="990"/>
      <c r="AV663" s="990"/>
      <c r="AW663" s="990"/>
      <c r="AX663" s="990"/>
      <c r="AY663" s="34">
        <f>$AY$661</f>
        <v>0</v>
      </c>
    </row>
    <row r="664" spans="1:51" ht="26.25" hidden="1" customHeight="1" x14ac:dyDescent="0.2">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hidden="1" customHeight="1" x14ac:dyDescent="0.2">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hidden="1" customHeight="1" x14ac:dyDescent="0.2">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hidden="1" customHeight="1" x14ac:dyDescent="0.2">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hidden="1" customHeight="1" x14ac:dyDescent="0.2">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hidden="1" customHeight="1" x14ac:dyDescent="0.2">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hidden="1" customHeight="1" x14ac:dyDescent="0.2">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hidden="1" customHeight="1" x14ac:dyDescent="0.2">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hidden="1" customHeight="1" x14ac:dyDescent="0.2">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hidden="1" customHeight="1" x14ac:dyDescent="0.2">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hidden="1" customHeight="1" x14ac:dyDescent="0.2">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hidden="1" customHeight="1" x14ac:dyDescent="0.2">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hidden="1" customHeight="1" x14ac:dyDescent="0.2">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hidden="1" customHeight="1" x14ac:dyDescent="0.2">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hidden="1" customHeight="1" x14ac:dyDescent="0.2">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hidden="1" customHeight="1" x14ac:dyDescent="0.2">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hidden="1" customHeight="1" x14ac:dyDescent="0.2">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hidden="1" customHeight="1" x14ac:dyDescent="0.2">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hidden="1" customHeight="1" x14ac:dyDescent="0.2">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hidden="1" customHeight="1" x14ac:dyDescent="0.2">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hidden="1" customHeight="1" x14ac:dyDescent="0.2">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hidden="1" customHeight="1" x14ac:dyDescent="0.2">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hidden="1" customHeight="1" x14ac:dyDescent="0.2">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hidden="1" customHeight="1" x14ac:dyDescent="0.2">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hidden="1" customHeight="1" x14ac:dyDescent="0.2">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hidden="1" customHeight="1" x14ac:dyDescent="0.2">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hidden="1" customHeight="1" x14ac:dyDescent="0.2">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hidden="1" customHeight="1" x14ac:dyDescent="0.2">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hidden="1" customHeight="1" x14ac:dyDescent="0.2">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hidden="1" customHeight="1" x14ac:dyDescent="0.2">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1"/>
      <c r="B696" s="861"/>
      <c r="C696" s="861" t="s">
        <v>24</v>
      </c>
      <c r="D696" s="861"/>
      <c r="E696" s="861"/>
      <c r="F696" s="861"/>
      <c r="G696" s="861"/>
      <c r="H696" s="861"/>
      <c r="I696" s="861"/>
      <c r="J696" s="988" t="s">
        <v>271</v>
      </c>
      <c r="K696" s="989"/>
      <c r="L696" s="989"/>
      <c r="M696" s="989"/>
      <c r="N696" s="989"/>
      <c r="O696" s="989"/>
      <c r="P696" s="431" t="s">
        <v>25</v>
      </c>
      <c r="Q696" s="431"/>
      <c r="R696" s="431"/>
      <c r="S696" s="431"/>
      <c r="T696" s="431"/>
      <c r="U696" s="431"/>
      <c r="V696" s="431"/>
      <c r="W696" s="431"/>
      <c r="X696" s="431"/>
      <c r="Y696" s="863" t="s">
        <v>312</v>
      </c>
      <c r="Z696" s="864"/>
      <c r="AA696" s="864"/>
      <c r="AB696" s="864"/>
      <c r="AC696" s="988" t="s">
        <v>303</v>
      </c>
      <c r="AD696" s="988"/>
      <c r="AE696" s="988"/>
      <c r="AF696" s="988"/>
      <c r="AG696" s="988"/>
      <c r="AH696" s="863" t="s">
        <v>235</v>
      </c>
      <c r="AI696" s="861"/>
      <c r="AJ696" s="861"/>
      <c r="AK696" s="861"/>
      <c r="AL696" s="861" t="s">
        <v>19</v>
      </c>
      <c r="AM696" s="861"/>
      <c r="AN696" s="861"/>
      <c r="AO696" s="865"/>
      <c r="AP696" s="990" t="s">
        <v>272</v>
      </c>
      <c r="AQ696" s="990"/>
      <c r="AR696" s="990"/>
      <c r="AS696" s="990"/>
      <c r="AT696" s="990"/>
      <c r="AU696" s="990"/>
      <c r="AV696" s="990"/>
      <c r="AW696" s="990"/>
      <c r="AX696" s="990"/>
      <c r="AY696" s="34">
        <f>$AY$694</f>
        <v>0</v>
      </c>
    </row>
    <row r="697" spans="1:51" ht="26.25" hidden="1" customHeight="1" x14ac:dyDescent="0.2">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hidden="1" customHeight="1" x14ac:dyDescent="0.2">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hidden="1" customHeight="1" x14ac:dyDescent="0.2">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hidden="1" customHeight="1" x14ac:dyDescent="0.2">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hidden="1" customHeight="1" x14ac:dyDescent="0.2">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hidden="1" customHeight="1" x14ac:dyDescent="0.2">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hidden="1" customHeight="1" x14ac:dyDescent="0.2">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hidden="1" customHeight="1" x14ac:dyDescent="0.2">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hidden="1" customHeight="1" x14ac:dyDescent="0.2">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hidden="1" customHeight="1" x14ac:dyDescent="0.2">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hidden="1" customHeight="1" x14ac:dyDescent="0.2">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hidden="1" customHeight="1" x14ac:dyDescent="0.2">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hidden="1" customHeight="1" x14ac:dyDescent="0.2">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hidden="1" customHeight="1" x14ac:dyDescent="0.2">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hidden="1" customHeight="1" x14ac:dyDescent="0.2">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hidden="1" customHeight="1" x14ac:dyDescent="0.2">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hidden="1" customHeight="1" x14ac:dyDescent="0.2">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hidden="1" customHeight="1" x14ac:dyDescent="0.2">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hidden="1" customHeight="1" x14ac:dyDescent="0.2">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hidden="1" customHeight="1" x14ac:dyDescent="0.2">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hidden="1" customHeight="1" x14ac:dyDescent="0.2">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hidden="1" customHeight="1" x14ac:dyDescent="0.2">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hidden="1" customHeight="1" x14ac:dyDescent="0.2">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hidden="1" customHeight="1" x14ac:dyDescent="0.2">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hidden="1" customHeight="1" x14ac:dyDescent="0.2">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hidden="1" customHeight="1" x14ac:dyDescent="0.2">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hidden="1" customHeight="1" x14ac:dyDescent="0.2">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hidden="1" customHeight="1" x14ac:dyDescent="0.2">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hidden="1" customHeight="1" x14ac:dyDescent="0.2">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hidden="1" customHeight="1" x14ac:dyDescent="0.2">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1"/>
      <c r="B729" s="861"/>
      <c r="C729" s="861" t="s">
        <v>24</v>
      </c>
      <c r="D729" s="861"/>
      <c r="E729" s="861"/>
      <c r="F729" s="861"/>
      <c r="G729" s="861"/>
      <c r="H729" s="861"/>
      <c r="I729" s="861"/>
      <c r="J729" s="988" t="s">
        <v>271</v>
      </c>
      <c r="K729" s="989"/>
      <c r="L729" s="989"/>
      <c r="M729" s="989"/>
      <c r="N729" s="989"/>
      <c r="O729" s="989"/>
      <c r="P729" s="431" t="s">
        <v>25</v>
      </c>
      <c r="Q729" s="431"/>
      <c r="R729" s="431"/>
      <c r="S729" s="431"/>
      <c r="T729" s="431"/>
      <c r="U729" s="431"/>
      <c r="V729" s="431"/>
      <c r="W729" s="431"/>
      <c r="X729" s="431"/>
      <c r="Y729" s="863" t="s">
        <v>312</v>
      </c>
      <c r="Z729" s="864"/>
      <c r="AA729" s="864"/>
      <c r="AB729" s="864"/>
      <c r="AC729" s="988" t="s">
        <v>303</v>
      </c>
      <c r="AD729" s="988"/>
      <c r="AE729" s="988"/>
      <c r="AF729" s="988"/>
      <c r="AG729" s="988"/>
      <c r="AH729" s="863" t="s">
        <v>235</v>
      </c>
      <c r="AI729" s="861"/>
      <c r="AJ729" s="861"/>
      <c r="AK729" s="861"/>
      <c r="AL729" s="861" t="s">
        <v>19</v>
      </c>
      <c r="AM729" s="861"/>
      <c r="AN729" s="861"/>
      <c r="AO729" s="865"/>
      <c r="AP729" s="990" t="s">
        <v>272</v>
      </c>
      <c r="AQ729" s="990"/>
      <c r="AR729" s="990"/>
      <c r="AS729" s="990"/>
      <c r="AT729" s="990"/>
      <c r="AU729" s="990"/>
      <c r="AV729" s="990"/>
      <c r="AW729" s="990"/>
      <c r="AX729" s="990"/>
      <c r="AY729" s="34">
        <f>$AY$727</f>
        <v>0</v>
      </c>
    </row>
    <row r="730" spans="1:51" ht="26.25" hidden="1" customHeight="1" x14ac:dyDescent="0.2">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hidden="1" customHeight="1" x14ac:dyDescent="0.2">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hidden="1" customHeight="1" x14ac:dyDescent="0.2">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hidden="1" customHeight="1" x14ac:dyDescent="0.2">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hidden="1" customHeight="1" x14ac:dyDescent="0.2">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hidden="1" customHeight="1" x14ac:dyDescent="0.2">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hidden="1" customHeight="1" x14ac:dyDescent="0.2">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hidden="1" customHeight="1" x14ac:dyDescent="0.2">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hidden="1" customHeight="1" x14ac:dyDescent="0.2">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hidden="1" customHeight="1" x14ac:dyDescent="0.2">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hidden="1" customHeight="1" x14ac:dyDescent="0.2">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hidden="1" customHeight="1" x14ac:dyDescent="0.2">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hidden="1" customHeight="1" x14ac:dyDescent="0.2">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hidden="1" customHeight="1" x14ac:dyDescent="0.2">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hidden="1" customHeight="1" x14ac:dyDescent="0.2">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hidden="1" customHeight="1" x14ac:dyDescent="0.2">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hidden="1" customHeight="1" x14ac:dyDescent="0.2">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hidden="1" customHeight="1" x14ac:dyDescent="0.2">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hidden="1" customHeight="1" x14ac:dyDescent="0.2">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hidden="1" customHeight="1" x14ac:dyDescent="0.2">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hidden="1" customHeight="1" x14ac:dyDescent="0.2">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hidden="1" customHeight="1" x14ac:dyDescent="0.2">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hidden="1" customHeight="1" x14ac:dyDescent="0.2">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hidden="1" customHeight="1" x14ac:dyDescent="0.2">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hidden="1" customHeight="1" x14ac:dyDescent="0.2">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hidden="1" customHeight="1" x14ac:dyDescent="0.2">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hidden="1" customHeight="1" x14ac:dyDescent="0.2">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hidden="1" customHeight="1" x14ac:dyDescent="0.2">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hidden="1" customHeight="1" x14ac:dyDescent="0.2">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hidden="1" customHeight="1" x14ac:dyDescent="0.2">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1"/>
      <c r="B762" s="861"/>
      <c r="C762" s="861" t="s">
        <v>24</v>
      </c>
      <c r="D762" s="861"/>
      <c r="E762" s="861"/>
      <c r="F762" s="861"/>
      <c r="G762" s="861"/>
      <c r="H762" s="861"/>
      <c r="I762" s="861"/>
      <c r="J762" s="988" t="s">
        <v>271</v>
      </c>
      <c r="K762" s="989"/>
      <c r="L762" s="989"/>
      <c r="M762" s="989"/>
      <c r="N762" s="989"/>
      <c r="O762" s="989"/>
      <c r="P762" s="431" t="s">
        <v>25</v>
      </c>
      <c r="Q762" s="431"/>
      <c r="R762" s="431"/>
      <c r="S762" s="431"/>
      <c r="T762" s="431"/>
      <c r="U762" s="431"/>
      <c r="V762" s="431"/>
      <c r="W762" s="431"/>
      <c r="X762" s="431"/>
      <c r="Y762" s="863" t="s">
        <v>312</v>
      </c>
      <c r="Z762" s="864"/>
      <c r="AA762" s="864"/>
      <c r="AB762" s="864"/>
      <c r="AC762" s="988" t="s">
        <v>303</v>
      </c>
      <c r="AD762" s="988"/>
      <c r="AE762" s="988"/>
      <c r="AF762" s="988"/>
      <c r="AG762" s="988"/>
      <c r="AH762" s="863" t="s">
        <v>235</v>
      </c>
      <c r="AI762" s="861"/>
      <c r="AJ762" s="861"/>
      <c r="AK762" s="861"/>
      <c r="AL762" s="861" t="s">
        <v>19</v>
      </c>
      <c r="AM762" s="861"/>
      <c r="AN762" s="861"/>
      <c r="AO762" s="865"/>
      <c r="AP762" s="990" t="s">
        <v>272</v>
      </c>
      <c r="AQ762" s="990"/>
      <c r="AR762" s="990"/>
      <c r="AS762" s="990"/>
      <c r="AT762" s="990"/>
      <c r="AU762" s="990"/>
      <c r="AV762" s="990"/>
      <c r="AW762" s="990"/>
      <c r="AX762" s="990"/>
      <c r="AY762" s="34">
        <f>$AY$760</f>
        <v>0</v>
      </c>
    </row>
    <row r="763" spans="1:51" ht="26.25" hidden="1" customHeight="1" x14ac:dyDescent="0.2">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hidden="1" customHeight="1" x14ac:dyDescent="0.2">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hidden="1" customHeight="1" x14ac:dyDescent="0.2">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hidden="1" customHeight="1" x14ac:dyDescent="0.2">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hidden="1" customHeight="1" x14ac:dyDescent="0.2">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hidden="1" customHeight="1" x14ac:dyDescent="0.2">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hidden="1" customHeight="1" x14ac:dyDescent="0.2">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hidden="1" customHeight="1" x14ac:dyDescent="0.2">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hidden="1" customHeight="1" x14ac:dyDescent="0.2">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hidden="1" customHeight="1" x14ac:dyDescent="0.2">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hidden="1" customHeight="1" x14ac:dyDescent="0.2">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hidden="1" customHeight="1" x14ac:dyDescent="0.2">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hidden="1" customHeight="1" x14ac:dyDescent="0.2">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hidden="1" customHeight="1" x14ac:dyDescent="0.2">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hidden="1" customHeight="1" x14ac:dyDescent="0.2">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hidden="1" customHeight="1" x14ac:dyDescent="0.2">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hidden="1" customHeight="1" x14ac:dyDescent="0.2">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hidden="1" customHeight="1" x14ac:dyDescent="0.2">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hidden="1" customHeight="1" x14ac:dyDescent="0.2">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hidden="1" customHeight="1" x14ac:dyDescent="0.2">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hidden="1" customHeight="1" x14ac:dyDescent="0.2">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hidden="1" customHeight="1" x14ac:dyDescent="0.2">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hidden="1" customHeight="1" x14ac:dyDescent="0.2">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hidden="1" customHeight="1" x14ac:dyDescent="0.2">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hidden="1" customHeight="1" x14ac:dyDescent="0.2">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hidden="1" customHeight="1" x14ac:dyDescent="0.2">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hidden="1" customHeight="1" x14ac:dyDescent="0.2">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hidden="1" customHeight="1" x14ac:dyDescent="0.2">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hidden="1" customHeight="1" x14ac:dyDescent="0.2">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hidden="1" customHeight="1" x14ac:dyDescent="0.2">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1"/>
      <c r="B795" s="861"/>
      <c r="C795" s="861" t="s">
        <v>24</v>
      </c>
      <c r="D795" s="861"/>
      <c r="E795" s="861"/>
      <c r="F795" s="861"/>
      <c r="G795" s="861"/>
      <c r="H795" s="861"/>
      <c r="I795" s="861"/>
      <c r="J795" s="988" t="s">
        <v>271</v>
      </c>
      <c r="K795" s="989"/>
      <c r="L795" s="989"/>
      <c r="M795" s="989"/>
      <c r="N795" s="989"/>
      <c r="O795" s="989"/>
      <c r="P795" s="431" t="s">
        <v>25</v>
      </c>
      <c r="Q795" s="431"/>
      <c r="R795" s="431"/>
      <c r="S795" s="431"/>
      <c r="T795" s="431"/>
      <c r="U795" s="431"/>
      <c r="V795" s="431"/>
      <c r="W795" s="431"/>
      <c r="X795" s="431"/>
      <c r="Y795" s="863" t="s">
        <v>312</v>
      </c>
      <c r="Z795" s="864"/>
      <c r="AA795" s="864"/>
      <c r="AB795" s="864"/>
      <c r="AC795" s="988" t="s">
        <v>303</v>
      </c>
      <c r="AD795" s="988"/>
      <c r="AE795" s="988"/>
      <c r="AF795" s="988"/>
      <c r="AG795" s="988"/>
      <c r="AH795" s="863" t="s">
        <v>235</v>
      </c>
      <c r="AI795" s="861"/>
      <c r="AJ795" s="861"/>
      <c r="AK795" s="861"/>
      <c r="AL795" s="861" t="s">
        <v>19</v>
      </c>
      <c r="AM795" s="861"/>
      <c r="AN795" s="861"/>
      <c r="AO795" s="865"/>
      <c r="AP795" s="990" t="s">
        <v>272</v>
      </c>
      <c r="AQ795" s="990"/>
      <c r="AR795" s="990"/>
      <c r="AS795" s="990"/>
      <c r="AT795" s="990"/>
      <c r="AU795" s="990"/>
      <c r="AV795" s="990"/>
      <c r="AW795" s="990"/>
      <c r="AX795" s="990"/>
      <c r="AY795" s="34">
        <f>$AY$793</f>
        <v>0</v>
      </c>
    </row>
    <row r="796" spans="1:51" ht="26.25" hidden="1" customHeight="1" x14ac:dyDescent="0.2">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hidden="1" customHeight="1" x14ac:dyDescent="0.2">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hidden="1" customHeight="1" x14ac:dyDescent="0.2">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hidden="1" customHeight="1" x14ac:dyDescent="0.2">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hidden="1" customHeight="1" x14ac:dyDescent="0.2">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hidden="1" customHeight="1" x14ac:dyDescent="0.2">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hidden="1" customHeight="1" x14ac:dyDescent="0.2">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hidden="1" customHeight="1" x14ac:dyDescent="0.2">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hidden="1" customHeight="1" x14ac:dyDescent="0.2">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hidden="1" customHeight="1" x14ac:dyDescent="0.2">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hidden="1" customHeight="1" x14ac:dyDescent="0.2">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hidden="1" customHeight="1" x14ac:dyDescent="0.2">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hidden="1" customHeight="1" x14ac:dyDescent="0.2">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hidden="1" customHeight="1" x14ac:dyDescent="0.2">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hidden="1" customHeight="1" x14ac:dyDescent="0.2">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hidden="1" customHeight="1" x14ac:dyDescent="0.2">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hidden="1" customHeight="1" x14ac:dyDescent="0.2">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hidden="1" customHeight="1" x14ac:dyDescent="0.2">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hidden="1" customHeight="1" x14ac:dyDescent="0.2">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hidden="1" customHeight="1" x14ac:dyDescent="0.2">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hidden="1" customHeight="1" x14ac:dyDescent="0.2">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hidden="1" customHeight="1" x14ac:dyDescent="0.2">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hidden="1" customHeight="1" x14ac:dyDescent="0.2">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hidden="1" customHeight="1" x14ac:dyDescent="0.2">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hidden="1" customHeight="1" x14ac:dyDescent="0.2">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hidden="1" customHeight="1" x14ac:dyDescent="0.2">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hidden="1" customHeight="1" x14ac:dyDescent="0.2">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hidden="1" customHeight="1" x14ac:dyDescent="0.2">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hidden="1" customHeight="1" x14ac:dyDescent="0.2">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hidden="1" customHeight="1" x14ac:dyDescent="0.2">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1"/>
      <c r="B828" s="861"/>
      <c r="C828" s="861" t="s">
        <v>24</v>
      </c>
      <c r="D828" s="861"/>
      <c r="E828" s="861"/>
      <c r="F828" s="861"/>
      <c r="G828" s="861"/>
      <c r="H828" s="861"/>
      <c r="I828" s="861"/>
      <c r="J828" s="988" t="s">
        <v>271</v>
      </c>
      <c r="K828" s="989"/>
      <c r="L828" s="989"/>
      <c r="M828" s="989"/>
      <c r="N828" s="989"/>
      <c r="O828" s="989"/>
      <c r="P828" s="431" t="s">
        <v>25</v>
      </c>
      <c r="Q828" s="431"/>
      <c r="R828" s="431"/>
      <c r="S828" s="431"/>
      <c r="T828" s="431"/>
      <c r="U828" s="431"/>
      <c r="V828" s="431"/>
      <c r="W828" s="431"/>
      <c r="X828" s="431"/>
      <c r="Y828" s="863" t="s">
        <v>312</v>
      </c>
      <c r="Z828" s="864"/>
      <c r="AA828" s="864"/>
      <c r="AB828" s="864"/>
      <c r="AC828" s="988" t="s">
        <v>303</v>
      </c>
      <c r="AD828" s="988"/>
      <c r="AE828" s="988"/>
      <c r="AF828" s="988"/>
      <c r="AG828" s="988"/>
      <c r="AH828" s="863" t="s">
        <v>235</v>
      </c>
      <c r="AI828" s="861"/>
      <c r="AJ828" s="861"/>
      <c r="AK828" s="861"/>
      <c r="AL828" s="861" t="s">
        <v>19</v>
      </c>
      <c r="AM828" s="861"/>
      <c r="AN828" s="861"/>
      <c r="AO828" s="865"/>
      <c r="AP828" s="990" t="s">
        <v>272</v>
      </c>
      <c r="AQ828" s="990"/>
      <c r="AR828" s="990"/>
      <c r="AS828" s="990"/>
      <c r="AT828" s="990"/>
      <c r="AU828" s="990"/>
      <c r="AV828" s="990"/>
      <c r="AW828" s="990"/>
      <c r="AX828" s="990"/>
      <c r="AY828" s="34">
        <f>$AY$826</f>
        <v>0</v>
      </c>
    </row>
    <row r="829" spans="1:51" ht="26.25" hidden="1" customHeight="1" x14ac:dyDescent="0.2">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hidden="1" customHeight="1" x14ac:dyDescent="0.2">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hidden="1" customHeight="1" x14ac:dyDescent="0.2">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hidden="1" customHeight="1" x14ac:dyDescent="0.2">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hidden="1" customHeight="1" x14ac:dyDescent="0.2">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hidden="1" customHeight="1" x14ac:dyDescent="0.2">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hidden="1" customHeight="1" x14ac:dyDescent="0.2">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hidden="1" customHeight="1" x14ac:dyDescent="0.2">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hidden="1" customHeight="1" x14ac:dyDescent="0.2">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hidden="1" customHeight="1" x14ac:dyDescent="0.2">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hidden="1" customHeight="1" x14ac:dyDescent="0.2">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hidden="1" customHeight="1" x14ac:dyDescent="0.2">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hidden="1" customHeight="1" x14ac:dyDescent="0.2">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hidden="1" customHeight="1" x14ac:dyDescent="0.2">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hidden="1" customHeight="1" x14ac:dyDescent="0.2">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hidden="1" customHeight="1" x14ac:dyDescent="0.2">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hidden="1" customHeight="1" x14ac:dyDescent="0.2">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hidden="1" customHeight="1" x14ac:dyDescent="0.2">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hidden="1" customHeight="1" x14ac:dyDescent="0.2">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hidden="1" customHeight="1" x14ac:dyDescent="0.2">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hidden="1" customHeight="1" x14ac:dyDescent="0.2">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hidden="1" customHeight="1" x14ac:dyDescent="0.2">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hidden="1" customHeight="1" x14ac:dyDescent="0.2">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hidden="1" customHeight="1" x14ac:dyDescent="0.2">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hidden="1" customHeight="1" x14ac:dyDescent="0.2">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hidden="1" customHeight="1" x14ac:dyDescent="0.2">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hidden="1" customHeight="1" x14ac:dyDescent="0.2">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hidden="1" customHeight="1" x14ac:dyDescent="0.2">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hidden="1" customHeight="1" x14ac:dyDescent="0.2">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hidden="1" customHeight="1" x14ac:dyDescent="0.2">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1"/>
      <c r="B861" s="861"/>
      <c r="C861" s="861" t="s">
        <v>24</v>
      </c>
      <c r="D861" s="861"/>
      <c r="E861" s="861"/>
      <c r="F861" s="861"/>
      <c r="G861" s="861"/>
      <c r="H861" s="861"/>
      <c r="I861" s="861"/>
      <c r="J861" s="988" t="s">
        <v>271</v>
      </c>
      <c r="K861" s="989"/>
      <c r="L861" s="989"/>
      <c r="M861" s="989"/>
      <c r="N861" s="989"/>
      <c r="O861" s="989"/>
      <c r="P861" s="431" t="s">
        <v>25</v>
      </c>
      <c r="Q861" s="431"/>
      <c r="R861" s="431"/>
      <c r="S861" s="431"/>
      <c r="T861" s="431"/>
      <c r="U861" s="431"/>
      <c r="V861" s="431"/>
      <c r="W861" s="431"/>
      <c r="X861" s="431"/>
      <c r="Y861" s="863" t="s">
        <v>312</v>
      </c>
      <c r="Z861" s="864"/>
      <c r="AA861" s="864"/>
      <c r="AB861" s="864"/>
      <c r="AC861" s="988" t="s">
        <v>303</v>
      </c>
      <c r="AD861" s="988"/>
      <c r="AE861" s="988"/>
      <c r="AF861" s="988"/>
      <c r="AG861" s="988"/>
      <c r="AH861" s="863" t="s">
        <v>235</v>
      </c>
      <c r="AI861" s="861"/>
      <c r="AJ861" s="861"/>
      <c r="AK861" s="861"/>
      <c r="AL861" s="861" t="s">
        <v>19</v>
      </c>
      <c r="AM861" s="861"/>
      <c r="AN861" s="861"/>
      <c r="AO861" s="865"/>
      <c r="AP861" s="990" t="s">
        <v>272</v>
      </c>
      <c r="AQ861" s="990"/>
      <c r="AR861" s="990"/>
      <c r="AS861" s="990"/>
      <c r="AT861" s="990"/>
      <c r="AU861" s="990"/>
      <c r="AV861" s="990"/>
      <c r="AW861" s="990"/>
      <c r="AX861" s="990"/>
      <c r="AY861" s="34">
        <f>$AY$859</f>
        <v>0</v>
      </c>
    </row>
    <row r="862" spans="1:51" ht="26.25" hidden="1" customHeight="1" x14ac:dyDescent="0.2">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hidden="1" customHeight="1" x14ac:dyDescent="0.2">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hidden="1" customHeight="1" x14ac:dyDescent="0.2">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hidden="1" customHeight="1" x14ac:dyDescent="0.2">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hidden="1" customHeight="1" x14ac:dyDescent="0.2">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hidden="1" customHeight="1" x14ac:dyDescent="0.2">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hidden="1" customHeight="1" x14ac:dyDescent="0.2">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hidden="1" customHeight="1" x14ac:dyDescent="0.2">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hidden="1" customHeight="1" x14ac:dyDescent="0.2">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hidden="1" customHeight="1" x14ac:dyDescent="0.2">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hidden="1" customHeight="1" x14ac:dyDescent="0.2">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hidden="1" customHeight="1" x14ac:dyDescent="0.2">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hidden="1" customHeight="1" x14ac:dyDescent="0.2">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hidden="1" customHeight="1" x14ac:dyDescent="0.2">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hidden="1" customHeight="1" x14ac:dyDescent="0.2">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hidden="1" customHeight="1" x14ac:dyDescent="0.2">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hidden="1" customHeight="1" x14ac:dyDescent="0.2">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hidden="1" customHeight="1" x14ac:dyDescent="0.2">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hidden="1" customHeight="1" x14ac:dyDescent="0.2">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hidden="1" customHeight="1" x14ac:dyDescent="0.2">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hidden="1" customHeight="1" x14ac:dyDescent="0.2">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hidden="1" customHeight="1" x14ac:dyDescent="0.2">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hidden="1" customHeight="1" x14ac:dyDescent="0.2">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hidden="1" customHeight="1" x14ac:dyDescent="0.2">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hidden="1" customHeight="1" x14ac:dyDescent="0.2">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hidden="1" customHeight="1" x14ac:dyDescent="0.2">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hidden="1" customHeight="1" x14ac:dyDescent="0.2">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hidden="1" customHeight="1" x14ac:dyDescent="0.2">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hidden="1" customHeight="1" x14ac:dyDescent="0.2">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hidden="1" customHeight="1" x14ac:dyDescent="0.2">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1"/>
      <c r="B894" s="861"/>
      <c r="C894" s="861" t="s">
        <v>24</v>
      </c>
      <c r="D894" s="861"/>
      <c r="E894" s="861"/>
      <c r="F894" s="861"/>
      <c r="G894" s="861"/>
      <c r="H894" s="861"/>
      <c r="I894" s="861"/>
      <c r="J894" s="988" t="s">
        <v>271</v>
      </c>
      <c r="K894" s="989"/>
      <c r="L894" s="989"/>
      <c r="M894" s="989"/>
      <c r="N894" s="989"/>
      <c r="O894" s="989"/>
      <c r="P894" s="431" t="s">
        <v>25</v>
      </c>
      <c r="Q894" s="431"/>
      <c r="R894" s="431"/>
      <c r="S894" s="431"/>
      <c r="T894" s="431"/>
      <c r="U894" s="431"/>
      <c r="V894" s="431"/>
      <c r="W894" s="431"/>
      <c r="X894" s="431"/>
      <c r="Y894" s="863" t="s">
        <v>312</v>
      </c>
      <c r="Z894" s="864"/>
      <c r="AA894" s="864"/>
      <c r="AB894" s="864"/>
      <c r="AC894" s="988" t="s">
        <v>303</v>
      </c>
      <c r="AD894" s="988"/>
      <c r="AE894" s="988"/>
      <c r="AF894" s="988"/>
      <c r="AG894" s="988"/>
      <c r="AH894" s="863" t="s">
        <v>235</v>
      </c>
      <c r="AI894" s="861"/>
      <c r="AJ894" s="861"/>
      <c r="AK894" s="861"/>
      <c r="AL894" s="861" t="s">
        <v>19</v>
      </c>
      <c r="AM894" s="861"/>
      <c r="AN894" s="861"/>
      <c r="AO894" s="865"/>
      <c r="AP894" s="990" t="s">
        <v>272</v>
      </c>
      <c r="AQ894" s="990"/>
      <c r="AR894" s="990"/>
      <c r="AS894" s="990"/>
      <c r="AT894" s="990"/>
      <c r="AU894" s="990"/>
      <c r="AV894" s="990"/>
      <c r="AW894" s="990"/>
      <c r="AX894" s="990"/>
      <c r="AY894" s="34">
        <f>$AY$892</f>
        <v>0</v>
      </c>
    </row>
    <row r="895" spans="1:51" ht="26.25" hidden="1" customHeight="1" x14ac:dyDescent="0.2">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hidden="1" customHeight="1" x14ac:dyDescent="0.2">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hidden="1" customHeight="1" x14ac:dyDescent="0.2">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hidden="1" customHeight="1" x14ac:dyDescent="0.2">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hidden="1" customHeight="1" x14ac:dyDescent="0.2">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hidden="1" customHeight="1" x14ac:dyDescent="0.2">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hidden="1" customHeight="1" x14ac:dyDescent="0.2">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hidden="1" customHeight="1" x14ac:dyDescent="0.2">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hidden="1" customHeight="1" x14ac:dyDescent="0.2">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hidden="1" customHeight="1" x14ac:dyDescent="0.2">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hidden="1" customHeight="1" x14ac:dyDescent="0.2">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hidden="1" customHeight="1" x14ac:dyDescent="0.2">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hidden="1" customHeight="1" x14ac:dyDescent="0.2">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hidden="1" customHeight="1" x14ac:dyDescent="0.2">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hidden="1" customHeight="1" x14ac:dyDescent="0.2">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hidden="1" customHeight="1" x14ac:dyDescent="0.2">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hidden="1" customHeight="1" x14ac:dyDescent="0.2">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hidden="1" customHeight="1" x14ac:dyDescent="0.2">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hidden="1" customHeight="1" x14ac:dyDescent="0.2">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hidden="1" customHeight="1" x14ac:dyDescent="0.2">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hidden="1" customHeight="1" x14ac:dyDescent="0.2">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hidden="1" customHeight="1" x14ac:dyDescent="0.2">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hidden="1" customHeight="1" x14ac:dyDescent="0.2">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hidden="1" customHeight="1" x14ac:dyDescent="0.2">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hidden="1" customHeight="1" x14ac:dyDescent="0.2">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hidden="1" customHeight="1" x14ac:dyDescent="0.2">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hidden="1" customHeight="1" x14ac:dyDescent="0.2">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hidden="1" customHeight="1" x14ac:dyDescent="0.2">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hidden="1" customHeight="1" x14ac:dyDescent="0.2">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hidden="1" customHeight="1" x14ac:dyDescent="0.2">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1"/>
      <c r="B927" s="861"/>
      <c r="C927" s="861" t="s">
        <v>24</v>
      </c>
      <c r="D927" s="861"/>
      <c r="E927" s="861"/>
      <c r="F927" s="861"/>
      <c r="G927" s="861"/>
      <c r="H927" s="861"/>
      <c r="I927" s="861"/>
      <c r="J927" s="988" t="s">
        <v>271</v>
      </c>
      <c r="K927" s="989"/>
      <c r="L927" s="989"/>
      <c r="M927" s="989"/>
      <c r="N927" s="989"/>
      <c r="O927" s="989"/>
      <c r="P927" s="431" t="s">
        <v>25</v>
      </c>
      <c r="Q927" s="431"/>
      <c r="R927" s="431"/>
      <c r="S927" s="431"/>
      <c r="T927" s="431"/>
      <c r="U927" s="431"/>
      <c r="V927" s="431"/>
      <c r="W927" s="431"/>
      <c r="X927" s="431"/>
      <c r="Y927" s="863" t="s">
        <v>312</v>
      </c>
      <c r="Z927" s="864"/>
      <c r="AA927" s="864"/>
      <c r="AB927" s="864"/>
      <c r="AC927" s="988" t="s">
        <v>303</v>
      </c>
      <c r="AD927" s="988"/>
      <c r="AE927" s="988"/>
      <c r="AF927" s="988"/>
      <c r="AG927" s="988"/>
      <c r="AH927" s="863" t="s">
        <v>235</v>
      </c>
      <c r="AI927" s="861"/>
      <c r="AJ927" s="861"/>
      <c r="AK927" s="861"/>
      <c r="AL927" s="861" t="s">
        <v>19</v>
      </c>
      <c r="AM927" s="861"/>
      <c r="AN927" s="861"/>
      <c r="AO927" s="865"/>
      <c r="AP927" s="990" t="s">
        <v>272</v>
      </c>
      <c r="AQ927" s="990"/>
      <c r="AR927" s="990"/>
      <c r="AS927" s="990"/>
      <c r="AT927" s="990"/>
      <c r="AU927" s="990"/>
      <c r="AV927" s="990"/>
      <c r="AW927" s="990"/>
      <c r="AX927" s="990"/>
      <c r="AY927" s="34">
        <f>$AY$925</f>
        <v>0</v>
      </c>
    </row>
    <row r="928" spans="1:51" ht="26.25" hidden="1" customHeight="1" x14ac:dyDescent="0.2">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hidden="1" customHeight="1" x14ac:dyDescent="0.2">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hidden="1" customHeight="1" x14ac:dyDescent="0.2">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hidden="1" customHeight="1" x14ac:dyDescent="0.2">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hidden="1" customHeight="1" x14ac:dyDescent="0.2">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hidden="1" customHeight="1" x14ac:dyDescent="0.2">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hidden="1" customHeight="1" x14ac:dyDescent="0.2">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hidden="1" customHeight="1" x14ac:dyDescent="0.2">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hidden="1" customHeight="1" x14ac:dyDescent="0.2">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hidden="1" customHeight="1" x14ac:dyDescent="0.2">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hidden="1" customHeight="1" x14ac:dyDescent="0.2">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hidden="1" customHeight="1" x14ac:dyDescent="0.2">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hidden="1" customHeight="1" x14ac:dyDescent="0.2">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hidden="1" customHeight="1" x14ac:dyDescent="0.2">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hidden="1" customHeight="1" x14ac:dyDescent="0.2">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hidden="1" customHeight="1" x14ac:dyDescent="0.2">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hidden="1" customHeight="1" x14ac:dyDescent="0.2">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hidden="1" customHeight="1" x14ac:dyDescent="0.2">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hidden="1" customHeight="1" x14ac:dyDescent="0.2">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hidden="1" customHeight="1" x14ac:dyDescent="0.2">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hidden="1" customHeight="1" x14ac:dyDescent="0.2">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hidden="1" customHeight="1" x14ac:dyDescent="0.2">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hidden="1" customHeight="1" x14ac:dyDescent="0.2">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hidden="1" customHeight="1" x14ac:dyDescent="0.2">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hidden="1" customHeight="1" x14ac:dyDescent="0.2">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hidden="1" customHeight="1" x14ac:dyDescent="0.2">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hidden="1" customHeight="1" x14ac:dyDescent="0.2">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hidden="1" customHeight="1" x14ac:dyDescent="0.2">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hidden="1" customHeight="1" x14ac:dyDescent="0.2">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hidden="1" customHeight="1" x14ac:dyDescent="0.2">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1"/>
      <c r="B960" s="861"/>
      <c r="C960" s="861" t="s">
        <v>24</v>
      </c>
      <c r="D960" s="861"/>
      <c r="E960" s="861"/>
      <c r="F960" s="861"/>
      <c r="G960" s="861"/>
      <c r="H960" s="861"/>
      <c r="I960" s="861"/>
      <c r="J960" s="988" t="s">
        <v>271</v>
      </c>
      <c r="K960" s="989"/>
      <c r="L960" s="989"/>
      <c r="M960" s="989"/>
      <c r="N960" s="989"/>
      <c r="O960" s="989"/>
      <c r="P960" s="431" t="s">
        <v>25</v>
      </c>
      <c r="Q960" s="431"/>
      <c r="R960" s="431"/>
      <c r="S960" s="431"/>
      <c r="T960" s="431"/>
      <c r="U960" s="431"/>
      <c r="V960" s="431"/>
      <c r="W960" s="431"/>
      <c r="X960" s="431"/>
      <c r="Y960" s="863" t="s">
        <v>312</v>
      </c>
      <c r="Z960" s="864"/>
      <c r="AA960" s="864"/>
      <c r="AB960" s="864"/>
      <c r="AC960" s="988" t="s">
        <v>303</v>
      </c>
      <c r="AD960" s="988"/>
      <c r="AE960" s="988"/>
      <c r="AF960" s="988"/>
      <c r="AG960" s="988"/>
      <c r="AH960" s="863" t="s">
        <v>235</v>
      </c>
      <c r="AI960" s="861"/>
      <c r="AJ960" s="861"/>
      <c r="AK960" s="861"/>
      <c r="AL960" s="861" t="s">
        <v>19</v>
      </c>
      <c r="AM960" s="861"/>
      <c r="AN960" s="861"/>
      <c r="AO960" s="865"/>
      <c r="AP960" s="990" t="s">
        <v>272</v>
      </c>
      <c r="AQ960" s="990"/>
      <c r="AR960" s="990"/>
      <c r="AS960" s="990"/>
      <c r="AT960" s="990"/>
      <c r="AU960" s="990"/>
      <c r="AV960" s="990"/>
      <c r="AW960" s="990"/>
      <c r="AX960" s="990"/>
      <c r="AY960" s="34">
        <f>$AY$958</f>
        <v>0</v>
      </c>
    </row>
    <row r="961" spans="1:51" ht="26.25" hidden="1" customHeight="1" x14ac:dyDescent="0.2">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hidden="1" customHeight="1" x14ac:dyDescent="0.2">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hidden="1" customHeight="1" x14ac:dyDescent="0.2">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hidden="1" customHeight="1" x14ac:dyDescent="0.2">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hidden="1" customHeight="1" x14ac:dyDescent="0.2">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hidden="1" customHeight="1" x14ac:dyDescent="0.2">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hidden="1" customHeight="1" x14ac:dyDescent="0.2">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hidden="1" customHeight="1" x14ac:dyDescent="0.2">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hidden="1" customHeight="1" x14ac:dyDescent="0.2">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hidden="1" customHeight="1" x14ac:dyDescent="0.2">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hidden="1" customHeight="1" x14ac:dyDescent="0.2">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hidden="1" customHeight="1" x14ac:dyDescent="0.2">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hidden="1" customHeight="1" x14ac:dyDescent="0.2">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hidden="1" customHeight="1" x14ac:dyDescent="0.2">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hidden="1" customHeight="1" x14ac:dyDescent="0.2">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hidden="1" customHeight="1" x14ac:dyDescent="0.2">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hidden="1" customHeight="1" x14ac:dyDescent="0.2">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hidden="1" customHeight="1" x14ac:dyDescent="0.2">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hidden="1" customHeight="1" x14ac:dyDescent="0.2">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hidden="1" customHeight="1" x14ac:dyDescent="0.2">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hidden="1" customHeight="1" x14ac:dyDescent="0.2">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hidden="1" customHeight="1" x14ac:dyDescent="0.2">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hidden="1" customHeight="1" x14ac:dyDescent="0.2">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hidden="1" customHeight="1" x14ac:dyDescent="0.2">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hidden="1" customHeight="1" x14ac:dyDescent="0.2">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hidden="1" customHeight="1" x14ac:dyDescent="0.2">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hidden="1" customHeight="1" x14ac:dyDescent="0.2">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hidden="1" customHeight="1" x14ac:dyDescent="0.2">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hidden="1" customHeight="1" x14ac:dyDescent="0.2">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hidden="1" customHeight="1" x14ac:dyDescent="0.2">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1"/>
      <c r="B993" s="861"/>
      <c r="C993" s="861" t="s">
        <v>24</v>
      </c>
      <c r="D993" s="861"/>
      <c r="E993" s="861"/>
      <c r="F993" s="861"/>
      <c r="G993" s="861"/>
      <c r="H993" s="861"/>
      <c r="I993" s="861"/>
      <c r="J993" s="988" t="s">
        <v>271</v>
      </c>
      <c r="K993" s="989"/>
      <c r="L993" s="989"/>
      <c r="M993" s="989"/>
      <c r="N993" s="989"/>
      <c r="O993" s="989"/>
      <c r="P993" s="431" t="s">
        <v>25</v>
      </c>
      <c r="Q993" s="431"/>
      <c r="R993" s="431"/>
      <c r="S993" s="431"/>
      <c r="T993" s="431"/>
      <c r="U993" s="431"/>
      <c r="V993" s="431"/>
      <c r="W993" s="431"/>
      <c r="X993" s="431"/>
      <c r="Y993" s="863" t="s">
        <v>312</v>
      </c>
      <c r="Z993" s="864"/>
      <c r="AA993" s="864"/>
      <c r="AB993" s="864"/>
      <c r="AC993" s="988" t="s">
        <v>303</v>
      </c>
      <c r="AD993" s="988"/>
      <c r="AE993" s="988"/>
      <c r="AF993" s="988"/>
      <c r="AG993" s="988"/>
      <c r="AH993" s="863" t="s">
        <v>235</v>
      </c>
      <c r="AI993" s="861"/>
      <c r="AJ993" s="861"/>
      <c r="AK993" s="861"/>
      <c r="AL993" s="861" t="s">
        <v>19</v>
      </c>
      <c r="AM993" s="861"/>
      <c r="AN993" s="861"/>
      <c r="AO993" s="865"/>
      <c r="AP993" s="990" t="s">
        <v>272</v>
      </c>
      <c r="AQ993" s="990"/>
      <c r="AR993" s="990"/>
      <c r="AS993" s="990"/>
      <c r="AT993" s="990"/>
      <c r="AU993" s="990"/>
      <c r="AV993" s="990"/>
      <c r="AW993" s="990"/>
      <c r="AX993" s="990"/>
      <c r="AY993" s="34">
        <f>$AY$991</f>
        <v>0</v>
      </c>
    </row>
    <row r="994" spans="1:51" ht="26.25" hidden="1" customHeight="1" x14ac:dyDescent="0.2">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hidden="1" customHeight="1" x14ac:dyDescent="0.2">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hidden="1" customHeight="1" x14ac:dyDescent="0.2">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hidden="1" customHeight="1" x14ac:dyDescent="0.2">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hidden="1" customHeight="1" x14ac:dyDescent="0.2">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hidden="1" customHeight="1" x14ac:dyDescent="0.2">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hidden="1" customHeight="1" x14ac:dyDescent="0.2">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hidden="1" customHeight="1" x14ac:dyDescent="0.2">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hidden="1" customHeight="1" x14ac:dyDescent="0.2">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hidden="1" customHeight="1" x14ac:dyDescent="0.2">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hidden="1" customHeight="1" x14ac:dyDescent="0.2">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hidden="1" customHeight="1" x14ac:dyDescent="0.2">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hidden="1" customHeight="1" x14ac:dyDescent="0.2">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hidden="1" customHeight="1" x14ac:dyDescent="0.2">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hidden="1" customHeight="1" x14ac:dyDescent="0.2">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hidden="1" customHeight="1" x14ac:dyDescent="0.2">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hidden="1" customHeight="1" x14ac:dyDescent="0.2">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hidden="1" customHeight="1" x14ac:dyDescent="0.2">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hidden="1" customHeight="1" x14ac:dyDescent="0.2">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hidden="1" customHeight="1" x14ac:dyDescent="0.2">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hidden="1" customHeight="1" x14ac:dyDescent="0.2">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hidden="1" customHeight="1" x14ac:dyDescent="0.2">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hidden="1" customHeight="1" x14ac:dyDescent="0.2">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hidden="1" customHeight="1" x14ac:dyDescent="0.2">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hidden="1" customHeight="1" x14ac:dyDescent="0.2">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hidden="1" customHeight="1" x14ac:dyDescent="0.2">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hidden="1" customHeight="1" x14ac:dyDescent="0.2">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hidden="1" customHeight="1" x14ac:dyDescent="0.2">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hidden="1" customHeight="1" x14ac:dyDescent="0.2">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hidden="1" customHeight="1" x14ac:dyDescent="0.2">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1"/>
      <c r="B1026" s="861"/>
      <c r="C1026" s="861" t="s">
        <v>24</v>
      </c>
      <c r="D1026" s="861"/>
      <c r="E1026" s="861"/>
      <c r="F1026" s="861"/>
      <c r="G1026" s="861"/>
      <c r="H1026" s="861"/>
      <c r="I1026" s="861"/>
      <c r="J1026" s="988" t="s">
        <v>271</v>
      </c>
      <c r="K1026" s="989"/>
      <c r="L1026" s="989"/>
      <c r="M1026" s="989"/>
      <c r="N1026" s="989"/>
      <c r="O1026" s="989"/>
      <c r="P1026" s="431" t="s">
        <v>25</v>
      </c>
      <c r="Q1026" s="431"/>
      <c r="R1026" s="431"/>
      <c r="S1026" s="431"/>
      <c r="T1026" s="431"/>
      <c r="U1026" s="431"/>
      <c r="V1026" s="431"/>
      <c r="W1026" s="431"/>
      <c r="X1026" s="431"/>
      <c r="Y1026" s="863" t="s">
        <v>312</v>
      </c>
      <c r="Z1026" s="864"/>
      <c r="AA1026" s="864"/>
      <c r="AB1026" s="864"/>
      <c r="AC1026" s="988" t="s">
        <v>303</v>
      </c>
      <c r="AD1026" s="988"/>
      <c r="AE1026" s="988"/>
      <c r="AF1026" s="988"/>
      <c r="AG1026" s="988"/>
      <c r="AH1026" s="863" t="s">
        <v>235</v>
      </c>
      <c r="AI1026" s="861"/>
      <c r="AJ1026" s="861"/>
      <c r="AK1026" s="861"/>
      <c r="AL1026" s="861" t="s">
        <v>19</v>
      </c>
      <c r="AM1026" s="861"/>
      <c r="AN1026" s="861"/>
      <c r="AO1026" s="865"/>
      <c r="AP1026" s="990" t="s">
        <v>272</v>
      </c>
      <c r="AQ1026" s="990"/>
      <c r="AR1026" s="990"/>
      <c r="AS1026" s="990"/>
      <c r="AT1026" s="990"/>
      <c r="AU1026" s="990"/>
      <c r="AV1026" s="990"/>
      <c r="AW1026" s="990"/>
      <c r="AX1026" s="990"/>
      <c r="AY1026" s="34">
        <f>$AY$1024</f>
        <v>0</v>
      </c>
    </row>
    <row r="1027" spans="1:51" ht="26.25" hidden="1" customHeight="1" x14ac:dyDescent="0.2">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hidden="1" customHeight="1" x14ac:dyDescent="0.2">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hidden="1" customHeight="1" x14ac:dyDescent="0.2">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hidden="1" customHeight="1" x14ac:dyDescent="0.2">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hidden="1" customHeight="1" x14ac:dyDescent="0.2">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hidden="1" customHeight="1" x14ac:dyDescent="0.2">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hidden="1" customHeight="1" x14ac:dyDescent="0.2">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hidden="1" customHeight="1" x14ac:dyDescent="0.2">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hidden="1" customHeight="1" x14ac:dyDescent="0.2">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hidden="1" customHeight="1" x14ac:dyDescent="0.2">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hidden="1" customHeight="1" x14ac:dyDescent="0.2">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hidden="1" customHeight="1" x14ac:dyDescent="0.2">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hidden="1" customHeight="1" x14ac:dyDescent="0.2">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hidden="1" customHeight="1" x14ac:dyDescent="0.2">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hidden="1" customHeight="1" x14ac:dyDescent="0.2">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hidden="1" customHeight="1" x14ac:dyDescent="0.2">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hidden="1" customHeight="1" x14ac:dyDescent="0.2">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hidden="1" customHeight="1" x14ac:dyDescent="0.2">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hidden="1" customHeight="1" x14ac:dyDescent="0.2">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hidden="1" customHeight="1" x14ac:dyDescent="0.2">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hidden="1" customHeight="1" x14ac:dyDescent="0.2">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hidden="1" customHeight="1" x14ac:dyDescent="0.2">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hidden="1" customHeight="1" x14ac:dyDescent="0.2">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hidden="1" customHeight="1" x14ac:dyDescent="0.2">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hidden="1" customHeight="1" x14ac:dyDescent="0.2">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hidden="1" customHeight="1" x14ac:dyDescent="0.2">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hidden="1" customHeight="1" x14ac:dyDescent="0.2">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hidden="1" customHeight="1" x14ac:dyDescent="0.2">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hidden="1" customHeight="1" x14ac:dyDescent="0.2">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hidden="1" customHeight="1" x14ac:dyDescent="0.2">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1"/>
      <c r="B1059" s="861"/>
      <c r="C1059" s="861" t="s">
        <v>24</v>
      </c>
      <c r="D1059" s="861"/>
      <c r="E1059" s="861"/>
      <c r="F1059" s="861"/>
      <c r="G1059" s="861"/>
      <c r="H1059" s="861"/>
      <c r="I1059" s="861"/>
      <c r="J1059" s="988" t="s">
        <v>271</v>
      </c>
      <c r="K1059" s="989"/>
      <c r="L1059" s="989"/>
      <c r="M1059" s="989"/>
      <c r="N1059" s="989"/>
      <c r="O1059" s="989"/>
      <c r="P1059" s="431" t="s">
        <v>25</v>
      </c>
      <c r="Q1059" s="431"/>
      <c r="R1059" s="431"/>
      <c r="S1059" s="431"/>
      <c r="T1059" s="431"/>
      <c r="U1059" s="431"/>
      <c r="V1059" s="431"/>
      <c r="W1059" s="431"/>
      <c r="X1059" s="431"/>
      <c r="Y1059" s="863" t="s">
        <v>312</v>
      </c>
      <c r="Z1059" s="864"/>
      <c r="AA1059" s="864"/>
      <c r="AB1059" s="864"/>
      <c r="AC1059" s="988" t="s">
        <v>303</v>
      </c>
      <c r="AD1059" s="988"/>
      <c r="AE1059" s="988"/>
      <c r="AF1059" s="988"/>
      <c r="AG1059" s="988"/>
      <c r="AH1059" s="863" t="s">
        <v>235</v>
      </c>
      <c r="AI1059" s="861"/>
      <c r="AJ1059" s="861"/>
      <c r="AK1059" s="861"/>
      <c r="AL1059" s="861" t="s">
        <v>19</v>
      </c>
      <c r="AM1059" s="861"/>
      <c r="AN1059" s="861"/>
      <c r="AO1059" s="865"/>
      <c r="AP1059" s="990" t="s">
        <v>272</v>
      </c>
      <c r="AQ1059" s="990"/>
      <c r="AR1059" s="990"/>
      <c r="AS1059" s="990"/>
      <c r="AT1059" s="990"/>
      <c r="AU1059" s="990"/>
      <c r="AV1059" s="990"/>
      <c r="AW1059" s="990"/>
      <c r="AX1059" s="990"/>
      <c r="AY1059" s="34">
        <f>$AY$1057</f>
        <v>0</v>
      </c>
    </row>
    <row r="1060" spans="1:51" ht="26.25" hidden="1" customHeight="1" x14ac:dyDescent="0.2">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hidden="1" customHeight="1" x14ac:dyDescent="0.2">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hidden="1" customHeight="1" x14ac:dyDescent="0.2">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hidden="1" customHeight="1" x14ac:dyDescent="0.2">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hidden="1" customHeight="1" x14ac:dyDescent="0.2">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hidden="1" customHeight="1" x14ac:dyDescent="0.2">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hidden="1" customHeight="1" x14ac:dyDescent="0.2">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hidden="1" customHeight="1" x14ac:dyDescent="0.2">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hidden="1" customHeight="1" x14ac:dyDescent="0.2">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hidden="1" customHeight="1" x14ac:dyDescent="0.2">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hidden="1" customHeight="1" x14ac:dyDescent="0.2">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hidden="1" customHeight="1" x14ac:dyDescent="0.2">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hidden="1" customHeight="1" x14ac:dyDescent="0.2">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hidden="1" customHeight="1" x14ac:dyDescent="0.2">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hidden="1" customHeight="1" x14ac:dyDescent="0.2">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hidden="1" customHeight="1" x14ac:dyDescent="0.2">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hidden="1" customHeight="1" x14ac:dyDescent="0.2">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hidden="1" customHeight="1" x14ac:dyDescent="0.2">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hidden="1" customHeight="1" x14ac:dyDescent="0.2">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hidden="1" customHeight="1" x14ac:dyDescent="0.2">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hidden="1" customHeight="1" x14ac:dyDescent="0.2">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hidden="1" customHeight="1" x14ac:dyDescent="0.2">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hidden="1" customHeight="1" x14ac:dyDescent="0.2">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hidden="1" customHeight="1" x14ac:dyDescent="0.2">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hidden="1" customHeight="1" x14ac:dyDescent="0.2">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hidden="1" customHeight="1" x14ac:dyDescent="0.2">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hidden="1" customHeight="1" x14ac:dyDescent="0.2">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hidden="1" customHeight="1" x14ac:dyDescent="0.2">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hidden="1" customHeight="1" x14ac:dyDescent="0.2">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hidden="1" customHeight="1" x14ac:dyDescent="0.2">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1"/>
      <c r="B1092" s="861"/>
      <c r="C1092" s="861" t="s">
        <v>24</v>
      </c>
      <c r="D1092" s="861"/>
      <c r="E1092" s="861"/>
      <c r="F1092" s="861"/>
      <c r="G1092" s="861"/>
      <c r="H1092" s="861"/>
      <c r="I1092" s="861"/>
      <c r="J1092" s="988" t="s">
        <v>271</v>
      </c>
      <c r="K1092" s="989"/>
      <c r="L1092" s="989"/>
      <c r="M1092" s="989"/>
      <c r="N1092" s="989"/>
      <c r="O1092" s="989"/>
      <c r="P1092" s="431" t="s">
        <v>25</v>
      </c>
      <c r="Q1092" s="431"/>
      <c r="R1092" s="431"/>
      <c r="S1092" s="431"/>
      <c r="T1092" s="431"/>
      <c r="U1092" s="431"/>
      <c r="V1092" s="431"/>
      <c r="W1092" s="431"/>
      <c r="X1092" s="431"/>
      <c r="Y1092" s="863" t="s">
        <v>312</v>
      </c>
      <c r="Z1092" s="864"/>
      <c r="AA1092" s="864"/>
      <c r="AB1092" s="864"/>
      <c r="AC1092" s="988" t="s">
        <v>303</v>
      </c>
      <c r="AD1092" s="988"/>
      <c r="AE1092" s="988"/>
      <c r="AF1092" s="988"/>
      <c r="AG1092" s="988"/>
      <c r="AH1092" s="863" t="s">
        <v>235</v>
      </c>
      <c r="AI1092" s="861"/>
      <c r="AJ1092" s="861"/>
      <c r="AK1092" s="861"/>
      <c r="AL1092" s="861" t="s">
        <v>19</v>
      </c>
      <c r="AM1092" s="861"/>
      <c r="AN1092" s="861"/>
      <c r="AO1092" s="865"/>
      <c r="AP1092" s="990" t="s">
        <v>272</v>
      </c>
      <c r="AQ1092" s="990"/>
      <c r="AR1092" s="990"/>
      <c r="AS1092" s="990"/>
      <c r="AT1092" s="990"/>
      <c r="AU1092" s="990"/>
      <c r="AV1092" s="990"/>
      <c r="AW1092" s="990"/>
      <c r="AX1092" s="990"/>
      <c r="AY1092">
        <f>$AY$1090</f>
        <v>0</v>
      </c>
    </row>
    <row r="1093" spans="1:51" ht="26.25" hidden="1" customHeight="1" x14ac:dyDescent="0.2">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hidden="1" customHeight="1" x14ac:dyDescent="0.2">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hidden="1" customHeight="1" x14ac:dyDescent="0.2">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hidden="1" customHeight="1" x14ac:dyDescent="0.2">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hidden="1" customHeight="1" x14ac:dyDescent="0.2">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hidden="1" customHeight="1" x14ac:dyDescent="0.2">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hidden="1" customHeight="1" x14ac:dyDescent="0.2">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hidden="1" customHeight="1" x14ac:dyDescent="0.2">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hidden="1" customHeight="1" x14ac:dyDescent="0.2">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hidden="1" customHeight="1" x14ac:dyDescent="0.2">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hidden="1" customHeight="1" x14ac:dyDescent="0.2">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hidden="1" customHeight="1" x14ac:dyDescent="0.2">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hidden="1" customHeight="1" x14ac:dyDescent="0.2">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hidden="1" customHeight="1" x14ac:dyDescent="0.2">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hidden="1" customHeight="1" x14ac:dyDescent="0.2">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hidden="1" customHeight="1" x14ac:dyDescent="0.2">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hidden="1" customHeight="1" x14ac:dyDescent="0.2">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hidden="1" customHeight="1" x14ac:dyDescent="0.2">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hidden="1" customHeight="1" x14ac:dyDescent="0.2">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hidden="1" customHeight="1" x14ac:dyDescent="0.2">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hidden="1" customHeight="1" x14ac:dyDescent="0.2">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hidden="1" customHeight="1" x14ac:dyDescent="0.2">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hidden="1" customHeight="1" x14ac:dyDescent="0.2">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hidden="1" customHeight="1" x14ac:dyDescent="0.2">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hidden="1" customHeight="1" x14ac:dyDescent="0.2">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hidden="1" customHeight="1" x14ac:dyDescent="0.2">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hidden="1" customHeight="1" x14ac:dyDescent="0.2">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hidden="1" customHeight="1" x14ac:dyDescent="0.2">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hidden="1" customHeight="1" x14ac:dyDescent="0.2">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hidden="1" customHeight="1" x14ac:dyDescent="0.2">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1"/>
      <c r="B1125" s="861"/>
      <c r="C1125" s="861" t="s">
        <v>24</v>
      </c>
      <c r="D1125" s="861"/>
      <c r="E1125" s="861"/>
      <c r="F1125" s="861"/>
      <c r="G1125" s="861"/>
      <c r="H1125" s="861"/>
      <c r="I1125" s="861"/>
      <c r="J1125" s="988" t="s">
        <v>271</v>
      </c>
      <c r="K1125" s="989"/>
      <c r="L1125" s="989"/>
      <c r="M1125" s="989"/>
      <c r="N1125" s="989"/>
      <c r="O1125" s="989"/>
      <c r="P1125" s="431" t="s">
        <v>25</v>
      </c>
      <c r="Q1125" s="431"/>
      <c r="R1125" s="431"/>
      <c r="S1125" s="431"/>
      <c r="T1125" s="431"/>
      <c r="U1125" s="431"/>
      <c r="V1125" s="431"/>
      <c r="W1125" s="431"/>
      <c r="X1125" s="431"/>
      <c r="Y1125" s="863" t="s">
        <v>312</v>
      </c>
      <c r="Z1125" s="864"/>
      <c r="AA1125" s="864"/>
      <c r="AB1125" s="864"/>
      <c r="AC1125" s="988" t="s">
        <v>303</v>
      </c>
      <c r="AD1125" s="988"/>
      <c r="AE1125" s="988"/>
      <c r="AF1125" s="988"/>
      <c r="AG1125" s="988"/>
      <c r="AH1125" s="863" t="s">
        <v>235</v>
      </c>
      <c r="AI1125" s="861"/>
      <c r="AJ1125" s="861"/>
      <c r="AK1125" s="861"/>
      <c r="AL1125" s="861" t="s">
        <v>19</v>
      </c>
      <c r="AM1125" s="861"/>
      <c r="AN1125" s="861"/>
      <c r="AO1125" s="865"/>
      <c r="AP1125" s="990" t="s">
        <v>272</v>
      </c>
      <c r="AQ1125" s="990"/>
      <c r="AR1125" s="990"/>
      <c r="AS1125" s="990"/>
      <c r="AT1125" s="990"/>
      <c r="AU1125" s="990"/>
      <c r="AV1125" s="990"/>
      <c r="AW1125" s="990"/>
      <c r="AX1125" s="990"/>
      <c r="AY1125">
        <f>$AY$1123</f>
        <v>0</v>
      </c>
    </row>
    <row r="1126" spans="1:51" ht="26.25" hidden="1" customHeight="1" x14ac:dyDescent="0.2">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hidden="1" customHeight="1" x14ac:dyDescent="0.2">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hidden="1" customHeight="1" x14ac:dyDescent="0.2">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hidden="1" customHeight="1" x14ac:dyDescent="0.2">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hidden="1" customHeight="1" x14ac:dyDescent="0.2">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hidden="1" customHeight="1" x14ac:dyDescent="0.2">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hidden="1" customHeight="1" x14ac:dyDescent="0.2">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hidden="1" customHeight="1" x14ac:dyDescent="0.2">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hidden="1" customHeight="1" x14ac:dyDescent="0.2">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hidden="1" customHeight="1" x14ac:dyDescent="0.2">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hidden="1" customHeight="1" x14ac:dyDescent="0.2">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hidden="1" customHeight="1" x14ac:dyDescent="0.2">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hidden="1" customHeight="1" x14ac:dyDescent="0.2">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hidden="1" customHeight="1" x14ac:dyDescent="0.2">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hidden="1" customHeight="1" x14ac:dyDescent="0.2">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hidden="1" customHeight="1" x14ac:dyDescent="0.2">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hidden="1" customHeight="1" x14ac:dyDescent="0.2">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hidden="1" customHeight="1" x14ac:dyDescent="0.2">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hidden="1" customHeight="1" x14ac:dyDescent="0.2">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hidden="1" customHeight="1" x14ac:dyDescent="0.2">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hidden="1" customHeight="1" x14ac:dyDescent="0.2">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hidden="1" customHeight="1" x14ac:dyDescent="0.2">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hidden="1" customHeight="1" x14ac:dyDescent="0.2">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hidden="1" customHeight="1" x14ac:dyDescent="0.2">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hidden="1" customHeight="1" x14ac:dyDescent="0.2">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hidden="1" customHeight="1" x14ac:dyDescent="0.2">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hidden="1" customHeight="1" x14ac:dyDescent="0.2">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hidden="1" customHeight="1" x14ac:dyDescent="0.2">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hidden="1" customHeight="1" x14ac:dyDescent="0.2">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hidden="1" customHeight="1" x14ac:dyDescent="0.2">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1"/>
      <c r="B1158" s="861"/>
      <c r="C1158" s="861" t="s">
        <v>24</v>
      </c>
      <c r="D1158" s="861"/>
      <c r="E1158" s="861"/>
      <c r="F1158" s="861"/>
      <c r="G1158" s="861"/>
      <c r="H1158" s="861"/>
      <c r="I1158" s="861"/>
      <c r="J1158" s="988" t="s">
        <v>271</v>
      </c>
      <c r="K1158" s="989"/>
      <c r="L1158" s="989"/>
      <c r="M1158" s="989"/>
      <c r="N1158" s="989"/>
      <c r="O1158" s="989"/>
      <c r="P1158" s="431" t="s">
        <v>25</v>
      </c>
      <c r="Q1158" s="431"/>
      <c r="R1158" s="431"/>
      <c r="S1158" s="431"/>
      <c r="T1158" s="431"/>
      <c r="U1158" s="431"/>
      <c r="V1158" s="431"/>
      <c r="W1158" s="431"/>
      <c r="X1158" s="431"/>
      <c r="Y1158" s="863" t="s">
        <v>312</v>
      </c>
      <c r="Z1158" s="864"/>
      <c r="AA1158" s="864"/>
      <c r="AB1158" s="864"/>
      <c r="AC1158" s="988" t="s">
        <v>303</v>
      </c>
      <c r="AD1158" s="988"/>
      <c r="AE1158" s="988"/>
      <c r="AF1158" s="988"/>
      <c r="AG1158" s="988"/>
      <c r="AH1158" s="863" t="s">
        <v>235</v>
      </c>
      <c r="AI1158" s="861"/>
      <c r="AJ1158" s="861"/>
      <c r="AK1158" s="861"/>
      <c r="AL1158" s="861" t="s">
        <v>19</v>
      </c>
      <c r="AM1158" s="861"/>
      <c r="AN1158" s="861"/>
      <c r="AO1158" s="865"/>
      <c r="AP1158" s="990" t="s">
        <v>272</v>
      </c>
      <c r="AQ1158" s="990"/>
      <c r="AR1158" s="990"/>
      <c r="AS1158" s="990"/>
      <c r="AT1158" s="990"/>
      <c r="AU1158" s="990"/>
      <c r="AV1158" s="990"/>
      <c r="AW1158" s="990"/>
      <c r="AX1158" s="990"/>
      <c r="AY1158">
        <f>$AY$1156</f>
        <v>0</v>
      </c>
    </row>
    <row r="1159" spans="1:51" ht="26.25" hidden="1" customHeight="1" x14ac:dyDescent="0.2">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hidden="1" customHeight="1" x14ac:dyDescent="0.2">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hidden="1" customHeight="1" x14ac:dyDescent="0.2">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hidden="1" customHeight="1" x14ac:dyDescent="0.2">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hidden="1" customHeight="1" x14ac:dyDescent="0.2">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hidden="1" customHeight="1" x14ac:dyDescent="0.2">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hidden="1" customHeight="1" x14ac:dyDescent="0.2">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hidden="1" customHeight="1" x14ac:dyDescent="0.2">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hidden="1" customHeight="1" x14ac:dyDescent="0.2">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hidden="1" customHeight="1" x14ac:dyDescent="0.2">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hidden="1" customHeight="1" x14ac:dyDescent="0.2">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hidden="1" customHeight="1" x14ac:dyDescent="0.2">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hidden="1" customHeight="1" x14ac:dyDescent="0.2">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hidden="1" customHeight="1" x14ac:dyDescent="0.2">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hidden="1" customHeight="1" x14ac:dyDescent="0.2">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hidden="1" customHeight="1" x14ac:dyDescent="0.2">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hidden="1" customHeight="1" x14ac:dyDescent="0.2">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hidden="1" customHeight="1" x14ac:dyDescent="0.2">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hidden="1" customHeight="1" x14ac:dyDescent="0.2">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hidden="1" customHeight="1" x14ac:dyDescent="0.2">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hidden="1" customHeight="1" x14ac:dyDescent="0.2">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hidden="1" customHeight="1" x14ac:dyDescent="0.2">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hidden="1" customHeight="1" x14ac:dyDescent="0.2">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hidden="1" customHeight="1" x14ac:dyDescent="0.2">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hidden="1" customHeight="1" x14ac:dyDescent="0.2">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hidden="1" customHeight="1" x14ac:dyDescent="0.2">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hidden="1" customHeight="1" x14ac:dyDescent="0.2">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hidden="1" customHeight="1" x14ac:dyDescent="0.2">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hidden="1" customHeight="1" x14ac:dyDescent="0.2">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hidden="1" customHeight="1" x14ac:dyDescent="0.2">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1"/>
      <c r="B1191" s="861"/>
      <c r="C1191" s="861" t="s">
        <v>24</v>
      </c>
      <c r="D1191" s="861"/>
      <c r="E1191" s="861"/>
      <c r="F1191" s="861"/>
      <c r="G1191" s="861"/>
      <c r="H1191" s="861"/>
      <c r="I1191" s="861"/>
      <c r="J1191" s="988" t="s">
        <v>271</v>
      </c>
      <c r="K1191" s="989"/>
      <c r="L1191" s="989"/>
      <c r="M1191" s="989"/>
      <c r="N1191" s="989"/>
      <c r="O1191" s="989"/>
      <c r="P1191" s="431" t="s">
        <v>25</v>
      </c>
      <c r="Q1191" s="431"/>
      <c r="R1191" s="431"/>
      <c r="S1191" s="431"/>
      <c r="T1191" s="431"/>
      <c r="U1191" s="431"/>
      <c r="V1191" s="431"/>
      <c r="W1191" s="431"/>
      <c r="X1191" s="431"/>
      <c r="Y1191" s="863" t="s">
        <v>312</v>
      </c>
      <c r="Z1191" s="864"/>
      <c r="AA1191" s="864"/>
      <c r="AB1191" s="864"/>
      <c r="AC1191" s="988" t="s">
        <v>303</v>
      </c>
      <c r="AD1191" s="988"/>
      <c r="AE1191" s="988"/>
      <c r="AF1191" s="988"/>
      <c r="AG1191" s="988"/>
      <c r="AH1191" s="863" t="s">
        <v>235</v>
      </c>
      <c r="AI1191" s="861"/>
      <c r="AJ1191" s="861"/>
      <c r="AK1191" s="861"/>
      <c r="AL1191" s="861" t="s">
        <v>19</v>
      </c>
      <c r="AM1191" s="861"/>
      <c r="AN1191" s="861"/>
      <c r="AO1191" s="865"/>
      <c r="AP1191" s="990" t="s">
        <v>272</v>
      </c>
      <c r="AQ1191" s="990"/>
      <c r="AR1191" s="990"/>
      <c r="AS1191" s="990"/>
      <c r="AT1191" s="990"/>
      <c r="AU1191" s="990"/>
      <c r="AV1191" s="990"/>
      <c r="AW1191" s="990"/>
      <c r="AX1191" s="990"/>
      <c r="AY1191">
        <f>$AY$1189</f>
        <v>0</v>
      </c>
    </row>
    <row r="1192" spans="1:51" ht="26.25" hidden="1" customHeight="1" x14ac:dyDescent="0.2">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hidden="1" customHeight="1" x14ac:dyDescent="0.2">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hidden="1" customHeight="1" x14ac:dyDescent="0.2">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hidden="1" customHeight="1" x14ac:dyDescent="0.2">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hidden="1" customHeight="1" x14ac:dyDescent="0.2">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hidden="1" customHeight="1" x14ac:dyDescent="0.2">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hidden="1" customHeight="1" x14ac:dyDescent="0.2">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hidden="1" customHeight="1" x14ac:dyDescent="0.2">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hidden="1" customHeight="1" x14ac:dyDescent="0.2">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hidden="1" customHeight="1" x14ac:dyDescent="0.2">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hidden="1" customHeight="1" x14ac:dyDescent="0.2">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hidden="1" customHeight="1" x14ac:dyDescent="0.2">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hidden="1" customHeight="1" x14ac:dyDescent="0.2">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hidden="1" customHeight="1" x14ac:dyDescent="0.2">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hidden="1" customHeight="1" x14ac:dyDescent="0.2">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hidden="1" customHeight="1" x14ac:dyDescent="0.2">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hidden="1" customHeight="1" x14ac:dyDescent="0.2">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hidden="1" customHeight="1" x14ac:dyDescent="0.2">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hidden="1" customHeight="1" x14ac:dyDescent="0.2">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hidden="1" customHeight="1" x14ac:dyDescent="0.2">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hidden="1" customHeight="1" x14ac:dyDescent="0.2">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hidden="1" customHeight="1" x14ac:dyDescent="0.2">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hidden="1" customHeight="1" x14ac:dyDescent="0.2">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hidden="1" customHeight="1" x14ac:dyDescent="0.2">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hidden="1" customHeight="1" x14ac:dyDescent="0.2">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hidden="1" customHeight="1" x14ac:dyDescent="0.2">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hidden="1" customHeight="1" x14ac:dyDescent="0.2">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hidden="1" customHeight="1" x14ac:dyDescent="0.2">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hidden="1" customHeight="1" x14ac:dyDescent="0.2">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hidden="1" customHeight="1" x14ac:dyDescent="0.2">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1"/>
      <c r="B1224" s="861"/>
      <c r="C1224" s="861" t="s">
        <v>24</v>
      </c>
      <c r="D1224" s="861"/>
      <c r="E1224" s="861"/>
      <c r="F1224" s="861"/>
      <c r="G1224" s="861"/>
      <c r="H1224" s="861"/>
      <c r="I1224" s="861"/>
      <c r="J1224" s="988" t="s">
        <v>271</v>
      </c>
      <c r="K1224" s="989"/>
      <c r="L1224" s="989"/>
      <c r="M1224" s="989"/>
      <c r="N1224" s="989"/>
      <c r="O1224" s="989"/>
      <c r="P1224" s="431" t="s">
        <v>25</v>
      </c>
      <c r="Q1224" s="431"/>
      <c r="R1224" s="431"/>
      <c r="S1224" s="431"/>
      <c r="T1224" s="431"/>
      <c r="U1224" s="431"/>
      <c r="V1224" s="431"/>
      <c r="W1224" s="431"/>
      <c r="X1224" s="431"/>
      <c r="Y1224" s="863" t="s">
        <v>312</v>
      </c>
      <c r="Z1224" s="864"/>
      <c r="AA1224" s="864"/>
      <c r="AB1224" s="864"/>
      <c r="AC1224" s="988" t="s">
        <v>303</v>
      </c>
      <c r="AD1224" s="988"/>
      <c r="AE1224" s="988"/>
      <c r="AF1224" s="988"/>
      <c r="AG1224" s="988"/>
      <c r="AH1224" s="863" t="s">
        <v>235</v>
      </c>
      <c r="AI1224" s="861"/>
      <c r="AJ1224" s="861"/>
      <c r="AK1224" s="861"/>
      <c r="AL1224" s="861" t="s">
        <v>19</v>
      </c>
      <c r="AM1224" s="861"/>
      <c r="AN1224" s="861"/>
      <c r="AO1224" s="865"/>
      <c r="AP1224" s="990" t="s">
        <v>272</v>
      </c>
      <c r="AQ1224" s="990"/>
      <c r="AR1224" s="990"/>
      <c r="AS1224" s="990"/>
      <c r="AT1224" s="990"/>
      <c r="AU1224" s="990"/>
      <c r="AV1224" s="990"/>
      <c r="AW1224" s="990"/>
      <c r="AX1224" s="990"/>
      <c r="AY1224">
        <f>$AY$1222</f>
        <v>0</v>
      </c>
    </row>
    <row r="1225" spans="1:51" ht="26.25" hidden="1" customHeight="1" x14ac:dyDescent="0.2">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hidden="1" customHeight="1" x14ac:dyDescent="0.2">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hidden="1" customHeight="1" x14ac:dyDescent="0.2">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hidden="1" customHeight="1" x14ac:dyDescent="0.2">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hidden="1" customHeight="1" x14ac:dyDescent="0.2">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hidden="1" customHeight="1" x14ac:dyDescent="0.2">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hidden="1" customHeight="1" x14ac:dyDescent="0.2">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hidden="1" customHeight="1" x14ac:dyDescent="0.2">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hidden="1" customHeight="1" x14ac:dyDescent="0.2">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hidden="1" customHeight="1" x14ac:dyDescent="0.2">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hidden="1" customHeight="1" x14ac:dyDescent="0.2">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hidden="1" customHeight="1" x14ac:dyDescent="0.2">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hidden="1" customHeight="1" x14ac:dyDescent="0.2">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hidden="1" customHeight="1" x14ac:dyDescent="0.2">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hidden="1" customHeight="1" x14ac:dyDescent="0.2">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hidden="1" customHeight="1" x14ac:dyDescent="0.2">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hidden="1" customHeight="1" x14ac:dyDescent="0.2">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hidden="1" customHeight="1" x14ac:dyDescent="0.2">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hidden="1" customHeight="1" x14ac:dyDescent="0.2">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hidden="1" customHeight="1" x14ac:dyDescent="0.2">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hidden="1" customHeight="1" x14ac:dyDescent="0.2">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hidden="1" customHeight="1" x14ac:dyDescent="0.2">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hidden="1" customHeight="1" x14ac:dyDescent="0.2">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hidden="1" customHeight="1" x14ac:dyDescent="0.2">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hidden="1" customHeight="1" x14ac:dyDescent="0.2">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hidden="1" customHeight="1" x14ac:dyDescent="0.2">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hidden="1" customHeight="1" x14ac:dyDescent="0.2">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hidden="1" customHeight="1" x14ac:dyDescent="0.2">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hidden="1" customHeight="1" x14ac:dyDescent="0.2">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hidden="1" customHeight="1" x14ac:dyDescent="0.2">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1"/>
      <c r="B1257" s="861"/>
      <c r="C1257" s="861" t="s">
        <v>24</v>
      </c>
      <c r="D1257" s="861"/>
      <c r="E1257" s="861"/>
      <c r="F1257" s="861"/>
      <c r="G1257" s="861"/>
      <c r="H1257" s="861"/>
      <c r="I1257" s="861"/>
      <c r="J1257" s="988" t="s">
        <v>271</v>
      </c>
      <c r="K1257" s="989"/>
      <c r="L1257" s="989"/>
      <c r="M1257" s="989"/>
      <c r="N1257" s="989"/>
      <c r="O1257" s="989"/>
      <c r="P1257" s="431" t="s">
        <v>25</v>
      </c>
      <c r="Q1257" s="431"/>
      <c r="R1257" s="431"/>
      <c r="S1257" s="431"/>
      <c r="T1257" s="431"/>
      <c r="U1257" s="431"/>
      <c r="V1257" s="431"/>
      <c r="W1257" s="431"/>
      <c r="X1257" s="431"/>
      <c r="Y1257" s="863" t="s">
        <v>312</v>
      </c>
      <c r="Z1257" s="864"/>
      <c r="AA1257" s="864"/>
      <c r="AB1257" s="864"/>
      <c r="AC1257" s="988" t="s">
        <v>303</v>
      </c>
      <c r="AD1257" s="988"/>
      <c r="AE1257" s="988"/>
      <c r="AF1257" s="988"/>
      <c r="AG1257" s="988"/>
      <c r="AH1257" s="863" t="s">
        <v>235</v>
      </c>
      <c r="AI1257" s="861"/>
      <c r="AJ1257" s="861"/>
      <c r="AK1257" s="861"/>
      <c r="AL1257" s="861" t="s">
        <v>19</v>
      </c>
      <c r="AM1257" s="861"/>
      <c r="AN1257" s="861"/>
      <c r="AO1257" s="865"/>
      <c r="AP1257" s="990" t="s">
        <v>272</v>
      </c>
      <c r="AQ1257" s="990"/>
      <c r="AR1257" s="990"/>
      <c r="AS1257" s="990"/>
      <c r="AT1257" s="990"/>
      <c r="AU1257" s="990"/>
      <c r="AV1257" s="990"/>
      <c r="AW1257" s="990"/>
      <c r="AX1257" s="990"/>
      <c r="AY1257">
        <f>$AY$1255</f>
        <v>0</v>
      </c>
    </row>
    <row r="1258" spans="1:51" ht="26.25" hidden="1" customHeight="1" x14ac:dyDescent="0.2">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hidden="1" customHeight="1" x14ac:dyDescent="0.2">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hidden="1" customHeight="1" x14ac:dyDescent="0.2">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hidden="1" customHeight="1" x14ac:dyDescent="0.2">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hidden="1" customHeight="1" x14ac:dyDescent="0.2">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hidden="1" customHeight="1" x14ac:dyDescent="0.2">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hidden="1" customHeight="1" x14ac:dyDescent="0.2">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hidden="1" customHeight="1" x14ac:dyDescent="0.2">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hidden="1" customHeight="1" x14ac:dyDescent="0.2">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hidden="1" customHeight="1" x14ac:dyDescent="0.2">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hidden="1" customHeight="1" x14ac:dyDescent="0.2">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hidden="1" customHeight="1" x14ac:dyDescent="0.2">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hidden="1" customHeight="1" x14ac:dyDescent="0.2">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hidden="1" customHeight="1" x14ac:dyDescent="0.2">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hidden="1" customHeight="1" x14ac:dyDescent="0.2">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hidden="1" customHeight="1" x14ac:dyDescent="0.2">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hidden="1" customHeight="1" x14ac:dyDescent="0.2">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hidden="1" customHeight="1" x14ac:dyDescent="0.2">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hidden="1" customHeight="1" x14ac:dyDescent="0.2">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hidden="1" customHeight="1" x14ac:dyDescent="0.2">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hidden="1" customHeight="1" x14ac:dyDescent="0.2">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hidden="1" customHeight="1" x14ac:dyDescent="0.2">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hidden="1" customHeight="1" x14ac:dyDescent="0.2">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hidden="1" customHeight="1" x14ac:dyDescent="0.2">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hidden="1" customHeight="1" x14ac:dyDescent="0.2">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hidden="1" customHeight="1" x14ac:dyDescent="0.2">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hidden="1" customHeight="1" x14ac:dyDescent="0.2">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hidden="1" customHeight="1" x14ac:dyDescent="0.2">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hidden="1" customHeight="1" x14ac:dyDescent="0.2">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hidden="1" customHeight="1" x14ac:dyDescent="0.2">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1"/>
      <c r="B1290" s="861"/>
      <c r="C1290" s="861" t="s">
        <v>24</v>
      </c>
      <c r="D1290" s="861"/>
      <c r="E1290" s="861"/>
      <c r="F1290" s="861"/>
      <c r="G1290" s="861"/>
      <c r="H1290" s="861"/>
      <c r="I1290" s="861"/>
      <c r="J1290" s="988" t="s">
        <v>271</v>
      </c>
      <c r="K1290" s="989"/>
      <c r="L1290" s="989"/>
      <c r="M1290" s="989"/>
      <c r="N1290" s="989"/>
      <c r="O1290" s="989"/>
      <c r="P1290" s="431" t="s">
        <v>25</v>
      </c>
      <c r="Q1290" s="431"/>
      <c r="R1290" s="431"/>
      <c r="S1290" s="431"/>
      <c r="T1290" s="431"/>
      <c r="U1290" s="431"/>
      <c r="V1290" s="431"/>
      <c r="W1290" s="431"/>
      <c r="X1290" s="431"/>
      <c r="Y1290" s="863" t="s">
        <v>312</v>
      </c>
      <c r="Z1290" s="864"/>
      <c r="AA1290" s="864"/>
      <c r="AB1290" s="864"/>
      <c r="AC1290" s="988" t="s">
        <v>303</v>
      </c>
      <c r="AD1290" s="988"/>
      <c r="AE1290" s="988"/>
      <c r="AF1290" s="988"/>
      <c r="AG1290" s="988"/>
      <c r="AH1290" s="863" t="s">
        <v>235</v>
      </c>
      <c r="AI1290" s="861"/>
      <c r="AJ1290" s="861"/>
      <c r="AK1290" s="861"/>
      <c r="AL1290" s="861" t="s">
        <v>19</v>
      </c>
      <c r="AM1290" s="861"/>
      <c r="AN1290" s="861"/>
      <c r="AO1290" s="865"/>
      <c r="AP1290" s="990" t="s">
        <v>272</v>
      </c>
      <c r="AQ1290" s="990"/>
      <c r="AR1290" s="990"/>
      <c r="AS1290" s="990"/>
      <c r="AT1290" s="990"/>
      <c r="AU1290" s="990"/>
      <c r="AV1290" s="990"/>
      <c r="AW1290" s="990"/>
      <c r="AX1290" s="990"/>
      <c r="AY1290">
        <f>$AY$1288</f>
        <v>0</v>
      </c>
    </row>
    <row r="1291" spans="1:51" ht="26.25" hidden="1" customHeight="1" x14ac:dyDescent="0.2">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hidden="1" customHeight="1" x14ac:dyDescent="0.2">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hidden="1" customHeight="1" x14ac:dyDescent="0.2">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hidden="1" customHeight="1" x14ac:dyDescent="0.2">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hidden="1" customHeight="1" x14ac:dyDescent="0.2">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hidden="1" customHeight="1" x14ac:dyDescent="0.2">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hidden="1" customHeight="1" x14ac:dyDescent="0.2">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hidden="1" customHeight="1" x14ac:dyDescent="0.2">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hidden="1" customHeight="1" x14ac:dyDescent="0.2">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hidden="1" customHeight="1" x14ac:dyDescent="0.2">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hidden="1" customHeight="1" x14ac:dyDescent="0.2">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hidden="1" customHeight="1" x14ac:dyDescent="0.2">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hidden="1" customHeight="1" x14ac:dyDescent="0.2">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hidden="1" customHeight="1" x14ac:dyDescent="0.2">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hidden="1" customHeight="1" x14ac:dyDescent="0.2">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hidden="1" customHeight="1" x14ac:dyDescent="0.2">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hidden="1" customHeight="1" x14ac:dyDescent="0.2">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hidden="1" customHeight="1" x14ac:dyDescent="0.2">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hidden="1" customHeight="1" x14ac:dyDescent="0.2">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hidden="1" customHeight="1" x14ac:dyDescent="0.2">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hidden="1" customHeight="1" x14ac:dyDescent="0.2">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hidden="1" customHeight="1" x14ac:dyDescent="0.2">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hidden="1" customHeight="1" x14ac:dyDescent="0.2">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hidden="1" customHeight="1" x14ac:dyDescent="0.2">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hidden="1" customHeight="1" x14ac:dyDescent="0.2">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hidden="1" customHeight="1" x14ac:dyDescent="0.2">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hidden="1" customHeight="1" x14ac:dyDescent="0.2">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hidden="1" customHeight="1" x14ac:dyDescent="0.2">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hidden="1" customHeight="1" x14ac:dyDescent="0.2">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hidden="1" customHeight="1" x14ac:dyDescent="0.2">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1:Y99">
    <cfRule type="expression" dxfId="235" priority="235">
      <formula>IF(RIGHT(TEXT(Y71,"0.#"),1)=".",FALSE,TRUE)</formula>
    </cfRule>
    <cfRule type="expression" dxfId="234" priority="236">
      <formula>IF(RIGHT(TEXT(Y71,"0.#"),1)=".",TRUE,FALSE)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