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B43670B3-CE63-4652-982E-DBB6DE2E6D74}"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別紙2!$A$1:$AX$106</definedName>
    <definedName name="_xlnm.Print_Area" localSheetId="4">別紙3!$A$1:$AX$1293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28" i="11"/>
  <c r="AY325" i="11"/>
  <c r="AY340" i="11"/>
  <c r="AY327" i="11"/>
  <c r="AY332" i="11"/>
  <c r="AY333" i="11"/>
  <c r="AY326" i="11"/>
  <c r="AY336" i="11"/>
  <c r="AY324" i="11"/>
  <c r="AY337" i="11"/>
  <c r="AY338" i="11"/>
  <c r="AY329" i="11"/>
  <c r="AY322" i="11"/>
  <c r="AY330" i="11"/>
  <c r="AY341" i="11"/>
  <c r="AY69" i="11"/>
  <c r="AY323" i="11"/>
  <c r="AY66" i="11"/>
  <c r="AY75" i="11"/>
  <c r="AY73" i="11"/>
  <c r="AY77" i="11"/>
  <c r="AY74" i="11"/>
  <c r="AY72" i="11"/>
  <c r="AY335" i="11"/>
  <c r="AY214" i="11"/>
  <c r="AY208" i="11"/>
  <c r="AY211" i="11" s="1"/>
  <c r="AY200" i="11"/>
  <c r="AY207" i="11" s="1"/>
  <c r="AY195" i="11"/>
  <c r="AY196" i="11" s="1"/>
  <c r="AY193" i="1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1" i="11" s="1"/>
  <c r="AY98" i="11"/>
  <c r="AY102" i="11"/>
  <c r="AY104" i="11" s="1"/>
  <c r="AY142" i="11" l="1"/>
  <c r="AY144" i="11"/>
  <c r="AY140" i="11"/>
  <c r="AY198" i="11"/>
  <c r="AY154" i="11"/>
  <c r="AY130" i="11"/>
  <c r="AY100" i="11"/>
  <c r="AY128" i="11"/>
  <c r="AY213" i="11"/>
  <c r="AY210" i="11"/>
  <c r="AY134" i="11"/>
  <c r="AY174" i="11"/>
  <c r="AY175" i="11"/>
  <c r="AY176" i="11"/>
  <c r="AY163" i="11"/>
  <c r="AY177" i="11"/>
  <c r="AY178" i="11"/>
  <c r="AY114" i="11"/>
  <c r="AY118" i="11"/>
  <c r="AY126" i="11"/>
  <c r="AY152" i="11"/>
  <c r="AY212" i="11"/>
  <c r="AY116" i="11"/>
  <c r="AY119" i="11"/>
  <c r="AY153" i="11"/>
  <c r="AY120" i="11"/>
  <c r="AY113" i="11"/>
  <c r="AY121" i="11"/>
  <c r="AY129" i="11"/>
  <c r="AY155" i="11"/>
  <c r="AY141" i="11"/>
  <c r="AY115" i="11"/>
  <c r="AY123" i="11"/>
  <c r="AY143" i="11"/>
  <c r="AY209" i="11"/>
  <c r="AY124" i="11"/>
  <c r="AY151" i="11"/>
  <c r="AY164" i="11"/>
  <c r="AY137"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97" i="11" l="1"/>
  <c r="AY80" i="11"/>
  <c r="AY96" i="11"/>
  <c r="AY89" i="11"/>
  <c r="AY82" i="11"/>
  <c r="AY83" i="11"/>
  <c r="AY49" i="11"/>
  <c r="AY90" i="11"/>
  <c r="AY91" i="11"/>
  <c r="AY84" i="11"/>
  <c r="AY55" i="11"/>
  <c r="AY8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<sst xmlns="http://schemas.openxmlformats.org/spreadsheetml/2006/main" count="2522" uniqueCount="954">
  <si>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</si>
  <si>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</si>
  <si>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</si>
  <si>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</si>
  <si>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</si>
  <si>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</si>
  <si>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</si>
  <si>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</si>
  <si>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</si>
  <si>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</si>
  <si>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</si>
  <si>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</si>
  <si>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</si>
  <si>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</si>
  <si>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</si>
  <si>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</si>
  <si>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</si>
  <si>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</si>
  <si>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</si>
  <si>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</si>
  <si>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</si>
  <si>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</si>
  <si>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</si>
  <si>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</si>
  <si>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</si>
  <si>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</si>
  <si>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</si>
  <si>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</si>
  <si>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</si>
  <si>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</si>
  <si>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</si>
  <si>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</si>
  <si>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</si>
  <si>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</si>
  <si>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</si>
  <si>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</si>
  <si>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</si>
  <si>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</si>
  <si>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</si>
  <si>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</si>
  <si>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</si>
  <si>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</si>
  <si>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</si>
  <si>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</si>
  <si>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</si>
  <si>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</si>
  <si>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</si>
  <si>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</si>
  <si>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</si>
  <si>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</si>
  <si>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</si>
  <si>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</si>
  <si>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</si>
  <si>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</si>
  <si>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</si>
  <si>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</si>
  <si>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</si>
  <si>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</si>
  <si>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</si>
  <si>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</si>
  <si>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</si>
  <si>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</si>
  <si>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</si>
  <si>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</si>
  <si>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</si>
  <si>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</si>
  <si>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</si>
  <si>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</si>
  <si>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</si>
  <si>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</si>
  <si>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</si>
  <si>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</si>
  <si>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</si>
  <si>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</si>
  <si>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</si>
  <si>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</si>
  <si>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</si>
  <si>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</si>
  <si>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</si>
  <si>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</si>
  <si>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</si>
  <si>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</si>
  <si>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</si>
  <si>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</si>
  <si>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</si>
  <si>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</si>
  <si>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</si>
  <si>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</si>
  <si>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</si>
  <si>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</si>
  <si>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</si>
  <si>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</si>
  <si>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</si>
  <si>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</si>
  <si>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</si>
  <si>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</si>
  <si>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</si>
  <si>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</si>
  <si>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</si>
  <si>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</si>
  <si>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</si>
  <si>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</si>
  <si>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</si>
  <si>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</si>
  <si>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</si>
  <si>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</si>
  <si>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</si>
  <si>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</si>
  <si>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</si>
  <si>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</si>
  <si>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</si>
  <si>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</si>
  <si>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</si>
  <si>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</si>
  <si>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</si>
  <si>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</si>
  <si>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</si>
  <si>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</si>
  <si>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</si>
  <si>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</si>
  <si>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</si>
  <si>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</si>
  <si>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</si>
  <si>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</si>
  <si>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</si>
  <si>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</si>
  <si>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</si>
  <si>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</si>
  <si>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</si>
  <si>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</si>
  <si>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</si>
  <si>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</si>
  <si>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</si>
  <si>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</si>
  <si>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</si>
  <si>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</si>
  <si>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</si>
  <si>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</si>
  <si>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</si>
  <si>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</si>
  <si>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</si>
  <si>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</si>
  <si>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</si>
  <si>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</si>
  <si>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</si>
  <si>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</si>
  <si>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</si>
  <si>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</si>
  <si>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</si>
  <si>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</si>
  <si>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</si>
  <si>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</si>
  <si>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</si>
  <si>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</si>
  <si>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</si>
  <si>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</si>
  <si>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</si>
  <si>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</si>
  <si>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</si>
  <si>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</si>
  <si>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</si>
  <si>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</si>
  <si>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</si>
  <si>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</si>
  <si>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</si>
  <si>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</si>
  <si>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</si>
  <si>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</si>
  <si>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</si>
  <si>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</si>
  <si>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</si>
  <si>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</si>
  <si>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</si>
  <si>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</si>
  <si>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</si>
  <si>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</si>
  <si>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</si>
  <si>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</si>
  <si>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</si>
  <si>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</si>
  <si>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</si>
  <si>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</si>
  <si>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</si>
  <si>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</si>
  <si>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</si>
  <si>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</si>
  <si>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</si>
  <si>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</si>
  <si>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</si>
  <si>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</si>
  <si>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</si>
  <si>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</si>
  <si>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</si>
  <si>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</si>
  <si>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</si>
  <si>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</si>
  <si>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</si>
  <si>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</si>
  <si>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</si>
  <si>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</si>
  <si>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</si>
  <si>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</si>
  <si>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</si>
  <si>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</si>
  <si>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</si>
  <si>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</si>
  <si>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</si>
  <si>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</si>
  <si>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</si>
  <si>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</si>
  <si>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</si>
  <si>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</si>
  <si>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</si>
  <si>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</si>
  <si>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</si>
  <si>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</si>
  <si>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</si>
  <si>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</si>
  <si>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</si>
  <si>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</si>
  <si>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</si>
  <si>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</si>
  <si>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</si>
  <si>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</si>
  <si>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</si>
  <si>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</si>
  <si>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</si>
  <si>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</si>
  <si>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</si>
  <si>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</si>
  <si>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</si>
  <si>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</si>
  <si>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</si>
  <si>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</si>
  <si>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</si>
  <si>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</si>
  <si>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</si>
  <si>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</si>
  <si>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</si>
  <si>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</si>
  <si>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</si>
  <si>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</si>
  <si>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</si>
  <si>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</si>
  <si>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</si>
  <si>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</si>
  <si>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</si>
  <si>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</si>
  <si>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</si>
  <si>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</si>
  <si>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</si>
  <si>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</si>
  <si>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</si>
  <si>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</si>
  <si>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</si>
  <si>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</si>
  <si>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</si>
  <si>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</si>
  <si>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</si>
  <si>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</si>
  <si>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</si>
  <si>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</si>
  <si>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</si>
  <si>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</si>
  <si>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</si>
  <si>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</si>
  <si>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</si>
  <si>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</si>
  <si>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</si>
  <si>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</si>
  <si>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</si>
  <si>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</si>
  <si>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</si>
  <si>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</si>
  <si>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</si>
  <si>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</si>
  <si>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</si>
  <si>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</si>
  <si>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</si>
  <si>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</si>
  <si>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</si>
  <si>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</si>
  <si>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</si>
  <si>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</si>
  <si>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</si>
  <si>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</si>
  <si>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</si>
  <si>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</si>
  <si>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</si>
  <si>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</si>
  <si>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</si>
  <si>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</si>
  <si>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</si>
  <si>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</si>
  <si>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</si>
  <si>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</si>
  <si>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</si>
  <si>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</si>
  <si>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</si>
  <si>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</si>
  <si>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</si>
  <si>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</si>
  <si>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</si>
  <si>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</si>
  <si>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</si>
  <si>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</si>
  <si>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</si>
  <si>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</si>
  <si>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</si>
  <si>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</si>
  <si>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</si>
  <si>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</si>
  <si>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</si>
  <si>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</si>
  <si>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</si>
  <si>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</si>
  <si>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</si>
  <si>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</si>
  <si>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</si>
  <si>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</si>
  <si>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</si>
  <si>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</si>
  <si>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</si>
  <si>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</si>
  <si>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</si>
  <si>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</si>
  <si>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</si>
  <si>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</si>
  <si>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</si>
  <si>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</si>
  <si>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</si>
  <si>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</si>
  <si>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</si>
  <si>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</si>
  <si>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</si>
  <si>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</si>
  <si>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</si>
  <si>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</si>
  <si>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</si>
  <si>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</si>
  <si>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</si>
  <si>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</si>
  <si>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</si>
  <si>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</si>
  <si>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</si>
  <si>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</si>
  <si>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</si>
  <si>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</si>
  <si>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</si>
  <si>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</si>
  <si>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</si>
  <si>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</si>
  <si>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</si>
  <si>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</si>
  <si>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</si>
  <si>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</si>
  <si>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</si>
  <si>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</si>
  <si>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</si>
  <si>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</si>
  <si>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</si>
  <si>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</si>
  <si>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</si>
  <si>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</si>
  <si>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</si>
  <si>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</si>
  <si>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</si>
  <si>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</si>
  <si>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</si>
  <si>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</si>
  <si>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</si>
  <si>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</si>
  <si>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</si>
  <si>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</si>
  <si>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</si>
  <si>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</si>
  <si>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</si>
  <si>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</si>
  <si>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</si>
  <si>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</si>
  <si>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</si>
  <si>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</si>
  <si>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</si>
  <si>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</si>
  <si>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</si>
  <si>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</si>
  <si>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</si>
  <si>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</si>
  <si>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</si>
  <si>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</si>
  <si>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</si>
  <si>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</si>
  <si>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</si>
  <si>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</si>
  <si>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</si>
  <si>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</si>
  <si>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</si>
  <si>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</si>
  <si>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</si>
  <si>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</si>
  <si>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</si>
  <si>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</si>
  <si>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</si>
  <si>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</si>
  <si>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</si>
  <si>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</si>
  <si>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</si>
  <si>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</si>
  <si>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</si>
  <si>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</si>
  <si>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</si>
  <si>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</si>
  <si>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</si>
  <si>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</si>
  <si>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</si>
  <si>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</si>
  <si>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</si>
  <si>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</si>
  <si>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</si>
  <si>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</si>
  <si>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</si>
  <si>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</si>
  <si>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</si>
  <si>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</si>
  <si>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</si>
  <si>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</si>
  <si>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</si>
  <si>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</si>
  <si>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</si>
  <si>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</si>
  <si>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</si>
  <si>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</si>
  <si>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</si>
  <si>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</si>
  <si>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</si>
  <si>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</si>
  <si>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</si>
  <si>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</si>
  <si>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</si>
  <si>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</si>
  <si>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</si>
  <si>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</si>
  <si>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</si>
  <si>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</si>
  <si>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</si>
  <si>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</si>
  <si>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</si>
  <si>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</si>
  <si>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</si>
  <si>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</si>
  <si>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</si>
  <si>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</si>
  <si>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</si>
  <si>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</si>
  <si>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</si>
  <si>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</si>
  <si>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</si>
  <si>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</si>
  <si>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</si>
  <si>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</si>
  <si>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</si>
  <si>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</si>
  <si>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</si>
  <si>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</si>
  <si>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</si>
  <si>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</si>
  <si>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</si>
  <si>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</si>
  <si>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</si>
  <si>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</si>
  <si>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</si>
  <si>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</si>
  <si>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</si>
  <si>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</si>
  <si>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</si>
  <si>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</si>
  <si>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</si>
  <si>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</si>
  <si>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</si>
  <si>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</si>
  <si>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</si>
  <si>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</si>
  <si>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</si>
  <si>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</si>
  <si>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</si>
  <si>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</si>
  <si>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</si>
  <si>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</si>
  <si>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</si>
  <si>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</si>
  <si>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</si>
  <si>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</si>
  <si>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</si>
  <si>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</si>
  <si>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</si>
  <si>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</si>
  <si>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</si>
  <si>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</si>
  <si>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</si>
  <si>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</si>
  <si>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</si>
  <si>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</si>
  <si>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</si>
  <si>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</si>
  <si>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</si>
  <si>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</si>
  <si>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</si>
  <si>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</si>
  <si>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</si>
  <si>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</si>
  <si>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</si>
  <si>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</si>
  <si>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</si>
  <si>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</si>
  <si>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</si>
  <si>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</si>
  <si>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</si>
  <si>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</si>
  <si>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</si>
  <si>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</si>
  <si>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</si>
  <si>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</si>
  <si>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</si>
  <si>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</si>
  <si>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</si>
  <si>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</si>
  <si>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</si>
  <si>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</si>
  <si>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</si>
  <si>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</si>
  <si>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</si>
  <si>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</si>
  <si>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</si>
  <si>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</si>
  <si>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</si>
  <si>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</si>
  <si>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</si>
  <si>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</si>
  <si>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</si>
  <si>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</si>
  <si>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</si>
  <si>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</si>
  <si>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</si>
  <si>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</si>
  <si>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</si>
  <si>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</si>
  <si>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</si>
  <si>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</si>
  <si>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</si>
  <si>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</si>
  <si>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</si>
  <si>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</si>
  <si>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</si>
  <si>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</si>
  <si>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</si>
  <si>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</si>
  <si>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</si>
  <si>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</si>
  <si>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</si>
  <si>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</si>
  <si>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</si>
  <si>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</si>
  <si>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</si>
  <si>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</si>
  <si>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</si>
  <si>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</si>
  <si>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</si>
  <si>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</si>
  <si>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</si>
  <si>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</si>
  <si>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</si>
  <si>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</si>
  <si>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</si>
  <si>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</si>
  <si>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</si>
  <si>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</si>
  <si>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</si>
  <si>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</si>
  <si>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</si>
  <si>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</si>
  <si>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</si>
  <si>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</si>
  <si>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</si>
  <si>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</si>
  <si>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</si>
  <si>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</si>
  <si>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</si>
  <si>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</si>
  <si>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</si>
  <si>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</si>
  <si>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</si>
  <si>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</si>
  <si>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</si>
  <si>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</si>
  <si>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</si>
  <si>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</si>
  <si>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</si>
  <si>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</si>
  <si>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</si>
  <si>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</si>
  <si>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</si>
  <si>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</si>
  <si>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</si>
  <si>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</si>
  <si>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</si>
  <si>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</si>
  <si>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</si>
  <si>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</si>
  <si>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</si>
  <si>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</si>
  <si>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</si>
  <si>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</si>
  <si>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</si>
  <si>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</si>
  <si>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</si>
  <si>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</si>
  <si>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</si>
  <si>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</si>
  <si>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</si>
  <si>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</si>
  <si>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</si>
  <si>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</si>
  <si>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</si>
  <si>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</si>
  <si>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</si>
  <si>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</si>
  <si>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</si>
  <si>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</si>
  <si>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</si>
  <si>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</si>
  <si>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</si>
  <si>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</si>
  <si>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</si>
  <si>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</si>
  <si>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</si>
  <si>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</si>
  <si>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</si>
  <si>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</si>
  <si>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</si>
  <si>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</si>
  <si>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</si>
  <si>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</si>
  <si>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</si>
  <si>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</si>
  <si>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</si>
  <si>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</si>
  <si>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</si>
  <si>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</si>
  <si>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</si>
  <si>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</si>
  <si>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</si>
  <si>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</si>
  <si>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</si>
  <si>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</si>
  <si>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</si>
  <si>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</si>
  <si>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</si>
  <si>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</si>
  <si>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</si>
  <si>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</si>
  <si>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</si>
  <si>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</si>
  <si>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</si>
  <si>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</si>
  <si>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</si>
  <si>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</si>
  <si>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</si>
  <si>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</si>
  <si>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</si>
  <si>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</si>
  <si>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気候変動影響評価・適応推進事業</t>
  </si>
  <si>
    <t>地球環境局</t>
  </si>
  <si>
    <t>室長　塚田　源一郎</t>
  </si>
  <si>
    <t>平成１８年度</t>
  </si>
  <si>
    <t>終了予定なし</t>
  </si>
  <si>
    <t>総務課気候変動適応室</t>
  </si>
  <si>
    <t>気候変動適応法　第１～20条（平成30年12月施行）</t>
  </si>
  <si>
    <t>国内外の気候変動影響と適応に関する情報の収集、情報基盤の充実に貢献する。また、国及び地方公共団体、企業、市民、開発途上国など各主体の、科学的知見に基づく気候変動適応の取組を促進することを通じて気候変動に適応する社会を目指す。</t>
  </si>
  <si>
    <t>（国内）
我が国における気候変動影響の評価、情報の分析による科学的知見の充実を図る。地方公共団体の気候変動影響評価・適応計画策定を支援し、地域における適応の取組を促進する。
（国際）
気候変動に脆弱なアジア太平洋地域各国に対し、二国間事業や情報基盤整備を通じて、適応に関する科学的知見・経験・技術の共有や能力強化を行うとともに、適応計画策定ならびに気候変動影響評価等に係る支援を行う。</t>
  </si>
  <si>
    <t>-</t>
  </si>
  <si>
    <t>気候変動影響研究調査費</t>
  </si>
  <si>
    <t>気候変動影響研究調査等地方公共団体委託費</t>
  </si>
  <si>
    <t>地方公共団体の気候変動の影響への適応に関する計画等の策定を促進する</t>
  </si>
  <si>
    <t>件</t>
  </si>
  <si>
    <t>気候変動適応情報プラットフォーム（A-PLAT）</t>
  </si>
  <si>
    <t>適応法に基づく地域気候変動適応計画を策定している都道府県・政令市の数</t>
  </si>
  <si>
    <t>アジア太平洋地域を中心とする途上国での適応の取組を促進</t>
  </si>
  <si>
    <t>気候変動影響評価・適応計画策定の協力プロジェクトを行った国の数</t>
  </si>
  <si>
    <t>ヶ国</t>
  </si>
  <si>
    <t>気候変動適応室で実施した協力プロジェクトの実績</t>
  </si>
  <si>
    <t>●●</t>
    <phoneticPr fontId="5"/>
  </si>
  <si>
    <t>地域における適応の取組の促進
（気候変動適応広域協議会の分科会数）</t>
  </si>
  <si>
    <t>テーマ</t>
  </si>
  <si>
    <t>千円/調査</t>
  </si>
  <si>
    <t>千円/調査</t>
    <phoneticPr fontId="5"/>
  </si>
  <si>
    <t>千円/分科会</t>
  </si>
  <si>
    <t>千円/分科会数</t>
    <phoneticPr fontId="5"/>
  </si>
  <si>
    <t>270,606/20</t>
  </si>
  <si>
    <t>／　　　　　　　　　　　　　　</t>
    <phoneticPr fontId="5"/>
  </si>
  <si>
    <t>　　/</t>
    <phoneticPr fontId="5"/>
  </si>
  <si>
    <t>／　　　　　　　　　　　　　　</t>
    <phoneticPr fontId="5"/>
  </si>
  <si>
    <t>　　/</t>
    <phoneticPr fontId="5"/>
  </si>
  <si>
    <t>　　/</t>
    <phoneticPr fontId="5"/>
  </si>
  <si>
    <t>024</t>
  </si>
  <si>
    <t>022</t>
  </si>
  <si>
    <t>005</t>
  </si>
  <si>
    <t>004</t>
  </si>
  <si>
    <t>292</t>
  </si>
  <si>
    <t>0078</t>
  </si>
  <si>
    <t>0094</t>
  </si>
  <si>
    <t>0092</t>
  </si>
  <si>
    <t>○</t>
  </si>
  <si>
    <t>-</t>
    <phoneticPr fontId="5"/>
  </si>
  <si>
    <t>-</t>
    <phoneticPr fontId="5"/>
  </si>
  <si>
    <t>気候変動適応計画（令和３年10月閣議決定）
気候変動適応計画（平成30年11月閣議決定）
気候変動の影響への適応計画（平成27年11月閣議決定）</t>
    <rPh sb="9" eb="11">
      <t>レイワ</t>
    </rPh>
    <rPh sb="12" eb="13">
      <t>ネン</t>
    </rPh>
    <phoneticPr fontId="5"/>
  </si>
  <si>
    <t>-</t>
    <phoneticPr fontId="5"/>
  </si>
  <si>
    <t>本事業は、地球温暖化対策関係予算おいて【 D. 基盤的施策など】に分類されており、直接的に温室効果ガス排出削減等を持たないものであるため、地球温暖化対策に係る横断的指標は設定できない。</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</si>
  <si>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</si>
  <si>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</si>
  <si>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phoneticPr fontId="5"/>
  </si>
  <si>
    <t>本事業の実施に当たっては、一般競争入札（総合評価方式含む）を原則としている。
また、一者応札となったものがあったが、引き続き、応募期間を長く設定する、仕様書の内容を分かりやすく記載するなどの改善策を実施していく。</t>
    <phoneticPr fontId="5"/>
  </si>
  <si>
    <t>有</t>
  </si>
  <si>
    <t>‐</t>
  </si>
  <si>
    <t>地域の気候変動影響については知見が不足しており、その成果は、政府全体及び地方自治体の気候変動の影響やリスクの評価及び適応計画の策定に活用されることが見込まれており、妥当な水準である。</t>
    <phoneticPr fontId="5"/>
  </si>
  <si>
    <t>費目・使途については、事業目的と照らして、必要なものに限定して使用している。</t>
    <phoneticPr fontId="5"/>
  </si>
  <si>
    <t>地域における気候変動影響の調査手法及び結果等については、全国の地方公共団体等が地域気候変動適応計画の策定に活用できるよう、また事業者がこれまでの事業成果を参照して効率的に事業を実施できるよう、情報基盤である「気候変動適応情報プラットフォーム（A-PLAT）」において公開し情報提供を行っている。</t>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</si>
  <si>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phoneticPr fontId="5"/>
  </si>
  <si>
    <t>本事業で実施している気候変動影響に関する調査の手法や結果については、気候変動適応広域協議会や情報基盤を通じて情報提供を行い、地方公共団体の適応の検討に有効に活用されている。また、国際協力で培った人的資源及び成果は今後の活動実施のため十分に活用されている。</t>
    <phoneticPr fontId="5"/>
  </si>
  <si>
    <t>269,775/20</t>
    <phoneticPr fontId="5"/>
  </si>
  <si>
    <t>270,700/20</t>
    <phoneticPr fontId="5"/>
  </si>
  <si>
    <t>地域における適応の取組促進執行額／気候変動適応広域協議会の分科会数
(令和４年度は予算額を記載)　　　　</t>
    <phoneticPr fontId="5"/>
  </si>
  <si>
    <t>A.日本エヌ・ユー・エス（株）</t>
    <phoneticPr fontId="5"/>
  </si>
  <si>
    <t>B.（株）日建設計シビル</t>
    <phoneticPr fontId="5"/>
  </si>
  <si>
    <t>業務費</t>
    <rPh sb="0" eb="3">
      <t>ギョウムヒ</t>
    </rPh>
    <phoneticPr fontId="5"/>
  </si>
  <si>
    <t>気候変動影響評価に関する調査・検討</t>
    <phoneticPr fontId="5"/>
  </si>
  <si>
    <t>人件費</t>
    <rPh sb="0" eb="3">
      <t>ジンケンヒ</t>
    </rPh>
    <phoneticPr fontId="5"/>
  </si>
  <si>
    <t>計画検討ｌ調査等</t>
    <rPh sb="0" eb="2">
      <t>ケイカク</t>
    </rPh>
    <rPh sb="2" eb="4">
      <t>ケントウ</t>
    </rPh>
    <rPh sb="5" eb="7">
      <t>チョウサ</t>
    </rPh>
    <rPh sb="7" eb="8">
      <t>トウ</t>
    </rPh>
    <phoneticPr fontId="5"/>
  </si>
  <si>
    <t>旅費（国内）</t>
    <rPh sb="0" eb="2">
      <t>リョヒ</t>
    </rPh>
    <rPh sb="3" eb="5">
      <t>コクナイ</t>
    </rPh>
    <phoneticPr fontId="5"/>
  </si>
  <si>
    <t>業務打ち合わせ</t>
    <rPh sb="0" eb="3">
      <t>ギョウムウ</t>
    </rPh>
    <rPh sb="4" eb="5">
      <t>ア</t>
    </rPh>
    <phoneticPr fontId="5"/>
  </si>
  <si>
    <t>印刷製本費</t>
    <rPh sb="0" eb="2">
      <t>インサツ</t>
    </rPh>
    <rPh sb="2" eb="4">
      <t>セイホン</t>
    </rPh>
    <rPh sb="4" eb="5">
      <t>ヒ</t>
    </rPh>
    <phoneticPr fontId="5"/>
  </si>
  <si>
    <t>報告書</t>
    <rPh sb="0" eb="3">
      <t>ホウコクショ</t>
    </rPh>
    <phoneticPr fontId="5"/>
  </si>
  <si>
    <t>借料および損料</t>
    <rPh sb="0" eb="2">
      <t>シャクリョウ</t>
    </rPh>
    <rPh sb="5" eb="7">
      <t>ソンリョウ</t>
    </rPh>
    <phoneticPr fontId="5"/>
  </si>
  <si>
    <t>現地傭車</t>
    <rPh sb="0" eb="2">
      <t>ゲンチ</t>
    </rPh>
    <rPh sb="2" eb="4">
      <t>ヨウシャ</t>
    </rPh>
    <phoneticPr fontId="5"/>
  </si>
  <si>
    <t>-</t>
    <phoneticPr fontId="5"/>
  </si>
  <si>
    <t>外注費</t>
    <rPh sb="0" eb="3">
      <t>ガイチュウヒ</t>
    </rPh>
    <phoneticPr fontId="5"/>
  </si>
  <si>
    <t>その他</t>
    <rPh sb="2" eb="3">
      <t>タ</t>
    </rPh>
    <phoneticPr fontId="5"/>
  </si>
  <si>
    <t>一般管理費、消費税</t>
    <rPh sb="0" eb="2">
      <t>イッパン</t>
    </rPh>
    <rPh sb="2" eb="5">
      <t>カンリヒ</t>
    </rPh>
    <rPh sb="6" eb="9">
      <t>ショウヒゼイ</t>
    </rPh>
    <phoneticPr fontId="5"/>
  </si>
  <si>
    <t>C..（一財）リモート・センシング技術センター</t>
    <phoneticPr fontId="5"/>
  </si>
  <si>
    <t>D.パシフィックコンサルタンツ（株）</t>
    <rPh sb="15" eb="18">
      <t>カブ</t>
    </rPh>
    <phoneticPr fontId="5"/>
  </si>
  <si>
    <t>計画検討、調査等</t>
    <rPh sb="0" eb="2">
      <t>ケイカク</t>
    </rPh>
    <rPh sb="2" eb="4">
      <t>ケントウ</t>
    </rPh>
    <rPh sb="5" eb="7">
      <t>チョウサ</t>
    </rPh>
    <rPh sb="7" eb="8">
      <t>トウ</t>
    </rPh>
    <phoneticPr fontId="5"/>
  </si>
  <si>
    <t>研究員等</t>
    <rPh sb="0" eb="3">
      <t>ケンキュウイン</t>
    </rPh>
    <rPh sb="3" eb="4">
      <t>トウ</t>
    </rPh>
    <phoneticPr fontId="5"/>
  </si>
  <si>
    <t>旅費（国外）</t>
    <rPh sb="0" eb="2">
      <t>リョヒ</t>
    </rPh>
    <rPh sb="3" eb="5">
      <t>コクガイ</t>
    </rPh>
    <phoneticPr fontId="5"/>
  </si>
  <si>
    <t>業務打ち合わせ、海外現地調査</t>
    <rPh sb="0" eb="3">
      <t>ギョウムウ</t>
    </rPh>
    <rPh sb="4" eb="5">
      <t>ア</t>
    </rPh>
    <rPh sb="8" eb="10">
      <t>カイガイ</t>
    </rPh>
    <rPh sb="10" eb="12">
      <t>ゲンチ</t>
    </rPh>
    <rPh sb="12" eb="14">
      <t>チョウサ</t>
    </rPh>
    <phoneticPr fontId="5"/>
  </si>
  <si>
    <t>諸謝金</t>
    <rPh sb="0" eb="1">
      <t>ショ</t>
    </rPh>
    <rPh sb="1" eb="3">
      <t>シャキン</t>
    </rPh>
    <phoneticPr fontId="5"/>
  </si>
  <si>
    <t>謝金</t>
    <rPh sb="0" eb="2">
      <t>シャキン</t>
    </rPh>
    <phoneticPr fontId="5"/>
  </si>
  <si>
    <t>旅費</t>
    <rPh sb="0" eb="2">
      <t>リョヒ</t>
    </rPh>
    <phoneticPr fontId="5"/>
  </si>
  <si>
    <t>国内交通費</t>
    <rPh sb="0" eb="2">
      <t>コクナイ</t>
    </rPh>
    <rPh sb="2" eb="5">
      <t>コウツウヒ</t>
    </rPh>
    <phoneticPr fontId="5"/>
  </si>
  <si>
    <t>衛星データ購入費</t>
    <rPh sb="0" eb="2">
      <t>エイセイ</t>
    </rPh>
    <rPh sb="5" eb="8">
      <t>コウニュウヒ</t>
    </rPh>
    <phoneticPr fontId="5"/>
  </si>
  <si>
    <t>解析用</t>
    <rPh sb="0" eb="3">
      <t>カイセキヨウ</t>
    </rPh>
    <phoneticPr fontId="5"/>
  </si>
  <si>
    <t>業務報告書等</t>
    <rPh sb="0" eb="2">
      <t>ギョウム</t>
    </rPh>
    <rPh sb="2" eb="5">
      <t>ホウコクショ</t>
    </rPh>
    <rPh sb="5" eb="6">
      <t>トウ</t>
    </rPh>
    <phoneticPr fontId="5"/>
  </si>
  <si>
    <t>雑役務費</t>
    <rPh sb="0" eb="1">
      <t>ザツ</t>
    </rPh>
    <rPh sb="1" eb="3">
      <t>エキム</t>
    </rPh>
    <rPh sb="3" eb="4">
      <t>ヒ</t>
    </rPh>
    <phoneticPr fontId="5"/>
  </si>
  <si>
    <t>GIS構築支援等</t>
    <rPh sb="3" eb="5">
      <t>コウチク</t>
    </rPh>
    <rPh sb="5" eb="7">
      <t>シエン</t>
    </rPh>
    <rPh sb="7" eb="8">
      <t>トウ</t>
    </rPh>
    <phoneticPr fontId="5"/>
  </si>
  <si>
    <t>筑波大学、システム開発会社、デザイン会社、デザイン会社</t>
    <rPh sb="0" eb="2">
      <t>ツクバ</t>
    </rPh>
    <rPh sb="2" eb="4">
      <t>ダイガク</t>
    </rPh>
    <rPh sb="9" eb="11">
      <t>カイハツ</t>
    </rPh>
    <rPh sb="11" eb="13">
      <t>ガイシャ</t>
    </rPh>
    <rPh sb="18" eb="20">
      <t>ガイシャ</t>
    </rPh>
    <rPh sb="25" eb="27">
      <t>ガイシャ</t>
    </rPh>
    <phoneticPr fontId="5"/>
  </si>
  <si>
    <t>その他経費</t>
    <rPh sb="2" eb="3">
      <t>タ</t>
    </rPh>
    <rPh sb="3" eb="5">
      <t>ケイヒ</t>
    </rPh>
    <phoneticPr fontId="5"/>
  </si>
  <si>
    <t>翻訳代、手数料等</t>
    <rPh sb="0" eb="2">
      <t>ホンヤク</t>
    </rPh>
    <rPh sb="2" eb="3">
      <t>ダイ</t>
    </rPh>
    <rPh sb="4" eb="7">
      <t>テスウリョウ</t>
    </rPh>
    <rPh sb="7" eb="8">
      <t>トウ</t>
    </rPh>
    <phoneticPr fontId="5"/>
  </si>
  <si>
    <t>東大、金沢大、東京海洋大、（株）東京地図研究社、（株）日建設計シビル、（株）いであ等</t>
    <rPh sb="0" eb="2">
      <t>トウダイ</t>
    </rPh>
    <rPh sb="3" eb="6">
      <t>カナザワダイ</t>
    </rPh>
    <rPh sb="7" eb="9">
      <t>トウキョウ</t>
    </rPh>
    <rPh sb="9" eb="11">
      <t>カイヨウ</t>
    </rPh>
    <rPh sb="11" eb="12">
      <t>ダイ</t>
    </rPh>
    <rPh sb="13" eb="16">
      <t>カブ</t>
    </rPh>
    <rPh sb="16" eb="18">
      <t>トウキョウ</t>
    </rPh>
    <rPh sb="18" eb="20">
      <t>チズ</t>
    </rPh>
    <rPh sb="20" eb="22">
      <t>ケンキュウ</t>
    </rPh>
    <rPh sb="22" eb="23">
      <t>シャ</t>
    </rPh>
    <rPh sb="24" eb="27">
      <t>カブ</t>
    </rPh>
    <rPh sb="27" eb="29">
      <t>ニッケン</t>
    </rPh>
    <rPh sb="29" eb="31">
      <t>セッケイ</t>
    </rPh>
    <rPh sb="35" eb="38">
      <t>カブ</t>
    </rPh>
    <rPh sb="41" eb="42">
      <t>トウ</t>
    </rPh>
    <phoneticPr fontId="5"/>
  </si>
  <si>
    <t>消費税</t>
    <rPh sb="0" eb="3">
      <t>ショウヒゼイ</t>
    </rPh>
    <phoneticPr fontId="5"/>
  </si>
  <si>
    <t>一般管理費、消費税等</t>
    <rPh sb="0" eb="2">
      <t>イッパン</t>
    </rPh>
    <rPh sb="2" eb="5">
      <t>カンリヒ</t>
    </rPh>
    <rPh sb="6" eb="9">
      <t>ショウヒゼイ</t>
    </rPh>
    <rPh sb="9" eb="10">
      <t>トウ</t>
    </rPh>
    <phoneticPr fontId="5"/>
  </si>
  <si>
    <t>E.（公財）地球環境戦略研究機関</t>
    <phoneticPr fontId="5"/>
  </si>
  <si>
    <t>F. 三菱UFJリサーチ＆コンサルティング（株）</t>
    <phoneticPr fontId="5"/>
  </si>
  <si>
    <t>報告書印刷等</t>
    <rPh sb="0" eb="3">
      <t>ホウコクショ</t>
    </rPh>
    <rPh sb="3" eb="5">
      <t>インサツ</t>
    </rPh>
    <rPh sb="5" eb="6">
      <t>トウ</t>
    </rPh>
    <phoneticPr fontId="5"/>
  </si>
  <si>
    <t>賃金</t>
    <rPh sb="0" eb="2">
      <t>チンギン</t>
    </rPh>
    <phoneticPr fontId="5"/>
  </si>
  <si>
    <t>資料整理補助等</t>
    <rPh sb="0" eb="2">
      <t>シリョウ</t>
    </rPh>
    <rPh sb="2" eb="4">
      <t>セイリ</t>
    </rPh>
    <rPh sb="4" eb="6">
      <t>ホジョ</t>
    </rPh>
    <rPh sb="6" eb="7">
      <t>トウ</t>
    </rPh>
    <phoneticPr fontId="5"/>
  </si>
  <si>
    <t>有識者ヒアリング</t>
    <rPh sb="0" eb="3">
      <t>ユウシキシャ</t>
    </rPh>
    <phoneticPr fontId="5"/>
  </si>
  <si>
    <t>WEBサイト構築費等</t>
    <rPh sb="6" eb="9">
      <t>コウチクヒ</t>
    </rPh>
    <rPh sb="9" eb="10">
      <t>トウ</t>
    </rPh>
    <phoneticPr fontId="5"/>
  </si>
  <si>
    <t>一般管理費</t>
    <rPh sb="0" eb="2">
      <t>イッパン</t>
    </rPh>
    <rPh sb="2" eb="5">
      <t>カンリヒ</t>
    </rPh>
    <phoneticPr fontId="5"/>
  </si>
  <si>
    <t>G.タムコデザイン（株）</t>
    <phoneticPr fontId="5"/>
  </si>
  <si>
    <t>H..（公財）地球環境戦略研究機関</t>
    <phoneticPr fontId="5"/>
  </si>
  <si>
    <t>Webサイトの構築・デザイン等</t>
    <phoneticPr fontId="5"/>
  </si>
  <si>
    <t>資料整理補助等</t>
    <rPh sb="0" eb="7">
      <t>シリョウセイリホジョトウ</t>
    </rPh>
    <phoneticPr fontId="5"/>
  </si>
  <si>
    <t>適応E-Learning教材の映像編集等</t>
    <rPh sb="0" eb="2">
      <t>テキオウ</t>
    </rPh>
    <rPh sb="12" eb="14">
      <t>キョウザイ</t>
    </rPh>
    <rPh sb="15" eb="17">
      <t>エイゾウ</t>
    </rPh>
    <rPh sb="17" eb="19">
      <t>ヘンシュウ</t>
    </rPh>
    <rPh sb="19" eb="20">
      <t>トウ</t>
    </rPh>
    <phoneticPr fontId="5"/>
  </si>
  <si>
    <t>適応E-Learning教材の開発等</t>
    <rPh sb="0" eb="2">
      <t>テキオウ</t>
    </rPh>
    <rPh sb="12" eb="14">
      <t>キョウザイ</t>
    </rPh>
    <rPh sb="15" eb="17">
      <t>カイハツ</t>
    </rPh>
    <rPh sb="17" eb="18">
      <t>トウ</t>
    </rPh>
    <phoneticPr fontId="5"/>
  </si>
  <si>
    <t>I.アジア工科大学</t>
    <phoneticPr fontId="5"/>
  </si>
  <si>
    <t>J.（一社）海外環境協力センター</t>
    <phoneticPr fontId="5"/>
  </si>
  <si>
    <t>業務費</t>
    <rPh sb="0" eb="3">
      <t>ギョウムヒ</t>
    </rPh>
    <phoneticPr fontId="5"/>
  </si>
  <si>
    <t>適応E-Learning教材の開発等</t>
    <rPh sb="0" eb="2">
      <t>テキオウ</t>
    </rPh>
    <rPh sb="12" eb="14">
      <t>キョウザイ</t>
    </rPh>
    <rPh sb="15" eb="17">
      <t>カイハツ</t>
    </rPh>
    <rPh sb="17" eb="18">
      <t>トウ</t>
    </rPh>
    <phoneticPr fontId="5"/>
  </si>
  <si>
    <t>人件費</t>
    <rPh sb="0" eb="3">
      <t>ジンケンヒ</t>
    </rPh>
    <phoneticPr fontId="5"/>
  </si>
  <si>
    <t>計画検討、調査等</t>
    <rPh sb="0" eb="2">
      <t>ケイカク</t>
    </rPh>
    <rPh sb="2" eb="4">
      <t>ケントウ</t>
    </rPh>
    <rPh sb="5" eb="7">
      <t>チョウサ</t>
    </rPh>
    <rPh sb="7" eb="8">
      <t>トウ</t>
    </rPh>
    <phoneticPr fontId="5"/>
  </si>
  <si>
    <t>雑役務費</t>
    <rPh sb="0" eb="1">
      <t>ザツ</t>
    </rPh>
    <rPh sb="1" eb="3">
      <t>エキム</t>
    </rPh>
    <rPh sb="3" eb="4">
      <t>ヒ</t>
    </rPh>
    <phoneticPr fontId="5"/>
  </si>
  <si>
    <t>翻訳料、電子媒体制作費用等</t>
    <rPh sb="0" eb="3">
      <t>ホンヤクリョウ</t>
    </rPh>
    <rPh sb="4" eb="6">
      <t>デンシ</t>
    </rPh>
    <rPh sb="6" eb="8">
      <t>バイタイ</t>
    </rPh>
    <rPh sb="8" eb="10">
      <t>セイサク</t>
    </rPh>
    <rPh sb="10" eb="12">
      <t>ヒヨウ</t>
    </rPh>
    <rPh sb="12" eb="13">
      <t>トウ</t>
    </rPh>
    <phoneticPr fontId="5"/>
  </si>
  <si>
    <t>印刷製本費等</t>
    <rPh sb="0" eb="2">
      <t>インサツ</t>
    </rPh>
    <rPh sb="2" eb="4">
      <t>セイホン</t>
    </rPh>
    <rPh sb="4" eb="5">
      <t>ヒ</t>
    </rPh>
    <rPh sb="5" eb="6">
      <t>トウ</t>
    </rPh>
    <phoneticPr fontId="5"/>
  </si>
  <si>
    <t>K.日本工営（株）</t>
    <phoneticPr fontId="5"/>
  </si>
  <si>
    <t>L.デロイトトーマツファイナンシャルアドバイザリー合同会社</t>
    <phoneticPr fontId="5"/>
  </si>
  <si>
    <t>印刷製本費</t>
    <rPh sb="0" eb="2">
      <t>インサツ</t>
    </rPh>
    <rPh sb="2" eb="4">
      <t>セイホン</t>
    </rPh>
    <rPh sb="4" eb="5">
      <t>ヒ</t>
    </rPh>
    <phoneticPr fontId="5"/>
  </si>
  <si>
    <t>パンフレット、報告書</t>
    <rPh sb="7" eb="10">
      <t>ホウコクショ</t>
    </rPh>
    <phoneticPr fontId="5"/>
  </si>
  <si>
    <t>再委託費</t>
    <rPh sb="0" eb="3">
      <t>サイイタク</t>
    </rPh>
    <rPh sb="3" eb="4">
      <t>ヒ</t>
    </rPh>
    <phoneticPr fontId="5"/>
  </si>
  <si>
    <t>ベースライン調査</t>
    <rPh sb="6" eb="8">
      <t>チョウサ</t>
    </rPh>
    <phoneticPr fontId="5"/>
  </si>
  <si>
    <t>謝金</t>
    <rPh sb="0" eb="2">
      <t>シャキン</t>
    </rPh>
    <phoneticPr fontId="5"/>
  </si>
  <si>
    <t>一般管理費、消費税等</t>
    <rPh sb="0" eb="2">
      <t>イッパン</t>
    </rPh>
    <rPh sb="2" eb="5">
      <t>カンリヒ</t>
    </rPh>
    <rPh sb="6" eb="9">
      <t>ショウヒゼイ</t>
    </rPh>
    <rPh sb="9" eb="10">
      <t>トウ</t>
    </rPh>
    <phoneticPr fontId="5"/>
  </si>
  <si>
    <t>M.（株）三菱総合研究所</t>
    <phoneticPr fontId="5"/>
  </si>
  <si>
    <t>N.（株）三菱総合研究所</t>
    <phoneticPr fontId="5"/>
  </si>
  <si>
    <t>将来の温暖化した気候における台風の影響評価</t>
    <phoneticPr fontId="5"/>
  </si>
  <si>
    <t>「気候変動×防災」戦略に関するマニュアル作成に向けた検討業務</t>
    <phoneticPr fontId="5"/>
  </si>
  <si>
    <t>O.（公財）地球環境戦略研究機関</t>
    <phoneticPr fontId="5"/>
  </si>
  <si>
    <t>P.みずほリサーチ＆テクノロジーズ（株）</t>
    <phoneticPr fontId="5"/>
  </si>
  <si>
    <t>研究員等</t>
    <rPh sb="0" eb="3">
      <t>ケンキュウイン</t>
    </rPh>
    <rPh sb="3" eb="4">
      <t>トウ</t>
    </rPh>
    <phoneticPr fontId="5"/>
  </si>
  <si>
    <t>会議出席謝金等</t>
    <rPh sb="0" eb="2">
      <t>カイギ</t>
    </rPh>
    <rPh sb="2" eb="4">
      <t>シュッセキ</t>
    </rPh>
    <rPh sb="4" eb="6">
      <t>シャキン</t>
    </rPh>
    <rPh sb="6" eb="7">
      <t>トウ</t>
    </rPh>
    <phoneticPr fontId="5"/>
  </si>
  <si>
    <t>諸謝金</t>
    <rPh sb="0" eb="3">
      <t>ショシャキン</t>
    </rPh>
    <phoneticPr fontId="5"/>
  </si>
  <si>
    <t>検討会委員・講師謝金</t>
    <rPh sb="0" eb="3">
      <t>ケントウカイ</t>
    </rPh>
    <rPh sb="3" eb="5">
      <t>イイン</t>
    </rPh>
    <rPh sb="6" eb="8">
      <t>コウシ</t>
    </rPh>
    <rPh sb="8" eb="10">
      <t>シャキン</t>
    </rPh>
    <phoneticPr fontId="5"/>
  </si>
  <si>
    <t>旅費</t>
    <rPh sb="0" eb="2">
      <t>リョヒ</t>
    </rPh>
    <phoneticPr fontId="5"/>
  </si>
  <si>
    <t>COP26出張旅費等</t>
    <rPh sb="5" eb="7">
      <t>シュッチョウ</t>
    </rPh>
    <rPh sb="7" eb="9">
      <t>リョヒ</t>
    </rPh>
    <rPh sb="9" eb="10">
      <t>トウ</t>
    </rPh>
    <phoneticPr fontId="5"/>
  </si>
  <si>
    <t>印刷製本費</t>
    <rPh sb="0" eb="5">
      <t>インサツセイホンヒ</t>
    </rPh>
    <phoneticPr fontId="5"/>
  </si>
  <si>
    <t>報告書印刷製本費</t>
    <rPh sb="0" eb="3">
      <t>ホウコクショ</t>
    </rPh>
    <rPh sb="3" eb="5">
      <t>インサツ</t>
    </rPh>
    <rPh sb="5" eb="7">
      <t>セイホン</t>
    </rPh>
    <rPh sb="7" eb="8">
      <t>ヒ</t>
    </rPh>
    <phoneticPr fontId="5"/>
  </si>
  <si>
    <t>賃金</t>
    <rPh sb="0" eb="2">
      <t>チンギン</t>
    </rPh>
    <phoneticPr fontId="5"/>
  </si>
  <si>
    <t>資料整理補助等</t>
    <rPh sb="0" eb="7">
      <t>シリョウセイリホジョトウ</t>
    </rPh>
    <phoneticPr fontId="5"/>
  </si>
  <si>
    <t>派遣社員雇用費等</t>
    <rPh sb="0" eb="2">
      <t>ハケン</t>
    </rPh>
    <rPh sb="2" eb="4">
      <t>シャイン</t>
    </rPh>
    <rPh sb="4" eb="6">
      <t>コヨウ</t>
    </rPh>
    <rPh sb="6" eb="7">
      <t>ヒ</t>
    </rPh>
    <rPh sb="7" eb="8">
      <t>トウ</t>
    </rPh>
    <phoneticPr fontId="5"/>
  </si>
  <si>
    <t>雑役務費</t>
    <rPh sb="0" eb="3">
      <t>ザツエキム</t>
    </rPh>
    <rPh sb="3" eb="4">
      <t>ヒ</t>
    </rPh>
    <phoneticPr fontId="5"/>
  </si>
  <si>
    <t>E-Learning教材の作成等</t>
    <rPh sb="10" eb="12">
      <t>キョウザイ</t>
    </rPh>
    <rPh sb="13" eb="15">
      <t>サクセイ</t>
    </rPh>
    <rPh sb="15" eb="16">
      <t>トウ</t>
    </rPh>
    <phoneticPr fontId="5"/>
  </si>
  <si>
    <t>一般管理費</t>
    <rPh sb="0" eb="5">
      <t>イッパンカンリヒ</t>
    </rPh>
    <phoneticPr fontId="5"/>
  </si>
  <si>
    <t>消費税</t>
    <rPh sb="0" eb="3">
      <t>ショウヒゼイ</t>
    </rPh>
    <phoneticPr fontId="5"/>
  </si>
  <si>
    <t>Q.三重県</t>
    <rPh sb="2" eb="5">
      <t>ミエケン</t>
    </rPh>
    <phoneticPr fontId="5"/>
  </si>
  <si>
    <t>外注費</t>
    <rPh sb="0" eb="3">
      <t>ガイチュウヒ</t>
    </rPh>
    <phoneticPr fontId="5"/>
  </si>
  <si>
    <t>調査等（三重県気候変動適応センター）</t>
    <rPh sb="0" eb="2">
      <t>チョウサ</t>
    </rPh>
    <rPh sb="2" eb="3">
      <t>トウ</t>
    </rPh>
    <rPh sb="4" eb="6">
      <t>ミエ</t>
    </rPh>
    <rPh sb="6" eb="7">
      <t>ケン</t>
    </rPh>
    <rPh sb="7" eb="9">
      <t>キコウ</t>
    </rPh>
    <rPh sb="9" eb="11">
      <t>ヘンドウ</t>
    </rPh>
    <rPh sb="11" eb="13">
      <t>テキオウ</t>
    </rPh>
    <phoneticPr fontId="5"/>
  </si>
  <si>
    <t>（株）地域計画建築研究所</t>
    <rPh sb="0" eb="3">
      <t>カブ</t>
    </rPh>
    <rPh sb="3" eb="5">
      <t>チイキ</t>
    </rPh>
    <rPh sb="5" eb="7">
      <t>ケイカク</t>
    </rPh>
    <rPh sb="7" eb="9">
      <t>ケンチク</t>
    </rPh>
    <rPh sb="9" eb="12">
      <t>ケンキュウジョ</t>
    </rPh>
    <phoneticPr fontId="5"/>
  </si>
  <si>
    <t>報告書作成等</t>
    <rPh sb="0" eb="3">
      <t>ホウコクショ</t>
    </rPh>
    <rPh sb="3" eb="5">
      <t>サクセイ</t>
    </rPh>
    <rPh sb="5" eb="6">
      <t>トウ</t>
    </rPh>
    <phoneticPr fontId="5"/>
  </si>
  <si>
    <t>旅費、謝金、消耗品、通信運搬費、一般管理費等</t>
    <rPh sb="0" eb="2">
      <t>リョヒ</t>
    </rPh>
    <rPh sb="3" eb="5">
      <t>シャキン</t>
    </rPh>
    <rPh sb="6" eb="9">
      <t>ショウモウヒン</t>
    </rPh>
    <rPh sb="10" eb="12">
      <t>ツウシン</t>
    </rPh>
    <rPh sb="12" eb="15">
      <t>ウンパンヒ</t>
    </rPh>
    <rPh sb="16" eb="18">
      <t>イッパン</t>
    </rPh>
    <rPh sb="18" eb="21">
      <t>カンリヒ</t>
    </rPh>
    <rPh sb="21" eb="22">
      <t>トウ</t>
    </rPh>
    <phoneticPr fontId="5"/>
  </si>
  <si>
    <t>T.みずほリサーチ＆テクノロジーズ（株）</t>
    <phoneticPr fontId="5"/>
  </si>
  <si>
    <t>計画準備、調査、打ち合わせ</t>
    <rPh sb="0" eb="2">
      <t>ケイカク</t>
    </rPh>
    <rPh sb="2" eb="4">
      <t>ジュンビ</t>
    </rPh>
    <rPh sb="5" eb="7">
      <t>チョウサ</t>
    </rPh>
    <rPh sb="8" eb="9">
      <t>ウ</t>
    </rPh>
    <rPh sb="10" eb="11">
      <t>ア</t>
    </rPh>
    <phoneticPr fontId="5"/>
  </si>
  <si>
    <t>人件費その他</t>
    <rPh sb="0" eb="3">
      <t>ジンケンヒ</t>
    </rPh>
    <rPh sb="5" eb="6">
      <t>タ</t>
    </rPh>
    <phoneticPr fontId="5"/>
  </si>
  <si>
    <t>検討会・タスクフォース・セミナー謝金</t>
    <rPh sb="0" eb="3">
      <t>ケントウカイ</t>
    </rPh>
    <rPh sb="16" eb="18">
      <t>シャキン</t>
    </rPh>
    <phoneticPr fontId="5"/>
  </si>
  <si>
    <t>派遣スタッフ</t>
    <rPh sb="0" eb="2">
      <t>ハケン</t>
    </rPh>
    <phoneticPr fontId="5"/>
  </si>
  <si>
    <t>ガイドデザイン費・報告書印刷費</t>
    <rPh sb="7" eb="8">
      <t>ヒ</t>
    </rPh>
    <rPh sb="9" eb="12">
      <t>ホウコクショ</t>
    </rPh>
    <rPh sb="12" eb="15">
      <t>インサツヒ</t>
    </rPh>
    <phoneticPr fontId="5"/>
  </si>
  <si>
    <t>セミナー開催費</t>
    <rPh sb="4" eb="7">
      <t>カイサイヒ</t>
    </rPh>
    <phoneticPr fontId="5"/>
  </si>
  <si>
    <t>オンラインセミナーサポート費</t>
    <rPh sb="13" eb="14">
      <t>ヒ</t>
    </rPh>
    <phoneticPr fontId="5"/>
  </si>
  <si>
    <t>間接原価、一般管理費</t>
    <rPh sb="0" eb="2">
      <t>カンセツ</t>
    </rPh>
    <rPh sb="2" eb="4">
      <t>ゲンカ</t>
    </rPh>
    <rPh sb="5" eb="7">
      <t>イッパン</t>
    </rPh>
    <rPh sb="7" eb="10">
      <t>カンリヒ</t>
    </rPh>
    <phoneticPr fontId="5"/>
  </si>
  <si>
    <t>U.パシフィックコンサルタンツ（株）</t>
    <rPh sb="15" eb="18">
      <t>カブ</t>
    </rPh>
    <phoneticPr fontId="5"/>
  </si>
  <si>
    <t>情報収集・調査分析、会議運営等</t>
    <rPh sb="0" eb="2">
      <t>ジョウホウ</t>
    </rPh>
    <rPh sb="2" eb="4">
      <t>シュウシュウ</t>
    </rPh>
    <rPh sb="5" eb="7">
      <t>チョウサ</t>
    </rPh>
    <rPh sb="7" eb="9">
      <t>ブンセキ</t>
    </rPh>
    <rPh sb="10" eb="12">
      <t>カイギ</t>
    </rPh>
    <rPh sb="12" eb="14">
      <t>ウンエイ</t>
    </rPh>
    <rPh sb="14" eb="15">
      <t>トウ</t>
    </rPh>
    <phoneticPr fontId="5"/>
  </si>
  <si>
    <t>諸謝金</t>
    <rPh sb="0" eb="1">
      <t>ショ</t>
    </rPh>
    <rPh sb="1" eb="3">
      <t>シャキン</t>
    </rPh>
    <phoneticPr fontId="5"/>
  </si>
  <si>
    <t>全国業務アドバイザー、タスクフォース委員謝金等</t>
    <rPh sb="0" eb="2">
      <t>ゼンコク</t>
    </rPh>
    <rPh sb="2" eb="4">
      <t>ギョウム</t>
    </rPh>
    <rPh sb="18" eb="20">
      <t>イイン</t>
    </rPh>
    <rPh sb="20" eb="22">
      <t>シャキン</t>
    </rPh>
    <rPh sb="22" eb="23">
      <t>トウ</t>
    </rPh>
    <phoneticPr fontId="5"/>
  </si>
  <si>
    <t>気候変動適応全国大会等</t>
    <rPh sb="0" eb="2">
      <t>キコウ</t>
    </rPh>
    <rPh sb="2" eb="4">
      <t>ヘンドウ</t>
    </rPh>
    <rPh sb="4" eb="6">
      <t>テキオウ</t>
    </rPh>
    <rPh sb="6" eb="8">
      <t>ゼンコク</t>
    </rPh>
    <rPh sb="8" eb="10">
      <t>タイカイ</t>
    </rPh>
    <rPh sb="10" eb="11">
      <t>トウ</t>
    </rPh>
    <phoneticPr fontId="5"/>
  </si>
  <si>
    <t>借料及び損料</t>
    <rPh sb="0" eb="2">
      <t>シャクリョウ</t>
    </rPh>
    <rPh sb="2" eb="3">
      <t>オヨ</t>
    </rPh>
    <rPh sb="4" eb="6">
      <t>ソンリョウ</t>
    </rPh>
    <phoneticPr fontId="5"/>
  </si>
  <si>
    <t>会議室借料、ウェブ会議ライセンス料</t>
    <rPh sb="0" eb="3">
      <t>カイギシツ</t>
    </rPh>
    <rPh sb="3" eb="5">
      <t>シャクリョウ</t>
    </rPh>
    <rPh sb="9" eb="11">
      <t>カイギ</t>
    </rPh>
    <rPh sb="16" eb="17">
      <t>リョウ</t>
    </rPh>
    <phoneticPr fontId="5"/>
  </si>
  <si>
    <t>業務報告書、会議資料</t>
    <rPh sb="0" eb="2">
      <t>ギョウム</t>
    </rPh>
    <rPh sb="2" eb="5">
      <t>ホウコクショ</t>
    </rPh>
    <rPh sb="6" eb="8">
      <t>カイギ</t>
    </rPh>
    <rPh sb="8" eb="10">
      <t>シリョウ</t>
    </rPh>
    <phoneticPr fontId="5"/>
  </si>
  <si>
    <t>動画、会議開催補助、情報収集、派遣スタッフ</t>
    <rPh sb="0" eb="2">
      <t>ドウガ</t>
    </rPh>
    <rPh sb="3" eb="5">
      <t>カイギ</t>
    </rPh>
    <rPh sb="5" eb="7">
      <t>カイサイ</t>
    </rPh>
    <rPh sb="7" eb="9">
      <t>ホジョ</t>
    </rPh>
    <rPh sb="10" eb="12">
      <t>ジョウホウ</t>
    </rPh>
    <rPh sb="12" eb="14">
      <t>シュウシュウ</t>
    </rPh>
    <rPh sb="15" eb="17">
      <t>ハケン</t>
    </rPh>
    <phoneticPr fontId="5"/>
  </si>
  <si>
    <t>共同実施委託費</t>
    <rPh sb="0" eb="2">
      <t>キョウドウ</t>
    </rPh>
    <rPh sb="2" eb="4">
      <t>ジッシ</t>
    </rPh>
    <rPh sb="4" eb="7">
      <t>イタクヒ</t>
    </rPh>
    <phoneticPr fontId="5"/>
  </si>
  <si>
    <t>地域業務進捗確認、情報共有、連絡会議開催等</t>
    <rPh sb="0" eb="2">
      <t>チイキ</t>
    </rPh>
    <rPh sb="2" eb="4">
      <t>ギョウム</t>
    </rPh>
    <rPh sb="4" eb="6">
      <t>シンチョク</t>
    </rPh>
    <rPh sb="6" eb="8">
      <t>カクニン</t>
    </rPh>
    <rPh sb="9" eb="11">
      <t>ジョウホウ</t>
    </rPh>
    <rPh sb="11" eb="13">
      <t>キョウユウ</t>
    </rPh>
    <rPh sb="14" eb="16">
      <t>レンラク</t>
    </rPh>
    <rPh sb="16" eb="18">
      <t>カイギ</t>
    </rPh>
    <rPh sb="18" eb="20">
      <t>カイサイ</t>
    </rPh>
    <rPh sb="20" eb="21">
      <t>トウ</t>
    </rPh>
    <phoneticPr fontId="5"/>
  </si>
  <si>
    <t>気候変動影響評価に関する調査・検討</t>
    <phoneticPr fontId="5"/>
  </si>
  <si>
    <t>-</t>
    <phoneticPr fontId="5"/>
  </si>
  <si>
    <t>気候変動に脆弱な国で、「気候変動×防災」主流化により、事業化を支援する国際協力業務。</t>
    <phoneticPr fontId="5"/>
  </si>
  <si>
    <t>太平洋島しょ国行政官向けに、沿岸防災政策意思決定支援ツールを開発する。</t>
    <phoneticPr fontId="5"/>
  </si>
  <si>
    <t>気候変動適応政策意思決定ツールの開発と、その活用を働きかける国際協力業務。</t>
    <phoneticPr fontId="5"/>
  </si>
  <si>
    <t>「自然を基盤とした解決策」の整理と、フィリピンの河川流域、沿岸域で適応事業化を支援する国際協力業務</t>
    <phoneticPr fontId="5"/>
  </si>
  <si>
    <t>気候変動適応モニタリングと評価手法を設計し、政策支援ツールとしてWebサービスに実装する業務。</t>
    <phoneticPr fontId="5"/>
  </si>
  <si>
    <t>WEBサイトのj構築・デザイン等</t>
    <rPh sb="8" eb="10">
      <t>コウチク</t>
    </rPh>
    <rPh sb="15" eb="16">
      <t>トウ</t>
    </rPh>
    <phoneticPr fontId="5"/>
  </si>
  <si>
    <t>AP-PLAT能力強化コンテンツを開発し、パートナー機関との連携により適応国際協力を推進する業務。</t>
    <phoneticPr fontId="5"/>
  </si>
  <si>
    <t>アジア工科大学</t>
    <rPh sb="3" eb="7">
      <t>コウカダイガク</t>
    </rPh>
    <phoneticPr fontId="5"/>
  </si>
  <si>
    <t>適応E-Learning教材の開発等</t>
    <phoneticPr fontId="5"/>
  </si>
  <si>
    <t>気候変動適応に関するISO国際規格を多言語のオンライン教材化し、それを運用する業務。</t>
    <phoneticPr fontId="5"/>
  </si>
  <si>
    <t>アフリカにおける気候変動適応国際協力プロジェクトの設計業務。</t>
    <phoneticPr fontId="5"/>
  </si>
  <si>
    <t>デロイトトーマツファイナンシャルアドバイザリー合同会社</t>
    <phoneticPr fontId="5"/>
  </si>
  <si>
    <t>気候変動に脆弱な国が適応技術を実証するための資金要請支援業務。</t>
    <phoneticPr fontId="5"/>
  </si>
  <si>
    <t>気象災害等に関する強靭性強化の知見を整理し国際展開を行う</t>
    <phoneticPr fontId="5"/>
  </si>
  <si>
    <t>気候変動適応計画PDCA手法に関する調査・検討</t>
    <phoneticPr fontId="5"/>
  </si>
  <si>
    <t>三重県</t>
    <rPh sb="0" eb="3">
      <t>ミエケン</t>
    </rPh>
    <phoneticPr fontId="5"/>
  </si>
  <si>
    <t>愛知県</t>
    <rPh sb="0" eb="3">
      <t>アイチケン</t>
    </rPh>
    <phoneticPr fontId="5"/>
  </si>
  <si>
    <t>栃木県</t>
    <rPh sb="0" eb="3">
      <t>トチギケン</t>
    </rPh>
    <phoneticPr fontId="5"/>
  </si>
  <si>
    <t>愛媛県</t>
    <rPh sb="0" eb="3">
      <t>エヒメケン</t>
    </rPh>
    <phoneticPr fontId="5"/>
  </si>
  <si>
    <t>那須塩原市</t>
    <rPh sb="0" eb="5">
      <t>ナスシオバラシ</t>
    </rPh>
    <phoneticPr fontId="5"/>
  </si>
  <si>
    <t>静岡県</t>
    <rPh sb="0" eb="3">
      <t>シズオカケン</t>
    </rPh>
    <phoneticPr fontId="5"/>
  </si>
  <si>
    <t>茨城県</t>
    <rPh sb="0" eb="3">
      <t>イバラキケン</t>
    </rPh>
    <phoneticPr fontId="5"/>
  </si>
  <si>
    <t>大阪府</t>
    <rPh sb="0" eb="3">
      <t>オオサカフ</t>
    </rPh>
    <phoneticPr fontId="5"/>
  </si>
  <si>
    <t>埼玉県</t>
    <rPh sb="0" eb="3">
      <t>サイタマケン</t>
    </rPh>
    <phoneticPr fontId="5"/>
  </si>
  <si>
    <t>京都府</t>
    <rPh sb="0" eb="3">
      <t>キョウトフ</t>
    </rPh>
    <phoneticPr fontId="5"/>
  </si>
  <si>
    <t>国民参加による気候変動影響情報収集等</t>
    <phoneticPr fontId="5"/>
  </si>
  <si>
    <t>地方独立行政法人大阪府立環境農林水産総合研究所</t>
    <rPh sb="0" eb="2">
      <t>チホウ</t>
    </rPh>
    <rPh sb="2" eb="4">
      <t>ドクリツ</t>
    </rPh>
    <rPh sb="4" eb="6">
      <t>ギョウセイ</t>
    </rPh>
    <rPh sb="6" eb="8">
      <t>ホウジン</t>
    </rPh>
    <rPh sb="8" eb="10">
      <t>オオサカ</t>
    </rPh>
    <rPh sb="10" eb="12">
      <t>フリツ</t>
    </rPh>
    <rPh sb="12" eb="14">
      <t>カンキョウ</t>
    </rPh>
    <rPh sb="14" eb="16">
      <t>ノウリン</t>
    </rPh>
    <rPh sb="16" eb="18">
      <t>スイサン</t>
    </rPh>
    <rPh sb="18" eb="20">
      <t>ソウゴウ</t>
    </rPh>
    <rPh sb="20" eb="23">
      <t>ケンキュウジョ</t>
    </rPh>
    <phoneticPr fontId="5"/>
  </si>
  <si>
    <t>総合地球環境学研究所</t>
    <rPh sb="0" eb="2">
      <t>ソウゴウ</t>
    </rPh>
    <rPh sb="2" eb="4">
      <t>チキュウ</t>
    </rPh>
    <rPh sb="4" eb="6">
      <t>カンキョウ</t>
    </rPh>
    <rPh sb="6" eb="7">
      <t>ガク</t>
    </rPh>
    <rPh sb="7" eb="10">
      <t>ケンキュウショ</t>
    </rPh>
    <phoneticPr fontId="5"/>
  </si>
  <si>
    <t>国民参加による気候変動影響情報収集等（三重県）</t>
    <rPh sb="0" eb="4">
      <t>コクミンサンカ</t>
    </rPh>
    <rPh sb="7" eb="18">
      <t>キコウヘンドウエイキョウジョウホウシュウシュウトウ</t>
    </rPh>
    <rPh sb="19" eb="22">
      <t>ミエケン</t>
    </rPh>
    <phoneticPr fontId="5"/>
  </si>
  <si>
    <t>国民参加による気候変動影響情報収集等（愛知県）</t>
    <rPh sb="0" eb="4">
      <t>コクミンサンカ</t>
    </rPh>
    <rPh sb="7" eb="18">
      <t>キコウヘンドウエイキョウジョウホウシュウシュウトウ</t>
    </rPh>
    <rPh sb="19" eb="22">
      <t>アイチケン</t>
    </rPh>
    <phoneticPr fontId="5"/>
  </si>
  <si>
    <t>国民参加による気候変動影響情報収集等（愛媛県）</t>
    <rPh sb="0" eb="4">
      <t>コクミンサンカ</t>
    </rPh>
    <rPh sb="7" eb="18">
      <t>キコウヘンドウエイキョウジョウホウシュウシュウトウ</t>
    </rPh>
    <rPh sb="19" eb="22">
      <t>エヒメケン</t>
    </rPh>
    <phoneticPr fontId="5"/>
  </si>
  <si>
    <t>国民参加による気候変動影響情報収集等（那須塩原市）</t>
    <rPh sb="0" eb="4">
      <t>コクミンサンカ</t>
    </rPh>
    <rPh sb="7" eb="18">
      <t>キコウヘンドウエイキョウジョウホウシュウシュウトウ</t>
    </rPh>
    <rPh sb="19" eb="24">
      <t>ナスシオバラシ</t>
    </rPh>
    <phoneticPr fontId="5"/>
  </si>
  <si>
    <t>国民参加による気候変動影響情報収集等（茨城県）</t>
    <rPh sb="0" eb="4">
      <t>コクミンサンカ</t>
    </rPh>
    <rPh sb="7" eb="18">
      <t>キコウヘンドウエイキョウジョウホウシュウシュウトウ</t>
    </rPh>
    <rPh sb="19" eb="22">
      <t>イバラキケン</t>
    </rPh>
    <phoneticPr fontId="5"/>
  </si>
  <si>
    <t>国民参加による気候変動影響情報収集等（大阪府）</t>
    <rPh sb="0" eb="4">
      <t>コクミンサンカ</t>
    </rPh>
    <rPh sb="7" eb="18">
      <t>キコウヘンドウエイキョウジョウホウシュウシュウトウ</t>
    </rPh>
    <rPh sb="19" eb="22">
      <t>オオサカフ</t>
    </rPh>
    <phoneticPr fontId="5"/>
  </si>
  <si>
    <t>国民参加による気候変動影響情報収集等（京都府）</t>
    <rPh sb="0" eb="4">
      <t>コクミンサンカ</t>
    </rPh>
    <rPh sb="7" eb="18">
      <t>キコウヘンドウエイキョウジョウホウシュウシュウトウ</t>
    </rPh>
    <rPh sb="19" eb="22">
      <t>キョウトフ</t>
    </rPh>
    <phoneticPr fontId="5"/>
  </si>
  <si>
    <t>国民参加による気候変動影響情報収集等（岐阜県）</t>
    <rPh sb="0" eb="4">
      <t>コクミンサンカ</t>
    </rPh>
    <rPh sb="7" eb="18">
      <t>キコウヘンドウエイキョウジョウホウシュウシュウトウ</t>
    </rPh>
    <rPh sb="19" eb="22">
      <t>ギフケン</t>
    </rPh>
    <phoneticPr fontId="5"/>
  </si>
  <si>
    <t>国民参加による気候変動影響情報収集等（栃木県）</t>
    <rPh sb="0" eb="4">
      <t>コクミンサンカ</t>
    </rPh>
    <rPh sb="7" eb="18">
      <t>キコウヘンドウエイキョウジョウホウシュウシュウトウ</t>
    </rPh>
    <rPh sb="19" eb="22">
      <t>トチギケン</t>
    </rPh>
    <phoneticPr fontId="5"/>
  </si>
  <si>
    <t>国民参加による気候変動影響情報収集等（埼玉県）</t>
    <rPh sb="0" eb="4">
      <t>コクミンサンカ</t>
    </rPh>
    <rPh sb="7" eb="18">
      <t>キコウヘンドウエイキョウジョウホウシュウシュウトウ</t>
    </rPh>
    <rPh sb="19" eb="22">
      <t>サイタマケン</t>
    </rPh>
    <phoneticPr fontId="5"/>
  </si>
  <si>
    <t>民間事業者の適応取組の促進を目的とした適応ガイドの普及および今後の本ガイド改定に向けた知見および手法の収集、整理、分析の実施</t>
    <phoneticPr fontId="5"/>
  </si>
  <si>
    <t>気候変動適応計画（令和３年10月22日閣議決定）において設定する基盤的施策に関するKPIの把握に関する方法の検討業務</t>
    <phoneticPr fontId="5"/>
  </si>
  <si>
    <t>広域アクションプラン策定事業地域業務の進捗管理および情報共有等</t>
    <phoneticPr fontId="5"/>
  </si>
  <si>
    <t>関東地域の気候変動影響に関する調査等</t>
    <rPh sb="0" eb="2">
      <t>カントウ</t>
    </rPh>
    <phoneticPr fontId="5"/>
  </si>
  <si>
    <t>中部地域の気候変動影響に関する調査等</t>
    <rPh sb="0" eb="2">
      <t>チュウブ</t>
    </rPh>
    <phoneticPr fontId="5"/>
  </si>
  <si>
    <t>九州地域の気候変動影響に関する調査等</t>
    <rPh sb="0" eb="2">
      <t>キュウシュウ</t>
    </rPh>
    <phoneticPr fontId="5"/>
  </si>
  <si>
    <t>北海道地域の気候変動影響に関する調査等</t>
    <rPh sb="0" eb="3">
      <t>ホッカイドウ</t>
    </rPh>
    <phoneticPr fontId="5"/>
  </si>
  <si>
    <t>中国四国地域の気候変動影響に関する調査等</t>
    <rPh sb="0" eb="2">
      <t>チュウゴク</t>
    </rPh>
    <rPh sb="2" eb="4">
      <t>シコク</t>
    </rPh>
    <phoneticPr fontId="5"/>
  </si>
  <si>
    <t>一般財団法人三重県環境保全事業団</t>
    <rPh sb="0" eb="2">
      <t>イッパン</t>
    </rPh>
    <rPh sb="2" eb="4">
      <t>ザイダン</t>
    </rPh>
    <rPh sb="4" eb="6">
      <t>ホウジン</t>
    </rPh>
    <rPh sb="6" eb="8">
      <t>ミエ</t>
    </rPh>
    <rPh sb="8" eb="9">
      <t>ケン</t>
    </rPh>
    <rPh sb="9" eb="11">
      <t>カンキョウ</t>
    </rPh>
    <rPh sb="11" eb="13">
      <t>ホゼン</t>
    </rPh>
    <rPh sb="13" eb="16">
      <t>ジギョウダン</t>
    </rPh>
    <phoneticPr fontId="5"/>
  </si>
  <si>
    <t>本事業では、これまで適応に関する知見の充実等を進めてきたところであり、国内では、平成27年度に「気候変動の影響への適応計画」が閣議決定された。また、気候変動適応法に基づき、平成30年11月に「気候変動適応計画」の策定、令和３年10月に同計画の変更が閣議決定された。適応計画・影響評価支援の二国間協力を元に、インドネシアにおける適応行動計画（RAN-API)の更新プロセスに貢献した実績。太平洋島しょ国（フィジー、バヌアツ、サモア）における気候変動の影響評価、将来予測を実施し、ハザードマップ構築に貢献した。</t>
    <phoneticPr fontId="5"/>
  </si>
  <si>
    <t>平成27年11月に閣議決定された「気候変動の影響への適応計画」に基づく活動を実施し、適切に活動実績が出ている。また、気候変動適応法に基づき、平成30年11月に「気候変動適応計画」の策定、令和３年10月に同計画の変更が閣議改定された。同法・同計画に基づき各主体の適応取組を促進しており、なお一層の活動実績が出ている。</t>
    <phoneticPr fontId="5"/>
  </si>
  <si>
    <t>株式会社地域計画建築研究所</t>
    <phoneticPr fontId="5"/>
  </si>
  <si>
    <t>１．地球温暖化対策の推進</t>
    <phoneticPr fontId="5"/>
  </si>
  <si>
    <t>予算振替</t>
    <rPh sb="0" eb="2">
      <t>ヨサン</t>
    </rPh>
    <rPh sb="2" eb="4">
      <t>フリカエ</t>
    </rPh>
    <phoneticPr fontId="5"/>
  </si>
  <si>
    <t>☑</t>
  </si>
  <si>
    <t>地域における適応の取組の促進</t>
    <phoneticPr fontId="5"/>
  </si>
  <si>
    <t xml:space="preserve">
地方自治体等による地域の気候変動適応の取組を推進する。</t>
    <rPh sb="20" eb="22">
      <t>トリクミ</t>
    </rPh>
    <phoneticPr fontId="5"/>
  </si>
  <si>
    <t>本事業では、令和３年度においても引き続き地方公共団体の適応計画の策定支援、国際協力等を推進しており一定の成果がみられた。国内においては、令和２年度に公表された気候変動影響評価報告書を踏まえ、気候変動適応計画（令和３年10月22日閣議決定）を改定するとともに、各地域の気候変動適応広域協議会（全国７ブロック）に分科会を設け、地域の気候変動影響について関係者の連携による適応策の立案に向けた調査を行っている。国際協力では、太平洋島しょ国（フィジー、バヌアツ、サモア）等における気候変動の影響評価、将来予測を実施し、ハザードマップ構築に貢献した。また、これらの事業成果がより広範かつ効果的に活用されるよう、A-PLATやAP-PLATを通じてを広く一般に公開し情報提供を行っている。</t>
    <rPh sb="74" eb="76">
      <t>コウヒョウ</t>
    </rPh>
    <rPh sb="196" eb="197">
      <t>オコナ</t>
    </rPh>
    <phoneticPr fontId="5"/>
  </si>
  <si>
    <t>国内においては、KPIによる短期的な施策の進捗管理や、中長期的な気候変動適応の進展を把握するとともに、最新の科学的知見を踏まえた気候変動影響の総合的な評価を実施し、令和８年度の気候変動適応計画の見直しを目指す。広域協議会及び分科会活動を一層強化し、地域の関係者の連携によるアクションプランの策定を行う。また、気候変動適応センター（気候変動適応法に基づき国立環境研究所に設置）との連携による地方公共団体の取組支援を引き続き実施することで、地域における気候変動適応の推進を図る。国際協力では、脆弱性の高い地域に二国間事業で蓄積された知見やツールを展開するとともに、AP-PLATを通じ、知見やツールの充実や、パートナー機関との連携による能力強化を推進する。これらの事業について、引き続き競争性のある契約を実施していくとともに、事業間での連携や成果の共有を図り効果的かつ効率的に事業を実施する。</t>
    <rPh sb="82" eb="84">
      <t>レイワ</t>
    </rPh>
    <rPh sb="85" eb="87">
      <t>ネンド</t>
    </rPh>
    <rPh sb="88" eb="90">
      <t>キコウ</t>
    </rPh>
    <rPh sb="90" eb="92">
      <t>ヘンドウ</t>
    </rPh>
    <rPh sb="92" eb="94">
      <t>テキオウ</t>
    </rPh>
    <rPh sb="94" eb="96">
      <t>ケイカク</t>
    </rPh>
    <rPh sb="97" eb="99">
      <t>ミナオ</t>
    </rPh>
    <rPh sb="101" eb="103">
      <t>メザ</t>
    </rPh>
    <phoneticPr fontId="5"/>
  </si>
  <si>
    <t>R.一般財団法人三重県環境保全事業団</t>
    <rPh sb="2" eb="4">
      <t>イッパン</t>
    </rPh>
    <rPh sb="4" eb="8">
      <t>ザイダンホウジン</t>
    </rPh>
    <rPh sb="8" eb="11">
      <t>ミエケン</t>
    </rPh>
    <rPh sb="11" eb="13">
      <t>カンキョウ</t>
    </rPh>
    <rPh sb="13" eb="15">
      <t>ホゼン</t>
    </rPh>
    <rPh sb="15" eb="18">
      <t>ジギョウダン</t>
    </rPh>
    <phoneticPr fontId="5"/>
  </si>
  <si>
    <t>S.国際航業（株）</t>
    <rPh sb="7" eb="8">
      <t>カブ</t>
    </rPh>
    <phoneticPr fontId="5"/>
  </si>
  <si>
    <t>近畿地域の気候変動影響に関する調査等</t>
    <phoneticPr fontId="5"/>
  </si>
  <si>
    <t>東北地域の気候変動影響に関する調査等</t>
    <phoneticPr fontId="5"/>
  </si>
  <si>
    <t>V.関東地方環境事務所</t>
    <rPh sb="2" eb="4">
      <t>カントウ</t>
    </rPh>
    <rPh sb="4" eb="6">
      <t>チホウ</t>
    </rPh>
    <rPh sb="6" eb="11">
      <t>カンキョウジムショ</t>
    </rPh>
    <phoneticPr fontId="5"/>
  </si>
  <si>
    <t>関東地方環境事務への予算振替</t>
    <rPh sb="0" eb="2">
      <t>カントウ</t>
    </rPh>
    <rPh sb="2" eb="4">
      <t>チホウ</t>
    </rPh>
    <rPh sb="4" eb="6">
      <t>カンキョウ</t>
    </rPh>
    <rPh sb="6" eb="8">
      <t>ジム</t>
    </rPh>
    <rPh sb="10" eb="12">
      <t>ヨサン</t>
    </rPh>
    <rPh sb="12" eb="14">
      <t>フリカエ</t>
    </rPh>
    <phoneticPr fontId="5"/>
  </si>
  <si>
    <t>関東地方環境事務所</t>
    <rPh sb="0" eb="2">
      <t>カントウ</t>
    </rPh>
    <rPh sb="2" eb="4">
      <t>チホウ</t>
    </rPh>
    <rPh sb="4" eb="6">
      <t>カンキョウ</t>
    </rPh>
    <rPh sb="6" eb="9">
      <t>ジムショ</t>
    </rPh>
    <phoneticPr fontId="5"/>
  </si>
  <si>
    <t>東北地方環境事務所</t>
    <rPh sb="0" eb="2">
      <t>トウホク</t>
    </rPh>
    <rPh sb="2" eb="9">
      <t>チホウカンキョウジムショ</t>
    </rPh>
    <phoneticPr fontId="5"/>
  </si>
  <si>
    <t>中部地方環境事務所</t>
    <rPh sb="0" eb="2">
      <t>チュウブ</t>
    </rPh>
    <rPh sb="2" eb="9">
      <t>チホウカンキョウジムショ</t>
    </rPh>
    <phoneticPr fontId="5"/>
  </si>
  <si>
    <t>近畿地方環境事務所</t>
    <rPh sb="0" eb="2">
      <t>キンキ</t>
    </rPh>
    <rPh sb="2" eb="9">
      <t>チホウカンキョウジムショ</t>
    </rPh>
    <phoneticPr fontId="5"/>
  </si>
  <si>
    <t>近畿地域の気候変動影響に関する調査等</t>
    <rPh sb="0" eb="2">
      <t>キンキ</t>
    </rPh>
    <phoneticPr fontId="5"/>
  </si>
  <si>
    <t>九州地方環境事務所</t>
    <rPh sb="0" eb="2">
      <t>キュウシュウ</t>
    </rPh>
    <rPh sb="2" eb="9">
      <t>チホウカンキョウジムショ</t>
    </rPh>
    <phoneticPr fontId="5"/>
  </si>
  <si>
    <t>中四国地方環境事務所</t>
    <rPh sb="0" eb="3">
      <t>チュウシコク</t>
    </rPh>
    <rPh sb="3" eb="10">
      <t>チホウカンキョウジムショ</t>
    </rPh>
    <phoneticPr fontId="5"/>
  </si>
  <si>
    <t>中四国地域の気候変動影響に関する調査等</t>
    <rPh sb="0" eb="3">
      <t>チュウシコク</t>
    </rPh>
    <phoneticPr fontId="5"/>
  </si>
  <si>
    <t>北海道地方環境事務所</t>
    <rPh sb="0" eb="3">
      <t>ホッカイドウ</t>
    </rPh>
    <rPh sb="3" eb="10">
      <t>チホウカンキョウジムショ</t>
    </rPh>
    <phoneticPr fontId="5"/>
  </si>
  <si>
    <t>W.みずほリサーチ＆テクノロジーズ（株）</t>
    <phoneticPr fontId="5"/>
  </si>
  <si>
    <t>経費</t>
    <rPh sb="0" eb="2">
      <t>ケイヒ</t>
    </rPh>
    <phoneticPr fontId="5"/>
  </si>
  <si>
    <t>アドバイザー・有識者等謝金</t>
    <rPh sb="7" eb="10">
      <t>ユウシキシャ</t>
    </rPh>
    <rPh sb="10" eb="11">
      <t>トウ</t>
    </rPh>
    <rPh sb="11" eb="13">
      <t>シャキン</t>
    </rPh>
    <phoneticPr fontId="5"/>
  </si>
  <si>
    <t>広域協議会・分科会・意見交換会・セミナー会場費</t>
  </si>
  <si>
    <t>https://www.env.go.jp/guide/seisaku/index.html</t>
    <phoneticPr fontId="5"/>
  </si>
  <si>
    <t>目標1-3</t>
    <phoneticPr fontId="5"/>
  </si>
  <si>
    <t>外部有識者点検対象外</t>
    <phoneticPr fontId="5"/>
  </si>
  <si>
    <t>不用額が大きいため、要因分析・検証をし、適切な執行管理に努めるとともに、目標達成に向けて、より効率的に業務を実施できるよう内容を見直すこと。また、一者応札の改善に向けた取組に努めること。</t>
    <phoneticPr fontId="5"/>
  </si>
  <si>
    <t>所見をふまえ、不用額が大きい要因を分析・検証し、令和４年度予算の適切な執行管理に努める。また、目標達成に向けて、より効率的に業務を実施できるよう内容を見直し、令和５年度概算要求に反映した。
一者応札の改善についても、引き続き改善に向けた取組に努める。</t>
    <rPh sb="0" eb="2">
      <t>ショケン</t>
    </rPh>
    <rPh sb="24" eb="26">
      <t>レイワ</t>
    </rPh>
    <rPh sb="27" eb="29">
      <t>ネンド</t>
    </rPh>
    <rPh sb="29" eb="31">
      <t>ヨサン</t>
    </rPh>
    <rPh sb="79" eb="81">
      <t>レイワ</t>
    </rPh>
    <rPh sb="82" eb="84">
      <t>ネンド</t>
    </rPh>
    <rPh sb="84" eb="86">
      <t>ガイサン</t>
    </rPh>
    <rPh sb="86" eb="88">
      <t>ヨウキュウ</t>
    </rPh>
    <rPh sb="89" eb="91">
      <t>ハンエイ</t>
    </rPh>
    <rPh sb="95" eb="96">
      <t>イッ</t>
    </rPh>
    <rPh sb="96" eb="97">
      <t>シャ</t>
    </rPh>
    <rPh sb="97" eb="99">
      <t>オウサツ</t>
    </rPh>
    <rPh sb="100" eb="102">
      <t>カイゼン</t>
    </rPh>
    <rPh sb="108" eb="109">
      <t>ヒ</t>
    </rPh>
    <rPh sb="110" eb="111">
      <t>ツヅ</t>
    </rPh>
    <rPh sb="112" eb="114">
      <t>カイゼン</t>
    </rPh>
    <rPh sb="115" eb="116">
      <t>ム</t>
    </rPh>
    <rPh sb="118" eb="120">
      <t>トリクミ</t>
    </rPh>
    <rPh sb="121" eb="122">
      <t>ツト</t>
    </rPh>
    <phoneticPr fontId="5"/>
  </si>
  <si>
    <t>重要政策推進枠 810百万円</t>
    <rPh sb="0" eb="2">
      <t>ジュウヨウ</t>
    </rPh>
    <rPh sb="2" eb="4">
      <t>セイサク</t>
    </rPh>
    <rPh sb="4" eb="6">
      <t>スイシン</t>
    </rPh>
    <rPh sb="6" eb="7">
      <t>ワク</t>
    </rPh>
    <rPh sb="11" eb="13">
      <t>ヒャクマン</t>
    </rPh>
    <rPh sb="13" eb="14">
      <t>エン</t>
    </rPh>
    <phoneticPr fontId="5"/>
  </si>
  <si>
    <t>日本エヌ・ユー・エス株式会社</t>
    <rPh sb="10" eb="14">
      <t>カブシキガイシャ</t>
    </rPh>
    <phoneticPr fontId="5"/>
  </si>
  <si>
    <t>株式会社日建設計シビル</t>
    <rPh sb="0" eb="4">
      <t>カブシキガイシャ</t>
    </rPh>
    <phoneticPr fontId="5"/>
  </si>
  <si>
    <t>一般財団法人リモート・センシング技術センター</t>
    <rPh sb="0" eb="6">
      <t>イッパンザイダンホウジン</t>
    </rPh>
    <rPh sb="16" eb="18">
      <t>ギジュツ</t>
    </rPh>
    <phoneticPr fontId="5"/>
  </si>
  <si>
    <t>パシフィックコンサルタンツ株式会社</t>
    <rPh sb="13" eb="17">
      <t>カブシキガイシャ</t>
    </rPh>
    <phoneticPr fontId="5"/>
  </si>
  <si>
    <t>.公益財団法人地球環境戦略研究機関</t>
    <rPh sb="1" eb="7">
      <t>コウエキザイダンホウジン</t>
    </rPh>
    <phoneticPr fontId="5"/>
  </si>
  <si>
    <t>三菱UFJリサーチ＆コンサルティング株式会社</t>
    <rPh sb="18" eb="22">
      <t>カブシキガイシャ</t>
    </rPh>
    <phoneticPr fontId="5"/>
  </si>
  <si>
    <t>タムコデザイン株式会社</t>
    <rPh sb="7" eb="11">
      <t>カブシキガイシャ</t>
    </rPh>
    <phoneticPr fontId="5"/>
  </si>
  <si>
    <t>一般社団法人海外環境協力センター</t>
    <rPh sb="0" eb="6">
      <t>イッパンシャダンホウジン</t>
    </rPh>
    <phoneticPr fontId="5"/>
  </si>
  <si>
    <t>日本工営株式会社</t>
    <rPh sb="4" eb="8">
      <t>カブシキガイシャ</t>
    </rPh>
    <phoneticPr fontId="5"/>
  </si>
  <si>
    <t>株式会社三菱総合研究所</t>
    <rPh sb="0" eb="4">
      <t>カブシキガイシャ</t>
    </rPh>
    <phoneticPr fontId="5"/>
  </si>
  <si>
    <t>公益財団法人地球環境戦略研究機関</t>
    <rPh sb="0" eb="6">
      <t>コウエキザイダンホウジン</t>
    </rPh>
    <phoneticPr fontId="5"/>
  </si>
  <si>
    <t>みずほリサーチ＆テクノロジーズ株式会社</t>
    <rPh sb="15" eb="19">
      <t>カブシキガイシャ</t>
    </rPh>
    <phoneticPr fontId="5"/>
  </si>
  <si>
    <t>エヌエス環境株式会社</t>
    <rPh sb="4" eb="6">
      <t>カンキョウ</t>
    </rPh>
    <rPh sb="6" eb="10">
      <t>カブシキガイシャ</t>
    </rPh>
    <phoneticPr fontId="5"/>
  </si>
  <si>
    <t>国立大学法人宇都宮大学</t>
    <rPh sb="6" eb="9">
      <t>ウツノミヤ</t>
    </rPh>
    <rPh sb="9" eb="11">
      <t>ダイガク</t>
    </rPh>
    <phoneticPr fontId="5"/>
  </si>
  <si>
    <t>国立大学法人茨城大学</t>
    <rPh sb="6" eb="8">
      <t>イバラキ</t>
    </rPh>
    <rPh sb="8" eb="10">
      <t>ダイガク</t>
    </rPh>
    <phoneticPr fontId="5"/>
  </si>
  <si>
    <t>株式会社イー・コンザル</t>
    <rPh sb="0" eb="4">
      <t>カブシキガイシャ</t>
    </rPh>
    <phoneticPr fontId="5"/>
  </si>
  <si>
    <t>一般財団法人日本気象協会</t>
    <rPh sb="0" eb="6">
      <t>イッパンザイダンホウジン</t>
    </rPh>
    <rPh sb="6" eb="8">
      <t>ニホン</t>
    </rPh>
    <rPh sb="8" eb="10">
      <t>キショウ</t>
    </rPh>
    <rPh sb="10" eb="12">
      <t>キョウカイ</t>
    </rPh>
    <phoneticPr fontId="5"/>
  </si>
  <si>
    <t>国際航業株式会社</t>
    <rPh sb="4" eb="8">
      <t>カブシキガイシャ</t>
    </rPh>
    <phoneticPr fontId="5"/>
  </si>
  <si>
    <t>一般財団法人日本気象協会</t>
    <rPh sb="0" eb="6">
      <t>イッパンザイダンホウジン</t>
    </rPh>
    <phoneticPr fontId="5"/>
  </si>
  <si>
    <t>日本エヌ・ユー・エス株式会社</t>
    <rPh sb="0" eb="2">
      <t>ニホン</t>
    </rPh>
    <rPh sb="10" eb="14">
      <t>カブシキガイシャ</t>
    </rPh>
    <phoneticPr fontId="5"/>
  </si>
  <si>
    <t>一般財団法人九州環境管理協会</t>
    <rPh sb="0" eb="6">
      <t>イッパンザイダンホウジン</t>
    </rPh>
    <rPh sb="6" eb="8">
      <t>キュウシュウ</t>
    </rPh>
    <rPh sb="8" eb="10">
      <t>カンキョウ</t>
    </rPh>
    <rPh sb="10" eb="12">
      <t>カンリ</t>
    </rPh>
    <rPh sb="12" eb="14">
      <t>キョウカイ</t>
    </rPh>
    <phoneticPr fontId="5"/>
  </si>
  <si>
    <t>いであ株式会社</t>
    <rPh sb="3" eb="7">
      <t>カブシキガイシャ</t>
    </rPh>
    <phoneticPr fontId="5"/>
  </si>
  <si>
    <t>国立大学法人岐阜大学</t>
    <phoneticPr fontId="5"/>
  </si>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</sst>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402771</xdr:rowOff>
    </xdr:from>
    <xdr:to>
      <xdr:col>16</xdr:col>
      <xdr:colOff>149199</xdr:colOff>
      <xdr:row>270</xdr:row>
      <xdr:rowOff>22411</xdr:rowOff>
    </xdr:to>
    <xdr:sp macro="" textlink="">
      <xdr:nvSpPr>
        <xdr:cNvPr id="2" name="テキスト ボックス 1">
          <a:extLst>
            <a:ext uri="{FF2B5EF4-FFF2-40B4-BE49-F238E27FC236}">
              <a16:creationId xmlns:a16="http://schemas.microsoft.com/office/drawing/2014/main" id="{3D3AF588-3F57-41A6-B4FF-9A983975DF7F}"/>
            </a:ext>
          </a:extLst>
        </xdr:cNvPr>
        <xdr:cNvSpPr txBox="1"/>
      </xdr:nvSpPr>
      <xdr:spPr>
        <a:xfrm>
          <a:off x="1295400" y="96784885"/>
          <a:ext cx="1814713" cy="55581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環境省</a:t>
          </a:r>
          <a:endParaRPr kumimoji="1" lang="en-US" altLang="ja-JP" sz="1000"/>
        </a:p>
        <a:p>
          <a:pPr algn="ctr"/>
          <a:r>
            <a:rPr kumimoji="1" lang="ja-JP" altLang="en-US" sz="1000"/>
            <a:t>７１９百万円</a:t>
          </a:r>
          <a:endParaRPr kumimoji="1" lang="en-US" altLang="ja-JP" sz="1000"/>
        </a:p>
      </xdr:txBody>
    </xdr:sp>
    <xdr:clientData/>
  </xdr:twoCellAnchor>
  <xdr:twoCellAnchor>
    <xdr:from>
      <xdr:col>24</xdr:col>
      <xdr:colOff>44824</xdr:colOff>
      <xdr:row>269</xdr:row>
      <xdr:rowOff>402772</xdr:rowOff>
    </xdr:from>
    <xdr:to>
      <xdr:col>33</xdr:col>
      <xdr:colOff>17931</xdr:colOff>
      <xdr:row>270</xdr:row>
      <xdr:rowOff>22412</xdr:rowOff>
    </xdr:to>
    <xdr:sp macro="" textlink="">
      <xdr:nvSpPr>
        <xdr:cNvPr id="3" name="テキスト ボックス 2">
          <a:extLst>
            <a:ext uri="{FF2B5EF4-FFF2-40B4-BE49-F238E27FC236}">
              <a16:creationId xmlns:a16="http://schemas.microsoft.com/office/drawing/2014/main" id="{FFD81A32-E64F-4FC0-A7D3-6DF53DDA7C03}"/>
            </a:ext>
          </a:extLst>
        </xdr:cNvPr>
        <xdr:cNvSpPr txBox="1"/>
      </xdr:nvSpPr>
      <xdr:spPr>
        <a:xfrm>
          <a:off x="4486195" y="96784886"/>
          <a:ext cx="1638622" cy="555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人件費等</a:t>
          </a:r>
          <a:endParaRPr kumimoji="1" lang="en-US" altLang="ja-JP" sz="1000"/>
        </a:p>
        <a:p>
          <a:pPr algn="ctr"/>
          <a:r>
            <a:rPr kumimoji="1" lang="ja-JP" altLang="en-US" sz="1000"/>
            <a:t>２３百万円</a:t>
          </a:r>
        </a:p>
      </xdr:txBody>
    </xdr:sp>
    <xdr:clientData/>
  </xdr:twoCellAnchor>
  <xdr:twoCellAnchor>
    <xdr:from>
      <xdr:col>9</xdr:col>
      <xdr:colOff>53788</xdr:colOff>
      <xdr:row>270</xdr:row>
      <xdr:rowOff>505223</xdr:rowOff>
    </xdr:from>
    <xdr:to>
      <xdr:col>19</xdr:col>
      <xdr:colOff>17930</xdr:colOff>
      <xdr:row>271</xdr:row>
      <xdr:rowOff>196583</xdr:rowOff>
    </xdr:to>
    <xdr:sp macro="" textlink="">
      <xdr:nvSpPr>
        <xdr:cNvPr id="4" name="テキスト ボックス 3">
          <a:extLst>
            <a:ext uri="{FF2B5EF4-FFF2-40B4-BE49-F238E27FC236}">
              <a16:creationId xmlns:a16="http://schemas.microsoft.com/office/drawing/2014/main" id="{F139697C-7205-4326-AF6C-64D32BF1C9E9}"/>
            </a:ext>
          </a:extLst>
        </xdr:cNvPr>
        <xdr:cNvSpPr txBox="1"/>
      </xdr:nvSpPr>
      <xdr:spPr>
        <a:xfrm>
          <a:off x="1719302" y="97823509"/>
          <a:ext cx="1814714"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日本エヌ・ユー・エス（株）</a:t>
          </a:r>
          <a:endParaRPr kumimoji="1" lang="en-US" altLang="ja-JP" sz="1000"/>
        </a:p>
        <a:p>
          <a:pPr algn="ctr"/>
          <a:r>
            <a:rPr kumimoji="1" lang="ja-JP" altLang="en-US" sz="1000"/>
            <a:t>１７百万円</a:t>
          </a:r>
        </a:p>
      </xdr:txBody>
    </xdr:sp>
    <xdr:clientData/>
  </xdr:twoCellAnchor>
  <xdr:twoCellAnchor>
    <xdr:from>
      <xdr:col>19</xdr:col>
      <xdr:colOff>167128</xdr:colOff>
      <xdr:row>270</xdr:row>
      <xdr:rowOff>487293</xdr:rowOff>
    </xdr:from>
    <xdr:to>
      <xdr:col>42</xdr:col>
      <xdr:colOff>158163</xdr:colOff>
      <xdr:row>271</xdr:row>
      <xdr:rowOff>380999</xdr:rowOff>
    </xdr:to>
    <xdr:sp macro="" textlink="">
      <xdr:nvSpPr>
        <xdr:cNvPr id="5" name="大かっこ 4">
          <a:extLst>
            <a:ext uri="{FF2B5EF4-FFF2-40B4-BE49-F238E27FC236}">
              <a16:creationId xmlns:a16="http://schemas.microsoft.com/office/drawing/2014/main" id="{DAF4B1B4-B455-4B7E-971A-D0BB620ACA82}"/>
            </a:ext>
          </a:extLst>
        </xdr:cNvPr>
        <xdr:cNvSpPr/>
      </xdr:nvSpPr>
      <xdr:spPr>
        <a:xfrm>
          <a:off x="3614271" y="52793150"/>
          <a:ext cx="4163892" cy="828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気候変動影響評価に関する調査・検討等業務</a:t>
          </a:r>
          <a:endParaRPr kumimoji="1" lang="en-US" altLang="ja-JP" sz="1000"/>
        </a:p>
        <a:p>
          <a:pPr algn="l"/>
          <a:r>
            <a:rPr kumimoji="1" lang="ja-JP" altLang="en-US" sz="1000"/>
            <a:t>（業務概要）</a:t>
          </a:r>
          <a:endParaRPr kumimoji="1" lang="en-US" altLang="ja-JP" sz="1000"/>
        </a:p>
        <a:p>
          <a:pPr algn="l"/>
          <a:r>
            <a:rPr kumimoji="1" lang="ja-JP" altLang="en-US" sz="1000"/>
            <a:t>気候変動影響評価に関する調査・検討</a:t>
          </a:r>
          <a:endParaRPr kumimoji="1" lang="ja-JP" altLang="en-US" sz="1100"/>
        </a:p>
      </xdr:txBody>
    </xdr:sp>
    <xdr:clientData/>
  </xdr:twoCellAnchor>
  <xdr:twoCellAnchor>
    <xdr:from>
      <xdr:col>9</xdr:col>
      <xdr:colOff>62754</xdr:colOff>
      <xdr:row>270</xdr:row>
      <xdr:rowOff>236284</xdr:rowOff>
    </xdr:from>
    <xdr:to>
      <xdr:col>17</xdr:col>
      <xdr:colOff>98613</xdr:colOff>
      <xdr:row>270</xdr:row>
      <xdr:rowOff>469365</xdr:rowOff>
    </xdr:to>
    <xdr:sp macro="" textlink="">
      <xdr:nvSpPr>
        <xdr:cNvPr id="6" name="テキスト ボックス 5">
          <a:extLst>
            <a:ext uri="{FF2B5EF4-FFF2-40B4-BE49-F238E27FC236}">
              <a16:creationId xmlns:a16="http://schemas.microsoft.com/office/drawing/2014/main" id="{CB3AAFA5-456F-424A-83A4-CA8256FD30DD}"/>
            </a:ext>
          </a:extLst>
        </xdr:cNvPr>
        <xdr:cNvSpPr txBox="1"/>
      </xdr:nvSpPr>
      <xdr:spPr>
        <a:xfrm>
          <a:off x="1728268" y="97554570"/>
          <a:ext cx="1516316"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154910</xdr:colOff>
      <xdr:row>270</xdr:row>
      <xdr:rowOff>22411</xdr:rowOff>
    </xdr:from>
    <xdr:to>
      <xdr:col>7</xdr:col>
      <xdr:colOff>154910</xdr:colOff>
      <xdr:row>301</xdr:row>
      <xdr:rowOff>679884</xdr:rowOff>
    </xdr:to>
    <xdr:cxnSp macro="">
      <xdr:nvCxnSpPr>
        <xdr:cNvPr id="7" name="直線コネクタ 6">
          <a:extLst>
            <a:ext uri="{FF2B5EF4-FFF2-40B4-BE49-F238E27FC236}">
              <a16:creationId xmlns:a16="http://schemas.microsoft.com/office/drawing/2014/main" id="{2DC373B4-BD16-4690-AE90-231BE9A47123}"/>
            </a:ext>
          </a:extLst>
        </xdr:cNvPr>
        <xdr:cNvCxnSpPr/>
      </xdr:nvCxnSpPr>
      <xdr:spPr>
        <a:xfrm flipH="1">
          <a:off x="1540495" y="50643595"/>
          <a:ext cx="0" cy="29875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158881</xdr:colOff>
      <xdr:row>270</xdr:row>
      <xdr:rowOff>702448</xdr:rowOff>
    </xdr:from>
    <xdr:to>
      <xdr:col>9</xdr:col>
      <xdr:colOff>45541</xdr:colOff>
      <xdr:row>270</xdr:row>
      <xdr:rowOff>702448</xdr:rowOff>
    </xdr:to>
    <xdr:cxnSp macro="">
      <xdr:nvCxnSpPr>
        <xdr:cNvPr id="8" name="直線コネクタ 7">
          <a:extLst>
            <a:ext uri="{FF2B5EF4-FFF2-40B4-BE49-F238E27FC236}">
              <a16:creationId xmlns:a16="http://schemas.microsoft.com/office/drawing/2014/main" id="{FCB0E980-D34C-4091-B363-8728707C06E2}"/>
            </a:ext>
          </a:extLst>
        </xdr:cNvPr>
        <xdr:cNvCxnSpPr/>
      </xdr:nvCxnSpPr>
      <xdr:spPr>
        <a:xfrm>
          <a:off x="1544466" y="51323632"/>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53788</xdr:colOff>
      <xdr:row>271</xdr:row>
      <xdr:rowOff>652500</xdr:rowOff>
    </xdr:from>
    <xdr:to>
      <xdr:col>19</xdr:col>
      <xdr:colOff>17930</xdr:colOff>
      <xdr:row>272</xdr:row>
      <xdr:rowOff>343859</xdr:rowOff>
    </xdr:to>
    <xdr:sp macro="" textlink="">
      <xdr:nvSpPr>
        <xdr:cNvPr id="9" name="テキスト ボックス 8">
          <a:extLst>
            <a:ext uri="{FF2B5EF4-FFF2-40B4-BE49-F238E27FC236}">
              <a16:creationId xmlns:a16="http://schemas.microsoft.com/office/drawing/2014/main" id="{42020179-3C38-443C-91A4-2C53F0E3F71A}"/>
            </a:ext>
          </a:extLst>
        </xdr:cNvPr>
        <xdr:cNvSpPr txBox="1"/>
      </xdr:nvSpPr>
      <xdr:spPr>
        <a:xfrm>
          <a:off x="1719302" y="98906957"/>
          <a:ext cx="1814714"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（株）日建設計シビル</a:t>
          </a:r>
          <a:endParaRPr kumimoji="1" lang="en-US" altLang="ja-JP" sz="1000"/>
        </a:p>
        <a:p>
          <a:pPr algn="ctr"/>
          <a:r>
            <a:rPr kumimoji="1" lang="ja-JP" altLang="en-US" sz="1000"/>
            <a:t>３１百万円</a:t>
          </a:r>
        </a:p>
      </xdr:txBody>
    </xdr:sp>
    <xdr:clientData/>
  </xdr:twoCellAnchor>
  <xdr:twoCellAnchor>
    <xdr:from>
      <xdr:col>19</xdr:col>
      <xdr:colOff>167127</xdr:colOff>
      <xdr:row>271</xdr:row>
      <xdr:rowOff>553891</xdr:rowOff>
    </xdr:from>
    <xdr:to>
      <xdr:col>45</xdr:col>
      <xdr:colOff>8964</xdr:colOff>
      <xdr:row>272</xdr:row>
      <xdr:rowOff>487295</xdr:rowOff>
    </xdr:to>
    <xdr:sp macro="" textlink="">
      <xdr:nvSpPr>
        <xdr:cNvPr id="10" name="大かっこ 9">
          <a:extLst>
            <a:ext uri="{FF2B5EF4-FFF2-40B4-BE49-F238E27FC236}">
              <a16:creationId xmlns:a16="http://schemas.microsoft.com/office/drawing/2014/main" id="{8168D21D-F304-4595-A9D3-F21BAFDA0AC8}"/>
            </a:ext>
          </a:extLst>
        </xdr:cNvPr>
        <xdr:cNvSpPr/>
      </xdr:nvSpPr>
      <xdr:spPr>
        <a:xfrm>
          <a:off x="3683213" y="98808348"/>
          <a:ext cx="4653322" cy="869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気候変動により脆弱な地域に対する「気候変動</a:t>
          </a:r>
          <a:r>
            <a:rPr kumimoji="1" lang="en-US" altLang="ja-JP" sz="1000"/>
            <a:t>×</a:t>
          </a:r>
          <a:r>
            <a:rPr kumimoji="1" lang="ja-JP" altLang="en-US" sz="1000"/>
            <a:t>防災」事業化支援業務</a:t>
          </a:r>
          <a:endParaRPr kumimoji="1" lang="en-US" altLang="ja-JP" sz="1000"/>
        </a:p>
        <a:p>
          <a:pPr algn="l"/>
          <a:r>
            <a:rPr kumimoji="1" lang="ja-JP" altLang="en-US" sz="1000"/>
            <a:t>（業務概要）</a:t>
          </a:r>
          <a:endParaRPr kumimoji="1" lang="en-US" altLang="ja-JP" sz="1000"/>
        </a:p>
        <a:p>
          <a:pPr algn="l"/>
          <a:r>
            <a:rPr lang="ja-JP" altLang="ja-JP" sz="1000">
              <a:solidFill>
                <a:schemeClr val="tx1"/>
              </a:solidFill>
              <a:effectLst/>
              <a:latin typeface="+mn-lt"/>
              <a:ea typeface="+mn-ea"/>
              <a:cs typeface="+mn-cs"/>
            </a:rPr>
            <a:t>気候変動に脆弱な国で、「気候変動×防災」主流化により、事業化を支援する国際協力業務。</a:t>
          </a:r>
          <a:endParaRPr kumimoji="1" lang="ja-JP" altLang="en-US" sz="1000"/>
        </a:p>
      </xdr:txBody>
    </xdr:sp>
    <xdr:clientData/>
  </xdr:twoCellAnchor>
  <xdr:twoCellAnchor>
    <xdr:from>
      <xdr:col>9</xdr:col>
      <xdr:colOff>62754</xdr:colOff>
      <xdr:row>271</xdr:row>
      <xdr:rowOff>384842</xdr:rowOff>
    </xdr:from>
    <xdr:to>
      <xdr:col>17</xdr:col>
      <xdr:colOff>98613</xdr:colOff>
      <xdr:row>271</xdr:row>
      <xdr:rowOff>616642</xdr:rowOff>
    </xdr:to>
    <xdr:sp macro="" textlink="">
      <xdr:nvSpPr>
        <xdr:cNvPr id="11" name="テキスト ボックス 10">
          <a:extLst>
            <a:ext uri="{FF2B5EF4-FFF2-40B4-BE49-F238E27FC236}">
              <a16:creationId xmlns:a16="http://schemas.microsoft.com/office/drawing/2014/main" id="{54739256-876D-43A5-B19F-3BE74F28F4E8}"/>
            </a:ext>
          </a:extLst>
        </xdr:cNvPr>
        <xdr:cNvSpPr txBox="1"/>
      </xdr:nvSpPr>
      <xdr:spPr>
        <a:xfrm>
          <a:off x="1728268" y="98639299"/>
          <a:ext cx="1516316" cy="2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271</xdr:row>
      <xdr:rowOff>849725</xdr:rowOff>
    </xdr:from>
    <xdr:to>
      <xdr:col>9</xdr:col>
      <xdr:colOff>45541</xdr:colOff>
      <xdr:row>271</xdr:row>
      <xdr:rowOff>849725</xdr:rowOff>
    </xdr:to>
    <xdr:cxnSp macro="">
      <xdr:nvCxnSpPr>
        <xdr:cNvPr id="12" name="直線コネクタ 11">
          <a:extLst>
            <a:ext uri="{FF2B5EF4-FFF2-40B4-BE49-F238E27FC236}">
              <a16:creationId xmlns:a16="http://schemas.microsoft.com/office/drawing/2014/main" id="{FA2EB8BC-52DA-4142-BB33-58309A4547B9}"/>
            </a:ext>
          </a:extLst>
        </xdr:cNvPr>
        <xdr:cNvCxnSpPr/>
      </xdr:nvCxnSpPr>
      <xdr:spPr>
        <a:xfrm>
          <a:off x="1544466" y="52400370"/>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53788</xdr:colOff>
      <xdr:row>274</xdr:row>
      <xdr:rowOff>208106</xdr:rowOff>
    </xdr:from>
    <xdr:to>
      <xdr:col>19</xdr:col>
      <xdr:colOff>17930</xdr:colOff>
      <xdr:row>275</xdr:row>
      <xdr:rowOff>51637</xdr:rowOff>
    </xdr:to>
    <xdr:sp macro="" textlink="">
      <xdr:nvSpPr>
        <xdr:cNvPr id="13" name="テキスト ボックス 12">
          <a:extLst>
            <a:ext uri="{FF2B5EF4-FFF2-40B4-BE49-F238E27FC236}">
              <a16:creationId xmlns:a16="http://schemas.microsoft.com/office/drawing/2014/main" id="{695047BA-D94D-43CE-9C2C-DFE650320BCE}"/>
            </a:ext>
          </a:extLst>
        </xdr:cNvPr>
        <xdr:cNvSpPr txBox="1"/>
      </xdr:nvSpPr>
      <xdr:spPr>
        <a:xfrm>
          <a:off x="1835254" y="54633194"/>
          <a:ext cx="1943549" cy="781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（一財）リモート・センシング技術センター</a:t>
          </a:r>
          <a:endParaRPr kumimoji="1" lang="en-US" altLang="ja-JP" sz="1000"/>
        </a:p>
        <a:p>
          <a:pPr algn="ctr"/>
          <a:r>
            <a:rPr kumimoji="1" lang="ja-JP" altLang="en-US" sz="1000"/>
            <a:t>５２百万円</a:t>
          </a:r>
        </a:p>
      </xdr:txBody>
    </xdr:sp>
    <xdr:clientData/>
  </xdr:twoCellAnchor>
  <xdr:twoCellAnchor>
    <xdr:from>
      <xdr:col>19</xdr:col>
      <xdr:colOff>167127</xdr:colOff>
      <xdr:row>274</xdr:row>
      <xdr:rowOff>110779</xdr:rowOff>
    </xdr:from>
    <xdr:to>
      <xdr:col>45</xdr:col>
      <xdr:colOff>8964</xdr:colOff>
      <xdr:row>274</xdr:row>
      <xdr:rowOff>853567</xdr:rowOff>
    </xdr:to>
    <xdr:sp macro="" textlink="">
      <xdr:nvSpPr>
        <xdr:cNvPr id="14" name="大かっこ 13">
          <a:extLst>
            <a:ext uri="{FF2B5EF4-FFF2-40B4-BE49-F238E27FC236}">
              <a16:creationId xmlns:a16="http://schemas.microsoft.com/office/drawing/2014/main" id="{AA745617-6D60-4FB4-A3AF-8CC7C72B413A}"/>
            </a:ext>
          </a:extLst>
        </xdr:cNvPr>
        <xdr:cNvSpPr/>
      </xdr:nvSpPr>
      <xdr:spPr>
        <a:xfrm>
          <a:off x="3683213" y="101173750"/>
          <a:ext cx="4653322" cy="74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太平洋島しょ国における沿岸防災政策意思決定支援ツール開発業務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太平洋島しょ国行政官向けに、沿岸防災政策意思決定支援ツールを開発する。</a:t>
          </a:r>
          <a:endParaRPr lang="ja-JP" altLang="ja-JP" sz="1000">
            <a:effectLst/>
          </a:endParaRPr>
        </a:p>
      </xdr:txBody>
    </xdr:sp>
    <xdr:clientData/>
  </xdr:twoCellAnchor>
  <xdr:twoCellAnchor>
    <xdr:from>
      <xdr:col>9</xdr:col>
      <xdr:colOff>62754</xdr:colOff>
      <xdr:row>273</xdr:row>
      <xdr:rowOff>876620</xdr:rowOff>
    </xdr:from>
    <xdr:to>
      <xdr:col>17</xdr:col>
      <xdr:colOff>98613</xdr:colOff>
      <xdr:row>274</xdr:row>
      <xdr:rowOff>173530</xdr:rowOff>
    </xdr:to>
    <xdr:sp macro="" textlink="">
      <xdr:nvSpPr>
        <xdr:cNvPr id="15" name="テキスト ボックス 14">
          <a:extLst>
            <a:ext uri="{FF2B5EF4-FFF2-40B4-BE49-F238E27FC236}">
              <a16:creationId xmlns:a16="http://schemas.microsoft.com/office/drawing/2014/main" id="{D25A5CDE-3A78-4E1D-8C00-35E69BE3CDD5}"/>
            </a:ext>
          </a:extLst>
        </xdr:cNvPr>
        <xdr:cNvSpPr txBox="1"/>
      </xdr:nvSpPr>
      <xdr:spPr>
        <a:xfrm>
          <a:off x="1728268" y="101003420"/>
          <a:ext cx="1516316"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274</xdr:row>
      <xdr:rowOff>405331</xdr:rowOff>
    </xdr:from>
    <xdr:to>
      <xdr:col>9</xdr:col>
      <xdr:colOff>45541</xdr:colOff>
      <xdr:row>274</xdr:row>
      <xdr:rowOff>405331</xdr:rowOff>
    </xdr:to>
    <xdr:cxnSp macro="">
      <xdr:nvCxnSpPr>
        <xdr:cNvPr id="16" name="直線コネクタ 15">
          <a:extLst>
            <a:ext uri="{FF2B5EF4-FFF2-40B4-BE49-F238E27FC236}">
              <a16:creationId xmlns:a16="http://schemas.microsoft.com/office/drawing/2014/main" id="{32790B61-0F77-4B7B-A363-C609C5B9DDEC}"/>
            </a:ext>
          </a:extLst>
        </xdr:cNvPr>
        <xdr:cNvCxnSpPr/>
      </xdr:nvCxnSpPr>
      <xdr:spPr>
        <a:xfrm>
          <a:off x="1544466" y="54744358"/>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xdr:colOff>
      <xdr:row>275</xdr:row>
      <xdr:rowOff>329771</xdr:rowOff>
    </xdr:from>
    <xdr:to>
      <xdr:col>24</xdr:col>
      <xdr:colOff>158164</xdr:colOff>
      <xdr:row>275</xdr:row>
      <xdr:rowOff>830515</xdr:rowOff>
    </xdr:to>
    <xdr:sp macro="" textlink="">
      <xdr:nvSpPr>
        <xdr:cNvPr id="17" name="テキスト ボックス 16">
          <a:extLst>
            <a:ext uri="{FF2B5EF4-FFF2-40B4-BE49-F238E27FC236}">
              <a16:creationId xmlns:a16="http://schemas.microsoft.com/office/drawing/2014/main" id="{45CB3976-368B-46AD-B117-E6F2573E57BD}"/>
            </a:ext>
          </a:extLst>
        </xdr:cNvPr>
        <xdr:cNvSpPr txBox="1"/>
      </xdr:nvSpPr>
      <xdr:spPr>
        <a:xfrm>
          <a:off x="2784821" y="102328914"/>
          <a:ext cx="1814714" cy="50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大学、民間会社</a:t>
          </a:r>
          <a:r>
            <a:rPr kumimoji="1" lang="en-US" altLang="ja-JP" sz="1000"/>
            <a:t>6</a:t>
          </a:r>
          <a:r>
            <a:rPr kumimoji="1" lang="ja-JP" altLang="en-US" sz="1000"/>
            <a:t>者</a:t>
          </a:r>
          <a:endParaRPr kumimoji="1" lang="en-US" altLang="ja-JP" sz="1000"/>
        </a:p>
        <a:p>
          <a:pPr algn="ctr"/>
          <a:r>
            <a:rPr kumimoji="1" lang="ja-JP" altLang="en-US" sz="1000"/>
            <a:t>２０百万円</a:t>
          </a:r>
        </a:p>
      </xdr:txBody>
    </xdr:sp>
    <xdr:clientData/>
  </xdr:twoCellAnchor>
  <xdr:twoCellAnchor>
    <xdr:from>
      <xdr:col>14</xdr:col>
      <xdr:colOff>127577</xdr:colOff>
      <xdr:row>275</xdr:row>
      <xdr:rowOff>78761</xdr:rowOff>
    </xdr:from>
    <xdr:to>
      <xdr:col>18</xdr:col>
      <xdr:colOff>89648</xdr:colOff>
      <xdr:row>275</xdr:row>
      <xdr:rowOff>284947</xdr:rowOff>
    </xdr:to>
    <xdr:sp macro="" textlink="">
      <xdr:nvSpPr>
        <xdr:cNvPr id="18" name="テキスト ボックス 17">
          <a:extLst>
            <a:ext uri="{FF2B5EF4-FFF2-40B4-BE49-F238E27FC236}">
              <a16:creationId xmlns:a16="http://schemas.microsoft.com/office/drawing/2014/main" id="{645CE5FD-745C-4933-942F-6AF5EAB0A2B1}"/>
            </a:ext>
          </a:extLst>
        </xdr:cNvPr>
        <xdr:cNvSpPr txBox="1"/>
      </xdr:nvSpPr>
      <xdr:spPr>
        <a:xfrm>
          <a:off x="2718377" y="102077904"/>
          <a:ext cx="702300"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149198</xdr:colOff>
      <xdr:row>275</xdr:row>
      <xdr:rowOff>410454</xdr:rowOff>
    </xdr:from>
    <xdr:to>
      <xdr:col>48</xdr:col>
      <xdr:colOff>134470</xdr:colOff>
      <xdr:row>275</xdr:row>
      <xdr:rowOff>642256</xdr:rowOff>
    </xdr:to>
    <xdr:sp macro="" textlink="">
      <xdr:nvSpPr>
        <xdr:cNvPr id="19" name="大かっこ 18">
          <a:extLst>
            <a:ext uri="{FF2B5EF4-FFF2-40B4-BE49-F238E27FC236}">
              <a16:creationId xmlns:a16="http://schemas.microsoft.com/office/drawing/2014/main" id="{BB14D16D-04FE-4431-9808-F5BCFE8A2BEC}"/>
            </a:ext>
          </a:extLst>
        </xdr:cNvPr>
        <xdr:cNvSpPr/>
      </xdr:nvSpPr>
      <xdr:spPr>
        <a:xfrm>
          <a:off x="4775627" y="102409597"/>
          <a:ext cx="4241586" cy="231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ツール開発支援</a:t>
          </a:r>
          <a:endParaRPr kumimoji="1" lang="en-US" altLang="ja-JP" sz="1000"/>
        </a:p>
      </xdr:txBody>
    </xdr:sp>
    <xdr:clientData/>
  </xdr:twoCellAnchor>
  <xdr:twoCellAnchor>
    <xdr:from>
      <xdr:col>9</xdr:col>
      <xdr:colOff>53788</xdr:colOff>
      <xdr:row>276</xdr:row>
      <xdr:rowOff>315683</xdr:rowOff>
    </xdr:from>
    <xdr:to>
      <xdr:col>19</xdr:col>
      <xdr:colOff>17930</xdr:colOff>
      <xdr:row>277</xdr:row>
      <xdr:rowOff>120486</xdr:rowOff>
    </xdr:to>
    <xdr:sp macro="" textlink="">
      <xdr:nvSpPr>
        <xdr:cNvPr id="20" name="テキスト ボックス 19">
          <a:extLst>
            <a:ext uri="{FF2B5EF4-FFF2-40B4-BE49-F238E27FC236}">
              <a16:creationId xmlns:a16="http://schemas.microsoft.com/office/drawing/2014/main" id="{21FD66C4-67B7-45B1-AF44-46D4F6FDFF6F}"/>
            </a:ext>
          </a:extLst>
        </xdr:cNvPr>
        <xdr:cNvSpPr txBox="1"/>
      </xdr:nvSpPr>
      <xdr:spPr>
        <a:xfrm>
          <a:off x="1835254" y="56616904"/>
          <a:ext cx="1943549" cy="742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パシフィックコンサルタンツ（株）</a:t>
          </a:r>
          <a:endParaRPr kumimoji="1" lang="en-US" altLang="ja-JP" sz="1000"/>
        </a:p>
        <a:p>
          <a:pPr algn="ctr"/>
          <a:r>
            <a:rPr kumimoji="1" lang="ja-JP" altLang="en-US" sz="1000"/>
            <a:t>３３百万円</a:t>
          </a:r>
        </a:p>
      </xdr:txBody>
    </xdr:sp>
    <xdr:clientData/>
  </xdr:twoCellAnchor>
  <xdr:twoCellAnchor>
    <xdr:from>
      <xdr:col>19</xdr:col>
      <xdr:colOff>167127</xdr:colOff>
      <xdr:row>276</xdr:row>
      <xdr:rowOff>217074</xdr:rowOff>
    </xdr:from>
    <xdr:to>
      <xdr:col>45</xdr:col>
      <xdr:colOff>8964</xdr:colOff>
      <xdr:row>277</xdr:row>
      <xdr:rowOff>23691</xdr:rowOff>
    </xdr:to>
    <xdr:sp macro="" textlink="">
      <xdr:nvSpPr>
        <xdr:cNvPr id="21" name="大かっこ 20">
          <a:extLst>
            <a:ext uri="{FF2B5EF4-FFF2-40B4-BE49-F238E27FC236}">
              <a16:creationId xmlns:a16="http://schemas.microsoft.com/office/drawing/2014/main" id="{AC623FED-C4C8-4BC5-901B-A3DF26188EC7}"/>
            </a:ext>
          </a:extLst>
        </xdr:cNvPr>
        <xdr:cNvSpPr/>
      </xdr:nvSpPr>
      <xdr:spPr>
        <a:xfrm>
          <a:off x="3683213" y="103152388"/>
          <a:ext cx="4653322" cy="742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東メコン</a:t>
          </a:r>
          <a:r>
            <a:rPr kumimoji="1" lang="en-US" altLang="ja-JP" sz="1000"/>
            <a:t>3</a:t>
          </a:r>
          <a:r>
            <a:rPr kumimoji="1" lang="ja-JP" altLang="en-US" sz="1000"/>
            <a:t>国における気候変動適応政策意思決定ツール開発と利用促進業務</a:t>
          </a:r>
          <a:endParaRPr kumimoji="1" lang="en-US" altLang="ja-JP" sz="1000"/>
        </a:p>
        <a:p>
          <a:pPr algn="l"/>
          <a:r>
            <a:rPr kumimoji="1" lang="ja-JP" altLang="en-US" sz="1000"/>
            <a:t>（業務概要）</a:t>
          </a:r>
          <a:endParaRPr kumimoji="1" lang="en-US" altLang="ja-JP" sz="1000"/>
        </a:p>
        <a:p>
          <a:r>
            <a:rPr lang="ja-JP" altLang="ja-JP" sz="1000">
              <a:solidFill>
                <a:schemeClr val="tx1"/>
              </a:solidFill>
              <a:effectLst/>
              <a:latin typeface="+mn-lt"/>
              <a:ea typeface="+mn-ea"/>
              <a:cs typeface="+mn-cs"/>
            </a:rPr>
            <a:t>気候変動適応政策意思決定ツールの開発と、その活用を働きかける国際協力業務</a:t>
          </a:r>
          <a:r>
            <a:rPr lang="ja-JP" altLang="en-US" sz="1000">
              <a:solidFill>
                <a:schemeClr val="tx1"/>
              </a:solidFill>
              <a:effectLst/>
              <a:latin typeface="+mn-lt"/>
              <a:ea typeface="+mn-ea"/>
              <a:cs typeface="+mn-cs"/>
            </a:rPr>
            <a:t>。</a:t>
          </a:r>
          <a:endParaRPr lang="ja-JP" altLang="ja-JP" sz="1000">
            <a:effectLst/>
          </a:endParaRPr>
        </a:p>
      </xdr:txBody>
    </xdr:sp>
    <xdr:clientData/>
  </xdr:twoCellAnchor>
  <xdr:twoCellAnchor>
    <xdr:from>
      <xdr:col>9</xdr:col>
      <xdr:colOff>62754</xdr:colOff>
      <xdr:row>276</xdr:row>
      <xdr:rowOff>46744</xdr:rowOff>
    </xdr:from>
    <xdr:to>
      <xdr:col>17</xdr:col>
      <xdr:colOff>98613</xdr:colOff>
      <xdr:row>276</xdr:row>
      <xdr:rowOff>279825</xdr:rowOff>
    </xdr:to>
    <xdr:sp macro="" textlink="">
      <xdr:nvSpPr>
        <xdr:cNvPr id="22" name="テキスト ボックス 21">
          <a:extLst>
            <a:ext uri="{FF2B5EF4-FFF2-40B4-BE49-F238E27FC236}">
              <a16:creationId xmlns:a16="http://schemas.microsoft.com/office/drawing/2014/main" id="{C21E364E-5B4F-42CA-8E5B-83962273FD02}"/>
            </a:ext>
          </a:extLst>
        </xdr:cNvPr>
        <xdr:cNvSpPr txBox="1"/>
      </xdr:nvSpPr>
      <xdr:spPr>
        <a:xfrm>
          <a:off x="1728268" y="102982058"/>
          <a:ext cx="1516316"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176093</xdr:colOff>
      <xdr:row>276</xdr:row>
      <xdr:rowOff>512908</xdr:rowOff>
    </xdr:from>
    <xdr:to>
      <xdr:col>9</xdr:col>
      <xdr:colOff>62753</xdr:colOff>
      <xdr:row>276</xdr:row>
      <xdr:rowOff>512908</xdr:rowOff>
    </xdr:to>
    <xdr:cxnSp macro="">
      <xdr:nvCxnSpPr>
        <xdr:cNvPr id="23" name="直線コネクタ 22">
          <a:extLst>
            <a:ext uri="{FF2B5EF4-FFF2-40B4-BE49-F238E27FC236}">
              <a16:creationId xmlns:a16="http://schemas.microsoft.com/office/drawing/2014/main" id="{35C2569D-558E-4C53-99E4-AF0CC7A8F337}"/>
            </a:ext>
          </a:extLst>
        </xdr:cNvPr>
        <xdr:cNvCxnSpPr/>
      </xdr:nvCxnSpPr>
      <xdr:spPr>
        <a:xfrm>
          <a:off x="1471493" y="103448222"/>
          <a:ext cx="256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xdr:colOff>
      <xdr:row>277</xdr:row>
      <xdr:rowOff>436067</xdr:rowOff>
    </xdr:from>
    <xdr:to>
      <xdr:col>24</xdr:col>
      <xdr:colOff>158164</xdr:colOff>
      <xdr:row>278</xdr:row>
      <xdr:rowOff>1920</xdr:rowOff>
    </xdr:to>
    <xdr:sp macro="" textlink="">
      <xdr:nvSpPr>
        <xdr:cNvPr id="24" name="テキスト ボックス 23">
          <a:extLst>
            <a:ext uri="{FF2B5EF4-FFF2-40B4-BE49-F238E27FC236}">
              <a16:creationId xmlns:a16="http://schemas.microsoft.com/office/drawing/2014/main" id="{DB5A58D7-EBFF-45C7-BA53-8389106B7BB1}"/>
            </a:ext>
          </a:extLst>
        </xdr:cNvPr>
        <xdr:cNvSpPr txBox="1"/>
      </xdr:nvSpPr>
      <xdr:spPr>
        <a:xfrm>
          <a:off x="2784821" y="104307553"/>
          <a:ext cx="1814714" cy="50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国立環境研究所、大学</a:t>
          </a:r>
          <a:endParaRPr kumimoji="1" lang="en-US" altLang="ja-JP" sz="1000"/>
        </a:p>
        <a:p>
          <a:pPr algn="ctr"/>
          <a:r>
            <a:rPr kumimoji="1" lang="ja-JP" altLang="en-US" sz="1000"/>
            <a:t>１１百万円</a:t>
          </a:r>
        </a:p>
      </xdr:txBody>
    </xdr:sp>
    <xdr:clientData/>
  </xdr:twoCellAnchor>
  <xdr:twoCellAnchor>
    <xdr:from>
      <xdr:col>14</xdr:col>
      <xdr:colOff>127577</xdr:colOff>
      <xdr:row>277</xdr:row>
      <xdr:rowOff>185057</xdr:rowOff>
    </xdr:from>
    <xdr:to>
      <xdr:col>18</xdr:col>
      <xdr:colOff>89648</xdr:colOff>
      <xdr:row>277</xdr:row>
      <xdr:rowOff>391243</xdr:rowOff>
    </xdr:to>
    <xdr:sp macro="" textlink="">
      <xdr:nvSpPr>
        <xdr:cNvPr id="25" name="テキスト ボックス 24">
          <a:extLst>
            <a:ext uri="{FF2B5EF4-FFF2-40B4-BE49-F238E27FC236}">
              <a16:creationId xmlns:a16="http://schemas.microsoft.com/office/drawing/2014/main" id="{39DA87E4-6677-4A90-AD7D-5622D5A30F6F}"/>
            </a:ext>
          </a:extLst>
        </xdr:cNvPr>
        <xdr:cNvSpPr txBox="1"/>
      </xdr:nvSpPr>
      <xdr:spPr>
        <a:xfrm>
          <a:off x="2718377" y="104056543"/>
          <a:ext cx="702300"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149198</xdr:colOff>
      <xdr:row>277</xdr:row>
      <xdr:rowOff>462962</xdr:rowOff>
    </xdr:from>
    <xdr:to>
      <xdr:col>48</xdr:col>
      <xdr:colOff>134470</xdr:colOff>
      <xdr:row>277</xdr:row>
      <xdr:rowOff>758798</xdr:rowOff>
    </xdr:to>
    <xdr:sp macro="" textlink="">
      <xdr:nvSpPr>
        <xdr:cNvPr id="26" name="大かっこ 25">
          <a:extLst>
            <a:ext uri="{FF2B5EF4-FFF2-40B4-BE49-F238E27FC236}">
              <a16:creationId xmlns:a16="http://schemas.microsoft.com/office/drawing/2014/main" id="{FC8B59D8-FA53-4FEE-9DF7-AE59D64B5AB6}"/>
            </a:ext>
          </a:extLst>
        </xdr:cNvPr>
        <xdr:cNvSpPr/>
      </xdr:nvSpPr>
      <xdr:spPr>
        <a:xfrm>
          <a:off x="4775627" y="104334448"/>
          <a:ext cx="4241586" cy="295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データ整備・シミュレーション、システム改良支援、システムデザイン</a:t>
          </a:r>
          <a:endParaRPr kumimoji="1" lang="en-US" altLang="ja-JP" sz="1000"/>
        </a:p>
      </xdr:txBody>
    </xdr:sp>
    <xdr:clientData/>
  </xdr:twoCellAnchor>
  <xdr:twoCellAnchor>
    <xdr:from>
      <xdr:col>10</xdr:col>
      <xdr:colOff>172122</xdr:colOff>
      <xdr:row>275</xdr:row>
      <xdr:rowOff>60243</xdr:rowOff>
    </xdr:from>
    <xdr:to>
      <xdr:col>15</xdr:col>
      <xdr:colOff>8963</xdr:colOff>
      <xdr:row>275</xdr:row>
      <xdr:rowOff>570540</xdr:rowOff>
    </xdr:to>
    <xdr:cxnSp macro="">
      <xdr:nvCxnSpPr>
        <xdr:cNvPr id="27" name="コネクタ: カギ線 26">
          <a:extLst>
            <a:ext uri="{FF2B5EF4-FFF2-40B4-BE49-F238E27FC236}">
              <a16:creationId xmlns:a16="http://schemas.microsoft.com/office/drawing/2014/main" id="{B3990743-3F25-4956-B7E7-D6117B54FEE4}"/>
            </a:ext>
          </a:extLst>
        </xdr:cNvPr>
        <xdr:cNvCxnSpPr/>
      </xdr:nvCxnSpPr>
      <xdr:spPr>
        <a:xfrm>
          <a:off x="2151529" y="55423398"/>
          <a:ext cx="826545" cy="510297"/>
        </a:xfrm>
        <a:prstGeom prst="bentConnector3">
          <a:avLst>
            <a:gd name="adj1" fmla="val -102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34424</xdr:colOff>
      <xdr:row>277</xdr:row>
      <xdr:rowOff>120486</xdr:rowOff>
    </xdr:from>
    <xdr:to>
      <xdr:col>15</xdr:col>
      <xdr:colOff>8965</xdr:colOff>
      <xdr:row>277</xdr:row>
      <xdr:rowOff>660188</xdr:rowOff>
    </xdr:to>
    <xdr:cxnSp macro="">
      <xdr:nvCxnSpPr>
        <xdr:cNvPr id="28" name="コネクタ: カギ線 27">
          <a:extLst>
            <a:ext uri="{FF2B5EF4-FFF2-40B4-BE49-F238E27FC236}">
              <a16:creationId xmlns:a16="http://schemas.microsoft.com/office/drawing/2014/main" id="{AA1C71EB-47E7-4CED-8EA8-A77C2406ED5A}"/>
            </a:ext>
          </a:extLst>
        </xdr:cNvPr>
        <xdr:cNvCxnSpPr/>
      </xdr:nvCxnSpPr>
      <xdr:spPr>
        <a:xfrm>
          <a:off x="2211772" y="57359774"/>
          <a:ext cx="766304" cy="539702"/>
        </a:xfrm>
        <a:prstGeom prst="bentConnector3">
          <a:avLst>
            <a:gd name="adj1" fmla="val 585"/>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53788</xdr:colOff>
      <xdr:row>278</xdr:row>
      <xdr:rowOff>405842</xdr:rowOff>
    </xdr:from>
    <xdr:to>
      <xdr:col>19</xdr:col>
      <xdr:colOff>17930</xdr:colOff>
      <xdr:row>279</xdr:row>
      <xdr:rowOff>215152</xdr:rowOff>
    </xdr:to>
    <xdr:sp macro="" textlink="">
      <xdr:nvSpPr>
        <xdr:cNvPr id="29" name="テキスト ボックス 28">
          <a:extLst>
            <a:ext uri="{FF2B5EF4-FFF2-40B4-BE49-F238E27FC236}">
              <a16:creationId xmlns:a16="http://schemas.microsoft.com/office/drawing/2014/main" id="{49BE007E-C746-40B6-8A86-AA3A449C9C28}"/>
            </a:ext>
          </a:extLst>
        </xdr:cNvPr>
        <xdr:cNvSpPr txBox="1"/>
      </xdr:nvSpPr>
      <xdr:spPr>
        <a:xfrm>
          <a:off x="1835254" y="58583197"/>
          <a:ext cx="1943549" cy="747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（公財）地球環境戦略研究機関</a:t>
          </a:r>
          <a:endParaRPr kumimoji="1" lang="en-US" altLang="ja-JP" sz="1000"/>
        </a:p>
        <a:p>
          <a:pPr algn="ctr"/>
          <a:r>
            <a:rPr kumimoji="1" lang="ja-JP" altLang="en-US" sz="1000"/>
            <a:t>２３百万円</a:t>
          </a:r>
        </a:p>
      </xdr:txBody>
    </xdr:sp>
    <xdr:clientData/>
  </xdr:twoCellAnchor>
  <xdr:twoCellAnchor>
    <xdr:from>
      <xdr:col>19</xdr:col>
      <xdr:colOff>167127</xdr:colOff>
      <xdr:row>278</xdr:row>
      <xdr:rowOff>350264</xdr:rowOff>
    </xdr:from>
    <xdr:to>
      <xdr:col>45</xdr:col>
      <xdr:colOff>8964</xdr:colOff>
      <xdr:row>279</xdr:row>
      <xdr:rowOff>158162</xdr:rowOff>
    </xdr:to>
    <xdr:sp macro="" textlink="">
      <xdr:nvSpPr>
        <xdr:cNvPr id="30" name="大かっこ 29">
          <a:extLst>
            <a:ext uri="{FF2B5EF4-FFF2-40B4-BE49-F238E27FC236}">
              <a16:creationId xmlns:a16="http://schemas.microsoft.com/office/drawing/2014/main" id="{A558AC4C-0FA6-44E2-B2A9-A7EB7CBF58BA}"/>
            </a:ext>
          </a:extLst>
        </xdr:cNvPr>
        <xdr:cNvSpPr/>
      </xdr:nvSpPr>
      <xdr:spPr>
        <a:xfrm>
          <a:off x="3683213" y="105157921"/>
          <a:ext cx="4653322" cy="744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フィリピンにおける河川流域と沿岸域での適応事業化支援業務</a:t>
          </a:r>
          <a:endParaRPr kumimoji="1" lang="en-US" altLang="ja-JP" sz="1000"/>
        </a:p>
        <a:p>
          <a:pPr algn="l"/>
          <a:r>
            <a:rPr kumimoji="1" lang="ja-JP" altLang="en-US" sz="1000"/>
            <a:t>（業務概要）</a:t>
          </a:r>
          <a:endParaRPr kumimoji="1" lang="en-US" altLang="ja-JP" sz="1000"/>
        </a:p>
        <a:p>
          <a:pPr algn="l"/>
          <a:r>
            <a:rPr kumimoji="1" lang="ja-JP" altLang="en-US" sz="1000"/>
            <a:t>「自然を基盤とした解決策」の整理と、フィリピンの河川流域、沿岸域で適応事業化を支援する国際協力業務</a:t>
          </a:r>
          <a:endParaRPr kumimoji="1" lang="en-US" altLang="ja-JP" sz="1000"/>
        </a:p>
      </xdr:txBody>
    </xdr:sp>
    <xdr:clientData/>
  </xdr:twoCellAnchor>
  <xdr:twoCellAnchor>
    <xdr:from>
      <xdr:col>9</xdr:col>
      <xdr:colOff>62754</xdr:colOff>
      <xdr:row>278</xdr:row>
      <xdr:rowOff>138184</xdr:rowOff>
    </xdr:from>
    <xdr:to>
      <xdr:col>17</xdr:col>
      <xdr:colOff>98613</xdr:colOff>
      <xdr:row>278</xdr:row>
      <xdr:rowOff>369985</xdr:rowOff>
    </xdr:to>
    <xdr:sp macro="" textlink="">
      <xdr:nvSpPr>
        <xdr:cNvPr id="31" name="テキスト ボックス 30">
          <a:extLst>
            <a:ext uri="{FF2B5EF4-FFF2-40B4-BE49-F238E27FC236}">
              <a16:creationId xmlns:a16="http://schemas.microsoft.com/office/drawing/2014/main" id="{AB9F5F55-1AC8-4CD2-9B7B-B2A089028225}"/>
            </a:ext>
          </a:extLst>
        </xdr:cNvPr>
        <xdr:cNvSpPr txBox="1"/>
      </xdr:nvSpPr>
      <xdr:spPr>
        <a:xfrm>
          <a:off x="1844220" y="58315539"/>
          <a:ext cx="1619385" cy="23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176093</xdr:colOff>
      <xdr:row>278</xdr:row>
      <xdr:rowOff>646098</xdr:rowOff>
    </xdr:from>
    <xdr:to>
      <xdr:col>9</xdr:col>
      <xdr:colOff>62753</xdr:colOff>
      <xdr:row>278</xdr:row>
      <xdr:rowOff>646098</xdr:rowOff>
    </xdr:to>
    <xdr:cxnSp macro="">
      <xdr:nvCxnSpPr>
        <xdr:cNvPr id="32" name="直線コネクタ 31">
          <a:extLst>
            <a:ext uri="{FF2B5EF4-FFF2-40B4-BE49-F238E27FC236}">
              <a16:creationId xmlns:a16="http://schemas.microsoft.com/office/drawing/2014/main" id="{2140B83A-8B56-4E6F-8E67-011D5125FD91}"/>
            </a:ext>
          </a:extLst>
        </xdr:cNvPr>
        <xdr:cNvCxnSpPr/>
      </xdr:nvCxnSpPr>
      <xdr:spPr>
        <a:xfrm>
          <a:off x="1471493" y="105453755"/>
          <a:ext cx="256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53788</xdr:colOff>
      <xdr:row>279</xdr:row>
      <xdr:rowOff>543642</xdr:rowOff>
    </xdr:from>
    <xdr:to>
      <xdr:col>19</xdr:col>
      <xdr:colOff>17930</xdr:colOff>
      <xdr:row>280</xdr:row>
      <xdr:rowOff>378668</xdr:rowOff>
    </xdr:to>
    <xdr:sp macro="" textlink="">
      <xdr:nvSpPr>
        <xdr:cNvPr id="33" name="テキスト ボックス 32">
          <a:extLst>
            <a:ext uri="{FF2B5EF4-FFF2-40B4-BE49-F238E27FC236}">
              <a16:creationId xmlns:a16="http://schemas.microsoft.com/office/drawing/2014/main" id="{0C11BD3F-7ECF-4361-9F0E-D35C958CDEF0}"/>
            </a:ext>
          </a:extLst>
        </xdr:cNvPr>
        <xdr:cNvSpPr txBox="1"/>
      </xdr:nvSpPr>
      <xdr:spPr>
        <a:xfrm>
          <a:off x="1835254" y="59659064"/>
          <a:ext cx="1943549" cy="7730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三菱</a:t>
          </a:r>
          <a:r>
            <a:rPr kumimoji="1" lang="en-US" altLang="ja-JP" sz="1000"/>
            <a:t>UFJ</a:t>
          </a:r>
          <a:r>
            <a:rPr kumimoji="1" lang="ja-JP" altLang="en-US" sz="1000"/>
            <a:t>リサーチ＆コンサルティング（株）</a:t>
          </a:r>
          <a:endParaRPr kumimoji="1" lang="en-US" altLang="ja-JP" sz="1000"/>
        </a:p>
        <a:p>
          <a:pPr algn="ctr"/>
          <a:r>
            <a:rPr kumimoji="1" lang="ja-JP" altLang="en-US" sz="1000"/>
            <a:t>１１百万円</a:t>
          </a:r>
        </a:p>
      </xdr:txBody>
    </xdr:sp>
    <xdr:clientData/>
  </xdr:twoCellAnchor>
  <xdr:twoCellAnchor>
    <xdr:from>
      <xdr:col>19</xdr:col>
      <xdr:colOff>167127</xdr:colOff>
      <xdr:row>279</xdr:row>
      <xdr:rowOff>373315</xdr:rowOff>
    </xdr:from>
    <xdr:to>
      <xdr:col>45</xdr:col>
      <xdr:colOff>8964</xdr:colOff>
      <xdr:row>280</xdr:row>
      <xdr:rowOff>332334</xdr:rowOff>
    </xdr:to>
    <xdr:sp macro="" textlink="">
      <xdr:nvSpPr>
        <xdr:cNvPr id="34" name="大かっこ 33">
          <a:extLst>
            <a:ext uri="{FF2B5EF4-FFF2-40B4-BE49-F238E27FC236}">
              <a16:creationId xmlns:a16="http://schemas.microsoft.com/office/drawing/2014/main" id="{2327F007-6B2A-4A0F-BD79-078029427550}"/>
            </a:ext>
          </a:extLst>
        </xdr:cNvPr>
        <xdr:cNvSpPr/>
      </xdr:nvSpPr>
      <xdr:spPr>
        <a:xfrm>
          <a:off x="3683213" y="106117144"/>
          <a:ext cx="4653322" cy="895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国際協力用気候変動適応</a:t>
          </a:r>
          <a:r>
            <a:rPr kumimoji="1" lang="en-US" altLang="ja-JP" sz="1000"/>
            <a:t>M&amp;E</a:t>
          </a:r>
          <a:r>
            <a:rPr kumimoji="1" lang="ja-JP" altLang="en-US" sz="1000"/>
            <a:t>手法設計業務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気候変動適応モニタリングと評価手法を設計し、政策支援ツールとして</a:t>
          </a:r>
          <a:r>
            <a:rPr lang="en-US" altLang="ja-JP" sz="1000">
              <a:solidFill>
                <a:schemeClr val="tx1"/>
              </a:solidFill>
              <a:effectLst/>
              <a:latin typeface="+mn-lt"/>
              <a:ea typeface="+mn-ea"/>
              <a:cs typeface="+mn-cs"/>
            </a:rPr>
            <a:t>Web</a:t>
          </a:r>
          <a:r>
            <a:rPr lang="ja-JP" altLang="en-US" sz="1000">
              <a:solidFill>
                <a:schemeClr val="tx1"/>
              </a:solidFill>
              <a:effectLst/>
              <a:latin typeface="+mn-lt"/>
              <a:ea typeface="+mn-ea"/>
              <a:cs typeface="+mn-cs"/>
            </a:rPr>
            <a:t>サービスに実装する業務。</a:t>
          </a:r>
          <a:endParaRPr lang="ja-JP" altLang="ja-JP" sz="1000">
            <a:effectLst/>
          </a:endParaRPr>
        </a:p>
      </xdr:txBody>
    </xdr:sp>
    <xdr:clientData/>
  </xdr:twoCellAnchor>
  <xdr:twoCellAnchor>
    <xdr:from>
      <xdr:col>9</xdr:col>
      <xdr:colOff>62754</xdr:colOff>
      <xdr:row>279</xdr:row>
      <xdr:rowOff>274704</xdr:rowOff>
    </xdr:from>
    <xdr:to>
      <xdr:col>17</xdr:col>
      <xdr:colOff>98613</xdr:colOff>
      <xdr:row>279</xdr:row>
      <xdr:rowOff>507785</xdr:rowOff>
    </xdr:to>
    <xdr:sp macro="" textlink="">
      <xdr:nvSpPr>
        <xdr:cNvPr id="35" name="テキスト ボックス 34">
          <a:extLst>
            <a:ext uri="{FF2B5EF4-FFF2-40B4-BE49-F238E27FC236}">
              <a16:creationId xmlns:a16="http://schemas.microsoft.com/office/drawing/2014/main" id="{AA13B22C-02E6-4E2B-BA0B-7BDD5152D32B}"/>
            </a:ext>
          </a:extLst>
        </xdr:cNvPr>
        <xdr:cNvSpPr txBox="1"/>
      </xdr:nvSpPr>
      <xdr:spPr>
        <a:xfrm>
          <a:off x="1728268" y="106018533"/>
          <a:ext cx="1516316"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176093</xdr:colOff>
      <xdr:row>279</xdr:row>
      <xdr:rowOff>739587</xdr:rowOff>
    </xdr:from>
    <xdr:to>
      <xdr:col>9</xdr:col>
      <xdr:colOff>62753</xdr:colOff>
      <xdr:row>279</xdr:row>
      <xdr:rowOff>739587</xdr:rowOff>
    </xdr:to>
    <xdr:cxnSp macro="">
      <xdr:nvCxnSpPr>
        <xdr:cNvPr id="36" name="直線コネクタ 35">
          <a:extLst>
            <a:ext uri="{FF2B5EF4-FFF2-40B4-BE49-F238E27FC236}">
              <a16:creationId xmlns:a16="http://schemas.microsoft.com/office/drawing/2014/main" id="{1E280DB8-2B29-4091-B115-39F8F0EDEB94}"/>
            </a:ext>
          </a:extLst>
        </xdr:cNvPr>
        <xdr:cNvCxnSpPr/>
      </xdr:nvCxnSpPr>
      <xdr:spPr>
        <a:xfrm>
          <a:off x="1471493" y="106483416"/>
          <a:ext cx="256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xdr:colOff>
      <xdr:row>280</xdr:row>
      <xdr:rowOff>664028</xdr:rowOff>
    </xdr:from>
    <xdr:to>
      <xdr:col>24</xdr:col>
      <xdr:colOff>158164</xdr:colOff>
      <xdr:row>281</xdr:row>
      <xdr:rowOff>228601</xdr:rowOff>
    </xdr:to>
    <xdr:sp macro="" textlink="">
      <xdr:nvSpPr>
        <xdr:cNvPr id="37" name="テキスト ボックス 36">
          <a:extLst>
            <a:ext uri="{FF2B5EF4-FFF2-40B4-BE49-F238E27FC236}">
              <a16:creationId xmlns:a16="http://schemas.microsoft.com/office/drawing/2014/main" id="{FA210423-716E-4F94-ABE5-2898E87F96AF}"/>
            </a:ext>
          </a:extLst>
        </xdr:cNvPr>
        <xdr:cNvSpPr txBox="1"/>
      </xdr:nvSpPr>
      <xdr:spPr>
        <a:xfrm>
          <a:off x="2784821" y="107344028"/>
          <a:ext cx="1814714" cy="50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G.</a:t>
          </a:r>
          <a:r>
            <a:rPr kumimoji="1" lang="ja-JP" altLang="en-US" sz="1000"/>
            <a:t>タムコデザイン（株）</a:t>
          </a:r>
          <a:endParaRPr kumimoji="1" lang="en-US" altLang="ja-JP" sz="1000"/>
        </a:p>
        <a:p>
          <a:pPr algn="ctr"/>
          <a:r>
            <a:rPr kumimoji="1" lang="ja-JP" altLang="en-US" sz="1000"/>
            <a:t>４百万円</a:t>
          </a:r>
        </a:p>
      </xdr:txBody>
    </xdr:sp>
    <xdr:clientData/>
  </xdr:twoCellAnchor>
  <xdr:twoCellAnchor>
    <xdr:from>
      <xdr:col>14</xdr:col>
      <xdr:colOff>127577</xdr:colOff>
      <xdr:row>280</xdr:row>
      <xdr:rowOff>413018</xdr:rowOff>
    </xdr:from>
    <xdr:to>
      <xdr:col>18</xdr:col>
      <xdr:colOff>89648</xdr:colOff>
      <xdr:row>280</xdr:row>
      <xdr:rowOff>619204</xdr:rowOff>
    </xdr:to>
    <xdr:sp macro="" textlink="">
      <xdr:nvSpPr>
        <xdr:cNvPr id="38" name="テキスト ボックス 37">
          <a:extLst>
            <a:ext uri="{FF2B5EF4-FFF2-40B4-BE49-F238E27FC236}">
              <a16:creationId xmlns:a16="http://schemas.microsoft.com/office/drawing/2014/main" id="{858870FC-5012-4539-B7C7-DD6A7524FC1B}"/>
            </a:ext>
          </a:extLst>
        </xdr:cNvPr>
        <xdr:cNvSpPr txBox="1"/>
      </xdr:nvSpPr>
      <xdr:spPr>
        <a:xfrm>
          <a:off x="2718377" y="107093018"/>
          <a:ext cx="702300"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149198</xdr:colOff>
      <xdr:row>280</xdr:row>
      <xdr:rowOff>681957</xdr:rowOff>
    </xdr:from>
    <xdr:to>
      <xdr:col>48</xdr:col>
      <xdr:colOff>134470</xdr:colOff>
      <xdr:row>281</xdr:row>
      <xdr:rowOff>67238</xdr:rowOff>
    </xdr:to>
    <xdr:sp macro="" textlink="">
      <xdr:nvSpPr>
        <xdr:cNvPr id="39" name="大かっこ 38">
          <a:extLst>
            <a:ext uri="{FF2B5EF4-FFF2-40B4-BE49-F238E27FC236}">
              <a16:creationId xmlns:a16="http://schemas.microsoft.com/office/drawing/2014/main" id="{9C7E50CF-D236-45EA-A45C-837CFD48FC6A}"/>
            </a:ext>
          </a:extLst>
        </xdr:cNvPr>
        <xdr:cNvSpPr/>
      </xdr:nvSpPr>
      <xdr:spPr>
        <a:xfrm>
          <a:off x="4775627" y="107361957"/>
          <a:ext cx="4241586" cy="321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Web</a:t>
          </a:r>
          <a:r>
            <a:rPr kumimoji="1" lang="ja-JP" altLang="en-US" sz="1000"/>
            <a:t>サイトの構築・デザイン等</a:t>
          </a:r>
          <a:endParaRPr kumimoji="1" lang="en-US" altLang="ja-JP" sz="1000"/>
        </a:p>
      </xdr:txBody>
    </xdr:sp>
    <xdr:clientData/>
  </xdr:twoCellAnchor>
  <xdr:twoCellAnchor>
    <xdr:from>
      <xdr:col>11</xdr:col>
      <xdr:colOff>68852</xdr:colOff>
      <xdr:row>280</xdr:row>
      <xdr:rowOff>378672</xdr:rowOff>
    </xdr:from>
    <xdr:to>
      <xdr:col>15</xdr:col>
      <xdr:colOff>8965</xdr:colOff>
      <xdr:row>280</xdr:row>
      <xdr:rowOff>888149</xdr:rowOff>
    </xdr:to>
    <xdr:cxnSp macro="">
      <xdr:nvCxnSpPr>
        <xdr:cNvPr id="40" name="コネクタ: カギ線 39">
          <a:extLst>
            <a:ext uri="{FF2B5EF4-FFF2-40B4-BE49-F238E27FC236}">
              <a16:creationId xmlns:a16="http://schemas.microsoft.com/office/drawing/2014/main" id="{3BF769D1-7DCB-4399-B382-829C37D17FE7}"/>
            </a:ext>
          </a:extLst>
        </xdr:cNvPr>
        <xdr:cNvCxnSpPr/>
      </xdr:nvCxnSpPr>
      <xdr:spPr>
        <a:xfrm>
          <a:off x="2246200" y="60432161"/>
          <a:ext cx="731876" cy="509477"/>
        </a:xfrm>
        <a:prstGeom prst="bentConnector3">
          <a:avLst>
            <a:gd name="adj1" fmla="val -526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53788</xdr:colOff>
      <xdr:row>281</xdr:row>
      <xdr:rowOff>614081</xdr:rowOff>
    </xdr:from>
    <xdr:to>
      <xdr:col>19</xdr:col>
      <xdr:colOff>17930</xdr:colOff>
      <xdr:row>282</xdr:row>
      <xdr:rowOff>430306</xdr:rowOff>
    </xdr:to>
    <xdr:sp macro="" textlink="">
      <xdr:nvSpPr>
        <xdr:cNvPr id="41" name="テキスト ボックス 40">
          <a:extLst>
            <a:ext uri="{FF2B5EF4-FFF2-40B4-BE49-F238E27FC236}">
              <a16:creationId xmlns:a16="http://schemas.microsoft.com/office/drawing/2014/main" id="{CBC47AFA-F080-4F90-A70A-055435EE2E2D}"/>
            </a:ext>
          </a:extLst>
        </xdr:cNvPr>
        <xdr:cNvSpPr txBox="1"/>
      </xdr:nvSpPr>
      <xdr:spPr>
        <a:xfrm>
          <a:off x="1835254" y="61605636"/>
          <a:ext cx="1943549" cy="754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H.</a:t>
          </a:r>
          <a:r>
            <a:rPr kumimoji="1" lang="ja-JP" altLang="en-US" sz="1000"/>
            <a:t>（公財）地球環境戦略研究機関</a:t>
          </a:r>
          <a:endParaRPr kumimoji="1" lang="en-US" altLang="ja-JP" sz="1000"/>
        </a:p>
        <a:p>
          <a:pPr algn="ctr"/>
          <a:r>
            <a:rPr kumimoji="1" lang="ja-JP" altLang="en-US" sz="1000"/>
            <a:t>３１百万円</a:t>
          </a:r>
        </a:p>
      </xdr:txBody>
    </xdr:sp>
    <xdr:clientData/>
  </xdr:twoCellAnchor>
  <xdr:twoCellAnchor>
    <xdr:from>
      <xdr:col>19</xdr:col>
      <xdr:colOff>167127</xdr:colOff>
      <xdr:row>281</xdr:row>
      <xdr:rowOff>443753</xdr:rowOff>
    </xdr:from>
    <xdr:to>
      <xdr:col>45</xdr:col>
      <xdr:colOff>8964</xdr:colOff>
      <xdr:row>282</xdr:row>
      <xdr:rowOff>402771</xdr:rowOff>
    </xdr:to>
    <xdr:sp macro="" textlink="">
      <xdr:nvSpPr>
        <xdr:cNvPr id="42" name="大かっこ 41">
          <a:extLst>
            <a:ext uri="{FF2B5EF4-FFF2-40B4-BE49-F238E27FC236}">
              <a16:creationId xmlns:a16="http://schemas.microsoft.com/office/drawing/2014/main" id="{FC5CC5FA-BF17-41E6-B0F2-9B5EB2F0112D}"/>
            </a:ext>
          </a:extLst>
        </xdr:cNvPr>
        <xdr:cNvSpPr/>
      </xdr:nvSpPr>
      <xdr:spPr>
        <a:xfrm>
          <a:off x="3683213" y="108059924"/>
          <a:ext cx="4653322" cy="895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AP-PLAT</a:t>
          </a:r>
          <a:r>
            <a:rPr kumimoji="1" lang="ja-JP" altLang="en-US" sz="1000"/>
            <a:t>能力強化コンテンツ開発とパートナー機関連携業務</a:t>
          </a:r>
          <a:endParaRPr kumimoji="1" lang="en-US" altLang="ja-JP" sz="1000"/>
        </a:p>
        <a:p>
          <a:pPr algn="l"/>
          <a:r>
            <a:rPr kumimoji="1" lang="ja-JP" altLang="en-US" sz="1000"/>
            <a:t>（業務概要）</a:t>
          </a:r>
          <a:endParaRPr kumimoji="1" lang="en-US" altLang="ja-JP" sz="1000"/>
        </a:p>
        <a:p>
          <a:r>
            <a:rPr lang="en-US" altLang="ja-JP" sz="1000">
              <a:solidFill>
                <a:schemeClr val="tx1"/>
              </a:solidFill>
              <a:effectLst/>
              <a:latin typeface="+mn-lt"/>
              <a:ea typeface="+mn-ea"/>
              <a:cs typeface="+mn-cs"/>
            </a:rPr>
            <a:t>AP-PLAT</a:t>
          </a:r>
          <a:r>
            <a:rPr lang="ja-JP" altLang="en-US" sz="1000">
              <a:solidFill>
                <a:schemeClr val="tx1"/>
              </a:solidFill>
              <a:effectLst/>
              <a:latin typeface="+mn-lt"/>
              <a:ea typeface="+mn-ea"/>
              <a:cs typeface="+mn-cs"/>
            </a:rPr>
            <a:t>能力強化コンテンツを開発し、パートナー機関との連携により適応国際協力を推進する業務。</a:t>
          </a:r>
          <a:endParaRPr lang="ja-JP" altLang="ja-JP" sz="1000">
            <a:effectLst/>
          </a:endParaRPr>
        </a:p>
      </xdr:txBody>
    </xdr:sp>
    <xdr:clientData/>
  </xdr:twoCellAnchor>
  <xdr:twoCellAnchor>
    <xdr:from>
      <xdr:col>9</xdr:col>
      <xdr:colOff>62754</xdr:colOff>
      <xdr:row>281</xdr:row>
      <xdr:rowOff>345142</xdr:rowOff>
    </xdr:from>
    <xdr:to>
      <xdr:col>17</xdr:col>
      <xdr:colOff>98613</xdr:colOff>
      <xdr:row>281</xdr:row>
      <xdr:rowOff>578223</xdr:rowOff>
    </xdr:to>
    <xdr:sp macro="" textlink="">
      <xdr:nvSpPr>
        <xdr:cNvPr id="43" name="テキスト ボックス 42">
          <a:extLst>
            <a:ext uri="{FF2B5EF4-FFF2-40B4-BE49-F238E27FC236}">
              <a16:creationId xmlns:a16="http://schemas.microsoft.com/office/drawing/2014/main" id="{57AFB8AB-231B-440A-8CB4-579AEA35957D}"/>
            </a:ext>
          </a:extLst>
        </xdr:cNvPr>
        <xdr:cNvSpPr txBox="1"/>
      </xdr:nvSpPr>
      <xdr:spPr>
        <a:xfrm>
          <a:off x="1728268" y="107961313"/>
          <a:ext cx="1516316"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176093</xdr:colOff>
      <xdr:row>281</xdr:row>
      <xdr:rowOff>811306</xdr:rowOff>
    </xdr:from>
    <xdr:to>
      <xdr:col>9</xdr:col>
      <xdr:colOff>62753</xdr:colOff>
      <xdr:row>281</xdr:row>
      <xdr:rowOff>811306</xdr:rowOff>
    </xdr:to>
    <xdr:cxnSp macro="">
      <xdr:nvCxnSpPr>
        <xdr:cNvPr id="44" name="直線コネクタ 43">
          <a:extLst>
            <a:ext uri="{FF2B5EF4-FFF2-40B4-BE49-F238E27FC236}">
              <a16:creationId xmlns:a16="http://schemas.microsoft.com/office/drawing/2014/main" id="{CCA0FBD4-028E-4B16-A0E2-E4B417E2D74C}"/>
            </a:ext>
          </a:extLst>
        </xdr:cNvPr>
        <xdr:cNvCxnSpPr/>
      </xdr:nvCxnSpPr>
      <xdr:spPr>
        <a:xfrm>
          <a:off x="1471493" y="108427477"/>
          <a:ext cx="256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xdr:colOff>
      <xdr:row>282</xdr:row>
      <xdr:rowOff>734465</xdr:rowOff>
    </xdr:from>
    <xdr:to>
      <xdr:col>24</xdr:col>
      <xdr:colOff>158164</xdr:colOff>
      <xdr:row>283</xdr:row>
      <xdr:rowOff>300318</xdr:rowOff>
    </xdr:to>
    <xdr:sp macro="" textlink="">
      <xdr:nvSpPr>
        <xdr:cNvPr id="45" name="テキスト ボックス 44">
          <a:extLst>
            <a:ext uri="{FF2B5EF4-FFF2-40B4-BE49-F238E27FC236}">
              <a16:creationId xmlns:a16="http://schemas.microsoft.com/office/drawing/2014/main" id="{55007F90-9725-49AB-8FD5-79AFE89C54B3}"/>
            </a:ext>
          </a:extLst>
        </xdr:cNvPr>
        <xdr:cNvSpPr txBox="1"/>
      </xdr:nvSpPr>
      <xdr:spPr>
        <a:xfrm>
          <a:off x="2784821" y="109286808"/>
          <a:ext cx="1814714" cy="50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I.</a:t>
          </a:r>
          <a:r>
            <a:rPr kumimoji="1" lang="ja-JP" altLang="en-US" sz="1000"/>
            <a:t>アジア工科大学</a:t>
          </a:r>
          <a:endParaRPr kumimoji="1" lang="en-US" altLang="ja-JP" sz="1000"/>
        </a:p>
        <a:p>
          <a:pPr algn="ctr"/>
          <a:r>
            <a:rPr kumimoji="1" lang="ja-JP" altLang="en-US" sz="1000"/>
            <a:t>８百万円</a:t>
          </a:r>
        </a:p>
      </xdr:txBody>
    </xdr:sp>
    <xdr:clientData/>
  </xdr:twoCellAnchor>
  <xdr:twoCellAnchor>
    <xdr:from>
      <xdr:col>14</xdr:col>
      <xdr:colOff>127577</xdr:colOff>
      <xdr:row>282</xdr:row>
      <xdr:rowOff>483455</xdr:rowOff>
    </xdr:from>
    <xdr:to>
      <xdr:col>18</xdr:col>
      <xdr:colOff>89648</xdr:colOff>
      <xdr:row>282</xdr:row>
      <xdr:rowOff>689641</xdr:rowOff>
    </xdr:to>
    <xdr:sp macro="" textlink="">
      <xdr:nvSpPr>
        <xdr:cNvPr id="46" name="テキスト ボックス 45">
          <a:extLst>
            <a:ext uri="{FF2B5EF4-FFF2-40B4-BE49-F238E27FC236}">
              <a16:creationId xmlns:a16="http://schemas.microsoft.com/office/drawing/2014/main" id="{B85833D8-10B6-470A-B61B-411368649AE8}"/>
            </a:ext>
          </a:extLst>
        </xdr:cNvPr>
        <xdr:cNvSpPr txBox="1"/>
      </xdr:nvSpPr>
      <xdr:spPr>
        <a:xfrm>
          <a:off x="2718377" y="109035798"/>
          <a:ext cx="702300"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149198</xdr:colOff>
      <xdr:row>282</xdr:row>
      <xdr:rowOff>752394</xdr:rowOff>
    </xdr:from>
    <xdr:to>
      <xdr:col>48</xdr:col>
      <xdr:colOff>134470</xdr:colOff>
      <xdr:row>283</xdr:row>
      <xdr:rowOff>138955</xdr:rowOff>
    </xdr:to>
    <xdr:sp macro="" textlink="">
      <xdr:nvSpPr>
        <xdr:cNvPr id="47" name="大かっこ 46">
          <a:extLst>
            <a:ext uri="{FF2B5EF4-FFF2-40B4-BE49-F238E27FC236}">
              <a16:creationId xmlns:a16="http://schemas.microsoft.com/office/drawing/2014/main" id="{6C7A8B1D-F95E-4D98-91B2-26CA913D51CE}"/>
            </a:ext>
          </a:extLst>
        </xdr:cNvPr>
        <xdr:cNvSpPr/>
      </xdr:nvSpPr>
      <xdr:spPr>
        <a:xfrm>
          <a:off x="4775627" y="109304737"/>
          <a:ext cx="4241586" cy="32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適応</a:t>
          </a:r>
          <a:r>
            <a:rPr kumimoji="1" lang="en-US" altLang="ja-JP" sz="1000"/>
            <a:t>E-Learning</a:t>
          </a:r>
          <a:r>
            <a:rPr kumimoji="1" lang="ja-JP" altLang="en-US" sz="1000"/>
            <a:t>教材の開発等</a:t>
          </a:r>
          <a:endParaRPr kumimoji="1" lang="en-US" altLang="ja-JP" sz="1000"/>
        </a:p>
      </xdr:txBody>
    </xdr:sp>
    <xdr:clientData/>
  </xdr:twoCellAnchor>
  <xdr:twoCellAnchor>
    <xdr:from>
      <xdr:col>11</xdr:col>
      <xdr:colOff>86064</xdr:colOff>
      <xdr:row>282</xdr:row>
      <xdr:rowOff>438916</xdr:rowOff>
    </xdr:from>
    <xdr:to>
      <xdr:col>15</xdr:col>
      <xdr:colOff>8965</xdr:colOff>
      <xdr:row>283</xdr:row>
      <xdr:rowOff>22415</xdr:rowOff>
    </xdr:to>
    <xdr:cxnSp macro="">
      <xdr:nvCxnSpPr>
        <xdr:cNvPr id="48" name="コネクタ: カギ線 47">
          <a:extLst>
            <a:ext uri="{FF2B5EF4-FFF2-40B4-BE49-F238E27FC236}">
              <a16:creationId xmlns:a16="http://schemas.microsoft.com/office/drawing/2014/main" id="{0F4756B9-5E01-4BF0-BBB4-8B062C2D3A06}"/>
            </a:ext>
          </a:extLst>
        </xdr:cNvPr>
        <xdr:cNvCxnSpPr/>
      </xdr:nvCxnSpPr>
      <xdr:spPr>
        <a:xfrm>
          <a:off x="2263412" y="62368538"/>
          <a:ext cx="714664" cy="521566"/>
        </a:xfrm>
        <a:prstGeom prst="bentConnector3">
          <a:avLst>
            <a:gd name="adj1" fmla="val -57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53788</xdr:colOff>
      <xdr:row>283</xdr:row>
      <xdr:rowOff>666588</xdr:rowOff>
    </xdr:from>
    <xdr:to>
      <xdr:col>19</xdr:col>
      <xdr:colOff>17930</xdr:colOff>
      <xdr:row>284</xdr:row>
      <xdr:rowOff>357947</xdr:rowOff>
    </xdr:to>
    <xdr:sp macro="" textlink="">
      <xdr:nvSpPr>
        <xdr:cNvPr id="49" name="テキスト ボックス 48">
          <a:extLst>
            <a:ext uri="{FF2B5EF4-FFF2-40B4-BE49-F238E27FC236}">
              <a16:creationId xmlns:a16="http://schemas.microsoft.com/office/drawing/2014/main" id="{657E02FF-5FC3-4974-8ADA-A57524AE2F76}"/>
            </a:ext>
          </a:extLst>
        </xdr:cNvPr>
        <xdr:cNvSpPr txBox="1"/>
      </xdr:nvSpPr>
      <xdr:spPr>
        <a:xfrm>
          <a:off x="1719302" y="110155102"/>
          <a:ext cx="1814714"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J.</a:t>
          </a:r>
          <a:r>
            <a:rPr kumimoji="1" lang="ja-JP" altLang="en-US" sz="1000"/>
            <a:t>（一社）海外環境協力センター</a:t>
          </a:r>
          <a:endParaRPr kumimoji="1" lang="en-US" altLang="ja-JP" sz="1000"/>
        </a:p>
        <a:p>
          <a:pPr algn="ctr"/>
          <a:r>
            <a:rPr kumimoji="1" lang="ja-JP" altLang="en-US" sz="1000"/>
            <a:t>２８百万円</a:t>
          </a:r>
        </a:p>
      </xdr:txBody>
    </xdr:sp>
    <xdr:clientData/>
  </xdr:twoCellAnchor>
  <xdr:twoCellAnchor>
    <xdr:from>
      <xdr:col>19</xdr:col>
      <xdr:colOff>167127</xdr:colOff>
      <xdr:row>283</xdr:row>
      <xdr:rowOff>497541</xdr:rowOff>
    </xdr:from>
    <xdr:to>
      <xdr:col>45</xdr:col>
      <xdr:colOff>172122</xdr:colOff>
      <xdr:row>284</xdr:row>
      <xdr:rowOff>456559</xdr:rowOff>
    </xdr:to>
    <xdr:sp macro="" textlink="">
      <xdr:nvSpPr>
        <xdr:cNvPr id="50" name="大かっこ 49">
          <a:extLst>
            <a:ext uri="{FF2B5EF4-FFF2-40B4-BE49-F238E27FC236}">
              <a16:creationId xmlns:a16="http://schemas.microsoft.com/office/drawing/2014/main" id="{EEEC4AAC-96D7-4070-8E73-DB8CDEAAEB09}"/>
            </a:ext>
          </a:extLst>
        </xdr:cNvPr>
        <xdr:cNvSpPr/>
      </xdr:nvSpPr>
      <xdr:spPr>
        <a:xfrm>
          <a:off x="3928000" y="63201714"/>
          <a:ext cx="5151454" cy="88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a:t>
          </a:r>
          <a:r>
            <a:rPr kumimoji="1" lang="en-US" altLang="ja-JP" sz="1000"/>
            <a:t>ISO</a:t>
          </a:r>
          <a:r>
            <a:rPr kumimoji="1" lang="ja-JP" altLang="en-US" sz="1000"/>
            <a:t>規格多言語オンライン教材開発運用業務</a:t>
          </a:r>
          <a:endParaRPr kumimoji="1" lang="en-US" altLang="ja-JP" sz="1000"/>
        </a:p>
        <a:p>
          <a:pPr algn="l"/>
          <a:r>
            <a:rPr kumimoji="1" lang="ja-JP" altLang="en-US" sz="1000"/>
            <a:t>（業務概要）</a:t>
          </a:r>
          <a:endParaRPr kumimoji="1" lang="en-US" altLang="ja-JP" sz="1000"/>
        </a:p>
        <a:p>
          <a:r>
            <a:rPr lang="ja-JP" altLang="en-US" sz="1000">
              <a:effectLst/>
            </a:rPr>
            <a:t>気候変動適応に関する</a:t>
          </a:r>
          <a:r>
            <a:rPr lang="en-US" altLang="ja-JP" sz="1000">
              <a:effectLst/>
            </a:rPr>
            <a:t>ISO</a:t>
          </a:r>
          <a:r>
            <a:rPr lang="ja-JP" altLang="en-US" sz="1000">
              <a:effectLst/>
            </a:rPr>
            <a:t>国際規格を多言語のオンライン教材化し、それを運用する業務。</a:t>
          </a:r>
          <a:endParaRPr lang="ja-JP" altLang="ja-JP" sz="1000">
            <a:effectLst/>
          </a:endParaRPr>
        </a:p>
      </xdr:txBody>
    </xdr:sp>
    <xdr:clientData/>
  </xdr:twoCellAnchor>
  <xdr:twoCellAnchor>
    <xdr:from>
      <xdr:col>9</xdr:col>
      <xdr:colOff>62754</xdr:colOff>
      <xdr:row>283</xdr:row>
      <xdr:rowOff>398930</xdr:rowOff>
    </xdr:from>
    <xdr:to>
      <xdr:col>17</xdr:col>
      <xdr:colOff>98613</xdr:colOff>
      <xdr:row>283</xdr:row>
      <xdr:rowOff>630730</xdr:rowOff>
    </xdr:to>
    <xdr:sp macro="" textlink="">
      <xdr:nvSpPr>
        <xdr:cNvPr id="51" name="テキスト ボックス 50">
          <a:extLst>
            <a:ext uri="{FF2B5EF4-FFF2-40B4-BE49-F238E27FC236}">
              <a16:creationId xmlns:a16="http://schemas.microsoft.com/office/drawing/2014/main" id="{3689AF7D-835A-4B29-9083-EE861190F32B}"/>
            </a:ext>
          </a:extLst>
        </xdr:cNvPr>
        <xdr:cNvSpPr txBox="1"/>
      </xdr:nvSpPr>
      <xdr:spPr>
        <a:xfrm>
          <a:off x="1728268" y="109887444"/>
          <a:ext cx="1516316" cy="2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176093</xdr:colOff>
      <xdr:row>283</xdr:row>
      <xdr:rowOff>863813</xdr:rowOff>
    </xdr:from>
    <xdr:to>
      <xdr:col>9</xdr:col>
      <xdr:colOff>62753</xdr:colOff>
      <xdr:row>283</xdr:row>
      <xdr:rowOff>863813</xdr:rowOff>
    </xdr:to>
    <xdr:cxnSp macro="">
      <xdr:nvCxnSpPr>
        <xdr:cNvPr id="52" name="直線コネクタ 51">
          <a:extLst>
            <a:ext uri="{FF2B5EF4-FFF2-40B4-BE49-F238E27FC236}">
              <a16:creationId xmlns:a16="http://schemas.microsoft.com/office/drawing/2014/main" id="{723208C0-8011-481D-990E-8E56F696EA34}"/>
            </a:ext>
          </a:extLst>
        </xdr:cNvPr>
        <xdr:cNvCxnSpPr/>
      </xdr:nvCxnSpPr>
      <xdr:spPr>
        <a:xfrm>
          <a:off x="1471493" y="110352327"/>
          <a:ext cx="256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45182</xdr:colOff>
      <xdr:row>285</xdr:row>
      <xdr:rowOff>602499</xdr:rowOff>
    </xdr:from>
    <xdr:to>
      <xdr:col>19</xdr:col>
      <xdr:colOff>9324</xdr:colOff>
      <xdr:row>286</xdr:row>
      <xdr:rowOff>292577</xdr:rowOff>
    </xdr:to>
    <xdr:sp macro="" textlink="">
      <xdr:nvSpPr>
        <xdr:cNvPr id="53" name="テキスト ボックス 52">
          <a:extLst>
            <a:ext uri="{FF2B5EF4-FFF2-40B4-BE49-F238E27FC236}">
              <a16:creationId xmlns:a16="http://schemas.microsoft.com/office/drawing/2014/main" id="{2AF0D251-56CF-4750-82A4-9695C435F769}"/>
            </a:ext>
          </a:extLst>
        </xdr:cNvPr>
        <xdr:cNvSpPr txBox="1"/>
      </xdr:nvSpPr>
      <xdr:spPr>
        <a:xfrm>
          <a:off x="1826648" y="65165593"/>
          <a:ext cx="1943549" cy="619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K.</a:t>
          </a:r>
          <a:r>
            <a:rPr kumimoji="1" lang="ja-JP" altLang="en-US" sz="1000"/>
            <a:t>日本工営（株）</a:t>
          </a:r>
          <a:endParaRPr kumimoji="1" lang="en-US" altLang="ja-JP" sz="1000"/>
        </a:p>
        <a:p>
          <a:pPr algn="ctr"/>
          <a:r>
            <a:rPr kumimoji="1" lang="ja-JP" altLang="en-US" sz="1000"/>
            <a:t>７百万円</a:t>
          </a:r>
        </a:p>
      </xdr:txBody>
    </xdr:sp>
    <xdr:clientData/>
  </xdr:twoCellAnchor>
  <xdr:twoCellAnchor>
    <xdr:from>
      <xdr:col>19</xdr:col>
      <xdr:colOff>158521</xdr:colOff>
      <xdr:row>285</xdr:row>
      <xdr:rowOff>575607</xdr:rowOff>
    </xdr:from>
    <xdr:to>
      <xdr:col>45</xdr:col>
      <xdr:colOff>358</xdr:colOff>
      <xdr:row>286</xdr:row>
      <xdr:rowOff>477529</xdr:rowOff>
    </xdr:to>
    <xdr:sp macro="" textlink="">
      <xdr:nvSpPr>
        <xdr:cNvPr id="54" name="大かっこ 53">
          <a:extLst>
            <a:ext uri="{FF2B5EF4-FFF2-40B4-BE49-F238E27FC236}">
              <a16:creationId xmlns:a16="http://schemas.microsoft.com/office/drawing/2014/main" id="{F07FF2CD-AE42-42F3-9A6F-C49B7A37F16A}"/>
            </a:ext>
          </a:extLst>
        </xdr:cNvPr>
        <xdr:cNvSpPr/>
      </xdr:nvSpPr>
      <xdr:spPr>
        <a:xfrm>
          <a:off x="3919394" y="65138701"/>
          <a:ext cx="4988296" cy="831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タンザニアにおける気候変動適応事業設計業務</a:t>
          </a:r>
          <a:endParaRPr kumimoji="1" lang="en-US" altLang="ja-JP" sz="1000"/>
        </a:p>
        <a:p>
          <a:pPr algn="l"/>
          <a:r>
            <a:rPr kumimoji="1" lang="ja-JP" altLang="en-US" sz="1000"/>
            <a:t>（業務概要）</a:t>
          </a:r>
          <a:endParaRPr kumimoji="1" lang="en-US" altLang="ja-JP" sz="1000"/>
        </a:p>
        <a:p>
          <a:r>
            <a:rPr lang="ja-JP" altLang="ja-JP" sz="1000">
              <a:solidFill>
                <a:schemeClr val="tx1"/>
              </a:solidFill>
              <a:effectLst/>
              <a:latin typeface="+mn-lt"/>
              <a:ea typeface="+mn-ea"/>
              <a:cs typeface="+mn-cs"/>
            </a:rPr>
            <a:t>アフリカにおける気候変動適応国際協力プロジェクトの設計業務。</a:t>
          </a:r>
          <a:endParaRPr lang="ja-JP" altLang="ja-JP" sz="1000">
            <a:effectLst/>
          </a:endParaRPr>
        </a:p>
      </xdr:txBody>
    </xdr:sp>
    <xdr:clientData/>
  </xdr:twoCellAnchor>
  <xdr:twoCellAnchor>
    <xdr:from>
      <xdr:col>9</xdr:col>
      <xdr:colOff>54148</xdr:colOff>
      <xdr:row>285</xdr:row>
      <xdr:rowOff>333560</xdr:rowOff>
    </xdr:from>
    <xdr:to>
      <xdr:col>17</xdr:col>
      <xdr:colOff>90007</xdr:colOff>
      <xdr:row>285</xdr:row>
      <xdr:rowOff>566641</xdr:rowOff>
    </xdr:to>
    <xdr:sp macro="" textlink="">
      <xdr:nvSpPr>
        <xdr:cNvPr id="55" name="テキスト ボックス 54">
          <a:extLst>
            <a:ext uri="{FF2B5EF4-FFF2-40B4-BE49-F238E27FC236}">
              <a16:creationId xmlns:a16="http://schemas.microsoft.com/office/drawing/2014/main" id="{D9961B28-2561-457F-9953-87C57D857BA7}"/>
            </a:ext>
          </a:extLst>
        </xdr:cNvPr>
        <xdr:cNvSpPr txBox="1"/>
      </xdr:nvSpPr>
      <xdr:spPr>
        <a:xfrm>
          <a:off x="1835614" y="64896654"/>
          <a:ext cx="1619385"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150275</xdr:colOff>
      <xdr:row>285</xdr:row>
      <xdr:rowOff>791732</xdr:rowOff>
    </xdr:from>
    <xdr:to>
      <xdr:col>9</xdr:col>
      <xdr:colOff>36935</xdr:colOff>
      <xdr:row>285</xdr:row>
      <xdr:rowOff>791732</xdr:rowOff>
    </xdr:to>
    <xdr:cxnSp macro="">
      <xdr:nvCxnSpPr>
        <xdr:cNvPr id="56" name="直線コネクタ 55">
          <a:extLst>
            <a:ext uri="{FF2B5EF4-FFF2-40B4-BE49-F238E27FC236}">
              <a16:creationId xmlns:a16="http://schemas.microsoft.com/office/drawing/2014/main" id="{59282F7E-B5D0-455C-8F43-C7F4E78BCE0C}"/>
            </a:ext>
          </a:extLst>
        </xdr:cNvPr>
        <xdr:cNvCxnSpPr/>
      </xdr:nvCxnSpPr>
      <xdr:spPr>
        <a:xfrm>
          <a:off x="1535860" y="65354826"/>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36575</xdr:colOff>
      <xdr:row>287</xdr:row>
      <xdr:rowOff>113386</xdr:rowOff>
    </xdr:from>
    <xdr:to>
      <xdr:col>21</xdr:col>
      <xdr:colOff>12242</xdr:colOff>
      <xdr:row>287</xdr:row>
      <xdr:rowOff>927896</xdr:rowOff>
    </xdr:to>
    <xdr:sp macro="" textlink="">
      <xdr:nvSpPr>
        <xdr:cNvPr id="57" name="テキスト ボックス 56">
          <a:extLst>
            <a:ext uri="{FF2B5EF4-FFF2-40B4-BE49-F238E27FC236}">
              <a16:creationId xmlns:a16="http://schemas.microsoft.com/office/drawing/2014/main" id="{0C393392-AD32-43E9-9846-C63535114947}"/>
            </a:ext>
          </a:extLst>
        </xdr:cNvPr>
        <xdr:cNvSpPr txBox="1"/>
      </xdr:nvSpPr>
      <xdr:spPr>
        <a:xfrm>
          <a:off x="1818041" y="66535402"/>
          <a:ext cx="2350956" cy="814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L.</a:t>
          </a:r>
          <a:r>
            <a:rPr kumimoji="1" lang="ja-JP" altLang="en-US" sz="1000"/>
            <a:t>デロイトトーマツファイナンシャルアドバイザリー合同会社</a:t>
          </a:r>
          <a:endParaRPr kumimoji="1" lang="en-US" altLang="ja-JP" sz="1000"/>
        </a:p>
        <a:p>
          <a:pPr algn="ctr"/>
          <a:r>
            <a:rPr kumimoji="1" lang="ja-JP" altLang="en-US" sz="1000"/>
            <a:t>１３百万円</a:t>
          </a:r>
        </a:p>
      </xdr:txBody>
    </xdr:sp>
    <xdr:clientData/>
  </xdr:twoCellAnchor>
  <xdr:twoCellAnchor>
    <xdr:from>
      <xdr:col>21</xdr:col>
      <xdr:colOff>195456</xdr:colOff>
      <xdr:row>287</xdr:row>
      <xdr:rowOff>86494</xdr:rowOff>
    </xdr:from>
    <xdr:to>
      <xdr:col>47</xdr:col>
      <xdr:colOff>24409</xdr:colOff>
      <xdr:row>287</xdr:row>
      <xdr:rowOff>885741</xdr:rowOff>
    </xdr:to>
    <xdr:sp macro="" textlink="">
      <xdr:nvSpPr>
        <xdr:cNvPr id="58" name="大かっこ 57">
          <a:extLst>
            <a:ext uri="{FF2B5EF4-FFF2-40B4-BE49-F238E27FC236}">
              <a16:creationId xmlns:a16="http://schemas.microsoft.com/office/drawing/2014/main" id="{A424C75F-7616-4A47-BB40-8C9D18C20EFE}"/>
            </a:ext>
          </a:extLst>
        </xdr:cNvPr>
        <xdr:cNvSpPr/>
      </xdr:nvSpPr>
      <xdr:spPr>
        <a:xfrm>
          <a:off x="4352211" y="66508510"/>
          <a:ext cx="4975411" cy="799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ＣＴＣＮ適応技術の検証事業資金要請支援業務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気候変動に脆弱な国が適応技術を実証するための資金要請支援業務</a:t>
          </a:r>
          <a:r>
            <a:rPr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9</xdr:col>
      <xdr:colOff>45542</xdr:colOff>
      <xdr:row>286</xdr:row>
      <xdr:rowOff>780619</xdr:rowOff>
    </xdr:from>
    <xdr:to>
      <xdr:col>17</xdr:col>
      <xdr:colOff>81401</xdr:colOff>
      <xdr:row>287</xdr:row>
      <xdr:rowOff>77528</xdr:rowOff>
    </xdr:to>
    <xdr:sp macro="" textlink="">
      <xdr:nvSpPr>
        <xdr:cNvPr id="59" name="テキスト ボックス 58">
          <a:extLst>
            <a:ext uri="{FF2B5EF4-FFF2-40B4-BE49-F238E27FC236}">
              <a16:creationId xmlns:a16="http://schemas.microsoft.com/office/drawing/2014/main" id="{64049EB3-A89A-42B9-BA12-1E40A029C909}"/>
            </a:ext>
          </a:extLst>
        </xdr:cNvPr>
        <xdr:cNvSpPr txBox="1"/>
      </xdr:nvSpPr>
      <xdr:spPr>
        <a:xfrm>
          <a:off x="1827008" y="66273174"/>
          <a:ext cx="1619385" cy="226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287</xdr:row>
      <xdr:rowOff>310611</xdr:rowOff>
    </xdr:from>
    <xdr:to>
      <xdr:col>9</xdr:col>
      <xdr:colOff>45541</xdr:colOff>
      <xdr:row>287</xdr:row>
      <xdr:rowOff>310611</xdr:rowOff>
    </xdr:to>
    <xdr:cxnSp macro="">
      <xdr:nvCxnSpPr>
        <xdr:cNvPr id="60" name="直線コネクタ 59">
          <a:extLst>
            <a:ext uri="{FF2B5EF4-FFF2-40B4-BE49-F238E27FC236}">
              <a16:creationId xmlns:a16="http://schemas.microsoft.com/office/drawing/2014/main" id="{E9219DA1-3074-43B8-8587-8AB29BFCDD0E}"/>
            </a:ext>
          </a:extLst>
        </xdr:cNvPr>
        <xdr:cNvCxnSpPr/>
      </xdr:nvCxnSpPr>
      <xdr:spPr>
        <a:xfrm>
          <a:off x="1544466" y="66732627"/>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36576</xdr:colOff>
      <xdr:row>289</xdr:row>
      <xdr:rowOff>415956</xdr:rowOff>
    </xdr:from>
    <xdr:to>
      <xdr:col>19</xdr:col>
      <xdr:colOff>718</xdr:colOff>
      <xdr:row>290</xdr:row>
      <xdr:rowOff>106036</xdr:rowOff>
    </xdr:to>
    <xdr:sp macro="" textlink="">
      <xdr:nvSpPr>
        <xdr:cNvPr id="61" name="テキスト ボックス 60">
          <a:extLst>
            <a:ext uri="{FF2B5EF4-FFF2-40B4-BE49-F238E27FC236}">
              <a16:creationId xmlns:a16="http://schemas.microsoft.com/office/drawing/2014/main" id="{A7A408D1-1E5B-4F35-83BD-C3F7DAF1EB07}"/>
            </a:ext>
          </a:extLst>
        </xdr:cNvPr>
        <xdr:cNvSpPr txBox="1"/>
      </xdr:nvSpPr>
      <xdr:spPr>
        <a:xfrm>
          <a:off x="1818042" y="68696894"/>
          <a:ext cx="1943549" cy="619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M.</a:t>
          </a:r>
          <a:r>
            <a:rPr kumimoji="1" lang="ja-JP" altLang="en-US" sz="1000"/>
            <a:t>（株）三菱総合研究所</a:t>
          </a:r>
          <a:endParaRPr kumimoji="1" lang="en-US" altLang="ja-JP" sz="1000"/>
        </a:p>
        <a:p>
          <a:pPr algn="ctr"/>
          <a:r>
            <a:rPr kumimoji="1" lang="ja-JP" altLang="en-US" sz="1000"/>
            <a:t>５５百万円</a:t>
          </a:r>
        </a:p>
      </xdr:txBody>
    </xdr:sp>
    <xdr:clientData/>
  </xdr:twoCellAnchor>
  <xdr:twoCellAnchor>
    <xdr:from>
      <xdr:col>19</xdr:col>
      <xdr:colOff>195457</xdr:colOff>
      <xdr:row>289</xdr:row>
      <xdr:rowOff>393547</xdr:rowOff>
    </xdr:from>
    <xdr:to>
      <xdr:col>45</xdr:col>
      <xdr:colOff>24410</xdr:colOff>
      <xdr:row>290</xdr:row>
      <xdr:rowOff>164307</xdr:rowOff>
    </xdr:to>
    <xdr:sp macro="" textlink="">
      <xdr:nvSpPr>
        <xdr:cNvPr id="62" name="大かっこ 61">
          <a:extLst>
            <a:ext uri="{FF2B5EF4-FFF2-40B4-BE49-F238E27FC236}">
              <a16:creationId xmlns:a16="http://schemas.microsoft.com/office/drawing/2014/main" id="{A7FB96BD-2013-466A-B056-F7AD98BB04FF}"/>
            </a:ext>
          </a:extLst>
        </xdr:cNvPr>
        <xdr:cNvSpPr/>
      </xdr:nvSpPr>
      <xdr:spPr>
        <a:xfrm>
          <a:off x="3956330" y="68674485"/>
          <a:ext cx="4975412" cy="700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気候変動による災害激甚化に関する影響評価業務</a:t>
          </a:r>
          <a:endParaRPr kumimoji="1" lang="en-US" altLang="ja-JP" sz="1000"/>
        </a:p>
        <a:p>
          <a:pPr algn="l"/>
          <a:r>
            <a:rPr kumimoji="1" lang="ja-JP" altLang="en-US" sz="1000"/>
            <a:t>（業務概要）</a:t>
          </a:r>
          <a:endParaRPr kumimoji="1" lang="en-US" altLang="ja-JP" sz="1000"/>
        </a:p>
        <a:p>
          <a:pPr algn="l"/>
          <a:r>
            <a:rPr lang="ja-JP" altLang="en-US" sz="1000">
              <a:solidFill>
                <a:schemeClr val="tx1"/>
              </a:solidFill>
              <a:effectLst/>
              <a:latin typeface="+mn-lt"/>
              <a:ea typeface="+mn-ea"/>
              <a:cs typeface="+mn-cs"/>
            </a:rPr>
            <a:t>将来の温暖化した気候における台風の影響評価</a:t>
          </a:r>
          <a:endParaRPr kumimoji="1" lang="ja-JP" altLang="en-US" sz="1000"/>
        </a:p>
      </xdr:txBody>
    </xdr:sp>
    <xdr:clientData/>
  </xdr:twoCellAnchor>
  <xdr:twoCellAnchor>
    <xdr:from>
      <xdr:col>9</xdr:col>
      <xdr:colOff>45542</xdr:colOff>
      <xdr:row>289</xdr:row>
      <xdr:rowOff>147017</xdr:rowOff>
    </xdr:from>
    <xdr:to>
      <xdr:col>17</xdr:col>
      <xdr:colOff>81401</xdr:colOff>
      <xdr:row>289</xdr:row>
      <xdr:rowOff>380098</xdr:rowOff>
    </xdr:to>
    <xdr:sp macro="" textlink="">
      <xdr:nvSpPr>
        <xdr:cNvPr id="63" name="テキスト ボックス 62">
          <a:extLst>
            <a:ext uri="{FF2B5EF4-FFF2-40B4-BE49-F238E27FC236}">
              <a16:creationId xmlns:a16="http://schemas.microsoft.com/office/drawing/2014/main" id="{FD939D52-CF8E-4C6F-9EE2-617AE4848E03}"/>
            </a:ext>
          </a:extLst>
        </xdr:cNvPr>
        <xdr:cNvSpPr txBox="1"/>
      </xdr:nvSpPr>
      <xdr:spPr>
        <a:xfrm>
          <a:off x="1827008" y="68427955"/>
          <a:ext cx="1619385"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289</xdr:row>
      <xdr:rowOff>611900</xdr:rowOff>
    </xdr:from>
    <xdr:to>
      <xdr:col>9</xdr:col>
      <xdr:colOff>45541</xdr:colOff>
      <xdr:row>289</xdr:row>
      <xdr:rowOff>611900</xdr:rowOff>
    </xdr:to>
    <xdr:cxnSp macro="">
      <xdr:nvCxnSpPr>
        <xdr:cNvPr id="64" name="直線コネクタ 63">
          <a:extLst>
            <a:ext uri="{FF2B5EF4-FFF2-40B4-BE49-F238E27FC236}">
              <a16:creationId xmlns:a16="http://schemas.microsoft.com/office/drawing/2014/main" id="{08CF4367-6C51-468F-B4C4-108F90AEBDB2}"/>
            </a:ext>
          </a:extLst>
        </xdr:cNvPr>
        <xdr:cNvCxnSpPr/>
      </xdr:nvCxnSpPr>
      <xdr:spPr>
        <a:xfrm>
          <a:off x="1544466" y="68892838"/>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189694</xdr:colOff>
      <xdr:row>290</xdr:row>
      <xdr:rowOff>509448</xdr:rowOff>
    </xdr:from>
    <xdr:to>
      <xdr:col>24</xdr:col>
      <xdr:colOff>140952</xdr:colOff>
      <xdr:row>291</xdr:row>
      <xdr:rowOff>74020</xdr:rowOff>
    </xdr:to>
    <xdr:sp macro="" textlink="">
      <xdr:nvSpPr>
        <xdr:cNvPr id="65" name="テキスト ボックス 64">
          <a:extLst>
            <a:ext uri="{FF2B5EF4-FFF2-40B4-BE49-F238E27FC236}">
              <a16:creationId xmlns:a16="http://schemas.microsoft.com/office/drawing/2014/main" id="{3683797D-BE65-4FFC-B6DF-0D57B6D375FB}"/>
            </a:ext>
          </a:extLst>
        </xdr:cNvPr>
        <xdr:cNvSpPr txBox="1"/>
      </xdr:nvSpPr>
      <xdr:spPr>
        <a:xfrm>
          <a:off x="2960863" y="69719846"/>
          <a:ext cx="1930665" cy="494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民間会社、大学３者</a:t>
          </a:r>
          <a:endParaRPr kumimoji="1" lang="en-US" altLang="ja-JP" sz="1000"/>
        </a:p>
      </xdr:txBody>
    </xdr:sp>
    <xdr:clientData/>
  </xdr:twoCellAnchor>
  <xdr:twoCellAnchor>
    <xdr:from>
      <xdr:col>14</xdr:col>
      <xdr:colOff>110365</xdr:colOff>
      <xdr:row>290</xdr:row>
      <xdr:rowOff>258438</xdr:rowOff>
    </xdr:from>
    <xdr:to>
      <xdr:col>18</xdr:col>
      <xdr:colOff>72436</xdr:colOff>
      <xdr:row>290</xdr:row>
      <xdr:rowOff>464624</xdr:rowOff>
    </xdr:to>
    <xdr:sp macro="" textlink="">
      <xdr:nvSpPr>
        <xdr:cNvPr id="66" name="テキスト ボックス 65">
          <a:extLst>
            <a:ext uri="{FF2B5EF4-FFF2-40B4-BE49-F238E27FC236}">
              <a16:creationId xmlns:a16="http://schemas.microsoft.com/office/drawing/2014/main" id="{FD46AAF1-0325-47AB-BEEB-7AA89403A1D1}"/>
            </a:ext>
          </a:extLst>
        </xdr:cNvPr>
        <xdr:cNvSpPr txBox="1"/>
      </xdr:nvSpPr>
      <xdr:spPr>
        <a:xfrm>
          <a:off x="2881534" y="69468836"/>
          <a:ext cx="753835"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131986</xdr:colOff>
      <xdr:row>290</xdr:row>
      <xdr:rowOff>688741</xdr:rowOff>
    </xdr:from>
    <xdr:to>
      <xdr:col>48</xdr:col>
      <xdr:colOff>117258</xdr:colOff>
      <xdr:row>291</xdr:row>
      <xdr:rowOff>11267</xdr:rowOff>
    </xdr:to>
    <xdr:sp macro="" textlink="">
      <xdr:nvSpPr>
        <xdr:cNvPr id="67" name="大かっこ 66">
          <a:extLst>
            <a:ext uri="{FF2B5EF4-FFF2-40B4-BE49-F238E27FC236}">
              <a16:creationId xmlns:a16="http://schemas.microsoft.com/office/drawing/2014/main" id="{B6862CFA-F099-4999-981F-BA1FC420D0D7}"/>
            </a:ext>
          </a:extLst>
        </xdr:cNvPr>
        <xdr:cNvSpPr/>
      </xdr:nvSpPr>
      <xdr:spPr>
        <a:xfrm>
          <a:off x="5080504" y="69899139"/>
          <a:ext cx="4537908" cy="251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気象モデル評価、入力データ整備</a:t>
          </a:r>
          <a:endParaRPr kumimoji="1" lang="en-US" altLang="ja-JP" sz="1000"/>
        </a:p>
      </xdr:txBody>
    </xdr:sp>
    <xdr:clientData/>
  </xdr:twoCellAnchor>
  <xdr:twoCellAnchor>
    <xdr:from>
      <xdr:col>11</xdr:col>
      <xdr:colOff>81399</xdr:colOff>
      <xdr:row>290</xdr:row>
      <xdr:rowOff>106036</xdr:rowOff>
    </xdr:from>
    <xdr:to>
      <xdr:col>14</xdr:col>
      <xdr:colOff>189693</xdr:colOff>
      <xdr:row>290</xdr:row>
      <xdr:rowOff>760460</xdr:rowOff>
    </xdr:to>
    <xdr:cxnSp macro="">
      <xdr:nvCxnSpPr>
        <xdr:cNvPr id="68" name="コネクタ: カギ線 67">
          <a:extLst>
            <a:ext uri="{FF2B5EF4-FFF2-40B4-BE49-F238E27FC236}">
              <a16:creationId xmlns:a16="http://schemas.microsoft.com/office/drawing/2014/main" id="{D764688C-C9FE-4F05-ACC8-090D8CE12034}"/>
            </a:ext>
          </a:extLst>
        </xdr:cNvPr>
        <xdr:cNvCxnSpPr>
          <a:endCxn id="65" idx="1"/>
        </xdr:cNvCxnSpPr>
      </xdr:nvCxnSpPr>
      <xdr:spPr>
        <a:xfrm rot="16200000" flipH="1">
          <a:off x="2282593" y="69292588"/>
          <a:ext cx="654424" cy="7021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36577</xdr:colOff>
      <xdr:row>291</xdr:row>
      <xdr:rowOff>566003</xdr:rowOff>
    </xdr:from>
    <xdr:to>
      <xdr:col>19</xdr:col>
      <xdr:colOff>719</xdr:colOff>
      <xdr:row>292</xdr:row>
      <xdr:rowOff>256081</xdr:rowOff>
    </xdr:to>
    <xdr:sp macro="" textlink="">
      <xdr:nvSpPr>
        <xdr:cNvPr id="69" name="テキスト ボックス 68">
          <a:extLst>
            <a:ext uri="{FF2B5EF4-FFF2-40B4-BE49-F238E27FC236}">
              <a16:creationId xmlns:a16="http://schemas.microsoft.com/office/drawing/2014/main" id="{1A06E09D-1D97-4F79-9D39-2B8C6CC8A13D}"/>
            </a:ext>
          </a:extLst>
        </xdr:cNvPr>
        <xdr:cNvSpPr txBox="1"/>
      </xdr:nvSpPr>
      <xdr:spPr>
        <a:xfrm>
          <a:off x="1818043" y="70705862"/>
          <a:ext cx="1943549" cy="619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N.</a:t>
          </a:r>
          <a:r>
            <a:rPr kumimoji="1" lang="ja-JP" altLang="en-US" sz="1000"/>
            <a:t>（株）三菱総合研究所</a:t>
          </a:r>
          <a:endParaRPr kumimoji="1" lang="en-US" altLang="ja-JP" sz="1000"/>
        </a:p>
        <a:p>
          <a:pPr algn="ctr"/>
          <a:r>
            <a:rPr kumimoji="1" lang="ja-JP" altLang="en-US" sz="1000"/>
            <a:t>１９百万円</a:t>
          </a:r>
        </a:p>
      </xdr:txBody>
    </xdr:sp>
    <xdr:clientData/>
  </xdr:twoCellAnchor>
  <xdr:twoCellAnchor>
    <xdr:from>
      <xdr:col>19</xdr:col>
      <xdr:colOff>149915</xdr:colOff>
      <xdr:row>291</xdr:row>
      <xdr:rowOff>369855</xdr:rowOff>
    </xdr:from>
    <xdr:to>
      <xdr:col>44</xdr:col>
      <xdr:colOff>189693</xdr:colOff>
      <xdr:row>292</xdr:row>
      <xdr:rowOff>395881</xdr:rowOff>
    </xdr:to>
    <xdr:sp macro="" textlink="">
      <xdr:nvSpPr>
        <xdr:cNvPr id="70" name="大かっこ 69">
          <a:extLst>
            <a:ext uri="{FF2B5EF4-FFF2-40B4-BE49-F238E27FC236}">
              <a16:creationId xmlns:a16="http://schemas.microsoft.com/office/drawing/2014/main" id="{E180FB8A-FCA5-49B4-9C0C-F2C0EF61F9A9}"/>
            </a:ext>
          </a:extLst>
        </xdr:cNvPr>
        <xdr:cNvSpPr/>
      </xdr:nvSpPr>
      <xdr:spPr>
        <a:xfrm>
          <a:off x="3910788" y="70509714"/>
          <a:ext cx="4988296" cy="955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気候変動を考慮した感染症・気象災害に対する強靱性強化に関するマニュアル整備検討業務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「気候変動</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防災」戦略に関するマニュアル作成に向けた検討業務。</a:t>
          </a:r>
          <a:endParaRPr lang="ja-JP" altLang="ja-JP" sz="1000">
            <a:effectLst/>
          </a:endParaRPr>
        </a:p>
      </xdr:txBody>
    </xdr:sp>
    <xdr:clientData/>
  </xdr:twoCellAnchor>
  <xdr:twoCellAnchor>
    <xdr:from>
      <xdr:col>9</xdr:col>
      <xdr:colOff>45543</xdr:colOff>
      <xdr:row>291</xdr:row>
      <xdr:rowOff>297064</xdr:rowOff>
    </xdr:from>
    <xdr:to>
      <xdr:col>17</xdr:col>
      <xdr:colOff>81402</xdr:colOff>
      <xdr:row>291</xdr:row>
      <xdr:rowOff>530145</xdr:rowOff>
    </xdr:to>
    <xdr:sp macro="" textlink="">
      <xdr:nvSpPr>
        <xdr:cNvPr id="71" name="テキスト ボックス 70">
          <a:extLst>
            <a:ext uri="{FF2B5EF4-FFF2-40B4-BE49-F238E27FC236}">
              <a16:creationId xmlns:a16="http://schemas.microsoft.com/office/drawing/2014/main" id="{ECD752D6-A099-4C4B-A58F-530F153C823A}"/>
            </a:ext>
          </a:extLst>
        </xdr:cNvPr>
        <xdr:cNvSpPr txBox="1"/>
      </xdr:nvSpPr>
      <xdr:spPr>
        <a:xfrm>
          <a:off x="1827009" y="70436923"/>
          <a:ext cx="1619385"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158882</xdr:colOff>
      <xdr:row>291</xdr:row>
      <xdr:rowOff>763228</xdr:rowOff>
    </xdr:from>
    <xdr:to>
      <xdr:col>9</xdr:col>
      <xdr:colOff>45542</xdr:colOff>
      <xdr:row>291</xdr:row>
      <xdr:rowOff>763228</xdr:rowOff>
    </xdr:to>
    <xdr:cxnSp macro="">
      <xdr:nvCxnSpPr>
        <xdr:cNvPr id="72" name="直線コネクタ 71">
          <a:extLst>
            <a:ext uri="{FF2B5EF4-FFF2-40B4-BE49-F238E27FC236}">
              <a16:creationId xmlns:a16="http://schemas.microsoft.com/office/drawing/2014/main" id="{2C7AD47C-3C3B-4707-BD48-54504272AD2F}"/>
            </a:ext>
          </a:extLst>
        </xdr:cNvPr>
        <xdr:cNvCxnSpPr/>
      </xdr:nvCxnSpPr>
      <xdr:spPr>
        <a:xfrm>
          <a:off x="1544467" y="70903087"/>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189694</xdr:colOff>
      <xdr:row>292</xdr:row>
      <xdr:rowOff>660567</xdr:rowOff>
    </xdr:from>
    <xdr:to>
      <xdr:col>24</xdr:col>
      <xdr:colOff>140952</xdr:colOff>
      <xdr:row>293</xdr:row>
      <xdr:rowOff>226421</xdr:rowOff>
    </xdr:to>
    <xdr:sp macro="" textlink="">
      <xdr:nvSpPr>
        <xdr:cNvPr id="73" name="テキスト ボックス 72">
          <a:extLst>
            <a:ext uri="{FF2B5EF4-FFF2-40B4-BE49-F238E27FC236}">
              <a16:creationId xmlns:a16="http://schemas.microsoft.com/office/drawing/2014/main" id="{B5C53F31-49B6-4307-9C03-87B3B222E069}"/>
            </a:ext>
          </a:extLst>
        </xdr:cNvPr>
        <xdr:cNvSpPr txBox="1"/>
      </xdr:nvSpPr>
      <xdr:spPr>
        <a:xfrm>
          <a:off x="2960863" y="71729887"/>
          <a:ext cx="1930665" cy="495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（株）</a:t>
          </a:r>
          <a:r>
            <a:rPr kumimoji="1" lang="en-US" altLang="ja-JP" sz="1000"/>
            <a:t>E-Konzal</a:t>
          </a:r>
        </a:p>
      </xdr:txBody>
    </xdr:sp>
    <xdr:clientData/>
  </xdr:twoCellAnchor>
  <xdr:twoCellAnchor>
    <xdr:from>
      <xdr:col>14</xdr:col>
      <xdr:colOff>110365</xdr:colOff>
      <xdr:row>292</xdr:row>
      <xdr:rowOff>409557</xdr:rowOff>
    </xdr:from>
    <xdr:to>
      <xdr:col>18</xdr:col>
      <xdr:colOff>72436</xdr:colOff>
      <xdr:row>292</xdr:row>
      <xdr:rowOff>615743</xdr:rowOff>
    </xdr:to>
    <xdr:sp macro="" textlink="">
      <xdr:nvSpPr>
        <xdr:cNvPr id="74" name="テキスト ボックス 73">
          <a:extLst>
            <a:ext uri="{FF2B5EF4-FFF2-40B4-BE49-F238E27FC236}">
              <a16:creationId xmlns:a16="http://schemas.microsoft.com/office/drawing/2014/main" id="{B5C3E01C-BF53-4CE6-ADCF-216157BBB8B4}"/>
            </a:ext>
          </a:extLst>
        </xdr:cNvPr>
        <xdr:cNvSpPr txBox="1"/>
      </xdr:nvSpPr>
      <xdr:spPr>
        <a:xfrm>
          <a:off x="2881534" y="71478877"/>
          <a:ext cx="753835"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131986</xdr:colOff>
      <xdr:row>292</xdr:row>
      <xdr:rowOff>678496</xdr:rowOff>
    </xdr:from>
    <xdr:to>
      <xdr:col>48</xdr:col>
      <xdr:colOff>117258</xdr:colOff>
      <xdr:row>293</xdr:row>
      <xdr:rowOff>65058</xdr:rowOff>
    </xdr:to>
    <xdr:sp macro="" textlink="">
      <xdr:nvSpPr>
        <xdr:cNvPr id="75" name="大かっこ 74">
          <a:extLst>
            <a:ext uri="{FF2B5EF4-FFF2-40B4-BE49-F238E27FC236}">
              <a16:creationId xmlns:a16="http://schemas.microsoft.com/office/drawing/2014/main" id="{5DED9019-543D-437A-A58C-6B3FFC60F2F1}"/>
            </a:ext>
          </a:extLst>
        </xdr:cNvPr>
        <xdr:cNvSpPr/>
      </xdr:nvSpPr>
      <xdr:spPr>
        <a:xfrm>
          <a:off x="5080504" y="71747816"/>
          <a:ext cx="4537908" cy="316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調査支援</a:t>
          </a:r>
          <a:endParaRPr kumimoji="1" lang="en-US" altLang="ja-JP" sz="1000"/>
        </a:p>
      </xdr:txBody>
    </xdr:sp>
    <xdr:clientData/>
  </xdr:twoCellAnchor>
  <xdr:twoCellAnchor>
    <xdr:from>
      <xdr:col>11</xdr:col>
      <xdr:colOff>81402</xdr:colOff>
      <xdr:row>292</xdr:row>
      <xdr:rowOff>256084</xdr:rowOff>
    </xdr:from>
    <xdr:to>
      <xdr:col>14</xdr:col>
      <xdr:colOff>189696</xdr:colOff>
      <xdr:row>292</xdr:row>
      <xdr:rowOff>903798</xdr:rowOff>
    </xdr:to>
    <xdr:cxnSp macro="">
      <xdr:nvCxnSpPr>
        <xdr:cNvPr id="76" name="コネクタ: カギ線 75">
          <a:extLst>
            <a:ext uri="{FF2B5EF4-FFF2-40B4-BE49-F238E27FC236}">
              <a16:creationId xmlns:a16="http://schemas.microsoft.com/office/drawing/2014/main" id="{7553E9B4-6215-4C9B-9580-A76214377330}"/>
            </a:ext>
          </a:extLst>
        </xdr:cNvPr>
        <xdr:cNvCxnSpPr/>
      </xdr:nvCxnSpPr>
      <xdr:spPr>
        <a:xfrm rot="16200000" flipH="1">
          <a:off x="2285951" y="71298203"/>
          <a:ext cx="647714" cy="7021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36576</xdr:colOff>
      <xdr:row>293</xdr:row>
      <xdr:rowOff>578704</xdr:rowOff>
    </xdr:from>
    <xdr:to>
      <xdr:col>19</xdr:col>
      <xdr:colOff>718</xdr:colOff>
      <xdr:row>294</xdr:row>
      <xdr:rowOff>354481</xdr:rowOff>
    </xdr:to>
    <xdr:sp macro="" textlink="">
      <xdr:nvSpPr>
        <xdr:cNvPr id="77" name="テキスト ボックス 76">
          <a:extLst>
            <a:ext uri="{FF2B5EF4-FFF2-40B4-BE49-F238E27FC236}">
              <a16:creationId xmlns:a16="http://schemas.microsoft.com/office/drawing/2014/main" id="{8D271011-C8CC-480E-80B4-C3CC60C10C6F}"/>
            </a:ext>
          </a:extLst>
        </xdr:cNvPr>
        <xdr:cNvSpPr txBox="1"/>
      </xdr:nvSpPr>
      <xdr:spPr>
        <a:xfrm>
          <a:off x="1818042" y="72577484"/>
          <a:ext cx="1943549" cy="70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O.</a:t>
          </a:r>
          <a:r>
            <a:rPr kumimoji="1" lang="ja-JP" altLang="en-US" sz="900"/>
            <a:t>（公財）地球環境戦略研究機関</a:t>
          </a:r>
          <a:endParaRPr kumimoji="1" lang="en-US" altLang="ja-JP" sz="900"/>
        </a:p>
        <a:p>
          <a:pPr algn="ctr"/>
          <a:r>
            <a:rPr kumimoji="1" lang="ja-JP" altLang="en-US" sz="1000"/>
            <a:t>１９百万円</a:t>
          </a:r>
        </a:p>
      </xdr:txBody>
    </xdr:sp>
    <xdr:clientData/>
  </xdr:twoCellAnchor>
  <xdr:twoCellAnchor>
    <xdr:from>
      <xdr:col>19</xdr:col>
      <xdr:colOff>149915</xdr:colOff>
      <xdr:row>293</xdr:row>
      <xdr:rowOff>569742</xdr:rowOff>
    </xdr:from>
    <xdr:to>
      <xdr:col>44</xdr:col>
      <xdr:colOff>189693</xdr:colOff>
      <xdr:row>294</xdr:row>
      <xdr:rowOff>445196</xdr:rowOff>
    </xdr:to>
    <xdr:sp macro="" textlink="">
      <xdr:nvSpPr>
        <xdr:cNvPr id="78" name="大かっこ 77">
          <a:extLst>
            <a:ext uri="{FF2B5EF4-FFF2-40B4-BE49-F238E27FC236}">
              <a16:creationId xmlns:a16="http://schemas.microsoft.com/office/drawing/2014/main" id="{00878BFF-4966-4A8E-9590-53A07FE7D0DA}"/>
            </a:ext>
          </a:extLst>
        </xdr:cNvPr>
        <xdr:cNvSpPr/>
      </xdr:nvSpPr>
      <xdr:spPr>
        <a:xfrm>
          <a:off x="3910788" y="72568522"/>
          <a:ext cx="4988296" cy="804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気候変動を考慮した気象災害等に関する強靱性強化の国際展開業務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気象災害等に関する強靭性強化の知見を整理し国際展開を行う。。</a:t>
          </a:r>
          <a:endParaRPr lang="ja-JP" altLang="ja-JP" sz="1000">
            <a:effectLst/>
          </a:endParaRPr>
        </a:p>
      </xdr:txBody>
    </xdr:sp>
    <xdr:clientData/>
  </xdr:twoCellAnchor>
  <xdr:twoCellAnchor>
    <xdr:from>
      <xdr:col>9</xdr:col>
      <xdr:colOff>45542</xdr:colOff>
      <xdr:row>293</xdr:row>
      <xdr:rowOff>311046</xdr:rowOff>
    </xdr:from>
    <xdr:to>
      <xdr:col>17</xdr:col>
      <xdr:colOff>81401</xdr:colOff>
      <xdr:row>293</xdr:row>
      <xdr:rowOff>542847</xdr:rowOff>
    </xdr:to>
    <xdr:sp macro="" textlink="">
      <xdr:nvSpPr>
        <xdr:cNvPr id="79" name="テキスト ボックス 78">
          <a:extLst>
            <a:ext uri="{FF2B5EF4-FFF2-40B4-BE49-F238E27FC236}">
              <a16:creationId xmlns:a16="http://schemas.microsoft.com/office/drawing/2014/main" id="{3584A351-0C3B-4944-91D5-3859AFDB81BC}"/>
            </a:ext>
          </a:extLst>
        </xdr:cNvPr>
        <xdr:cNvSpPr txBox="1"/>
      </xdr:nvSpPr>
      <xdr:spPr>
        <a:xfrm>
          <a:off x="1827008" y="72309826"/>
          <a:ext cx="1619385" cy="23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293</xdr:row>
      <xdr:rowOff>769218</xdr:rowOff>
    </xdr:from>
    <xdr:to>
      <xdr:col>9</xdr:col>
      <xdr:colOff>45541</xdr:colOff>
      <xdr:row>293</xdr:row>
      <xdr:rowOff>769218</xdr:rowOff>
    </xdr:to>
    <xdr:cxnSp macro="">
      <xdr:nvCxnSpPr>
        <xdr:cNvPr id="80" name="直線コネクタ 79">
          <a:extLst>
            <a:ext uri="{FF2B5EF4-FFF2-40B4-BE49-F238E27FC236}">
              <a16:creationId xmlns:a16="http://schemas.microsoft.com/office/drawing/2014/main" id="{4F46BD10-9D0F-4FB0-9B03-E15FB8ADDEC2}"/>
            </a:ext>
          </a:extLst>
        </xdr:cNvPr>
        <xdr:cNvCxnSpPr/>
      </xdr:nvCxnSpPr>
      <xdr:spPr>
        <a:xfrm>
          <a:off x="1544466" y="72767998"/>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27970</xdr:colOff>
      <xdr:row>294</xdr:row>
      <xdr:rowOff>743908</xdr:rowOff>
    </xdr:from>
    <xdr:to>
      <xdr:col>18</xdr:col>
      <xdr:colOff>190052</xdr:colOff>
      <xdr:row>295</xdr:row>
      <xdr:rowOff>435269</xdr:rowOff>
    </xdr:to>
    <xdr:sp macro="" textlink="">
      <xdr:nvSpPr>
        <xdr:cNvPr id="81" name="テキスト ボックス 80">
          <a:extLst>
            <a:ext uri="{FF2B5EF4-FFF2-40B4-BE49-F238E27FC236}">
              <a16:creationId xmlns:a16="http://schemas.microsoft.com/office/drawing/2014/main" id="{C19D295F-0FC8-479C-993A-EF4EAF00115D}"/>
            </a:ext>
          </a:extLst>
        </xdr:cNvPr>
        <xdr:cNvSpPr txBox="1"/>
      </xdr:nvSpPr>
      <xdr:spPr>
        <a:xfrm>
          <a:off x="1809436" y="73672149"/>
          <a:ext cx="1943549" cy="620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P.</a:t>
          </a:r>
          <a:r>
            <a:rPr kumimoji="1" lang="ja-JP" altLang="en-US" sz="900"/>
            <a:t>みずほリサーチ＆テクノロジーズ（株）</a:t>
          </a:r>
          <a:endParaRPr kumimoji="1" lang="en-US" altLang="ja-JP" sz="900"/>
        </a:p>
        <a:p>
          <a:pPr algn="ctr"/>
          <a:r>
            <a:rPr kumimoji="1" lang="ja-JP" altLang="en-US" sz="1000"/>
            <a:t>１８百万円</a:t>
          </a:r>
        </a:p>
      </xdr:txBody>
    </xdr:sp>
    <xdr:clientData/>
  </xdr:twoCellAnchor>
  <xdr:twoCellAnchor>
    <xdr:from>
      <xdr:col>19</xdr:col>
      <xdr:colOff>141309</xdr:colOff>
      <xdr:row>294</xdr:row>
      <xdr:rowOff>734945</xdr:rowOff>
    </xdr:from>
    <xdr:to>
      <xdr:col>44</xdr:col>
      <xdr:colOff>181087</xdr:colOff>
      <xdr:row>295</xdr:row>
      <xdr:rowOff>572196</xdr:rowOff>
    </xdr:to>
    <xdr:sp macro="" textlink="">
      <xdr:nvSpPr>
        <xdr:cNvPr id="82" name="大かっこ 81">
          <a:extLst>
            <a:ext uri="{FF2B5EF4-FFF2-40B4-BE49-F238E27FC236}">
              <a16:creationId xmlns:a16="http://schemas.microsoft.com/office/drawing/2014/main" id="{303E7AFC-7D37-463B-AE6A-23A0A99C8EA1}"/>
            </a:ext>
          </a:extLst>
        </xdr:cNvPr>
        <xdr:cNvSpPr/>
      </xdr:nvSpPr>
      <xdr:spPr>
        <a:xfrm>
          <a:off x="3902182" y="73663186"/>
          <a:ext cx="4988296" cy="766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気候変動適応策の</a:t>
          </a:r>
          <a:r>
            <a:rPr kumimoji="1" lang="en-US" altLang="ja-JP" sz="1000"/>
            <a:t>PDCA</a:t>
          </a:r>
          <a:r>
            <a:rPr kumimoji="1" lang="ja-JP" altLang="en-US" sz="1000"/>
            <a:t>手法確立調査事業委託業務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気候変動適応計画</a:t>
          </a:r>
          <a:r>
            <a:rPr lang="en-US" altLang="ja-JP" sz="1000">
              <a:solidFill>
                <a:schemeClr val="tx1"/>
              </a:solidFill>
              <a:effectLst/>
              <a:latin typeface="+mn-lt"/>
              <a:ea typeface="+mn-ea"/>
              <a:cs typeface="+mn-cs"/>
            </a:rPr>
            <a:t>PDCA</a:t>
          </a:r>
          <a:r>
            <a:rPr lang="ja-JP" altLang="en-US" sz="1000">
              <a:solidFill>
                <a:schemeClr val="tx1"/>
              </a:solidFill>
              <a:effectLst/>
              <a:latin typeface="+mn-lt"/>
              <a:ea typeface="+mn-ea"/>
              <a:cs typeface="+mn-cs"/>
            </a:rPr>
            <a:t>手法に関する調査・検討</a:t>
          </a:r>
          <a:endParaRPr lang="ja-JP" altLang="ja-JP" sz="1000">
            <a:effectLst/>
          </a:endParaRPr>
        </a:p>
      </xdr:txBody>
    </xdr:sp>
    <xdr:clientData/>
  </xdr:twoCellAnchor>
  <xdr:twoCellAnchor>
    <xdr:from>
      <xdr:col>9</xdr:col>
      <xdr:colOff>36936</xdr:colOff>
      <xdr:row>294</xdr:row>
      <xdr:rowOff>476251</xdr:rowOff>
    </xdr:from>
    <xdr:to>
      <xdr:col>17</xdr:col>
      <xdr:colOff>72795</xdr:colOff>
      <xdr:row>294</xdr:row>
      <xdr:rowOff>709332</xdr:rowOff>
    </xdr:to>
    <xdr:sp macro="" textlink="">
      <xdr:nvSpPr>
        <xdr:cNvPr id="83" name="テキスト ボックス 82">
          <a:extLst>
            <a:ext uri="{FF2B5EF4-FFF2-40B4-BE49-F238E27FC236}">
              <a16:creationId xmlns:a16="http://schemas.microsoft.com/office/drawing/2014/main" id="{2528BAB9-FF53-4400-A10B-11604B4AFDE5}"/>
            </a:ext>
          </a:extLst>
        </xdr:cNvPr>
        <xdr:cNvSpPr txBox="1"/>
      </xdr:nvSpPr>
      <xdr:spPr>
        <a:xfrm>
          <a:off x="1818402" y="73404492"/>
          <a:ext cx="1619385" cy="233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総合評価／委託</a:t>
          </a:r>
          <a:r>
            <a:rPr kumimoji="1" lang="en-US" altLang="ja-JP" sz="1000"/>
            <a:t>】</a:t>
          </a:r>
          <a:endParaRPr kumimoji="1" lang="ja-JP" altLang="en-US" sz="1000"/>
        </a:p>
      </xdr:txBody>
    </xdr:sp>
    <xdr:clientData/>
  </xdr:twoCellAnchor>
  <xdr:twoCellAnchor>
    <xdr:from>
      <xdr:col>7</xdr:col>
      <xdr:colOff>150275</xdr:colOff>
      <xdr:row>295</xdr:row>
      <xdr:rowOff>4963</xdr:rowOff>
    </xdr:from>
    <xdr:to>
      <xdr:col>9</xdr:col>
      <xdr:colOff>36935</xdr:colOff>
      <xdr:row>295</xdr:row>
      <xdr:rowOff>4963</xdr:rowOff>
    </xdr:to>
    <xdr:cxnSp macro="">
      <xdr:nvCxnSpPr>
        <xdr:cNvPr id="84" name="直線コネクタ 83">
          <a:extLst>
            <a:ext uri="{FF2B5EF4-FFF2-40B4-BE49-F238E27FC236}">
              <a16:creationId xmlns:a16="http://schemas.microsoft.com/office/drawing/2014/main" id="{55D5769B-82D5-40DD-8B14-7355DC8C8C1E}"/>
            </a:ext>
          </a:extLst>
        </xdr:cNvPr>
        <xdr:cNvCxnSpPr/>
      </xdr:nvCxnSpPr>
      <xdr:spPr>
        <a:xfrm>
          <a:off x="1535860" y="73862664"/>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36576</xdr:colOff>
      <xdr:row>295</xdr:row>
      <xdr:rowOff>844519</xdr:rowOff>
    </xdr:from>
    <xdr:to>
      <xdr:col>19</xdr:col>
      <xdr:colOff>718</xdr:colOff>
      <xdr:row>296</xdr:row>
      <xdr:rowOff>541308</xdr:rowOff>
    </xdr:to>
    <xdr:sp macro="" textlink="">
      <xdr:nvSpPr>
        <xdr:cNvPr id="85" name="テキスト ボックス 84">
          <a:extLst>
            <a:ext uri="{FF2B5EF4-FFF2-40B4-BE49-F238E27FC236}">
              <a16:creationId xmlns:a16="http://schemas.microsoft.com/office/drawing/2014/main" id="{6A9D7B31-85C9-46D7-90D1-512BC79EFD48}"/>
            </a:ext>
          </a:extLst>
        </xdr:cNvPr>
        <xdr:cNvSpPr txBox="1"/>
      </xdr:nvSpPr>
      <xdr:spPr>
        <a:xfrm>
          <a:off x="1818042" y="74702220"/>
          <a:ext cx="1943549" cy="62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Q.</a:t>
          </a:r>
          <a:r>
            <a:rPr kumimoji="1" lang="ja-JP" altLang="en-US" sz="1000"/>
            <a:t>地方公共団体１３者</a:t>
          </a:r>
          <a:endParaRPr kumimoji="1" lang="en-US" altLang="ja-JP" sz="1000"/>
        </a:p>
        <a:p>
          <a:pPr algn="ctr"/>
          <a:r>
            <a:rPr kumimoji="1" lang="ja-JP" altLang="en-US" sz="1000"/>
            <a:t>５０百万円</a:t>
          </a:r>
        </a:p>
      </xdr:txBody>
    </xdr:sp>
    <xdr:clientData/>
  </xdr:twoCellAnchor>
  <xdr:twoCellAnchor>
    <xdr:from>
      <xdr:col>19</xdr:col>
      <xdr:colOff>149915</xdr:colOff>
      <xdr:row>295</xdr:row>
      <xdr:rowOff>781768</xdr:rowOff>
    </xdr:from>
    <xdr:to>
      <xdr:col>44</xdr:col>
      <xdr:colOff>189693</xdr:colOff>
      <xdr:row>296</xdr:row>
      <xdr:rowOff>577168</xdr:rowOff>
    </xdr:to>
    <xdr:sp macro="" textlink="">
      <xdr:nvSpPr>
        <xdr:cNvPr id="86" name="大かっこ 85">
          <a:extLst>
            <a:ext uri="{FF2B5EF4-FFF2-40B4-BE49-F238E27FC236}">
              <a16:creationId xmlns:a16="http://schemas.microsoft.com/office/drawing/2014/main" id="{E7D27577-BC78-455D-9268-8581D944C4A2}"/>
            </a:ext>
          </a:extLst>
        </xdr:cNvPr>
        <xdr:cNvSpPr/>
      </xdr:nvSpPr>
      <xdr:spPr>
        <a:xfrm>
          <a:off x="3910788" y="74639469"/>
          <a:ext cx="4988296" cy="724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国民参加による気候変動情報収集・分析委託業務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国民参加による気候変動影響情報収集等</a:t>
          </a:r>
          <a:endParaRPr lang="ja-JP" altLang="ja-JP" sz="1000">
            <a:effectLst/>
          </a:endParaRPr>
        </a:p>
      </xdr:txBody>
    </xdr:sp>
    <xdr:clientData/>
  </xdr:twoCellAnchor>
  <xdr:twoCellAnchor>
    <xdr:from>
      <xdr:col>9</xdr:col>
      <xdr:colOff>45542</xdr:colOff>
      <xdr:row>295</xdr:row>
      <xdr:rowOff>627114</xdr:rowOff>
    </xdr:from>
    <xdr:to>
      <xdr:col>19</xdr:col>
      <xdr:colOff>72435</xdr:colOff>
      <xdr:row>295</xdr:row>
      <xdr:rowOff>808661</xdr:rowOff>
    </xdr:to>
    <xdr:sp macro="" textlink="">
      <xdr:nvSpPr>
        <xdr:cNvPr id="87" name="テキスト ボックス 86">
          <a:extLst>
            <a:ext uri="{FF2B5EF4-FFF2-40B4-BE49-F238E27FC236}">
              <a16:creationId xmlns:a16="http://schemas.microsoft.com/office/drawing/2014/main" id="{CE22D19E-A9BE-4BB7-9C62-3AD9ED1DE2E1}"/>
            </a:ext>
          </a:extLst>
        </xdr:cNvPr>
        <xdr:cNvSpPr txBox="1"/>
      </xdr:nvSpPr>
      <xdr:spPr>
        <a:xfrm>
          <a:off x="1827008" y="74484815"/>
          <a:ext cx="2006300" cy="181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随意契約／自治体委託</a:t>
          </a:r>
          <a:r>
            <a:rPr kumimoji="1" lang="en-US" altLang="ja-JP" sz="1000"/>
            <a:t>】</a:t>
          </a:r>
          <a:endParaRPr kumimoji="1" lang="ja-JP" altLang="en-US" sz="1000"/>
        </a:p>
      </xdr:txBody>
    </xdr:sp>
    <xdr:clientData/>
  </xdr:twoCellAnchor>
  <xdr:twoCellAnchor>
    <xdr:from>
      <xdr:col>7</xdr:col>
      <xdr:colOff>158881</xdr:colOff>
      <xdr:row>296</xdr:row>
      <xdr:rowOff>111002</xdr:rowOff>
    </xdr:from>
    <xdr:to>
      <xdr:col>9</xdr:col>
      <xdr:colOff>45541</xdr:colOff>
      <xdr:row>296</xdr:row>
      <xdr:rowOff>111002</xdr:rowOff>
    </xdr:to>
    <xdr:cxnSp macro="">
      <xdr:nvCxnSpPr>
        <xdr:cNvPr id="88" name="直線コネクタ 87">
          <a:extLst>
            <a:ext uri="{FF2B5EF4-FFF2-40B4-BE49-F238E27FC236}">
              <a16:creationId xmlns:a16="http://schemas.microsoft.com/office/drawing/2014/main" id="{35DA5448-A7AA-4F66-AE5B-3EF54FE7EACD}"/>
            </a:ext>
          </a:extLst>
        </xdr:cNvPr>
        <xdr:cNvCxnSpPr/>
      </xdr:nvCxnSpPr>
      <xdr:spPr>
        <a:xfrm>
          <a:off x="1544466" y="74898164"/>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189694</xdr:colOff>
      <xdr:row>297</xdr:row>
      <xdr:rowOff>35440</xdr:rowOff>
    </xdr:from>
    <xdr:to>
      <xdr:col>27</xdr:col>
      <xdr:colOff>90364</xdr:colOff>
      <xdr:row>297</xdr:row>
      <xdr:rowOff>572043</xdr:rowOff>
    </xdr:to>
    <xdr:sp macro="" textlink="">
      <xdr:nvSpPr>
        <xdr:cNvPr id="89" name="テキスト ボックス 88">
          <a:extLst>
            <a:ext uri="{FF2B5EF4-FFF2-40B4-BE49-F238E27FC236}">
              <a16:creationId xmlns:a16="http://schemas.microsoft.com/office/drawing/2014/main" id="{97476B83-4036-48C0-9882-156E775FF77B}"/>
            </a:ext>
          </a:extLst>
        </xdr:cNvPr>
        <xdr:cNvSpPr txBox="1"/>
      </xdr:nvSpPr>
      <xdr:spPr>
        <a:xfrm>
          <a:off x="2960863" y="75752064"/>
          <a:ext cx="2473900" cy="53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R.</a:t>
          </a:r>
          <a:r>
            <a:rPr kumimoji="1" lang="ja-JP" altLang="en-US" sz="1000"/>
            <a:t>大学、公益法人、民間会社等１６者</a:t>
          </a:r>
          <a:endParaRPr kumimoji="1" lang="en-US" altLang="ja-JP" sz="1000"/>
        </a:p>
        <a:p>
          <a:pPr algn="ctr"/>
          <a:r>
            <a:rPr kumimoji="1" lang="ja-JP" altLang="en-US" sz="1000"/>
            <a:t>３９百万円</a:t>
          </a:r>
          <a:endParaRPr kumimoji="1" lang="en-US" altLang="ja-JP" sz="1000"/>
        </a:p>
      </xdr:txBody>
    </xdr:sp>
    <xdr:clientData/>
  </xdr:twoCellAnchor>
  <xdr:twoCellAnchor>
    <xdr:from>
      <xdr:col>14</xdr:col>
      <xdr:colOff>110365</xdr:colOff>
      <xdr:row>296</xdr:row>
      <xdr:rowOff>713893</xdr:rowOff>
    </xdr:from>
    <xdr:to>
      <xdr:col>18</xdr:col>
      <xdr:colOff>72436</xdr:colOff>
      <xdr:row>296</xdr:row>
      <xdr:rowOff>920079</xdr:rowOff>
    </xdr:to>
    <xdr:sp macro="" textlink="">
      <xdr:nvSpPr>
        <xdr:cNvPr id="90" name="テキスト ボックス 89">
          <a:extLst>
            <a:ext uri="{FF2B5EF4-FFF2-40B4-BE49-F238E27FC236}">
              <a16:creationId xmlns:a16="http://schemas.microsoft.com/office/drawing/2014/main" id="{EED13F05-ED3D-48FA-90E1-EE9165F66D1A}"/>
            </a:ext>
          </a:extLst>
        </xdr:cNvPr>
        <xdr:cNvSpPr txBox="1"/>
      </xdr:nvSpPr>
      <xdr:spPr>
        <a:xfrm>
          <a:off x="2881534" y="75501055"/>
          <a:ext cx="753835"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11</xdr:col>
      <xdr:colOff>81401</xdr:colOff>
      <xdr:row>296</xdr:row>
      <xdr:rowOff>541311</xdr:rowOff>
    </xdr:from>
    <xdr:to>
      <xdr:col>14</xdr:col>
      <xdr:colOff>189695</xdr:colOff>
      <xdr:row>297</xdr:row>
      <xdr:rowOff>259562</xdr:rowOff>
    </xdr:to>
    <xdr:cxnSp macro="">
      <xdr:nvCxnSpPr>
        <xdr:cNvPr id="91" name="コネクタ: カギ線 90">
          <a:extLst>
            <a:ext uri="{FF2B5EF4-FFF2-40B4-BE49-F238E27FC236}">
              <a16:creationId xmlns:a16="http://schemas.microsoft.com/office/drawing/2014/main" id="{D28BDF7A-B604-4EEA-B967-E4AAA7D9442D}"/>
            </a:ext>
          </a:extLst>
        </xdr:cNvPr>
        <xdr:cNvCxnSpPr/>
      </xdr:nvCxnSpPr>
      <xdr:spPr>
        <a:xfrm rot="16200000" flipH="1">
          <a:off x="2285950" y="75301272"/>
          <a:ext cx="647713" cy="7021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149916</xdr:colOff>
      <xdr:row>297</xdr:row>
      <xdr:rowOff>17511</xdr:rowOff>
    </xdr:from>
    <xdr:to>
      <xdr:col>48</xdr:col>
      <xdr:colOff>99330</xdr:colOff>
      <xdr:row>297</xdr:row>
      <xdr:rowOff>735664</xdr:rowOff>
    </xdr:to>
    <xdr:sp macro="" textlink="">
      <xdr:nvSpPr>
        <xdr:cNvPr id="92" name="大かっこ 91">
          <a:extLst>
            <a:ext uri="{FF2B5EF4-FFF2-40B4-BE49-F238E27FC236}">
              <a16:creationId xmlns:a16="http://schemas.microsoft.com/office/drawing/2014/main" id="{B561EEBF-9AF2-4005-AABB-EED038A8AC05}"/>
            </a:ext>
          </a:extLst>
        </xdr:cNvPr>
        <xdr:cNvSpPr/>
      </xdr:nvSpPr>
      <xdr:spPr>
        <a:xfrm>
          <a:off x="5692256" y="75734135"/>
          <a:ext cx="3908228" cy="718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国民参加による気候変動情報収集・分析委託業務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国民参加による気候変動影響情報収集等</a:t>
          </a:r>
          <a:endParaRPr lang="ja-JP" altLang="ja-JP" sz="1000">
            <a:effectLst/>
          </a:endParaRPr>
        </a:p>
      </xdr:txBody>
    </xdr:sp>
    <xdr:clientData/>
  </xdr:twoCellAnchor>
  <xdr:twoCellAnchor>
    <xdr:from>
      <xdr:col>9</xdr:col>
      <xdr:colOff>27970</xdr:colOff>
      <xdr:row>297</xdr:row>
      <xdr:rowOff>841444</xdr:rowOff>
    </xdr:from>
    <xdr:to>
      <xdr:col>18</xdr:col>
      <xdr:colOff>190052</xdr:colOff>
      <xdr:row>298</xdr:row>
      <xdr:rowOff>531522</xdr:rowOff>
    </xdr:to>
    <xdr:sp macro="" textlink="">
      <xdr:nvSpPr>
        <xdr:cNvPr id="93" name="テキスト ボックス 92">
          <a:extLst>
            <a:ext uri="{FF2B5EF4-FFF2-40B4-BE49-F238E27FC236}">
              <a16:creationId xmlns:a16="http://schemas.microsoft.com/office/drawing/2014/main" id="{2AE60FFE-FCBA-4EE2-89BD-09656B04448B}"/>
            </a:ext>
          </a:extLst>
        </xdr:cNvPr>
        <xdr:cNvSpPr txBox="1"/>
      </xdr:nvSpPr>
      <xdr:spPr>
        <a:xfrm>
          <a:off x="1809436" y="76558068"/>
          <a:ext cx="1943549" cy="619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S.</a:t>
          </a:r>
          <a:r>
            <a:rPr kumimoji="1" lang="ja-JP" altLang="en-US" sz="1000"/>
            <a:t>国際航業</a:t>
          </a:r>
          <a:endParaRPr kumimoji="1" lang="en-US" altLang="ja-JP" sz="1000"/>
        </a:p>
        <a:p>
          <a:pPr algn="ctr"/>
          <a:r>
            <a:rPr kumimoji="1" lang="ja-JP" altLang="en-US" sz="1000"/>
            <a:t>１０百万円</a:t>
          </a:r>
        </a:p>
      </xdr:txBody>
    </xdr:sp>
    <xdr:clientData/>
  </xdr:twoCellAnchor>
  <xdr:twoCellAnchor>
    <xdr:from>
      <xdr:col>19</xdr:col>
      <xdr:colOff>141309</xdr:colOff>
      <xdr:row>297</xdr:row>
      <xdr:rowOff>778693</xdr:rowOff>
    </xdr:from>
    <xdr:to>
      <xdr:col>44</xdr:col>
      <xdr:colOff>181087</xdr:colOff>
      <xdr:row>298</xdr:row>
      <xdr:rowOff>808975</xdr:rowOff>
    </xdr:to>
    <xdr:sp macro="" textlink="">
      <xdr:nvSpPr>
        <xdr:cNvPr id="94" name="大かっこ 93">
          <a:extLst>
            <a:ext uri="{FF2B5EF4-FFF2-40B4-BE49-F238E27FC236}">
              <a16:creationId xmlns:a16="http://schemas.microsoft.com/office/drawing/2014/main" id="{55FD58CD-5F3E-42F0-805E-D76A7B95AC9A}"/>
            </a:ext>
          </a:extLst>
        </xdr:cNvPr>
        <xdr:cNvSpPr/>
      </xdr:nvSpPr>
      <xdr:spPr>
        <a:xfrm>
          <a:off x="3902182" y="76495317"/>
          <a:ext cx="4988296" cy="959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民間事業者の気候変動適応策推進のための調査業務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民間事業者の適応取組の促進を目的とした適応ガイドの普及および今後の本ガイド改定に向けた知見および手法の収集、整理、分析の実施</a:t>
          </a:r>
          <a:endParaRPr lang="ja-JP" altLang="ja-JP" sz="1000">
            <a:effectLst/>
          </a:endParaRPr>
        </a:p>
      </xdr:txBody>
    </xdr:sp>
    <xdr:clientData/>
  </xdr:twoCellAnchor>
  <xdr:twoCellAnchor>
    <xdr:from>
      <xdr:col>9</xdr:col>
      <xdr:colOff>36936</xdr:colOff>
      <xdr:row>297</xdr:row>
      <xdr:rowOff>617328</xdr:rowOff>
    </xdr:from>
    <xdr:to>
      <xdr:col>19</xdr:col>
      <xdr:colOff>63829</xdr:colOff>
      <xdr:row>297</xdr:row>
      <xdr:rowOff>805586</xdr:rowOff>
    </xdr:to>
    <xdr:sp macro="" textlink="">
      <xdr:nvSpPr>
        <xdr:cNvPr id="95" name="テキスト ボックス 94">
          <a:extLst>
            <a:ext uri="{FF2B5EF4-FFF2-40B4-BE49-F238E27FC236}">
              <a16:creationId xmlns:a16="http://schemas.microsoft.com/office/drawing/2014/main" id="{FD75966F-3E1D-4243-9208-C4EEA0FC9BD8}"/>
            </a:ext>
          </a:extLst>
        </xdr:cNvPr>
        <xdr:cNvSpPr txBox="1"/>
      </xdr:nvSpPr>
      <xdr:spPr>
        <a:xfrm>
          <a:off x="1818402" y="76333952"/>
          <a:ext cx="2006300" cy="18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150275</xdr:colOff>
      <xdr:row>298</xdr:row>
      <xdr:rowOff>109209</xdr:rowOff>
    </xdr:from>
    <xdr:to>
      <xdr:col>9</xdr:col>
      <xdr:colOff>36935</xdr:colOff>
      <xdr:row>298</xdr:row>
      <xdr:rowOff>109209</xdr:rowOff>
    </xdr:to>
    <xdr:cxnSp macro="">
      <xdr:nvCxnSpPr>
        <xdr:cNvPr id="96" name="直線コネクタ 95">
          <a:extLst>
            <a:ext uri="{FF2B5EF4-FFF2-40B4-BE49-F238E27FC236}">
              <a16:creationId xmlns:a16="http://schemas.microsoft.com/office/drawing/2014/main" id="{667FE080-662F-4147-AC8D-734A56C82E09}"/>
            </a:ext>
          </a:extLst>
        </xdr:cNvPr>
        <xdr:cNvCxnSpPr/>
      </xdr:nvCxnSpPr>
      <xdr:spPr>
        <a:xfrm>
          <a:off x="1535860" y="76755293"/>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27970</xdr:colOff>
      <xdr:row>300</xdr:row>
      <xdr:rowOff>371135</xdr:rowOff>
    </xdr:from>
    <xdr:to>
      <xdr:col>18</xdr:col>
      <xdr:colOff>190052</xdr:colOff>
      <xdr:row>300</xdr:row>
      <xdr:rowOff>1101583</xdr:rowOff>
    </xdr:to>
    <xdr:sp macro="" textlink="">
      <xdr:nvSpPr>
        <xdr:cNvPr id="97" name="テキスト ボックス 96">
          <a:extLst>
            <a:ext uri="{FF2B5EF4-FFF2-40B4-BE49-F238E27FC236}">
              <a16:creationId xmlns:a16="http://schemas.microsoft.com/office/drawing/2014/main" id="{AA0F570E-81C3-42CE-9EDC-7F52C24D03AB}"/>
            </a:ext>
          </a:extLst>
        </xdr:cNvPr>
        <xdr:cNvSpPr txBox="1"/>
      </xdr:nvSpPr>
      <xdr:spPr>
        <a:xfrm>
          <a:off x="1809436" y="79177354"/>
          <a:ext cx="1943549" cy="730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U.</a:t>
          </a:r>
          <a:r>
            <a:rPr kumimoji="1" lang="ja-JP" altLang="en-US" sz="1000"/>
            <a:t>パシフィックコンサルタンツ（株）</a:t>
          </a:r>
          <a:endParaRPr kumimoji="1" lang="en-US" altLang="ja-JP" sz="1000"/>
        </a:p>
        <a:p>
          <a:pPr algn="ctr"/>
          <a:r>
            <a:rPr kumimoji="1" lang="ja-JP" altLang="en-US" sz="1000"/>
            <a:t>４１百万円</a:t>
          </a:r>
        </a:p>
      </xdr:txBody>
    </xdr:sp>
    <xdr:clientData/>
  </xdr:twoCellAnchor>
  <xdr:twoCellAnchor>
    <xdr:from>
      <xdr:col>19</xdr:col>
      <xdr:colOff>141309</xdr:colOff>
      <xdr:row>300</xdr:row>
      <xdr:rowOff>308384</xdr:rowOff>
    </xdr:from>
    <xdr:to>
      <xdr:col>44</xdr:col>
      <xdr:colOff>181087</xdr:colOff>
      <xdr:row>300</xdr:row>
      <xdr:rowOff>1029949</xdr:rowOff>
    </xdr:to>
    <xdr:sp macro="" textlink="">
      <xdr:nvSpPr>
        <xdr:cNvPr id="98" name="大かっこ 97">
          <a:extLst>
            <a:ext uri="{FF2B5EF4-FFF2-40B4-BE49-F238E27FC236}">
              <a16:creationId xmlns:a16="http://schemas.microsoft.com/office/drawing/2014/main" id="{064E1A20-870B-4CC2-A8A2-299030320D9F}"/>
            </a:ext>
          </a:extLst>
        </xdr:cNvPr>
        <xdr:cNvSpPr/>
      </xdr:nvSpPr>
      <xdr:spPr>
        <a:xfrm>
          <a:off x="3902182" y="78813389"/>
          <a:ext cx="4988296" cy="721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気候変動適応における広域アクションプラン策定事業全国業務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広域アクションプラン策定事業地域業務の進捗管理および情報共有等</a:t>
          </a:r>
          <a:endParaRPr lang="ja-JP" altLang="ja-JP" sz="1000">
            <a:effectLst/>
          </a:endParaRPr>
        </a:p>
      </xdr:txBody>
    </xdr:sp>
    <xdr:clientData/>
  </xdr:twoCellAnchor>
  <xdr:twoCellAnchor>
    <xdr:from>
      <xdr:col>9</xdr:col>
      <xdr:colOff>36936</xdr:colOff>
      <xdr:row>300</xdr:row>
      <xdr:rowOff>147019</xdr:rowOff>
    </xdr:from>
    <xdr:to>
      <xdr:col>19</xdr:col>
      <xdr:colOff>63829</xdr:colOff>
      <xdr:row>300</xdr:row>
      <xdr:rowOff>335277</xdr:rowOff>
    </xdr:to>
    <xdr:sp macro="" textlink="">
      <xdr:nvSpPr>
        <xdr:cNvPr id="99" name="テキスト ボックス 98">
          <a:extLst>
            <a:ext uri="{FF2B5EF4-FFF2-40B4-BE49-F238E27FC236}">
              <a16:creationId xmlns:a16="http://schemas.microsoft.com/office/drawing/2014/main" id="{F5B1AF2A-4D4A-429D-8FEE-1AF7C939D371}"/>
            </a:ext>
          </a:extLst>
        </xdr:cNvPr>
        <xdr:cNvSpPr txBox="1"/>
      </xdr:nvSpPr>
      <xdr:spPr>
        <a:xfrm>
          <a:off x="1818402" y="78652024"/>
          <a:ext cx="2006300" cy="18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随意契約／請負</a:t>
          </a:r>
          <a:r>
            <a:rPr kumimoji="1" lang="en-US" altLang="ja-JP" sz="1000"/>
            <a:t>】</a:t>
          </a:r>
          <a:endParaRPr kumimoji="1" lang="ja-JP" altLang="en-US" sz="1000"/>
        </a:p>
      </xdr:txBody>
    </xdr:sp>
    <xdr:clientData/>
  </xdr:twoCellAnchor>
  <xdr:twoCellAnchor>
    <xdr:from>
      <xdr:col>7</xdr:col>
      <xdr:colOff>150275</xdr:colOff>
      <xdr:row>300</xdr:row>
      <xdr:rowOff>561648</xdr:rowOff>
    </xdr:from>
    <xdr:to>
      <xdr:col>9</xdr:col>
      <xdr:colOff>36935</xdr:colOff>
      <xdr:row>300</xdr:row>
      <xdr:rowOff>561648</xdr:rowOff>
    </xdr:to>
    <xdr:cxnSp macro="">
      <xdr:nvCxnSpPr>
        <xdr:cNvPr id="100" name="直線コネクタ 99">
          <a:extLst>
            <a:ext uri="{FF2B5EF4-FFF2-40B4-BE49-F238E27FC236}">
              <a16:creationId xmlns:a16="http://schemas.microsoft.com/office/drawing/2014/main" id="{56CAA2C5-EECF-44A3-B2AF-C3BC9DAFE1F9}"/>
            </a:ext>
          </a:extLst>
        </xdr:cNvPr>
        <xdr:cNvCxnSpPr/>
      </xdr:nvCxnSpPr>
      <xdr:spPr>
        <a:xfrm>
          <a:off x="1535860" y="79066653"/>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27970</xdr:colOff>
      <xdr:row>301</xdr:row>
      <xdr:rowOff>489112</xdr:rowOff>
    </xdr:from>
    <xdr:to>
      <xdr:col>18</xdr:col>
      <xdr:colOff>190052</xdr:colOff>
      <xdr:row>302</xdr:row>
      <xdr:rowOff>187182</xdr:rowOff>
    </xdr:to>
    <xdr:sp macro="" textlink="">
      <xdr:nvSpPr>
        <xdr:cNvPr id="101" name="テキスト ボックス 100">
          <a:extLst>
            <a:ext uri="{FF2B5EF4-FFF2-40B4-BE49-F238E27FC236}">
              <a16:creationId xmlns:a16="http://schemas.microsoft.com/office/drawing/2014/main" id="{E50BAD2A-1E96-469B-8D42-1446964AC9D4}"/>
            </a:ext>
          </a:extLst>
        </xdr:cNvPr>
        <xdr:cNvSpPr txBox="1"/>
      </xdr:nvSpPr>
      <xdr:spPr>
        <a:xfrm>
          <a:off x="1809436" y="80328065"/>
          <a:ext cx="1943549" cy="6275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V.</a:t>
          </a:r>
          <a:r>
            <a:rPr kumimoji="1" lang="ja-JP" altLang="en-US" sz="1000"/>
            <a:t>各地方環境事務所</a:t>
          </a:r>
          <a:endParaRPr kumimoji="1" lang="en-US" altLang="ja-JP" sz="1000"/>
        </a:p>
        <a:p>
          <a:pPr algn="ctr"/>
          <a:r>
            <a:rPr kumimoji="1" lang="ja-JP" altLang="en-US" sz="1000"/>
            <a:t>２２９百万円</a:t>
          </a:r>
        </a:p>
      </xdr:txBody>
    </xdr:sp>
    <xdr:clientData/>
  </xdr:twoCellAnchor>
  <xdr:twoCellAnchor>
    <xdr:from>
      <xdr:col>19</xdr:col>
      <xdr:colOff>167127</xdr:colOff>
      <xdr:row>301</xdr:row>
      <xdr:rowOff>469392</xdr:rowOff>
    </xdr:from>
    <xdr:to>
      <xdr:col>45</xdr:col>
      <xdr:colOff>8964</xdr:colOff>
      <xdr:row>302</xdr:row>
      <xdr:rowOff>266073</xdr:rowOff>
    </xdr:to>
    <xdr:sp macro="" textlink="">
      <xdr:nvSpPr>
        <xdr:cNvPr id="102" name="大かっこ 101">
          <a:extLst>
            <a:ext uri="{FF2B5EF4-FFF2-40B4-BE49-F238E27FC236}">
              <a16:creationId xmlns:a16="http://schemas.microsoft.com/office/drawing/2014/main" id="{BC1445D6-D14E-4343-B3C5-0B0BE758D82E}"/>
            </a:ext>
          </a:extLst>
        </xdr:cNvPr>
        <xdr:cNvSpPr/>
      </xdr:nvSpPr>
      <xdr:spPr>
        <a:xfrm>
          <a:off x="3928000" y="80308345"/>
          <a:ext cx="4988296" cy="726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気候変動適応における広域アクションプラン策定事業</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各地域の気候変動影響に関する調査等</a:t>
          </a:r>
          <a:endParaRPr lang="ja-JP" altLang="ja-JP" sz="1000">
            <a:effectLst/>
          </a:endParaRPr>
        </a:p>
      </xdr:txBody>
    </xdr:sp>
    <xdr:clientData/>
  </xdr:twoCellAnchor>
  <xdr:twoCellAnchor>
    <xdr:from>
      <xdr:col>8</xdr:col>
      <xdr:colOff>191846</xdr:colOff>
      <xdr:row>301</xdr:row>
      <xdr:rowOff>288917</xdr:rowOff>
    </xdr:from>
    <xdr:to>
      <xdr:col>21</xdr:col>
      <xdr:colOff>21866</xdr:colOff>
      <xdr:row>301</xdr:row>
      <xdr:rowOff>463102</xdr:rowOff>
    </xdr:to>
    <xdr:sp macro="" textlink="">
      <xdr:nvSpPr>
        <xdr:cNvPr id="103" name="テキスト ボックス 102">
          <a:extLst>
            <a:ext uri="{FF2B5EF4-FFF2-40B4-BE49-F238E27FC236}">
              <a16:creationId xmlns:a16="http://schemas.microsoft.com/office/drawing/2014/main" id="{5B585899-58D8-4FCF-A5E4-96E1977ADED3}"/>
            </a:ext>
          </a:extLst>
        </xdr:cNvPr>
        <xdr:cNvSpPr txBox="1"/>
      </xdr:nvSpPr>
      <xdr:spPr>
        <a:xfrm>
          <a:off x="1775372" y="80127870"/>
          <a:ext cx="2403249" cy="17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随意契約等／鵜請負</a:t>
          </a:r>
          <a:r>
            <a:rPr kumimoji="1" lang="en-US" altLang="ja-JP" sz="1000"/>
            <a:t>】</a:t>
          </a:r>
          <a:endParaRPr kumimoji="1" lang="ja-JP" altLang="en-US" sz="1000"/>
        </a:p>
      </xdr:txBody>
    </xdr:sp>
    <xdr:clientData/>
  </xdr:twoCellAnchor>
  <xdr:twoCellAnchor>
    <xdr:from>
      <xdr:col>7</xdr:col>
      <xdr:colOff>150275</xdr:colOff>
      <xdr:row>301</xdr:row>
      <xdr:rowOff>686337</xdr:rowOff>
    </xdr:from>
    <xdr:to>
      <xdr:col>9</xdr:col>
      <xdr:colOff>36935</xdr:colOff>
      <xdr:row>301</xdr:row>
      <xdr:rowOff>686337</xdr:rowOff>
    </xdr:to>
    <xdr:cxnSp macro="">
      <xdr:nvCxnSpPr>
        <xdr:cNvPr id="104" name="直線コネクタ 103">
          <a:extLst>
            <a:ext uri="{FF2B5EF4-FFF2-40B4-BE49-F238E27FC236}">
              <a16:creationId xmlns:a16="http://schemas.microsoft.com/office/drawing/2014/main" id="{A48132F0-2316-474F-9B9C-B68F1CE922A4}"/>
            </a:ext>
          </a:extLst>
        </xdr:cNvPr>
        <xdr:cNvCxnSpPr/>
      </xdr:nvCxnSpPr>
      <xdr:spPr>
        <a:xfrm>
          <a:off x="1535860" y="80525290"/>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xdr:colOff>
      <xdr:row>302</xdr:row>
      <xdr:rowOff>592286</xdr:rowOff>
    </xdr:from>
    <xdr:to>
      <xdr:col>27</xdr:col>
      <xdr:colOff>107576</xdr:colOff>
      <xdr:row>303</xdr:row>
      <xdr:rowOff>200708</xdr:rowOff>
    </xdr:to>
    <xdr:sp macro="" textlink="">
      <xdr:nvSpPr>
        <xdr:cNvPr id="105" name="テキスト ボックス 104">
          <a:extLst>
            <a:ext uri="{FF2B5EF4-FFF2-40B4-BE49-F238E27FC236}">
              <a16:creationId xmlns:a16="http://schemas.microsoft.com/office/drawing/2014/main" id="{AA2FC05D-9BC3-464D-ABFA-75352C4C1DE6}"/>
            </a:ext>
          </a:extLst>
        </xdr:cNvPr>
        <xdr:cNvSpPr txBox="1"/>
      </xdr:nvSpPr>
      <xdr:spPr>
        <a:xfrm>
          <a:off x="2978075" y="81360700"/>
          <a:ext cx="2473900" cy="5378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W.</a:t>
          </a:r>
          <a:r>
            <a:rPr kumimoji="1" lang="ja-JP" altLang="en-US" sz="1000"/>
            <a:t>民間企業等７者</a:t>
          </a:r>
          <a:endParaRPr kumimoji="1" lang="en-US" altLang="ja-JP" sz="1000"/>
        </a:p>
        <a:p>
          <a:pPr algn="ctr"/>
          <a:r>
            <a:rPr kumimoji="1" lang="ja-JP" altLang="en-US" sz="1000"/>
            <a:t>２２９百万円</a:t>
          </a:r>
          <a:endParaRPr kumimoji="1" lang="en-US" altLang="ja-JP" sz="1000"/>
        </a:p>
      </xdr:txBody>
    </xdr:sp>
    <xdr:clientData/>
  </xdr:twoCellAnchor>
  <xdr:twoCellAnchor>
    <xdr:from>
      <xdr:col>14</xdr:col>
      <xdr:colOff>127577</xdr:colOff>
      <xdr:row>302</xdr:row>
      <xdr:rowOff>342556</xdr:rowOff>
    </xdr:from>
    <xdr:to>
      <xdr:col>26</xdr:col>
      <xdr:colOff>80682</xdr:colOff>
      <xdr:row>302</xdr:row>
      <xdr:rowOff>556428</xdr:rowOff>
    </xdr:to>
    <xdr:sp macro="" textlink="">
      <xdr:nvSpPr>
        <xdr:cNvPr id="106" name="テキスト ボックス 105">
          <a:extLst>
            <a:ext uri="{FF2B5EF4-FFF2-40B4-BE49-F238E27FC236}">
              <a16:creationId xmlns:a16="http://schemas.microsoft.com/office/drawing/2014/main" id="{E9108A00-6E96-4343-BFFC-0011AE37A7BB}"/>
            </a:ext>
          </a:extLst>
        </xdr:cNvPr>
        <xdr:cNvSpPr txBox="1"/>
      </xdr:nvSpPr>
      <xdr:spPr>
        <a:xfrm>
          <a:off x="2898746" y="81110970"/>
          <a:ext cx="2328395" cy="21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随意契約等</a:t>
          </a:r>
          <a:r>
            <a:rPr kumimoji="1" lang="en-US" altLang="ja-JP" sz="1000"/>
            <a:t>】</a:t>
          </a:r>
          <a:endParaRPr kumimoji="1" lang="ja-JP" altLang="en-US" sz="1000"/>
        </a:p>
      </xdr:txBody>
    </xdr:sp>
    <xdr:clientData/>
  </xdr:twoCellAnchor>
  <xdr:twoCellAnchor>
    <xdr:from>
      <xdr:col>11</xdr:col>
      <xdr:colOff>98613</xdr:colOff>
      <xdr:row>302</xdr:row>
      <xdr:rowOff>204397</xdr:rowOff>
    </xdr:from>
    <xdr:to>
      <xdr:col>15</xdr:col>
      <xdr:colOff>8965</xdr:colOff>
      <xdr:row>302</xdr:row>
      <xdr:rowOff>850832</xdr:rowOff>
    </xdr:to>
    <xdr:cxnSp macro="">
      <xdr:nvCxnSpPr>
        <xdr:cNvPr id="107" name="コネクタ: カギ線 106">
          <a:extLst>
            <a:ext uri="{FF2B5EF4-FFF2-40B4-BE49-F238E27FC236}">
              <a16:creationId xmlns:a16="http://schemas.microsoft.com/office/drawing/2014/main" id="{1FAE0B97-E5E3-4175-9764-10D324349157}"/>
            </a:ext>
          </a:extLst>
        </xdr:cNvPr>
        <xdr:cNvCxnSpPr/>
      </xdr:nvCxnSpPr>
      <xdr:spPr>
        <a:xfrm rot="16200000" flipH="1">
          <a:off x="2303801" y="80944971"/>
          <a:ext cx="646435" cy="7021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167128</xdr:colOff>
      <xdr:row>302</xdr:row>
      <xdr:rowOff>574357</xdr:rowOff>
    </xdr:from>
    <xdr:to>
      <xdr:col>48</xdr:col>
      <xdr:colOff>116542</xdr:colOff>
      <xdr:row>303</xdr:row>
      <xdr:rowOff>364326</xdr:rowOff>
    </xdr:to>
    <xdr:sp macro="" textlink="">
      <xdr:nvSpPr>
        <xdr:cNvPr id="108" name="大かっこ 107">
          <a:extLst>
            <a:ext uri="{FF2B5EF4-FFF2-40B4-BE49-F238E27FC236}">
              <a16:creationId xmlns:a16="http://schemas.microsoft.com/office/drawing/2014/main" id="{FFBD8F70-6520-4663-9979-90CB2AFBC125}"/>
            </a:ext>
          </a:extLst>
        </xdr:cNvPr>
        <xdr:cNvSpPr/>
      </xdr:nvSpPr>
      <xdr:spPr>
        <a:xfrm>
          <a:off x="5709468" y="81342771"/>
          <a:ext cx="3908228" cy="719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気候変動適応における広域アクションプラン策定地域事業</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地域の気候変動影響に関する調査等</a:t>
          </a:r>
          <a:endParaRPr lang="ja-JP" altLang="ja-JP" sz="1000">
            <a:effectLst/>
          </a:endParaRPr>
        </a:p>
      </xdr:txBody>
    </xdr:sp>
    <xdr:clientData/>
  </xdr:twoCellAnchor>
  <xdr:twoCellAnchor>
    <xdr:from>
      <xdr:col>9</xdr:col>
      <xdr:colOff>36576</xdr:colOff>
      <xdr:row>299</xdr:row>
      <xdr:rowOff>60338</xdr:rowOff>
    </xdr:from>
    <xdr:to>
      <xdr:col>19</xdr:col>
      <xdr:colOff>718</xdr:colOff>
      <xdr:row>299</xdr:row>
      <xdr:rowOff>681159</xdr:rowOff>
    </xdr:to>
    <xdr:sp macro="" textlink="">
      <xdr:nvSpPr>
        <xdr:cNvPr id="109" name="テキスト ボックス 108">
          <a:extLst>
            <a:ext uri="{FF2B5EF4-FFF2-40B4-BE49-F238E27FC236}">
              <a16:creationId xmlns:a16="http://schemas.microsoft.com/office/drawing/2014/main" id="{3BC2897D-D9E5-4D3D-8F80-5EC710670A09}"/>
            </a:ext>
          </a:extLst>
        </xdr:cNvPr>
        <xdr:cNvSpPr txBox="1"/>
      </xdr:nvSpPr>
      <xdr:spPr>
        <a:xfrm>
          <a:off x="1818042" y="77635883"/>
          <a:ext cx="1943549" cy="620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T.</a:t>
          </a:r>
          <a:r>
            <a:rPr kumimoji="1" lang="ja-JP" altLang="en-US" sz="900"/>
            <a:t>みずほリサーチ＆テクノロジーズ（株）</a:t>
          </a:r>
          <a:endParaRPr kumimoji="1" lang="en-US" altLang="ja-JP" sz="900"/>
        </a:p>
        <a:p>
          <a:pPr algn="ctr"/>
          <a:r>
            <a:rPr kumimoji="1" lang="ja-JP" altLang="en-US" sz="1000"/>
            <a:t>９百万円</a:t>
          </a:r>
        </a:p>
      </xdr:txBody>
    </xdr:sp>
    <xdr:clientData/>
  </xdr:twoCellAnchor>
  <xdr:twoCellAnchor>
    <xdr:from>
      <xdr:col>19</xdr:col>
      <xdr:colOff>149915</xdr:colOff>
      <xdr:row>298</xdr:row>
      <xdr:rowOff>927047</xdr:rowOff>
    </xdr:from>
    <xdr:to>
      <xdr:col>44</xdr:col>
      <xdr:colOff>189693</xdr:colOff>
      <xdr:row>300</xdr:row>
      <xdr:rowOff>52337</xdr:rowOff>
    </xdr:to>
    <xdr:sp macro="" textlink="">
      <xdr:nvSpPr>
        <xdr:cNvPr id="110" name="大かっこ 109">
          <a:extLst>
            <a:ext uri="{FF2B5EF4-FFF2-40B4-BE49-F238E27FC236}">
              <a16:creationId xmlns:a16="http://schemas.microsoft.com/office/drawing/2014/main" id="{ED3774D7-5CC3-470D-8D65-694CCF62F019}"/>
            </a:ext>
          </a:extLst>
        </xdr:cNvPr>
        <xdr:cNvSpPr/>
      </xdr:nvSpPr>
      <xdr:spPr>
        <a:xfrm>
          <a:off x="3910788" y="77573131"/>
          <a:ext cx="4988296" cy="984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気候変動適応計画の進捗評価支援業務</a:t>
          </a:r>
          <a:endParaRPr kumimoji="1" lang="en-US" altLang="ja-JP" sz="1000"/>
        </a:p>
        <a:p>
          <a:pPr algn="l"/>
          <a:r>
            <a:rPr kumimoji="1" lang="ja-JP" altLang="en-US" sz="1000"/>
            <a:t>（業務概要）</a:t>
          </a:r>
          <a:endParaRPr kumimoji="1" lang="en-US" altLang="ja-JP" sz="1000"/>
        </a:p>
        <a:p>
          <a:r>
            <a:rPr lang="ja-JP" altLang="en-US" sz="1000">
              <a:solidFill>
                <a:schemeClr val="tx1"/>
              </a:solidFill>
              <a:effectLst/>
              <a:latin typeface="+mn-lt"/>
              <a:ea typeface="+mn-ea"/>
              <a:cs typeface="+mn-cs"/>
            </a:rPr>
            <a:t>気候変動適応計画（令和３年</a:t>
          </a:r>
          <a:r>
            <a:rPr lang="en-US" altLang="ja-JP" sz="1000">
              <a:solidFill>
                <a:schemeClr val="tx1"/>
              </a:solidFill>
              <a:effectLst/>
              <a:latin typeface="+mn-lt"/>
              <a:ea typeface="+mn-ea"/>
              <a:cs typeface="+mn-cs"/>
            </a:rPr>
            <a:t>10</a:t>
          </a:r>
          <a:r>
            <a:rPr lang="ja-JP" altLang="en-US" sz="1000">
              <a:solidFill>
                <a:schemeClr val="tx1"/>
              </a:solidFill>
              <a:effectLst/>
              <a:latin typeface="+mn-lt"/>
              <a:ea typeface="+mn-ea"/>
              <a:cs typeface="+mn-cs"/>
            </a:rPr>
            <a:t>月</a:t>
          </a:r>
          <a:r>
            <a:rPr lang="en-US" altLang="ja-JP" sz="1000">
              <a:solidFill>
                <a:schemeClr val="tx1"/>
              </a:solidFill>
              <a:effectLst/>
              <a:latin typeface="+mn-lt"/>
              <a:ea typeface="+mn-ea"/>
              <a:cs typeface="+mn-cs"/>
            </a:rPr>
            <a:t>22</a:t>
          </a:r>
          <a:r>
            <a:rPr lang="ja-JP" altLang="en-US" sz="1000">
              <a:solidFill>
                <a:schemeClr val="tx1"/>
              </a:solidFill>
              <a:effectLst/>
              <a:latin typeface="+mn-lt"/>
              <a:ea typeface="+mn-ea"/>
              <a:cs typeface="+mn-cs"/>
            </a:rPr>
            <a:t>日閣議決定）において設定する基盤的施策に関する</a:t>
          </a:r>
          <a:r>
            <a:rPr lang="en-US" altLang="ja-JP" sz="1000">
              <a:solidFill>
                <a:schemeClr val="tx1"/>
              </a:solidFill>
              <a:effectLst/>
              <a:latin typeface="+mn-lt"/>
              <a:ea typeface="+mn-ea"/>
              <a:cs typeface="+mn-cs"/>
            </a:rPr>
            <a:t>KPI</a:t>
          </a:r>
          <a:r>
            <a:rPr lang="ja-JP" altLang="en-US" sz="1000">
              <a:solidFill>
                <a:schemeClr val="tx1"/>
              </a:solidFill>
              <a:effectLst/>
              <a:latin typeface="+mn-lt"/>
              <a:ea typeface="+mn-ea"/>
              <a:cs typeface="+mn-cs"/>
            </a:rPr>
            <a:t>の把握に関する方法の検討業務</a:t>
          </a:r>
          <a:endParaRPr lang="ja-JP" altLang="ja-JP" sz="1000">
            <a:effectLst/>
          </a:endParaRPr>
        </a:p>
      </xdr:txBody>
    </xdr:sp>
    <xdr:clientData/>
  </xdr:twoCellAnchor>
  <xdr:twoCellAnchor>
    <xdr:from>
      <xdr:col>9</xdr:col>
      <xdr:colOff>45542</xdr:colOff>
      <xdr:row>298</xdr:row>
      <xdr:rowOff>765683</xdr:rowOff>
    </xdr:from>
    <xdr:to>
      <xdr:col>19</xdr:col>
      <xdr:colOff>72435</xdr:colOff>
      <xdr:row>299</xdr:row>
      <xdr:rowOff>24480</xdr:rowOff>
    </xdr:to>
    <xdr:sp macro="" textlink="">
      <xdr:nvSpPr>
        <xdr:cNvPr id="111" name="テキスト ボックス 110">
          <a:extLst>
            <a:ext uri="{FF2B5EF4-FFF2-40B4-BE49-F238E27FC236}">
              <a16:creationId xmlns:a16="http://schemas.microsoft.com/office/drawing/2014/main" id="{BB0095D5-D432-48A3-8A1B-9E513BB1923A}"/>
            </a:ext>
          </a:extLst>
        </xdr:cNvPr>
        <xdr:cNvSpPr txBox="1"/>
      </xdr:nvSpPr>
      <xdr:spPr>
        <a:xfrm>
          <a:off x="1827008" y="77411767"/>
          <a:ext cx="2006300" cy="18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総合評価／請負</a:t>
          </a:r>
          <a:r>
            <a:rPr kumimoji="1" lang="en-US" altLang="ja-JP" sz="1000"/>
            <a:t>】</a:t>
          </a:r>
          <a:endParaRPr kumimoji="1" lang="ja-JP" altLang="en-US" sz="1000"/>
        </a:p>
      </xdr:txBody>
    </xdr:sp>
    <xdr:clientData/>
  </xdr:twoCellAnchor>
  <xdr:twoCellAnchor>
    <xdr:from>
      <xdr:col>7</xdr:col>
      <xdr:colOff>158881</xdr:colOff>
      <xdr:row>299</xdr:row>
      <xdr:rowOff>257563</xdr:rowOff>
    </xdr:from>
    <xdr:to>
      <xdr:col>9</xdr:col>
      <xdr:colOff>45541</xdr:colOff>
      <xdr:row>299</xdr:row>
      <xdr:rowOff>257563</xdr:rowOff>
    </xdr:to>
    <xdr:cxnSp macro="">
      <xdr:nvCxnSpPr>
        <xdr:cNvPr id="112" name="直線コネクタ 111">
          <a:extLst>
            <a:ext uri="{FF2B5EF4-FFF2-40B4-BE49-F238E27FC236}">
              <a16:creationId xmlns:a16="http://schemas.microsoft.com/office/drawing/2014/main" id="{950D64A0-9D75-4501-95AA-596B0D95209B}"/>
            </a:ext>
          </a:extLst>
        </xdr:cNvPr>
        <xdr:cNvCxnSpPr/>
      </xdr:nvCxnSpPr>
      <xdr:spPr>
        <a:xfrm>
          <a:off x="1544466" y="77833108"/>
          <a:ext cx="282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183776</xdr:colOff>
      <xdr:row>272</xdr:row>
      <xdr:rowOff>740228</xdr:rowOff>
    </xdr:from>
    <xdr:to>
      <xdr:col>24</xdr:col>
      <xdr:colOff>147919</xdr:colOff>
      <xdr:row>273</xdr:row>
      <xdr:rowOff>304801</xdr:rowOff>
    </xdr:to>
    <xdr:sp macro="" textlink="">
      <xdr:nvSpPr>
        <xdr:cNvPr id="113" name="テキスト ボックス 112">
          <a:extLst>
            <a:ext uri="{FF2B5EF4-FFF2-40B4-BE49-F238E27FC236}">
              <a16:creationId xmlns:a16="http://schemas.microsoft.com/office/drawing/2014/main" id="{4EF6A691-95F4-4AF8-BE5A-EBAC3643AE52}"/>
            </a:ext>
          </a:extLst>
        </xdr:cNvPr>
        <xdr:cNvSpPr txBox="1"/>
      </xdr:nvSpPr>
      <xdr:spPr>
        <a:xfrm>
          <a:off x="2774576" y="99930857"/>
          <a:ext cx="1814714" cy="50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公益財団法人、大学</a:t>
          </a:r>
          <a:r>
            <a:rPr kumimoji="1" lang="en-US" altLang="ja-JP" sz="1000"/>
            <a:t>2</a:t>
          </a:r>
          <a:r>
            <a:rPr kumimoji="1" lang="ja-JP" altLang="en-US" sz="1000"/>
            <a:t>者</a:t>
          </a:r>
          <a:endParaRPr kumimoji="1" lang="en-US" altLang="ja-JP" sz="1000"/>
        </a:p>
        <a:p>
          <a:pPr algn="ctr"/>
          <a:r>
            <a:rPr kumimoji="1" lang="ja-JP" altLang="en-US" sz="1000"/>
            <a:t>９百万円</a:t>
          </a:r>
        </a:p>
      </xdr:txBody>
    </xdr:sp>
    <xdr:clientData/>
  </xdr:twoCellAnchor>
  <xdr:twoCellAnchor>
    <xdr:from>
      <xdr:col>13</xdr:col>
      <xdr:colOff>182647</xdr:colOff>
      <xdr:row>272</xdr:row>
      <xdr:rowOff>445675</xdr:rowOff>
    </xdr:from>
    <xdr:to>
      <xdr:col>17</xdr:col>
      <xdr:colOff>144719</xdr:colOff>
      <xdr:row>272</xdr:row>
      <xdr:rowOff>651861</xdr:rowOff>
    </xdr:to>
    <xdr:sp macro="" textlink="">
      <xdr:nvSpPr>
        <xdr:cNvPr id="114" name="テキスト ボックス 113">
          <a:extLst>
            <a:ext uri="{FF2B5EF4-FFF2-40B4-BE49-F238E27FC236}">
              <a16:creationId xmlns:a16="http://schemas.microsoft.com/office/drawing/2014/main" id="{161692F0-25AC-4650-A64A-7A0D582FE7DF}"/>
            </a:ext>
          </a:extLst>
        </xdr:cNvPr>
        <xdr:cNvSpPr txBox="1"/>
      </xdr:nvSpPr>
      <xdr:spPr>
        <a:xfrm>
          <a:off x="2588390" y="99636304"/>
          <a:ext cx="702300"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30096</xdr:colOff>
      <xdr:row>273</xdr:row>
      <xdr:rowOff>14727</xdr:rowOff>
    </xdr:from>
    <xdr:to>
      <xdr:col>48</xdr:col>
      <xdr:colOff>15368</xdr:colOff>
      <xdr:row>273</xdr:row>
      <xdr:rowOff>274705</xdr:rowOff>
    </xdr:to>
    <xdr:sp macro="" textlink="">
      <xdr:nvSpPr>
        <xdr:cNvPr id="115" name="大かっこ 114">
          <a:extLst>
            <a:ext uri="{FF2B5EF4-FFF2-40B4-BE49-F238E27FC236}">
              <a16:creationId xmlns:a16="http://schemas.microsoft.com/office/drawing/2014/main" id="{2DE092D2-63A0-42DF-9CDF-A8372BA7C676}"/>
            </a:ext>
          </a:extLst>
        </xdr:cNvPr>
        <xdr:cNvSpPr/>
      </xdr:nvSpPr>
      <xdr:spPr>
        <a:xfrm>
          <a:off x="4656525" y="100141527"/>
          <a:ext cx="4241586" cy="259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情報・ネットワーク支援、データサイエンスに関する支援</a:t>
          </a:r>
          <a:endParaRPr kumimoji="1" lang="en-US" altLang="ja-JP" sz="1000"/>
        </a:p>
      </xdr:txBody>
    </xdr:sp>
    <xdr:clientData/>
  </xdr:twoCellAnchor>
  <xdr:twoCellAnchor>
    <xdr:from>
      <xdr:col>11</xdr:col>
      <xdr:colOff>88366</xdr:colOff>
      <xdr:row>272</xdr:row>
      <xdr:rowOff>336816</xdr:rowOff>
    </xdr:from>
    <xdr:to>
      <xdr:col>14</xdr:col>
      <xdr:colOff>183775</xdr:colOff>
      <xdr:row>273</xdr:row>
      <xdr:rowOff>53789</xdr:rowOff>
    </xdr:to>
    <xdr:cxnSp macro="">
      <xdr:nvCxnSpPr>
        <xdr:cNvPr id="116" name="コネクタ: カギ線 115">
          <a:extLst>
            <a:ext uri="{FF2B5EF4-FFF2-40B4-BE49-F238E27FC236}">
              <a16:creationId xmlns:a16="http://schemas.microsoft.com/office/drawing/2014/main" id="{C57DB7C2-F396-4FF8-A7C3-A37C31E7CC8E}"/>
            </a:ext>
          </a:extLst>
        </xdr:cNvPr>
        <xdr:cNvCxnSpPr>
          <a:endCxn id="113" idx="1"/>
        </xdr:cNvCxnSpPr>
      </xdr:nvCxnSpPr>
      <xdr:spPr>
        <a:xfrm rot="16200000" flipH="1">
          <a:off x="2122713" y="99528727"/>
          <a:ext cx="653144" cy="65058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17572</xdr:colOff>
      <xdr:row>288</xdr:row>
      <xdr:rowOff>394497</xdr:rowOff>
    </xdr:from>
    <xdr:to>
      <xdr:col>24</xdr:col>
      <xdr:colOff>166772</xdr:colOff>
      <xdr:row>288</xdr:row>
      <xdr:rowOff>895241</xdr:rowOff>
    </xdr:to>
    <xdr:sp macro="" textlink="">
      <xdr:nvSpPr>
        <xdr:cNvPr id="117" name="テキスト ボックス 116">
          <a:extLst>
            <a:ext uri="{FF2B5EF4-FFF2-40B4-BE49-F238E27FC236}">
              <a16:creationId xmlns:a16="http://schemas.microsoft.com/office/drawing/2014/main" id="{353A30EC-D4AC-4D3C-881D-9D59E46AA50D}"/>
            </a:ext>
          </a:extLst>
        </xdr:cNvPr>
        <xdr:cNvSpPr txBox="1"/>
      </xdr:nvSpPr>
      <xdr:spPr>
        <a:xfrm>
          <a:off x="2986683" y="67745973"/>
          <a:ext cx="1930665" cy="50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海外拠点</a:t>
          </a:r>
          <a:endParaRPr kumimoji="1" lang="en-US" altLang="ja-JP" sz="1000"/>
        </a:p>
        <a:p>
          <a:pPr algn="ctr"/>
          <a:r>
            <a:rPr kumimoji="1" lang="ja-JP" altLang="en-US" sz="1000"/>
            <a:t>２百万円</a:t>
          </a:r>
          <a:endParaRPr kumimoji="1" lang="en-US" altLang="ja-JP" sz="1000"/>
        </a:p>
      </xdr:txBody>
    </xdr:sp>
    <xdr:clientData/>
  </xdr:twoCellAnchor>
  <xdr:twoCellAnchor>
    <xdr:from>
      <xdr:col>14</xdr:col>
      <xdr:colOff>110365</xdr:colOff>
      <xdr:row>288</xdr:row>
      <xdr:rowOff>143486</xdr:rowOff>
    </xdr:from>
    <xdr:to>
      <xdr:col>18</xdr:col>
      <xdr:colOff>72436</xdr:colOff>
      <xdr:row>288</xdr:row>
      <xdr:rowOff>349672</xdr:rowOff>
    </xdr:to>
    <xdr:sp macro="" textlink="">
      <xdr:nvSpPr>
        <xdr:cNvPr id="118" name="テキスト ボックス 117">
          <a:extLst>
            <a:ext uri="{FF2B5EF4-FFF2-40B4-BE49-F238E27FC236}">
              <a16:creationId xmlns:a16="http://schemas.microsoft.com/office/drawing/2014/main" id="{D36E6B01-EC42-4018-AB87-BC8EEE8F846A}"/>
            </a:ext>
          </a:extLst>
        </xdr:cNvPr>
        <xdr:cNvSpPr txBox="1"/>
      </xdr:nvSpPr>
      <xdr:spPr>
        <a:xfrm>
          <a:off x="2881534" y="67494962"/>
          <a:ext cx="753835" cy="206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25</xdr:col>
      <xdr:colOff>157806</xdr:colOff>
      <xdr:row>288</xdr:row>
      <xdr:rowOff>573790</xdr:rowOff>
    </xdr:from>
    <xdr:to>
      <xdr:col>48</xdr:col>
      <xdr:colOff>143078</xdr:colOff>
      <xdr:row>288</xdr:row>
      <xdr:rowOff>832488</xdr:rowOff>
    </xdr:to>
    <xdr:sp macro="" textlink="">
      <xdr:nvSpPr>
        <xdr:cNvPr id="119" name="大かっこ 118">
          <a:extLst>
            <a:ext uri="{FF2B5EF4-FFF2-40B4-BE49-F238E27FC236}">
              <a16:creationId xmlns:a16="http://schemas.microsoft.com/office/drawing/2014/main" id="{11DEDBEE-EE97-469B-BC44-951342358A05}"/>
            </a:ext>
          </a:extLst>
        </xdr:cNvPr>
        <xdr:cNvSpPr/>
      </xdr:nvSpPr>
      <xdr:spPr>
        <a:xfrm>
          <a:off x="5106324" y="67925266"/>
          <a:ext cx="4537908" cy="258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ベースライン調査等</a:t>
          </a:r>
          <a:endParaRPr kumimoji="1" lang="en-US" altLang="ja-JP" sz="1000"/>
        </a:p>
      </xdr:txBody>
    </xdr:sp>
    <xdr:clientData/>
  </xdr:twoCellAnchor>
  <xdr:twoCellAnchor>
    <xdr:from>
      <xdr:col>11</xdr:col>
      <xdr:colOff>107219</xdr:colOff>
      <xdr:row>287</xdr:row>
      <xdr:rowOff>927255</xdr:rowOff>
    </xdr:from>
    <xdr:to>
      <xdr:col>15</xdr:col>
      <xdr:colOff>17571</xdr:colOff>
      <xdr:row>288</xdr:row>
      <xdr:rowOff>645509</xdr:rowOff>
    </xdr:to>
    <xdr:cxnSp macro="">
      <xdr:nvCxnSpPr>
        <xdr:cNvPr id="120" name="コネクタ: カギ線 119">
          <a:extLst>
            <a:ext uri="{FF2B5EF4-FFF2-40B4-BE49-F238E27FC236}">
              <a16:creationId xmlns:a16="http://schemas.microsoft.com/office/drawing/2014/main" id="{7A357646-A209-4029-A0CD-05742E86EAE3}"/>
            </a:ext>
          </a:extLst>
        </xdr:cNvPr>
        <xdr:cNvCxnSpPr/>
      </xdr:nvCxnSpPr>
      <xdr:spPr>
        <a:xfrm rot="16200000" flipH="1">
          <a:off x="2311768" y="67322070"/>
          <a:ext cx="647714" cy="7021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99040</xdr:colOff>
      <xdr:row>301</xdr:row>
      <xdr:rowOff>296594</xdr:rowOff>
    </xdr:from>
    <xdr:to>
      <xdr:col>28</xdr:col>
      <xdr:colOff>127000</xdr:colOff>
      <xdr:row>301</xdr:row>
      <xdr:rowOff>470779</xdr:rowOff>
    </xdr:to>
    <xdr:sp macro="" textlink="">
      <xdr:nvSpPr>
        <xdr:cNvPr id="121" name="テキスト ボックス 120">
          <a:extLst>
            <a:ext uri="{FF2B5EF4-FFF2-40B4-BE49-F238E27FC236}">
              <a16:creationId xmlns:a16="http://schemas.microsoft.com/office/drawing/2014/main" id="{8E2F8253-34B7-D8A7-ED15-5281A1CCBF55}"/>
            </a:ext>
          </a:extLst>
        </xdr:cNvPr>
        <xdr:cNvSpPr txBox="1"/>
      </xdr:nvSpPr>
      <xdr:spPr>
        <a:xfrm>
          <a:off x="3266092" y="80135547"/>
          <a:ext cx="2403248" cy="17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地方事務所振替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J597" sqref="J597:O597"/>
    </sheetView>
  </sheetViews>
  <sheetFormatPr defaultRowHeight="13" x14ac:dyDescent="0.2"/>
  <cols>
    <col min="1" max="49" width="2.7265625" customWidth="1"/>
    <col min="50" max="50" width="6.7265625" customWidth="1"/>
    <col min="51" max="51" width="8.72656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345</v>
      </c>
      <c r="AJ2" s="868" t="s">
        <v>667</v>
      </c>
      <c r="AK2" s="868"/>
      <c r="AL2" s="868"/>
      <c r="AM2" s="868"/>
      <c r="AN2" s="90" t="s">
        <v>345</v>
      </c>
      <c r="AO2" s="868">
        <v>21</v>
      </c>
      <c r="AP2" s="868"/>
      <c r="AQ2" s="868"/>
      <c r="AR2" s="91" t="s">
        <v>345</v>
      </c>
      <c r="AS2" s="869">
        <v>57</v>
      </c>
      <c r="AT2" s="869"/>
      <c r="AU2" s="869"/>
      <c r="AV2" s="90" t="str">
        <f>IF(AW2="","","-")</f>
        <v/>
      </c>
      <c r="AW2" s="870"/>
      <c r="AX2" s="870"/>
    </row>
    <row r="3" spans="1:50" ht="21" customHeight="1" thickBot="1" x14ac:dyDescent="0.25">
      <c r="A3" s="871" t="s">
        <v>657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669</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670</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671</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673</v>
      </c>
      <c r="H5" s="859"/>
      <c r="I5" s="859"/>
      <c r="J5" s="859"/>
      <c r="K5" s="859"/>
      <c r="L5" s="859"/>
      <c r="M5" s="860" t="s">
        <v>62</v>
      </c>
      <c r="N5" s="861"/>
      <c r="O5" s="861"/>
      <c r="P5" s="861"/>
      <c r="Q5" s="861"/>
      <c r="R5" s="862"/>
      <c r="S5" s="863" t="s">
        <v>674</v>
      </c>
      <c r="T5" s="859"/>
      <c r="U5" s="859"/>
      <c r="V5" s="859"/>
      <c r="W5" s="859"/>
      <c r="X5" s="864"/>
      <c r="Y5" s="865" t="s">
        <v>3</v>
      </c>
      <c r="Z5" s="866"/>
      <c r="AA5" s="866"/>
      <c r="AB5" s="866"/>
      <c r="AC5" s="866"/>
      <c r="AD5" s="867"/>
      <c r="AE5" s="888" t="s">
        <v>675</v>
      </c>
      <c r="AF5" s="888"/>
      <c r="AG5" s="888"/>
      <c r="AH5" s="888"/>
      <c r="AI5" s="888"/>
      <c r="AJ5" s="888"/>
      <c r="AK5" s="888"/>
      <c r="AL5" s="888"/>
      <c r="AM5" s="888"/>
      <c r="AN5" s="888"/>
      <c r="AO5" s="888"/>
      <c r="AP5" s="889"/>
      <c r="AQ5" s="890" t="s">
        <v>672</v>
      </c>
      <c r="AR5" s="891"/>
      <c r="AS5" s="891"/>
      <c r="AT5" s="891"/>
      <c r="AU5" s="891"/>
      <c r="AV5" s="891"/>
      <c r="AW5" s="891"/>
      <c r="AX5" s="892"/>
    </row>
    <row r="6" spans="1:50" ht="39"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74" t="s">
        <v>20</v>
      </c>
      <c r="B7" s="875"/>
      <c r="C7" s="875"/>
      <c r="D7" s="875"/>
      <c r="E7" s="875"/>
      <c r="F7" s="876"/>
      <c r="G7" s="898" t="s">
        <v>676</v>
      </c>
      <c r="H7" s="899"/>
      <c r="I7" s="899"/>
      <c r="J7" s="899"/>
      <c r="K7" s="899"/>
      <c r="L7" s="899"/>
      <c r="M7" s="899"/>
      <c r="N7" s="899"/>
      <c r="O7" s="899"/>
      <c r="P7" s="899"/>
      <c r="Q7" s="899"/>
      <c r="R7" s="899"/>
      <c r="S7" s="899"/>
      <c r="T7" s="899"/>
      <c r="U7" s="899"/>
      <c r="V7" s="899"/>
      <c r="W7" s="899"/>
      <c r="X7" s="900"/>
      <c r="Y7" s="901" t="s">
        <v>330</v>
      </c>
      <c r="Z7" s="723"/>
      <c r="AA7" s="723"/>
      <c r="AB7" s="723"/>
      <c r="AC7" s="723"/>
      <c r="AD7" s="902"/>
      <c r="AE7" s="830" t="s">
        <v>714</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231</v>
      </c>
      <c r="B8" s="875"/>
      <c r="C8" s="875"/>
      <c r="D8" s="875"/>
      <c r="E8" s="875"/>
      <c r="F8" s="876"/>
      <c r="G8" s="877" t="str">
        <f>入力規則等!A27</f>
        <v>地球温暖化対策</v>
      </c>
      <c r="H8" s="878"/>
      <c r="I8" s="878"/>
      <c r="J8" s="878"/>
      <c r="K8" s="878"/>
      <c r="L8" s="878"/>
      <c r="M8" s="878"/>
      <c r="N8" s="878"/>
      <c r="O8" s="878"/>
      <c r="P8" s="878"/>
      <c r="Q8" s="878"/>
      <c r="R8" s="878"/>
      <c r="S8" s="878"/>
      <c r="T8" s="878"/>
      <c r="U8" s="878"/>
      <c r="V8" s="878"/>
      <c r="W8" s="878"/>
      <c r="X8" s="879"/>
      <c r="Y8" s="880" t="s">
        <v>232</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677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2">
      <c r="A10" s="791" t="s">
        <v>28</v>
      </c>
      <c r="B10" s="792"/>
      <c r="C10" s="792"/>
      <c r="D10" s="792"/>
      <c r="E10" s="792"/>
      <c r="F10" s="792"/>
      <c r="G10" s="793" t="s">
        <v>678</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5</v>
      </c>
      <c r="B11" s="792"/>
      <c r="C11" s="792"/>
      <c r="D11" s="792"/>
      <c r="E11" s="792"/>
      <c r="F11" s="796"/>
      <c r="G11" s="797" t="str">
        <f>入力規則等!P10</f>
        <v>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90" t="s">
        <v>478</v>
      </c>
      <c r="Q12" s="191"/>
      <c r="R12" s="191"/>
      <c r="S12" s="191"/>
      <c r="T12" s="191"/>
      <c r="U12" s="191"/>
      <c r="V12" s="192"/>
      <c r="W12" s="190" t="s">
        <v>630</v>
      </c>
      <c r="X12" s="191"/>
      <c r="Y12" s="191"/>
      <c r="Z12" s="191"/>
      <c r="AA12" s="191"/>
      <c r="AB12" s="191"/>
      <c r="AC12" s="192"/>
      <c r="AD12" s="190" t="s">
        <v>632</v>
      </c>
      <c r="AE12" s="191"/>
      <c r="AF12" s="191"/>
      <c r="AG12" s="191"/>
      <c r="AH12" s="191"/>
      <c r="AI12" s="191"/>
      <c r="AJ12" s="192"/>
      <c r="AK12" s="190" t="s">
        <v>648</v>
      </c>
      <c r="AL12" s="191"/>
      <c r="AM12" s="191"/>
      <c r="AN12" s="191"/>
      <c r="AO12" s="191"/>
      <c r="AP12" s="191"/>
      <c r="AQ12" s="192"/>
      <c r="AR12" s="190" t="s">
        <v>649</v>
      </c>
      <c r="AS12" s="191"/>
      <c r="AT12" s="191"/>
      <c r="AU12" s="191"/>
      <c r="AV12" s="191"/>
      <c r="AW12" s="191"/>
      <c r="AX12" s="836"/>
    </row>
    <row r="13" spans="1:50" ht="21" customHeight="1" x14ac:dyDescent="0.2">
      <c r="A13" s="341"/>
      <c r="B13" s="342"/>
      <c r="C13" s="342"/>
      <c r="D13" s="342"/>
      <c r="E13" s="342"/>
      <c r="F13" s="343"/>
      <c r="G13" s="820" t="s">
        <v>6</v>
      </c>
      <c r="H13" s="821"/>
      <c r="I13" s="837" t="s">
        <v>7</v>
      </c>
      <c r="J13" s="838"/>
      <c r="K13" s="838"/>
      <c r="L13" s="838"/>
      <c r="M13" s="838"/>
      <c r="N13" s="838"/>
      <c r="O13" s="839"/>
      <c r="P13" s="735">
        <v>865</v>
      </c>
      <c r="Q13" s="736"/>
      <c r="R13" s="736"/>
      <c r="S13" s="736"/>
      <c r="T13" s="736"/>
      <c r="U13" s="736"/>
      <c r="V13" s="737"/>
      <c r="W13" s="735">
        <v>850</v>
      </c>
      <c r="X13" s="736"/>
      <c r="Y13" s="736"/>
      <c r="Z13" s="736"/>
      <c r="AA13" s="736"/>
      <c r="AB13" s="736"/>
      <c r="AC13" s="737"/>
      <c r="AD13" s="735">
        <v>810</v>
      </c>
      <c r="AE13" s="736"/>
      <c r="AF13" s="736"/>
      <c r="AG13" s="736"/>
      <c r="AH13" s="736"/>
      <c r="AI13" s="736"/>
      <c r="AJ13" s="737"/>
      <c r="AK13" s="735">
        <v>810</v>
      </c>
      <c r="AL13" s="736"/>
      <c r="AM13" s="736"/>
      <c r="AN13" s="736"/>
      <c r="AO13" s="736"/>
      <c r="AP13" s="736"/>
      <c r="AQ13" s="737"/>
      <c r="AR13" s="768">
        <v>810</v>
      </c>
      <c r="AS13" s="769"/>
      <c r="AT13" s="769"/>
      <c r="AU13" s="769"/>
      <c r="AV13" s="769"/>
      <c r="AW13" s="769"/>
      <c r="AX13" s="840"/>
    </row>
    <row r="14" spans="1:50" ht="21" customHeight="1" x14ac:dyDescent="0.2">
      <c r="A14" s="341"/>
      <c r="B14" s="342"/>
      <c r="C14" s="342"/>
      <c r="D14" s="342"/>
      <c r="E14" s="342"/>
      <c r="F14" s="343"/>
      <c r="G14" s="822"/>
      <c r="H14" s="823"/>
      <c r="I14" s="815" t="s">
        <v>8</v>
      </c>
      <c r="J14" s="816"/>
      <c r="K14" s="816"/>
      <c r="L14" s="816"/>
      <c r="M14" s="816"/>
      <c r="N14" s="816"/>
      <c r="O14" s="817"/>
      <c r="P14" s="735" t="s">
        <v>679</v>
      </c>
      <c r="Q14" s="736"/>
      <c r="R14" s="736"/>
      <c r="S14" s="736"/>
      <c r="T14" s="736"/>
      <c r="U14" s="736"/>
      <c r="V14" s="737"/>
      <c r="W14" s="735" t="s">
        <v>679</v>
      </c>
      <c r="X14" s="736"/>
      <c r="Y14" s="736"/>
      <c r="Z14" s="736"/>
      <c r="AA14" s="736"/>
      <c r="AB14" s="736"/>
      <c r="AC14" s="737"/>
      <c r="AD14" s="735" t="s">
        <v>712</v>
      </c>
      <c r="AE14" s="736"/>
      <c r="AF14" s="736"/>
      <c r="AG14" s="736"/>
      <c r="AH14" s="736"/>
      <c r="AI14" s="736"/>
      <c r="AJ14" s="737"/>
      <c r="AK14" s="735" t="s">
        <v>345</v>
      </c>
      <c r="AL14" s="736"/>
      <c r="AM14" s="736"/>
      <c r="AN14" s="736"/>
      <c r="AO14" s="736"/>
      <c r="AP14" s="736"/>
      <c r="AQ14" s="737"/>
      <c r="AR14" s="826"/>
      <c r="AS14" s="826"/>
      <c r="AT14" s="826"/>
      <c r="AU14" s="826"/>
      <c r="AV14" s="826"/>
      <c r="AW14" s="826"/>
      <c r="AX14" s="827"/>
    </row>
    <row r="15" spans="1:50" ht="21" customHeight="1" x14ac:dyDescent="0.2">
      <c r="A15" s="341"/>
      <c r="B15" s="342"/>
      <c r="C15" s="342"/>
      <c r="D15" s="342"/>
      <c r="E15" s="342"/>
      <c r="F15" s="343"/>
      <c r="G15" s="822"/>
      <c r="H15" s="823"/>
      <c r="I15" s="815" t="s">
        <v>48</v>
      </c>
      <c r="J15" s="828"/>
      <c r="K15" s="828"/>
      <c r="L15" s="828"/>
      <c r="M15" s="828"/>
      <c r="N15" s="828"/>
      <c r="O15" s="829"/>
      <c r="P15" s="735" t="s">
        <v>679</v>
      </c>
      <c r="Q15" s="736"/>
      <c r="R15" s="736"/>
      <c r="S15" s="736"/>
      <c r="T15" s="736"/>
      <c r="U15" s="736"/>
      <c r="V15" s="737"/>
      <c r="W15" s="735" t="s">
        <v>679</v>
      </c>
      <c r="X15" s="736"/>
      <c r="Y15" s="736"/>
      <c r="Z15" s="736"/>
      <c r="AA15" s="736"/>
      <c r="AB15" s="736"/>
      <c r="AC15" s="737"/>
      <c r="AD15" s="735" t="s">
        <v>713</v>
      </c>
      <c r="AE15" s="736"/>
      <c r="AF15" s="736"/>
      <c r="AG15" s="736"/>
      <c r="AH15" s="736"/>
      <c r="AI15" s="736"/>
      <c r="AJ15" s="737"/>
      <c r="AK15" s="735" t="s">
        <v>345</v>
      </c>
      <c r="AL15" s="736"/>
      <c r="AM15" s="736"/>
      <c r="AN15" s="736"/>
      <c r="AO15" s="736"/>
      <c r="AP15" s="736"/>
      <c r="AQ15" s="737"/>
      <c r="AR15" s="735" t="s">
        <v>345</v>
      </c>
      <c r="AS15" s="736"/>
      <c r="AT15" s="736"/>
      <c r="AU15" s="736"/>
      <c r="AV15" s="736"/>
      <c r="AW15" s="736"/>
      <c r="AX15" s="841"/>
    </row>
    <row r="16" spans="1:50" ht="21" customHeight="1" x14ac:dyDescent="0.2">
      <c r="A16" s="341"/>
      <c r="B16" s="342"/>
      <c r="C16" s="342"/>
      <c r="D16" s="342"/>
      <c r="E16" s="342"/>
      <c r="F16" s="343"/>
      <c r="G16" s="822"/>
      <c r="H16" s="823"/>
      <c r="I16" s="815" t="s">
        <v>49</v>
      </c>
      <c r="J16" s="828"/>
      <c r="K16" s="828"/>
      <c r="L16" s="828"/>
      <c r="M16" s="828"/>
      <c r="N16" s="828"/>
      <c r="O16" s="829"/>
      <c r="P16" s="735" t="s">
        <v>679</v>
      </c>
      <c r="Q16" s="736"/>
      <c r="R16" s="736"/>
      <c r="S16" s="736"/>
      <c r="T16" s="736"/>
      <c r="U16" s="736"/>
      <c r="V16" s="737"/>
      <c r="W16" s="735" t="s">
        <v>679</v>
      </c>
      <c r="X16" s="736"/>
      <c r="Y16" s="736"/>
      <c r="Z16" s="736"/>
      <c r="AA16" s="736"/>
      <c r="AB16" s="736"/>
      <c r="AC16" s="737"/>
      <c r="AD16" s="735" t="s">
        <v>713</v>
      </c>
      <c r="AE16" s="736"/>
      <c r="AF16" s="736"/>
      <c r="AG16" s="736"/>
      <c r="AH16" s="736"/>
      <c r="AI16" s="736"/>
      <c r="AJ16" s="737"/>
      <c r="AK16" s="735" t="s">
        <v>345</v>
      </c>
      <c r="AL16" s="736"/>
      <c r="AM16" s="736"/>
      <c r="AN16" s="736"/>
      <c r="AO16" s="736"/>
      <c r="AP16" s="736"/>
      <c r="AQ16" s="737"/>
      <c r="AR16" s="833"/>
      <c r="AS16" s="834"/>
      <c r="AT16" s="834"/>
      <c r="AU16" s="834"/>
      <c r="AV16" s="834"/>
      <c r="AW16" s="834"/>
      <c r="AX16" s="835"/>
    </row>
    <row r="17" spans="1:50" ht="24.75" customHeight="1" x14ac:dyDescent="0.2">
      <c r="A17" s="341"/>
      <c r="B17" s="342"/>
      <c r="C17" s="342"/>
      <c r="D17" s="342"/>
      <c r="E17" s="342"/>
      <c r="F17" s="343"/>
      <c r="G17" s="822"/>
      <c r="H17" s="823"/>
      <c r="I17" s="815" t="s">
        <v>47</v>
      </c>
      <c r="J17" s="816"/>
      <c r="K17" s="816"/>
      <c r="L17" s="816"/>
      <c r="M17" s="816"/>
      <c r="N17" s="816"/>
      <c r="O17" s="817"/>
      <c r="P17" s="735" t="s">
        <v>679</v>
      </c>
      <c r="Q17" s="736"/>
      <c r="R17" s="736"/>
      <c r="S17" s="736"/>
      <c r="T17" s="736"/>
      <c r="U17" s="736"/>
      <c r="V17" s="737"/>
      <c r="W17" s="735" t="s">
        <v>679</v>
      </c>
      <c r="X17" s="736"/>
      <c r="Y17" s="736"/>
      <c r="Z17" s="736"/>
      <c r="AA17" s="736"/>
      <c r="AB17" s="736"/>
      <c r="AC17" s="737"/>
      <c r="AD17" s="735" t="s">
        <v>713</v>
      </c>
      <c r="AE17" s="736"/>
      <c r="AF17" s="736"/>
      <c r="AG17" s="736"/>
      <c r="AH17" s="736"/>
      <c r="AI17" s="736"/>
      <c r="AJ17" s="737"/>
      <c r="AK17" s="735" t="s">
        <v>345</v>
      </c>
      <c r="AL17" s="736"/>
      <c r="AM17" s="736"/>
      <c r="AN17" s="736"/>
      <c r="AO17" s="736"/>
      <c r="AP17" s="736"/>
      <c r="AQ17" s="737"/>
      <c r="AR17" s="818"/>
      <c r="AS17" s="818"/>
      <c r="AT17" s="818"/>
      <c r="AU17" s="818"/>
      <c r="AV17" s="818"/>
      <c r="AW17" s="818"/>
      <c r="AX17" s="819"/>
    </row>
    <row r="18" spans="1:50" ht="24.75" customHeight="1" x14ac:dyDescent="0.2">
      <c r="A18" s="341"/>
      <c r="B18" s="342"/>
      <c r="C18" s="342"/>
      <c r="D18" s="342"/>
      <c r="E18" s="342"/>
      <c r="F18" s="343"/>
      <c r="G18" s="824"/>
      <c r="H18" s="825"/>
      <c r="I18" s="808" t="s">
        <v>18</v>
      </c>
      <c r="J18" s="809"/>
      <c r="K18" s="809"/>
      <c r="L18" s="809"/>
      <c r="M18" s="809"/>
      <c r="N18" s="809"/>
      <c r="O18" s="810"/>
      <c r="P18" s="811">
        <f>SUM(P13:V17)</f>
        <v>865</v>
      </c>
      <c r="Q18" s="812"/>
      <c r="R18" s="812"/>
      <c r="S18" s="812"/>
      <c r="T18" s="812"/>
      <c r="U18" s="812"/>
      <c r="V18" s="813"/>
      <c r="W18" s="811">
        <f>SUM(W13:AC17)</f>
        <v>850</v>
      </c>
      <c r="X18" s="812"/>
      <c r="Y18" s="812"/>
      <c r="Z18" s="812"/>
      <c r="AA18" s="812"/>
      <c r="AB18" s="812"/>
      <c r="AC18" s="813"/>
      <c r="AD18" s="811">
        <f>SUM(AD13:AJ17)</f>
        <v>810</v>
      </c>
      <c r="AE18" s="812"/>
      <c r="AF18" s="812"/>
      <c r="AG18" s="812"/>
      <c r="AH18" s="812"/>
      <c r="AI18" s="812"/>
      <c r="AJ18" s="813"/>
      <c r="AK18" s="811">
        <f>SUM(AK13:AQ17)</f>
        <v>810</v>
      </c>
      <c r="AL18" s="812"/>
      <c r="AM18" s="812"/>
      <c r="AN18" s="812"/>
      <c r="AO18" s="812"/>
      <c r="AP18" s="812"/>
      <c r="AQ18" s="813"/>
      <c r="AR18" s="811">
        <f>SUM(AR13:AX17)</f>
        <v>810</v>
      </c>
      <c r="AS18" s="812"/>
      <c r="AT18" s="812"/>
      <c r="AU18" s="812"/>
      <c r="AV18" s="812"/>
      <c r="AW18" s="812"/>
      <c r="AX18" s="814"/>
    </row>
    <row r="19" spans="1:50" ht="24.75" customHeight="1" x14ac:dyDescent="0.2">
      <c r="A19" s="341"/>
      <c r="B19" s="342"/>
      <c r="C19" s="342"/>
      <c r="D19" s="342"/>
      <c r="E19" s="342"/>
      <c r="F19" s="343"/>
      <c r="G19" s="783" t="s">
        <v>9</v>
      </c>
      <c r="H19" s="784"/>
      <c r="I19" s="784"/>
      <c r="J19" s="784"/>
      <c r="K19" s="784"/>
      <c r="L19" s="784"/>
      <c r="M19" s="784"/>
      <c r="N19" s="784"/>
      <c r="O19" s="784"/>
      <c r="P19" s="735">
        <v>787</v>
      </c>
      <c r="Q19" s="736"/>
      <c r="R19" s="736"/>
      <c r="S19" s="736"/>
      <c r="T19" s="736"/>
      <c r="U19" s="736"/>
      <c r="V19" s="737"/>
      <c r="W19" s="735">
        <v>767</v>
      </c>
      <c r="X19" s="736"/>
      <c r="Y19" s="736"/>
      <c r="Z19" s="736"/>
      <c r="AA19" s="736"/>
      <c r="AB19" s="736"/>
      <c r="AC19" s="737"/>
      <c r="AD19" s="735">
        <v>719</v>
      </c>
      <c r="AE19" s="736"/>
      <c r="AF19" s="736"/>
      <c r="AG19" s="736"/>
      <c r="AH19" s="736"/>
      <c r="AI19" s="736"/>
      <c r="AJ19" s="737"/>
      <c r="AK19" s="780"/>
      <c r="AL19" s="780"/>
      <c r="AM19" s="780"/>
      <c r="AN19" s="780"/>
      <c r="AO19" s="780"/>
      <c r="AP19" s="780"/>
      <c r="AQ19" s="780"/>
      <c r="AR19" s="780"/>
      <c r="AS19" s="780"/>
      <c r="AT19" s="780"/>
      <c r="AU19" s="780"/>
      <c r="AV19" s="780"/>
      <c r="AW19" s="780"/>
      <c r="AX19" s="782"/>
    </row>
    <row r="20" spans="1:50" ht="24.75" customHeight="1" x14ac:dyDescent="0.2">
      <c r="A20" s="341"/>
      <c r="B20" s="342"/>
      <c r="C20" s="342"/>
      <c r="D20" s="342"/>
      <c r="E20" s="342"/>
      <c r="F20" s="343"/>
      <c r="G20" s="783" t="s">
        <v>10</v>
      </c>
      <c r="H20" s="784"/>
      <c r="I20" s="784"/>
      <c r="J20" s="784"/>
      <c r="K20" s="784"/>
      <c r="L20" s="784"/>
      <c r="M20" s="784"/>
      <c r="N20" s="784"/>
      <c r="O20" s="784"/>
      <c r="P20" s="779">
        <f>IF(P18=0, "-", SUM(P19)/P18)</f>
        <v>0.90982658959537577</v>
      </c>
      <c r="Q20" s="779"/>
      <c r="R20" s="779"/>
      <c r="S20" s="779"/>
      <c r="T20" s="779"/>
      <c r="U20" s="779"/>
      <c r="V20" s="779"/>
      <c r="W20" s="779">
        <f>IF(W18=0, "-", SUM(W19)/W18)</f>
        <v>0.90235294117647058</v>
      </c>
      <c r="X20" s="779"/>
      <c r="Y20" s="779"/>
      <c r="Z20" s="779"/>
      <c r="AA20" s="779"/>
      <c r="AB20" s="779"/>
      <c r="AC20" s="779"/>
      <c r="AD20" s="779">
        <f>IF(AD18=0, "-", SUM(AD19)/AD18)</f>
        <v>0.88765432098765429</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301</v>
      </c>
      <c r="H21" s="778"/>
      <c r="I21" s="778"/>
      <c r="J21" s="778"/>
      <c r="K21" s="778"/>
      <c r="L21" s="778"/>
      <c r="M21" s="778"/>
      <c r="N21" s="778"/>
      <c r="O21" s="778"/>
      <c r="P21" s="779">
        <f>IF(P19=0, "-", SUM(P19)/SUM(P13,P14))</f>
        <v>0.90982658959537577</v>
      </c>
      <c r="Q21" s="779"/>
      <c r="R21" s="779"/>
      <c r="S21" s="779"/>
      <c r="T21" s="779"/>
      <c r="U21" s="779"/>
      <c r="V21" s="779"/>
      <c r="W21" s="779">
        <f>IF(W19=0, "-", SUM(W19)/SUM(W13,W14))</f>
        <v>0.90235294117647058</v>
      </c>
      <c r="X21" s="779"/>
      <c r="Y21" s="779"/>
      <c r="Z21" s="779"/>
      <c r="AA21" s="779"/>
      <c r="AB21" s="779"/>
      <c r="AC21" s="779"/>
      <c r="AD21" s="779">
        <f>IF(AD19=0, "-", SUM(AD19)/SUM(AD13,AD14))</f>
        <v>0.88765432098765429</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1" t="s">
        <v>652</v>
      </c>
      <c r="B22" s="742"/>
      <c r="C22" s="742"/>
      <c r="D22" s="742"/>
      <c r="E22" s="742"/>
      <c r="F22" s="743"/>
      <c r="G22" s="747" t="s">
        <v>290</v>
      </c>
      <c r="H22" s="586"/>
      <c r="I22" s="586"/>
      <c r="J22" s="586"/>
      <c r="K22" s="586"/>
      <c r="L22" s="586"/>
      <c r="M22" s="586"/>
      <c r="N22" s="586"/>
      <c r="O22" s="587"/>
      <c r="P22" s="748" t="s">
        <v>650</v>
      </c>
      <c r="Q22" s="586"/>
      <c r="R22" s="586"/>
      <c r="S22" s="586"/>
      <c r="T22" s="586"/>
      <c r="U22" s="586"/>
      <c r="V22" s="587"/>
      <c r="W22" s="748" t="s">
        <v>651</v>
      </c>
      <c r="X22" s="586"/>
      <c r="Y22" s="586"/>
      <c r="Z22" s="586"/>
      <c r="AA22" s="586"/>
      <c r="AB22" s="586"/>
      <c r="AC22" s="587"/>
      <c r="AD22" s="748" t="s">
        <v>289</v>
      </c>
      <c r="AE22" s="586"/>
      <c r="AF22" s="586"/>
      <c r="AG22" s="586"/>
      <c r="AH22" s="586"/>
      <c r="AI22" s="586"/>
      <c r="AJ22" s="586"/>
      <c r="AK22" s="586"/>
      <c r="AL22" s="586"/>
      <c r="AM22" s="586"/>
      <c r="AN22" s="586"/>
      <c r="AO22" s="586"/>
      <c r="AP22" s="586"/>
      <c r="AQ22" s="586"/>
      <c r="AR22" s="586"/>
      <c r="AS22" s="586"/>
      <c r="AT22" s="586"/>
      <c r="AU22" s="586"/>
      <c r="AV22" s="586"/>
      <c r="AW22" s="586"/>
      <c r="AX22" s="764"/>
    </row>
    <row r="23" spans="1:50" ht="25.5" customHeight="1" x14ac:dyDescent="0.2">
      <c r="A23" s="744"/>
      <c r="B23" s="745"/>
      <c r="C23" s="745"/>
      <c r="D23" s="745"/>
      <c r="E23" s="745"/>
      <c r="F23" s="746"/>
      <c r="G23" s="765" t="s">
        <v>680</v>
      </c>
      <c r="H23" s="766"/>
      <c r="I23" s="766"/>
      <c r="J23" s="766"/>
      <c r="K23" s="766"/>
      <c r="L23" s="766"/>
      <c r="M23" s="766"/>
      <c r="N23" s="766"/>
      <c r="O23" s="767"/>
      <c r="P23" s="768">
        <v>746</v>
      </c>
      <c r="Q23" s="769"/>
      <c r="R23" s="769"/>
      <c r="S23" s="769"/>
      <c r="T23" s="769"/>
      <c r="U23" s="769"/>
      <c r="V23" s="770"/>
      <c r="W23" s="768">
        <v>780</v>
      </c>
      <c r="X23" s="769"/>
      <c r="Y23" s="769"/>
      <c r="Z23" s="769"/>
      <c r="AA23" s="769"/>
      <c r="AB23" s="769"/>
      <c r="AC23" s="770"/>
      <c r="AD23" s="771" t="s">
        <v>929</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7.65" customHeight="1" x14ac:dyDescent="0.2">
      <c r="A24" s="744"/>
      <c r="B24" s="745"/>
      <c r="C24" s="745"/>
      <c r="D24" s="745"/>
      <c r="E24" s="745"/>
      <c r="F24" s="746"/>
      <c r="G24" s="738" t="s">
        <v>681</v>
      </c>
      <c r="H24" s="739"/>
      <c r="I24" s="739"/>
      <c r="J24" s="739"/>
      <c r="K24" s="739"/>
      <c r="L24" s="739"/>
      <c r="M24" s="739"/>
      <c r="N24" s="739"/>
      <c r="O24" s="740"/>
      <c r="P24" s="735">
        <v>64</v>
      </c>
      <c r="Q24" s="736"/>
      <c r="R24" s="736"/>
      <c r="S24" s="736"/>
      <c r="T24" s="736"/>
      <c r="U24" s="736"/>
      <c r="V24" s="737"/>
      <c r="W24" s="735">
        <v>30</v>
      </c>
      <c r="X24" s="736"/>
      <c r="Y24" s="736"/>
      <c r="Z24" s="736"/>
      <c r="AA24" s="736"/>
      <c r="AB24" s="736"/>
      <c r="AC24" s="737"/>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2">
      <c r="A25" s="744"/>
      <c r="B25" s="745"/>
      <c r="C25" s="745"/>
      <c r="D25" s="745"/>
      <c r="E25" s="745"/>
      <c r="F25" s="746"/>
      <c r="G25" s="738"/>
      <c r="H25" s="739"/>
      <c r="I25" s="739"/>
      <c r="J25" s="739"/>
      <c r="K25" s="739"/>
      <c r="L25" s="739"/>
      <c r="M25" s="739"/>
      <c r="N25" s="739"/>
      <c r="O25" s="740"/>
      <c r="P25" s="735"/>
      <c r="Q25" s="736"/>
      <c r="R25" s="736"/>
      <c r="S25" s="736"/>
      <c r="T25" s="736"/>
      <c r="U25" s="736"/>
      <c r="V25" s="737"/>
      <c r="W25" s="735"/>
      <c r="X25" s="736"/>
      <c r="Y25" s="736"/>
      <c r="Z25" s="736"/>
      <c r="AA25" s="736"/>
      <c r="AB25" s="736"/>
      <c r="AC25" s="737"/>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4"/>
      <c r="B28" s="745"/>
      <c r="C28" s="745"/>
      <c r="D28" s="745"/>
      <c r="E28" s="745"/>
      <c r="F28" s="746"/>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4"/>
      <c r="B29" s="745"/>
      <c r="C29" s="745"/>
      <c r="D29" s="745"/>
      <c r="E29" s="745"/>
      <c r="F29" s="746"/>
      <c r="G29" s="332" t="s">
        <v>18</v>
      </c>
      <c r="H29" s="755"/>
      <c r="I29" s="755"/>
      <c r="J29" s="755"/>
      <c r="K29" s="755"/>
      <c r="L29" s="755"/>
      <c r="M29" s="755"/>
      <c r="N29" s="755"/>
      <c r="O29" s="756"/>
      <c r="P29" s="757">
        <f>AK13</f>
        <v>810</v>
      </c>
      <c r="Q29" s="758"/>
      <c r="R29" s="758"/>
      <c r="S29" s="758"/>
      <c r="T29" s="758"/>
      <c r="U29" s="758"/>
      <c r="V29" s="759"/>
      <c r="W29" s="757">
        <f>AR13</f>
        <v>810</v>
      </c>
      <c r="X29" s="758"/>
      <c r="Y29" s="758"/>
      <c r="Z29" s="758"/>
      <c r="AA29" s="758"/>
      <c r="AB29" s="758"/>
      <c r="AC29" s="759"/>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hidden="1" customHeight="1" x14ac:dyDescent="0.2">
      <c r="A30" s="760" t="s">
        <v>641</v>
      </c>
      <c r="B30" s="761"/>
      <c r="C30" s="761"/>
      <c r="D30" s="761"/>
      <c r="E30" s="761"/>
      <c r="F30" s="762"/>
      <c r="G30" s="752"/>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hidden="1" customHeight="1" x14ac:dyDescent="0.2">
      <c r="A31" s="684" t="s">
        <v>642</v>
      </c>
      <c r="B31" s="168"/>
      <c r="C31" s="168"/>
      <c r="D31" s="168"/>
      <c r="E31" s="168"/>
      <c r="F31" s="169"/>
      <c r="G31" s="725" t="s">
        <v>634</v>
      </c>
      <c r="H31" s="726"/>
      <c r="I31" s="726"/>
      <c r="J31" s="726"/>
      <c r="K31" s="726"/>
      <c r="L31" s="726"/>
      <c r="M31" s="726"/>
      <c r="N31" s="726"/>
      <c r="O31" s="726"/>
      <c r="P31" s="727" t="s">
        <v>633</v>
      </c>
      <c r="Q31" s="726"/>
      <c r="R31" s="726"/>
      <c r="S31" s="726"/>
      <c r="T31" s="726"/>
      <c r="U31" s="726"/>
      <c r="V31" s="726"/>
      <c r="W31" s="726"/>
      <c r="X31" s="728"/>
      <c r="Y31" s="729"/>
      <c r="Z31" s="730"/>
      <c r="AA31" s="731"/>
      <c r="AB31" s="662" t="s">
        <v>11</v>
      </c>
      <c r="AC31" s="662"/>
      <c r="AD31" s="662"/>
      <c r="AE31" s="131" t="s">
        <v>478</v>
      </c>
      <c r="AF31" s="732"/>
      <c r="AG31" s="732"/>
      <c r="AH31" s="733"/>
      <c r="AI31" s="131" t="s">
        <v>630</v>
      </c>
      <c r="AJ31" s="732"/>
      <c r="AK31" s="732"/>
      <c r="AL31" s="733"/>
      <c r="AM31" s="131" t="s">
        <v>446</v>
      </c>
      <c r="AN31" s="732"/>
      <c r="AO31" s="732"/>
      <c r="AP31" s="733"/>
      <c r="AQ31" s="659" t="s">
        <v>477</v>
      </c>
      <c r="AR31" s="660"/>
      <c r="AS31" s="660"/>
      <c r="AT31" s="661"/>
      <c r="AU31" s="659" t="s">
        <v>653</v>
      </c>
      <c r="AV31" s="660"/>
      <c r="AW31" s="660"/>
      <c r="AX31" s="669"/>
    </row>
    <row r="32" spans="1:50" ht="34.75" hidden="1" customHeight="1" x14ac:dyDescent="0.2">
      <c r="A32" s="684"/>
      <c r="B32" s="168"/>
      <c r="C32" s="168"/>
      <c r="D32" s="168"/>
      <c r="E32" s="168"/>
      <c r="F32" s="169"/>
      <c r="G32" s="670"/>
      <c r="H32" s="671"/>
      <c r="I32" s="671"/>
      <c r="J32" s="671"/>
      <c r="K32" s="671"/>
      <c r="L32" s="671"/>
      <c r="M32" s="671"/>
      <c r="N32" s="671"/>
      <c r="O32" s="671"/>
      <c r="P32" s="419"/>
      <c r="Q32" s="675"/>
      <c r="R32" s="675"/>
      <c r="S32" s="675"/>
      <c r="T32" s="675"/>
      <c r="U32" s="675"/>
      <c r="V32" s="675"/>
      <c r="W32" s="675"/>
      <c r="X32" s="676"/>
      <c r="Y32" s="680" t="s">
        <v>52</v>
      </c>
      <c r="Z32" s="681"/>
      <c r="AA32" s="682"/>
      <c r="AB32" s="683" t="s">
        <v>683</v>
      </c>
      <c r="AC32" s="683"/>
      <c r="AD32" s="683"/>
      <c r="AE32" s="652"/>
      <c r="AF32" s="652"/>
      <c r="AG32" s="652"/>
      <c r="AH32" s="652"/>
      <c r="AI32" s="652"/>
      <c r="AJ32" s="652"/>
      <c r="AK32" s="652"/>
      <c r="AL32" s="652"/>
      <c r="AM32" s="698"/>
      <c r="AN32" s="652"/>
      <c r="AO32" s="652"/>
      <c r="AP32" s="652"/>
      <c r="AQ32" s="698"/>
      <c r="AR32" s="652"/>
      <c r="AS32" s="652"/>
      <c r="AT32" s="652"/>
      <c r="AU32" s="698"/>
      <c r="AV32" s="652"/>
      <c r="AW32" s="652"/>
      <c r="AX32" s="652"/>
    </row>
    <row r="33" spans="1:51" ht="34.75" hidden="1" customHeight="1" x14ac:dyDescent="0.2">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683</v>
      </c>
      <c r="AC33" s="683"/>
      <c r="AD33" s="683"/>
      <c r="AE33" s="652"/>
      <c r="AF33" s="652"/>
      <c r="AG33" s="652"/>
      <c r="AH33" s="652"/>
      <c r="AI33" s="652"/>
      <c r="AJ33" s="652"/>
      <c r="AK33" s="652"/>
      <c r="AL33" s="652"/>
      <c r="AM33" s="698"/>
      <c r="AN33" s="652"/>
      <c r="AO33" s="652"/>
      <c r="AP33" s="652"/>
      <c r="AQ33" s="698"/>
      <c r="AR33" s="652"/>
      <c r="AS33" s="652"/>
      <c r="AT33" s="652"/>
      <c r="AU33" s="108"/>
      <c r="AV33" s="654"/>
      <c r="AW33" s="654"/>
      <c r="AX33" s="655"/>
    </row>
    <row r="34" spans="1:51" ht="23.25" hidden="1" customHeight="1" x14ac:dyDescent="0.2">
      <c r="A34" s="716" t="s">
        <v>643</v>
      </c>
      <c r="B34" s="717"/>
      <c r="C34" s="717"/>
      <c r="D34" s="717"/>
      <c r="E34" s="717"/>
      <c r="F34" s="718"/>
      <c r="G34" s="191" t="s">
        <v>644</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478</v>
      </c>
      <c r="AF34" s="191"/>
      <c r="AG34" s="191"/>
      <c r="AH34" s="192"/>
      <c r="AI34" s="190" t="s">
        <v>630</v>
      </c>
      <c r="AJ34" s="191"/>
      <c r="AK34" s="191"/>
      <c r="AL34" s="192"/>
      <c r="AM34" s="190" t="s">
        <v>446</v>
      </c>
      <c r="AN34" s="191"/>
      <c r="AO34" s="191"/>
      <c r="AP34" s="192"/>
      <c r="AQ34" s="663" t="s">
        <v>654</v>
      </c>
      <c r="AR34" s="664"/>
      <c r="AS34" s="664"/>
      <c r="AT34" s="664"/>
      <c r="AU34" s="664"/>
      <c r="AV34" s="664"/>
      <c r="AW34" s="664"/>
      <c r="AX34" s="665"/>
    </row>
    <row r="35" spans="1:51" ht="23.25" hidden="1" customHeight="1" x14ac:dyDescent="0.2">
      <c r="A35" s="719"/>
      <c r="B35" s="720"/>
      <c r="C35" s="720"/>
      <c r="D35" s="720"/>
      <c r="E35" s="720"/>
      <c r="F35" s="721"/>
      <c r="G35" s="688"/>
      <c r="H35" s="689"/>
      <c r="I35" s="689"/>
      <c r="J35" s="689"/>
      <c r="K35" s="689"/>
      <c r="L35" s="689"/>
      <c r="M35" s="689"/>
      <c r="N35" s="689"/>
      <c r="O35" s="689"/>
      <c r="P35" s="689"/>
      <c r="Q35" s="689"/>
      <c r="R35" s="689"/>
      <c r="S35" s="689"/>
      <c r="T35" s="689"/>
      <c r="U35" s="689"/>
      <c r="V35" s="689"/>
      <c r="W35" s="689"/>
      <c r="X35" s="689"/>
      <c r="Y35" s="692" t="s">
        <v>643</v>
      </c>
      <c r="Z35" s="693"/>
      <c r="AA35" s="694"/>
      <c r="AB35" s="695" t="s">
        <v>693</v>
      </c>
      <c r="AC35" s="696"/>
      <c r="AD35" s="697"/>
      <c r="AE35" s="698"/>
      <c r="AF35" s="698"/>
      <c r="AG35" s="698"/>
      <c r="AH35" s="698"/>
      <c r="AI35" s="698"/>
      <c r="AJ35" s="698"/>
      <c r="AK35" s="698"/>
      <c r="AL35" s="698"/>
      <c r="AM35" s="698"/>
      <c r="AN35" s="698"/>
      <c r="AO35" s="698"/>
      <c r="AP35" s="698"/>
      <c r="AQ35" s="108"/>
      <c r="AR35" s="102"/>
      <c r="AS35" s="102"/>
      <c r="AT35" s="102"/>
      <c r="AU35" s="102"/>
      <c r="AV35" s="102"/>
      <c r="AW35" s="102"/>
      <c r="AX35" s="103"/>
    </row>
    <row r="36" spans="1:51" ht="46.5" hidden="1" customHeight="1" x14ac:dyDescent="0.2">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645</v>
      </c>
      <c r="Z36" s="685"/>
      <c r="AA36" s="686"/>
      <c r="AB36" s="648" t="s">
        <v>694</v>
      </c>
      <c r="AC36" s="649"/>
      <c r="AD36" s="650"/>
      <c r="AE36" s="651"/>
      <c r="AF36" s="651"/>
      <c r="AG36" s="651"/>
      <c r="AH36" s="651"/>
      <c r="AI36" s="651"/>
      <c r="AJ36" s="651"/>
      <c r="AK36" s="651"/>
      <c r="AL36" s="651"/>
      <c r="AM36" s="651"/>
      <c r="AN36" s="651"/>
      <c r="AO36" s="651"/>
      <c r="AP36" s="651"/>
      <c r="AQ36" s="651"/>
      <c r="AR36" s="651"/>
      <c r="AS36" s="651"/>
      <c r="AT36" s="651"/>
      <c r="AU36" s="651"/>
      <c r="AV36" s="651"/>
      <c r="AW36" s="651"/>
      <c r="AX36" s="687"/>
    </row>
    <row r="37" spans="1:51" ht="18.75" hidden="1" customHeight="1" x14ac:dyDescent="0.2">
      <c r="A37" s="704" t="s">
        <v>297</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478</v>
      </c>
      <c r="AF37" s="646"/>
      <c r="AG37" s="646"/>
      <c r="AH37" s="647"/>
      <c r="AI37" s="714" t="s">
        <v>630</v>
      </c>
      <c r="AJ37" s="714"/>
      <c r="AK37" s="714"/>
      <c r="AL37" s="645"/>
      <c r="AM37" s="714" t="s">
        <v>446</v>
      </c>
      <c r="AN37" s="714"/>
      <c r="AO37" s="714"/>
      <c r="AP37" s="645"/>
      <c r="AQ37" s="231" t="s">
        <v>220</v>
      </c>
      <c r="AR37" s="232"/>
      <c r="AS37" s="232"/>
      <c r="AT37" s="233"/>
      <c r="AU37" s="212" t="s">
        <v>129</v>
      </c>
      <c r="AV37" s="212"/>
      <c r="AW37" s="212"/>
      <c r="AX37" s="215"/>
    </row>
    <row r="38" spans="1:51" ht="18.75" hidden="1"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t="s">
        <v>679</v>
      </c>
      <c r="AR38" s="544"/>
      <c r="AS38" s="142" t="s">
        <v>221</v>
      </c>
      <c r="AT38" s="143"/>
      <c r="AU38" s="141" t="s">
        <v>679</v>
      </c>
      <c r="AV38" s="141"/>
      <c r="AW38" s="123" t="s">
        <v>170</v>
      </c>
      <c r="AX38" s="144"/>
    </row>
    <row r="39" spans="1:51" ht="23.25" hidden="1" customHeight="1" x14ac:dyDescent="0.2">
      <c r="A39" s="710"/>
      <c r="B39" s="708"/>
      <c r="C39" s="708"/>
      <c r="D39" s="708"/>
      <c r="E39" s="708"/>
      <c r="F39" s="709"/>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322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635</v>
      </c>
      <c r="B44" s="167" t="s">
        <v>636</v>
      </c>
      <c r="C44" s="168"/>
      <c r="D44" s="168"/>
      <c r="E44" s="168"/>
      <c r="F44" s="169"/>
      <c r="G44" s="212" t="s">
        <v>637</v>
      </c>
      <c r="H44" s="212"/>
      <c r="I44" s="212"/>
      <c r="J44" s="212"/>
      <c r="K44" s="212"/>
      <c r="L44" s="212"/>
      <c r="M44" s="212"/>
      <c r="N44" s="212"/>
      <c r="O44" s="212"/>
      <c r="P44" s="212"/>
      <c r="Q44" s="212"/>
      <c r="R44" s="212"/>
      <c r="S44" s="212"/>
      <c r="T44" s="212"/>
      <c r="U44" s="212"/>
      <c r="V44" s="212"/>
      <c r="W44" s="212"/>
      <c r="X44" s="212"/>
      <c r="Y44" s="212"/>
      <c r="Z44" s="212"/>
      <c r="AA44" s="213"/>
      <c r="AB44" s="214" t="s">
        <v>655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478</v>
      </c>
      <c r="AF49" s="134"/>
      <c r="AG49" s="134"/>
      <c r="AH49" s="134"/>
      <c r="AI49" s="134" t="s">
        <v>630</v>
      </c>
      <c r="AJ49" s="134"/>
      <c r="AK49" s="134"/>
      <c r="AL49" s="134"/>
      <c r="AM49" s="134" t="s">
        <v>446</v>
      </c>
      <c r="AN49" s="134"/>
      <c r="AO49" s="134"/>
      <c r="AP49" s="134"/>
      <c r="AQ49" s="135" t="s">
        <v>220</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478</v>
      </c>
      <c r="AF54" s="134"/>
      <c r="AG54" s="134"/>
      <c r="AH54" s="134"/>
      <c r="AI54" s="134" t="s">
        <v>630</v>
      </c>
      <c r="AJ54" s="134"/>
      <c r="AK54" s="134"/>
      <c r="AL54" s="134"/>
      <c r="AM54" s="134" t="s">
        <v>446</v>
      </c>
      <c r="AN54" s="134"/>
      <c r="AO54" s="134"/>
      <c r="AP54" s="134"/>
      <c r="AQ54" s="135" t="s">
        <v>220</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478</v>
      </c>
      <c r="AF59" s="134"/>
      <c r="AG59" s="134"/>
      <c r="AH59" s="134"/>
      <c r="AI59" s="134" t="s">
        <v>630</v>
      </c>
      <c r="AJ59" s="134"/>
      <c r="AK59" s="134"/>
      <c r="AL59" s="134"/>
      <c r="AM59" s="134" t="s">
        <v>446</v>
      </c>
      <c r="AN59" s="134"/>
      <c r="AO59" s="134"/>
      <c r="AP59" s="134"/>
      <c r="AQ59" s="135" t="s">
        <v>220</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60" t="s">
        <v>641</v>
      </c>
      <c r="B64" s="761"/>
      <c r="C64" s="761"/>
      <c r="D64" s="761"/>
      <c r="E64" s="761"/>
      <c r="F64" s="762"/>
      <c r="G64" s="763" t="s">
        <v>902</v>
      </c>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1</v>
      </c>
    </row>
    <row r="65" spans="1:51" ht="31.5" customHeight="1" x14ac:dyDescent="0.2">
      <c r="A65" s="684" t="s">
        <v>642</v>
      </c>
      <c r="B65" s="168"/>
      <c r="C65" s="168"/>
      <c r="D65" s="168"/>
      <c r="E65" s="168"/>
      <c r="F65" s="169"/>
      <c r="G65" s="725" t="s">
        <v>634</v>
      </c>
      <c r="H65" s="726"/>
      <c r="I65" s="726"/>
      <c r="J65" s="726"/>
      <c r="K65" s="726"/>
      <c r="L65" s="726"/>
      <c r="M65" s="726"/>
      <c r="N65" s="726"/>
      <c r="O65" s="726"/>
      <c r="P65" s="727" t="s">
        <v>633</v>
      </c>
      <c r="Q65" s="726"/>
      <c r="R65" s="726"/>
      <c r="S65" s="726"/>
      <c r="T65" s="726"/>
      <c r="U65" s="726"/>
      <c r="V65" s="726"/>
      <c r="W65" s="726"/>
      <c r="X65" s="728"/>
      <c r="Y65" s="729"/>
      <c r="Z65" s="730"/>
      <c r="AA65" s="731"/>
      <c r="AB65" s="662" t="s">
        <v>11</v>
      </c>
      <c r="AC65" s="662"/>
      <c r="AD65" s="662"/>
      <c r="AE65" s="131" t="s">
        <v>478</v>
      </c>
      <c r="AF65" s="732"/>
      <c r="AG65" s="732"/>
      <c r="AH65" s="733"/>
      <c r="AI65" s="131" t="s">
        <v>630</v>
      </c>
      <c r="AJ65" s="732"/>
      <c r="AK65" s="732"/>
      <c r="AL65" s="733"/>
      <c r="AM65" s="131" t="s">
        <v>446</v>
      </c>
      <c r="AN65" s="732"/>
      <c r="AO65" s="732"/>
      <c r="AP65" s="733"/>
      <c r="AQ65" s="659" t="s">
        <v>477</v>
      </c>
      <c r="AR65" s="660"/>
      <c r="AS65" s="660"/>
      <c r="AT65" s="661"/>
      <c r="AU65" s="659" t="s">
        <v>653</v>
      </c>
      <c r="AV65" s="660"/>
      <c r="AW65" s="660"/>
      <c r="AX65" s="669"/>
      <c r="AY65">
        <f>COUNTA($G$66)</f>
        <v>1</v>
      </c>
    </row>
    <row r="66" spans="1:51" ht="37.5" customHeight="1" x14ac:dyDescent="0.2">
      <c r="A66" s="684"/>
      <c r="B66" s="168"/>
      <c r="C66" s="168"/>
      <c r="D66" s="168"/>
      <c r="E66" s="168"/>
      <c r="F66" s="169"/>
      <c r="G66" s="734" t="s">
        <v>901</v>
      </c>
      <c r="H66" s="671"/>
      <c r="I66" s="671"/>
      <c r="J66" s="671"/>
      <c r="K66" s="671"/>
      <c r="L66" s="671"/>
      <c r="M66" s="671"/>
      <c r="N66" s="671"/>
      <c r="O66" s="671"/>
      <c r="P66" s="674" t="s">
        <v>691</v>
      </c>
      <c r="Q66" s="675"/>
      <c r="R66" s="675"/>
      <c r="S66" s="675"/>
      <c r="T66" s="675"/>
      <c r="U66" s="675"/>
      <c r="V66" s="675"/>
      <c r="W66" s="675"/>
      <c r="X66" s="676"/>
      <c r="Y66" s="680" t="s">
        <v>52</v>
      </c>
      <c r="Z66" s="681"/>
      <c r="AA66" s="682"/>
      <c r="AB66" s="683" t="s">
        <v>692</v>
      </c>
      <c r="AC66" s="683"/>
      <c r="AD66" s="683"/>
      <c r="AE66" s="652" t="s">
        <v>679</v>
      </c>
      <c r="AF66" s="652"/>
      <c r="AG66" s="652"/>
      <c r="AH66" s="652"/>
      <c r="AI66" s="652">
        <v>20</v>
      </c>
      <c r="AJ66" s="652"/>
      <c r="AK66" s="652"/>
      <c r="AL66" s="652"/>
      <c r="AM66" s="652">
        <v>20</v>
      </c>
      <c r="AN66" s="652"/>
      <c r="AO66" s="652"/>
      <c r="AP66" s="652"/>
      <c r="AQ66" s="698" t="s">
        <v>345</v>
      </c>
      <c r="AR66" s="652"/>
      <c r="AS66" s="652"/>
      <c r="AT66" s="652"/>
      <c r="AU66" s="698" t="s">
        <v>345</v>
      </c>
      <c r="AV66" s="652"/>
      <c r="AW66" s="652"/>
      <c r="AX66" s="652"/>
      <c r="AY66">
        <f>$AY$65</f>
        <v>1</v>
      </c>
    </row>
    <row r="67" spans="1:51" ht="37.5" customHeight="1" x14ac:dyDescent="0.2">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t="s">
        <v>692</v>
      </c>
      <c r="AC67" s="683"/>
      <c r="AD67" s="683"/>
      <c r="AE67" s="652" t="s">
        <v>679</v>
      </c>
      <c r="AF67" s="652"/>
      <c r="AG67" s="652"/>
      <c r="AH67" s="652"/>
      <c r="AI67" s="652">
        <v>20</v>
      </c>
      <c r="AJ67" s="652"/>
      <c r="AK67" s="652"/>
      <c r="AL67" s="652"/>
      <c r="AM67" s="652">
        <v>20</v>
      </c>
      <c r="AN67" s="652"/>
      <c r="AO67" s="652"/>
      <c r="AP67" s="652"/>
      <c r="AQ67" s="698">
        <v>20</v>
      </c>
      <c r="AR67" s="652"/>
      <c r="AS67" s="652"/>
      <c r="AT67" s="652"/>
      <c r="AU67" s="108" t="s">
        <v>345</v>
      </c>
      <c r="AV67" s="654"/>
      <c r="AW67" s="654"/>
      <c r="AX67" s="655"/>
      <c r="AY67">
        <f>$AY$65</f>
        <v>1</v>
      </c>
    </row>
    <row r="68" spans="1:51" ht="23.25" customHeight="1" x14ac:dyDescent="0.2">
      <c r="A68" s="716" t="s">
        <v>643</v>
      </c>
      <c r="B68" s="717"/>
      <c r="C68" s="717"/>
      <c r="D68" s="717"/>
      <c r="E68" s="717"/>
      <c r="F68" s="718"/>
      <c r="G68" s="191" t="s">
        <v>644</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478</v>
      </c>
      <c r="AF68" s="134"/>
      <c r="AG68" s="134"/>
      <c r="AH68" s="134"/>
      <c r="AI68" s="134" t="s">
        <v>630</v>
      </c>
      <c r="AJ68" s="134"/>
      <c r="AK68" s="134"/>
      <c r="AL68" s="134"/>
      <c r="AM68" s="134" t="s">
        <v>446</v>
      </c>
      <c r="AN68" s="134"/>
      <c r="AO68" s="134"/>
      <c r="AP68" s="134"/>
      <c r="AQ68" s="663" t="s">
        <v>654</v>
      </c>
      <c r="AR68" s="664"/>
      <c r="AS68" s="664"/>
      <c r="AT68" s="664"/>
      <c r="AU68" s="664"/>
      <c r="AV68" s="664"/>
      <c r="AW68" s="664"/>
      <c r="AX68" s="665"/>
      <c r="AY68">
        <f>IF(SUBSTITUTE(SUBSTITUTE($G$69,"／",""),"　","")="",0,1)</f>
        <v>1</v>
      </c>
    </row>
    <row r="69" spans="1:51" ht="30" customHeight="1" x14ac:dyDescent="0.2">
      <c r="A69" s="719"/>
      <c r="B69" s="720"/>
      <c r="C69" s="720"/>
      <c r="D69" s="720"/>
      <c r="E69" s="720"/>
      <c r="F69" s="721"/>
      <c r="G69" s="688" t="s">
        <v>730</v>
      </c>
      <c r="H69" s="689"/>
      <c r="I69" s="689"/>
      <c r="J69" s="689"/>
      <c r="K69" s="689"/>
      <c r="L69" s="689"/>
      <c r="M69" s="689"/>
      <c r="N69" s="689"/>
      <c r="O69" s="689"/>
      <c r="P69" s="689"/>
      <c r="Q69" s="689"/>
      <c r="R69" s="689"/>
      <c r="S69" s="689"/>
      <c r="T69" s="689"/>
      <c r="U69" s="689"/>
      <c r="V69" s="689"/>
      <c r="W69" s="689"/>
      <c r="X69" s="689"/>
      <c r="Y69" s="692" t="s">
        <v>643</v>
      </c>
      <c r="Z69" s="693"/>
      <c r="AA69" s="694"/>
      <c r="AB69" s="695" t="s">
        <v>695</v>
      </c>
      <c r="AC69" s="696"/>
      <c r="AD69" s="697"/>
      <c r="AE69" s="698" t="s">
        <v>679</v>
      </c>
      <c r="AF69" s="698"/>
      <c r="AG69" s="698"/>
      <c r="AH69" s="698"/>
      <c r="AI69" s="698">
        <v>13530</v>
      </c>
      <c r="AJ69" s="698"/>
      <c r="AK69" s="698"/>
      <c r="AL69" s="698"/>
      <c r="AM69" s="698">
        <v>13489</v>
      </c>
      <c r="AN69" s="698"/>
      <c r="AO69" s="698"/>
      <c r="AP69" s="698"/>
      <c r="AQ69" s="108">
        <v>13535</v>
      </c>
      <c r="AR69" s="102"/>
      <c r="AS69" s="102"/>
      <c r="AT69" s="102"/>
      <c r="AU69" s="102"/>
      <c r="AV69" s="102"/>
      <c r="AW69" s="102"/>
      <c r="AX69" s="103"/>
      <c r="AY69">
        <f>$AY$68</f>
        <v>1</v>
      </c>
    </row>
    <row r="70" spans="1:51" ht="30" customHeigh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645</v>
      </c>
      <c r="Z70" s="685"/>
      <c r="AA70" s="686"/>
      <c r="AB70" s="648" t="s">
        <v>696</v>
      </c>
      <c r="AC70" s="649"/>
      <c r="AD70" s="650"/>
      <c r="AE70" s="651" t="s">
        <v>679</v>
      </c>
      <c r="AF70" s="651"/>
      <c r="AG70" s="651"/>
      <c r="AH70" s="651"/>
      <c r="AI70" s="651" t="s">
        <v>697</v>
      </c>
      <c r="AJ70" s="651"/>
      <c r="AK70" s="651"/>
      <c r="AL70" s="651"/>
      <c r="AM70" s="651" t="s">
        <v>728</v>
      </c>
      <c r="AN70" s="651"/>
      <c r="AO70" s="651"/>
      <c r="AP70" s="651"/>
      <c r="AQ70" s="651" t="s">
        <v>729</v>
      </c>
      <c r="AR70" s="651"/>
      <c r="AS70" s="651"/>
      <c r="AT70" s="651"/>
      <c r="AU70" s="651"/>
      <c r="AV70" s="651"/>
      <c r="AW70" s="651"/>
      <c r="AX70" s="687"/>
      <c r="AY70">
        <f>$AY$68</f>
        <v>1</v>
      </c>
    </row>
    <row r="71" spans="1:51" ht="18.75" customHeight="1" x14ac:dyDescent="0.2">
      <c r="A71" s="451" t="s">
        <v>297</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478</v>
      </c>
      <c r="AF71" s="134"/>
      <c r="AG71" s="134"/>
      <c r="AH71" s="134"/>
      <c r="AI71" s="134" t="s">
        <v>630</v>
      </c>
      <c r="AJ71" s="134"/>
      <c r="AK71" s="134"/>
      <c r="AL71" s="134"/>
      <c r="AM71" s="134" t="s">
        <v>446</v>
      </c>
      <c r="AN71" s="134"/>
      <c r="AO71" s="134"/>
      <c r="AP71" s="134"/>
      <c r="AQ71" s="231" t="s">
        <v>220</v>
      </c>
      <c r="AR71" s="232"/>
      <c r="AS71" s="232"/>
      <c r="AT71" s="233"/>
      <c r="AU71" s="212" t="s">
        <v>129</v>
      </c>
      <c r="AV71" s="212"/>
      <c r="AW71" s="212"/>
      <c r="AX71" s="215"/>
      <c r="AY71">
        <f>COUNTA($G$73)</f>
        <v>1</v>
      </c>
    </row>
    <row r="72" spans="1:51" ht="18.75" customHeight="1" x14ac:dyDescent="0.2">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t="s">
        <v>679</v>
      </c>
      <c r="AR72" s="544"/>
      <c r="AS72" s="142" t="s">
        <v>221</v>
      </c>
      <c r="AT72" s="143"/>
      <c r="AU72" s="141">
        <v>5</v>
      </c>
      <c r="AV72" s="141"/>
      <c r="AW72" s="123" t="s">
        <v>170</v>
      </c>
      <c r="AX72" s="144"/>
      <c r="AY72">
        <f t="shared" ref="AY72:AY77" si="1">$AY$71</f>
        <v>1</v>
      </c>
    </row>
    <row r="73" spans="1:51" ht="23.25" customHeight="1" x14ac:dyDescent="0.2">
      <c r="A73" s="634"/>
      <c r="B73" s="632"/>
      <c r="C73" s="632"/>
      <c r="D73" s="632"/>
      <c r="E73" s="632"/>
      <c r="F73" s="633"/>
      <c r="G73" s="193" t="s">
        <v>682</v>
      </c>
      <c r="H73" s="194"/>
      <c r="I73" s="194"/>
      <c r="J73" s="194"/>
      <c r="K73" s="194"/>
      <c r="L73" s="194"/>
      <c r="M73" s="194"/>
      <c r="N73" s="194"/>
      <c r="O73" s="195"/>
      <c r="P73" s="146" t="s">
        <v>685</v>
      </c>
      <c r="Q73" s="146"/>
      <c r="R73" s="146"/>
      <c r="S73" s="146"/>
      <c r="T73" s="146"/>
      <c r="U73" s="146"/>
      <c r="V73" s="146"/>
      <c r="W73" s="146"/>
      <c r="X73" s="147"/>
      <c r="Y73" s="234" t="s">
        <v>12</v>
      </c>
      <c r="Z73" s="235"/>
      <c r="AA73" s="236"/>
      <c r="AB73" s="163" t="s">
        <v>683</v>
      </c>
      <c r="AC73" s="163"/>
      <c r="AD73" s="163"/>
      <c r="AE73" s="108">
        <v>32</v>
      </c>
      <c r="AF73" s="102"/>
      <c r="AG73" s="102"/>
      <c r="AH73" s="102"/>
      <c r="AI73" s="108">
        <v>56</v>
      </c>
      <c r="AJ73" s="102"/>
      <c r="AK73" s="102"/>
      <c r="AL73" s="102"/>
      <c r="AM73" s="108">
        <v>64</v>
      </c>
      <c r="AN73" s="102"/>
      <c r="AO73" s="102"/>
      <c r="AP73" s="102"/>
      <c r="AQ73" s="109" t="s">
        <v>679</v>
      </c>
      <c r="AR73" s="110"/>
      <c r="AS73" s="110"/>
      <c r="AT73" s="111"/>
      <c r="AU73" s="102" t="s">
        <v>679</v>
      </c>
      <c r="AV73" s="102"/>
      <c r="AW73" s="102"/>
      <c r="AX73" s="103"/>
      <c r="AY73">
        <f t="shared" si="1"/>
        <v>1</v>
      </c>
    </row>
    <row r="74" spans="1:51" ht="23.25" customHeight="1" x14ac:dyDescent="0.2">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683</v>
      </c>
      <c r="AC74" s="107"/>
      <c r="AD74" s="107"/>
      <c r="AE74" s="108">
        <v>67</v>
      </c>
      <c r="AF74" s="102"/>
      <c r="AG74" s="102"/>
      <c r="AH74" s="102"/>
      <c r="AI74" s="108">
        <v>67</v>
      </c>
      <c r="AJ74" s="102"/>
      <c r="AK74" s="102"/>
      <c r="AL74" s="102"/>
      <c r="AM74" s="108">
        <v>67</v>
      </c>
      <c r="AN74" s="102"/>
      <c r="AO74" s="102"/>
      <c r="AP74" s="102"/>
      <c r="AQ74" s="109" t="s">
        <v>679</v>
      </c>
      <c r="AR74" s="110"/>
      <c r="AS74" s="110"/>
      <c r="AT74" s="111"/>
      <c r="AU74" s="102">
        <v>67</v>
      </c>
      <c r="AV74" s="102"/>
      <c r="AW74" s="102"/>
      <c r="AX74" s="103"/>
      <c r="AY74">
        <f t="shared" si="1"/>
        <v>1</v>
      </c>
    </row>
    <row r="75" spans="1:51" ht="23.25" customHeight="1" x14ac:dyDescent="0.2">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v>48</v>
      </c>
      <c r="AF75" s="102"/>
      <c r="AG75" s="102"/>
      <c r="AH75" s="102"/>
      <c r="AI75" s="108">
        <v>84</v>
      </c>
      <c r="AJ75" s="102"/>
      <c r="AK75" s="102"/>
      <c r="AL75" s="102"/>
      <c r="AM75" s="108">
        <v>96</v>
      </c>
      <c r="AN75" s="102"/>
      <c r="AO75" s="102"/>
      <c r="AP75" s="102"/>
      <c r="AQ75" s="109" t="s">
        <v>679</v>
      </c>
      <c r="AR75" s="110"/>
      <c r="AS75" s="110"/>
      <c r="AT75" s="111"/>
      <c r="AU75" s="102" t="s">
        <v>679</v>
      </c>
      <c r="AV75" s="102"/>
      <c r="AW75" s="102"/>
      <c r="AX75" s="103"/>
      <c r="AY75">
        <f t="shared" si="1"/>
        <v>1</v>
      </c>
    </row>
    <row r="76" spans="1:51" ht="30" customHeight="1" x14ac:dyDescent="0.2">
      <c r="A76" s="202" t="s">
        <v>322</v>
      </c>
      <c r="B76" s="165"/>
      <c r="C76" s="165"/>
      <c r="D76" s="165"/>
      <c r="E76" s="165"/>
      <c r="F76" s="166"/>
      <c r="G76" s="204" t="s">
        <v>684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6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635</v>
      </c>
      <c r="B78" s="167" t="s">
        <v>636</v>
      </c>
      <c r="C78" s="168"/>
      <c r="D78" s="168"/>
      <c r="E78" s="168"/>
      <c r="F78" s="169"/>
      <c r="G78" s="212" t="s">
        <v>637</v>
      </c>
      <c r="H78" s="212"/>
      <c r="I78" s="212"/>
      <c r="J78" s="212"/>
      <c r="K78" s="212"/>
      <c r="L78" s="212"/>
      <c r="M78" s="212"/>
      <c r="N78" s="212"/>
      <c r="O78" s="212"/>
      <c r="P78" s="212"/>
      <c r="Q78" s="212"/>
      <c r="R78" s="212"/>
      <c r="S78" s="212"/>
      <c r="T78" s="212"/>
      <c r="U78" s="212"/>
      <c r="V78" s="212"/>
      <c r="W78" s="212"/>
      <c r="X78" s="212"/>
      <c r="Y78" s="212"/>
      <c r="Z78" s="212"/>
      <c r="AA78" s="213"/>
      <c r="AB78" s="214" t="s">
        <v>655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478</v>
      </c>
      <c r="AF83" s="134"/>
      <c r="AG83" s="134"/>
      <c r="AH83" s="134"/>
      <c r="AI83" s="134" t="s">
        <v>630</v>
      </c>
      <c r="AJ83" s="134"/>
      <c r="AK83" s="134"/>
      <c r="AL83" s="134"/>
      <c r="AM83" s="134" t="s">
        <v>446</v>
      </c>
      <c r="AN83" s="134"/>
      <c r="AO83" s="134"/>
      <c r="AP83" s="134"/>
      <c r="AQ83" s="135" t="s">
        <v>220</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478</v>
      </c>
      <c r="AF88" s="134"/>
      <c r="AG88" s="134"/>
      <c r="AH88" s="134"/>
      <c r="AI88" s="134" t="s">
        <v>630</v>
      </c>
      <c r="AJ88" s="134"/>
      <c r="AK88" s="134"/>
      <c r="AL88" s="134"/>
      <c r="AM88" s="134" t="s">
        <v>446</v>
      </c>
      <c r="AN88" s="134"/>
      <c r="AO88" s="134"/>
      <c r="AP88" s="134"/>
      <c r="AQ88" s="135" t="s">
        <v>220</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478</v>
      </c>
      <c r="AF93" s="134"/>
      <c r="AG93" s="134"/>
      <c r="AH93" s="134"/>
      <c r="AI93" s="134" t="s">
        <v>630</v>
      </c>
      <c r="AJ93" s="134"/>
      <c r="AK93" s="134"/>
      <c r="AL93" s="134"/>
      <c r="AM93" s="134" t="s">
        <v>446</v>
      </c>
      <c r="AN93" s="134"/>
      <c r="AO93" s="134"/>
      <c r="AP93" s="134"/>
      <c r="AQ93" s="135" t="s">
        <v>220</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9" t="s">
        <v>641</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2">
      <c r="A99" s="684" t="s">
        <v>642</v>
      </c>
      <c r="B99" s="168"/>
      <c r="C99" s="168"/>
      <c r="D99" s="168"/>
      <c r="E99" s="168"/>
      <c r="F99" s="169"/>
      <c r="G99" s="725" t="s">
        <v>634</v>
      </c>
      <c r="H99" s="726"/>
      <c r="I99" s="726"/>
      <c r="J99" s="726"/>
      <c r="K99" s="726"/>
      <c r="L99" s="726"/>
      <c r="M99" s="726"/>
      <c r="N99" s="726"/>
      <c r="O99" s="726"/>
      <c r="P99" s="727" t="s">
        <v>633</v>
      </c>
      <c r="Q99" s="726"/>
      <c r="R99" s="726"/>
      <c r="S99" s="726"/>
      <c r="T99" s="726"/>
      <c r="U99" s="726"/>
      <c r="V99" s="726"/>
      <c r="W99" s="726"/>
      <c r="X99" s="728"/>
      <c r="Y99" s="729"/>
      <c r="Z99" s="730"/>
      <c r="AA99" s="731"/>
      <c r="AB99" s="662" t="s">
        <v>11</v>
      </c>
      <c r="AC99" s="662"/>
      <c r="AD99" s="662"/>
      <c r="AE99" s="134" t="s">
        <v>478</v>
      </c>
      <c r="AF99" s="134"/>
      <c r="AG99" s="134"/>
      <c r="AH99" s="134"/>
      <c r="AI99" s="134" t="s">
        <v>630</v>
      </c>
      <c r="AJ99" s="134"/>
      <c r="AK99" s="134"/>
      <c r="AL99" s="134"/>
      <c r="AM99" s="134" t="s">
        <v>446</v>
      </c>
      <c r="AN99" s="134"/>
      <c r="AO99" s="134"/>
      <c r="AP99" s="134"/>
      <c r="AQ99" s="659" t="s">
        <v>477</v>
      </c>
      <c r="AR99" s="660"/>
      <c r="AS99" s="660"/>
      <c r="AT99" s="661"/>
      <c r="AU99" s="659" t="s">
        <v>653</v>
      </c>
      <c r="AV99" s="660"/>
      <c r="AW99" s="660"/>
      <c r="AX99" s="669"/>
      <c r="AY99">
        <f>COUNTA($G$100)</f>
        <v>0</v>
      </c>
    </row>
    <row r="100" spans="1:60" ht="23.25" hidden="1" customHeight="1" x14ac:dyDescent="0.2">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2">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2">
      <c r="A102" s="202" t="s">
        <v>643</v>
      </c>
      <c r="B102" s="120"/>
      <c r="C102" s="120"/>
      <c r="D102" s="120"/>
      <c r="E102" s="120"/>
      <c r="F102" s="699"/>
      <c r="G102" s="191" t="s">
        <v>644</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478</v>
      </c>
      <c r="AF102" s="134"/>
      <c r="AG102" s="134"/>
      <c r="AH102" s="134"/>
      <c r="AI102" s="134" t="s">
        <v>630</v>
      </c>
      <c r="AJ102" s="134"/>
      <c r="AK102" s="134"/>
      <c r="AL102" s="134"/>
      <c r="AM102" s="134" t="s">
        <v>446</v>
      </c>
      <c r="AN102" s="134"/>
      <c r="AO102" s="134"/>
      <c r="AP102" s="134"/>
      <c r="AQ102" s="663" t="s">
        <v>654</v>
      </c>
      <c r="AR102" s="664"/>
      <c r="AS102" s="664"/>
      <c r="AT102" s="664"/>
      <c r="AU102" s="664"/>
      <c r="AV102" s="664"/>
      <c r="AW102" s="664"/>
      <c r="AX102" s="665"/>
      <c r="AY102">
        <f>IF(SUBSTITUTE(SUBSTITUTE($G$103,"／",""),"　","")="",0,1)</f>
        <v>0</v>
      </c>
    </row>
    <row r="103" spans="1:60" ht="23.25" hidden="1" customHeight="1" x14ac:dyDescent="0.2">
      <c r="A103" s="700"/>
      <c r="B103" s="212"/>
      <c r="C103" s="212"/>
      <c r="D103" s="212"/>
      <c r="E103" s="212"/>
      <c r="F103" s="701"/>
      <c r="G103" s="688" t="s">
        <v>698</v>
      </c>
      <c r="H103" s="689"/>
      <c r="I103" s="689"/>
      <c r="J103" s="689"/>
      <c r="K103" s="689"/>
      <c r="L103" s="689"/>
      <c r="M103" s="689"/>
      <c r="N103" s="689"/>
      <c r="O103" s="689"/>
      <c r="P103" s="689"/>
      <c r="Q103" s="689"/>
      <c r="R103" s="689"/>
      <c r="S103" s="689"/>
      <c r="T103" s="689"/>
      <c r="U103" s="689"/>
      <c r="V103" s="689"/>
      <c r="W103" s="689"/>
      <c r="X103" s="689"/>
      <c r="Y103" s="692" t="s">
        <v>643</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2">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645</v>
      </c>
      <c r="Z104" s="685"/>
      <c r="AA104" s="686"/>
      <c r="AB104" s="648" t="s">
        <v>699</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customHeight="1" x14ac:dyDescent="0.2">
      <c r="A105" s="451" t="s">
        <v>297</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478</v>
      </c>
      <c r="AF105" s="134"/>
      <c r="AG105" s="134"/>
      <c r="AH105" s="134"/>
      <c r="AI105" s="134" t="s">
        <v>630</v>
      </c>
      <c r="AJ105" s="134"/>
      <c r="AK105" s="134"/>
      <c r="AL105" s="134"/>
      <c r="AM105" s="134" t="s">
        <v>446</v>
      </c>
      <c r="AN105" s="134"/>
      <c r="AO105" s="134"/>
      <c r="AP105" s="134"/>
      <c r="AQ105" s="231" t="s">
        <v>220</v>
      </c>
      <c r="AR105" s="232"/>
      <c r="AS105" s="232"/>
      <c r="AT105" s="233"/>
      <c r="AU105" s="212" t="s">
        <v>129</v>
      </c>
      <c r="AV105" s="212"/>
      <c r="AW105" s="212"/>
      <c r="AX105" s="215"/>
      <c r="AY105">
        <f>COUNTA($G$107)</f>
        <v>1</v>
      </c>
    </row>
    <row r="106" spans="1:60" ht="18.75" customHeight="1" x14ac:dyDescent="0.2">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v>5</v>
      </c>
      <c r="AR106" s="544"/>
      <c r="AS106" s="142" t="s">
        <v>221</v>
      </c>
      <c r="AT106" s="143"/>
      <c r="AU106" s="141" t="s">
        <v>679</v>
      </c>
      <c r="AV106" s="141"/>
      <c r="AW106" s="123" t="s">
        <v>170</v>
      </c>
      <c r="AX106" s="144"/>
      <c r="AY106">
        <f t="shared" ref="AY106:AY111" si="3">$AY$105</f>
        <v>1</v>
      </c>
    </row>
    <row r="107" spans="1:60" ht="23.25" customHeight="1" x14ac:dyDescent="0.2">
      <c r="A107" s="634"/>
      <c r="B107" s="632"/>
      <c r="C107" s="632"/>
      <c r="D107" s="632"/>
      <c r="E107" s="632"/>
      <c r="F107" s="633"/>
      <c r="G107" s="193" t="s">
        <v>686</v>
      </c>
      <c r="H107" s="194"/>
      <c r="I107" s="194"/>
      <c r="J107" s="194"/>
      <c r="K107" s="194"/>
      <c r="L107" s="194"/>
      <c r="M107" s="194"/>
      <c r="N107" s="194"/>
      <c r="O107" s="195"/>
      <c r="P107" s="146" t="s">
        <v>687</v>
      </c>
      <c r="Q107" s="146"/>
      <c r="R107" s="146"/>
      <c r="S107" s="146"/>
      <c r="T107" s="146"/>
      <c r="U107" s="146"/>
      <c r="V107" s="146"/>
      <c r="W107" s="146"/>
      <c r="X107" s="147"/>
      <c r="Y107" s="234" t="s">
        <v>12</v>
      </c>
      <c r="Z107" s="235"/>
      <c r="AA107" s="236"/>
      <c r="AB107" s="163" t="s">
        <v>688</v>
      </c>
      <c r="AC107" s="163"/>
      <c r="AD107" s="163"/>
      <c r="AE107" s="108">
        <v>10</v>
      </c>
      <c r="AF107" s="102"/>
      <c r="AG107" s="102"/>
      <c r="AH107" s="102"/>
      <c r="AI107" s="108">
        <v>11</v>
      </c>
      <c r="AJ107" s="102"/>
      <c r="AK107" s="102"/>
      <c r="AL107" s="102"/>
      <c r="AM107" s="108">
        <v>11</v>
      </c>
      <c r="AN107" s="102"/>
      <c r="AO107" s="102"/>
      <c r="AP107" s="102"/>
      <c r="AQ107" s="109" t="s">
        <v>679</v>
      </c>
      <c r="AR107" s="110"/>
      <c r="AS107" s="110"/>
      <c r="AT107" s="111"/>
      <c r="AU107" s="102" t="s">
        <v>679</v>
      </c>
      <c r="AV107" s="102"/>
      <c r="AW107" s="102"/>
      <c r="AX107" s="103"/>
      <c r="AY107">
        <f t="shared" si="3"/>
        <v>1</v>
      </c>
    </row>
    <row r="108" spans="1:60" ht="23.25" customHeight="1" x14ac:dyDescent="0.2">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688</v>
      </c>
      <c r="AC108" s="107"/>
      <c r="AD108" s="107"/>
      <c r="AE108" s="108">
        <v>10</v>
      </c>
      <c r="AF108" s="102"/>
      <c r="AG108" s="102"/>
      <c r="AH108" s="102"/>
      <c r="AI108" s="108">
        <v>12</v>
      </c>
      <c r="AJ108" s="102"/>
      <c r="AK108" s="102"/>
      <c r="AL108" s="102"/>
      <c r="AM108" s="108">
        <v>13</v>
      </c>
      <c r="AN108" s="102"/>
      <c r="AO108" s="102"/>
      <c r="AP108" s="102"/>
      <c r="AQ108" s="109">
        <v>15</v>
      </c>
      <c r="AR108" s="110"/>
      <c r="AS108" s="110"/>
      <c r="AT108" s="111"/>
      <c r="AU108" s="102" t="s">
        <v>679</v>
      </c>
      <c r="AV108" s="102"/>
      <c r="AW108" s="102"/>
      <c r="AX108" s="103"/>
      <c r="AY108">
        <f t="shared" si="3"/>
        <v>1</v>
      </c>
    </row>
    <row r="109" spans="1:60" ht="23.25" customHeight="1" x14ac:dyDescent="0.2">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v>100</v>
      </c>
      <c r="AF109" s="102"/>
      <c r="AG109" s="102"/>
      <c r="AH109" s="102"/>
      <c r="AI109" s="108">
        <v>92</v>
      </c>
      <c r="AJ109" s="102"/>
      <c r="AK109" s="102"/>
      <c r="AL109" s="102"/>
      <c r="AM109" s="108">
        <v>85</v>
      </c>
      <c r="AN109" s="102"/>
      <c r="AO109" s="102"/>
      <c r="AP109" s="102"/>
      <c r="AQ109" s="109" t="s">
        <v>679</v>
      </c>
      <c r="AR109" s="110"/>
      <c r="AS109" s="110"/>
      <c r="AT109" s="111"/>
      <c r="AU109" s="102" t="s">
        <v>679</v>
      </c>
      <c r="AV109" s="102"/>
      <c r="AW109" s="102"/>
      <c r="AX109" s="103"/>
      <c r="AY109">
        <f t="shared" si="3"/>
        <v>1</v>
      </c>
    </row>
    <row r="110" spans="1:60" ht="23.25" customHeight="1" x14ac:dyDescent="0.2">
      <c r="A110" s="202" t="s">
        <v>322</v>
      </c>
      <c r="B110" s="165"/>
      <c r="C110" s="165"/>
      <c r="D110" s="165"/>
      <c r="E110" s="165"/>
      <c r="F110" s="166"/>
      <c r="G110" s="204" t="s">
        <v>689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635</v>
      </c>
      <c r="B112" s="167" t="s">
        <v>636</v>
      </c>
      <c r="C112" s="168"/>
      <c r="D112" s="168"/>
      <c r="E112" s="168"/>
      <c r="F112" s="169"/>
      <c r="G112" s="212" t="s">
        <v>637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655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478</v>
      </c>
      <c r="AF117" s="134"/>
      <c r="AG117" s="134"/>
      <c r="AH117" s="134"/>
      <c r="AI117" s="134" t="s">
        <v>630</v>
      </c>
      <c r="AJ117" s="134"/>
      <c r="AK117" s="134"/>
      <c r="AL117" s="134"/>
      <c r="AM117" s="134" t="s">
        <v>446</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478</v>
      </c>
      <c r="AF122" s="134"/>
      <c r="AG122" s="134"/>
      <c r="AH122" s="134"/>
      <c r="AI122" s="134" t="s">
        <v>630</v>
      </c>
      <c r="AJ122" s="134"/>
      <c r="AK122" s="134"/>
      <c r="AL122" s="134"/>
      <c r="AM122" s="134" t="s">
        <v>446</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478</v>
      </c>
      <c r="AF127" s="134"/>
      <c r="AG127" s="134"/>
      <c r="AH127" s="134"/>
      <c r="AI127" s="134" t="s">
        <v>630</v>
      </c>
      <c r="AJ127" s="134"/>
      <c r="AK127" s="134"/>
      <c r="AL127" s="134"/>
      <c r="AM127" s="134" t="s">
        <v>446</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9" t="s">
        <v>641</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2">
      <c r="A133" s="684" t="s">
        <v>642</v>
      </c>
      <c r="B133" s="168"/>
      <c r="C133" s="168"/>
      <c r="D133" s="168"/>
      <c r="E133" s="168"/>
      <c r="F133" s="169"/>
      <c r="G133" s="725" t="s">
        <v>634</v>
      </c>
      <c r="H133" s="726"/>
      <c r="I133" s="726"/>
      <c r="J133" s="726"/>
      <c r="K133" s="726"/>
      <c r="L133" s="726"/>
      <c r="M133" s="726"/>
      <c r="N133" s="726"/>
      <c r="O133" s="726"/>
      <c r="P133" s="727" t="s">
        <v>633</v>
      </c>
      <c r="Q133" s="726"/>
      <c r="R133" s="726"/>
      <c r="S133" s="726"/>
      <c r="T133" s="726"/>
      <c r="U133" s="726"/>
      <c r="V133" s="726"/>
      <c r="W133" s="726"/>
      <c r="X133" s="728"/>
      <c r="Y133" s="729"/>
      <c r="Z133" s="730"/>
      <c r="AA133" s="731"/>
      <c r="AB133" s="662" t="s">
        <v>11</v>
      </c>
      <c r="AC133" s="662"/>
      <c r="AD133" s="662"/>
      <c r="AE133" s="134" t="s">
        <v>478</v>
      </c>
      <c r="AF133" s="134"/>
      <c r="AG133" s="134"/>
      <c r="AH133" s="134"/>
      <c r="AI133" s="134" t="s">
        <v>630</v>
      </c>
      <c r="AJ133" s="134"/>
      <c r="AK133" s="134"/>
      <c r="AL133" s="134"/>
      <c r="AM133" s="134" t="s">
        <v>446</v>
      </c>
      <c r="AN133" s="134"/>
      <c r="AO133" s="134"/>
      <c r="AP133" s="134"/>
      <c r="AQ133" s="659" t="s">
        <v>477</v>
      </c>
      <c r="AR133" s="660"/>
      <c r="AS133" s="660"/>
      <c r="AT133" s="661"/>
      <c r="AU133" s="659" t="s">
        <v>653</v>
      </c>
      <c r="AV133" s="660"/>
      <c r="AW133" s="660"/>
      <c r="AX133" s="669"/>
      <c r="AY133">
        <f>COUNTA($G$134)</f>
        <v>0</v>
      </c>
    </row>
    <row r="134" spans="1:60" ht="23.25" hidden="1" customHeight="1" x14ac:dyDescent="0.2">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2">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2">
      <c r="A136" s="202" t="s">
        <v>643</v>
      </c>
      <c r="B136" s="120"/>
      <c r="C136" s="120"/>
      <c r="D136" s="120"/>
      <c r="E136" s="120"/>
      <c r="F136" s="699"/>
      <c r="G136" s="191" t="s">
        <v>644</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478</v>
      </c>
      <c r="AF136" s="134"/>
      <c r="AG136" s="134"/>
      <c r="AH136" s="134"/>
      <c r="AI136" s="134" t="s">
        <v>630</v>
      </c>
      <c r="AJ136" s="134"/>
      <c r="AK136" s="134"/>
      <c r="AL136" s="134"/>
      <c r="AM136" s="134" t="s">
        <v>446</v>
      </c>
      <c r="AN136" s="134"/>
      <c r="AO136" s="134"/>
      <c r="AP136" s="134"/>
      <c r="AQ136" s="663" t="s">
        <v>654</v>
      </c>
      <c r="AR136" s="664"/>
      <c r="AS136" s="664"/>
      <c r="AT136" s="664"/>
      <c r="AU136" s="664"/>
      <c r="AV136" s="664"/>
      <c r="AW136" s="664"/>
      <c r="AX136" s="665"/>
      <c r="AY136">
        <f>IF(SUBSTITUTE(SUBSTITUTE($G$137,"／",""),"　","")="",0,1)</f>
        <v>0</v>
      </c>
    </row>
    <row r="137" spans="1:60" ht="23.25" hidden="1" customHeight="1" x14ac:dyDescent="0.2">
      <c r="A137" s="700"/>
      <c r="B137" s="212"/>
      <c r="C137" s="212"/>
      <c r="D137" s="212"/>
      <c r="E137" s="212"/>
      <c r="F137" s="701"/>
      <c r="G137" s="688" t="s">
        <v>700</v>
      </c>
      <c r="H137" s="689"/>
      <c r="I137" s="689"/>
      <c r="J137" s="689"/>
      <c r="K137" s="689"/>
      <c r="L137" s="689"/>
      <c r="M137" s="689"/>
      <c r="N137" s="689"/>
      <c r="O137" s="689"/>
      <c r="P137" s="689"/>
      <c r="Q137" s="689"/>
      <c r="R137" s="689"/>
      <c r="S137" s="689"/>
      <c r="T137" s="689"/>
      <c r="U137" s="689"/>
      <c r="V137" s="689"/>
      <c r="W137" s="689"/>
      <c r="X137" s="689"/>
      <c r="Y137" s="692" t="s">
        <v>643</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2">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645</v>
      </c>
      <c r="Z138" s="685"/>
      <c r="AA138" s="686"/>
      <c r="AB138" s="648" t="s">
        <v>701</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2">
      <c r="A139" s="451" t="s">
        <v>297</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478</v>
      </c>
      <c r="AF139" s="134"/>
      <c r="AG139" s="134"/>
      <c r="AH139" s="134"/>
      <c r="AI139" s="134" t="s">
        <v>630</v>
      </c>
      <c r="AJ139" s="134"/>
      <c r="AK139" s="134"/>
      <c r="AL139" s="134"/>
      <c r="AM139" s="134" t="s">
        <v>446</v>
      </c>
      <c r="AN139" s="134"/>
      <c r="AO139" s="134"/>
      <c r="AP139" s="134"/>
      <c r="AQ139" s="231" t="s">
        <v>220</v>
      </c>
      <c r="AR139" s="232"/>
      <c r="AS139" s="232"/>
      <c r="AT139" s="233"/>
      <c r="AU139" s="212" t="s">
        <v>129</v>
      </c>
      <c r="AV139" s="212"/>
      <c r="AW139" s="212"/>
      <c r="AX139" s="215"/>
      <c r="AY139">
        <f>COUNTA($G$141)</f>
        <v>0</v>
      </c>
    </row>
    <row r="140" spans="1:60" ht="18.75" hidden="1" customHeight="1" x14ac:dyDescent="0.2">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221</v>
      </c>
      <c r="AT140" s="143"/>
      <c r="AU140" s="141"/>
      <c r="AV140" s="141"/>
      <c r="AW140" s="123" t="s">
        <v>170</v>
      </c>
      <c r="AX140" s="144"/>
      <c r="AY140">
        <f t="shared" ref="AY140:AY145" si="5">$AY$139</f>
        <v>0</v>
      </c>
    </row>
    <row r="141" spans="1:60" ht="23.25" hidden="1" customHeight="1" x14ac:dyDescent="0.2">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322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635</v>
      </c>
      <c r="B146" s="167" t="s">
        <v>636</v>
      </c>
      <c r="C146" s="168"/>
      <c r="D146" s="168"/>
      <c r="E146" s="168"/>
      <c r="F146" s="169"/>
      <c r="G146" s="212" t="s">
        <v>637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655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478</v>
      </c>
      <c r="AF151" s="134"/>
      <c r="AG151" s="134"/>
      <c r="AH151" s="134"/>
      <c r="AI151" s="134" t="s">
        <v>630</v>
      </c>
      <c r="AJ151" s="134"/>
      <c r="AK151" s="134"/>
      <c r="AL151" s="134"/>
      <c r="AM151" s="134" t="s">
        <v>446</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478</v>
      </c>
      <c r="AF156" s="134"/>
      <c r="AG156" s="134"/>
      <c r="AH156" s="134"/>
      <c r="AI156" s="134" t="s">
        <v>630</v>
      </c>
      <c r="AJ156" s="134"/>
      <c r="AK156" s="134"/>
      <c r="AL156" s="134"/>
      <c r="AM156" s="134" t="s">
        <v>446</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478</v>
      </c>
      <c r="AF161" s="134"/>
      <c r="AG161" s="134"/>
      <c r="AH161" s="134"/>
      <c r="AI161" s="134" t="s">
        <v>630</v>
      </c>
      <c r="AJ161" s="134"/>
      <c r="AK161" s="134"/>
      <c r="AL161" s="134"/>
      <c r="AM161" s="134" t="s">
        <v>446</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9" t="s">
        <v>641</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2">
      <c r="A167" s="684" t="s">
        <v>642</v>
      </c>
      <c r="B167" s="168"/>
      <c r="C167" s="168"/>
      <c r="D167" s="168"/>
      <c r="E167" s="168"/>
      <c r="F167" s="169"/>
      <c r="G167" s="725" t="s">
        <v>634</v>
      </c>
      <c r="H167" s="726"/>
      <c r="I167" s="726"/>
      <c r="J167" s="726"/>
      <c r="K167" s="726"/>
      <c r="L167" s="726"/>
      <c r="M167" s="726"/>
      <c r="N167" s="726"/>
      <c r="O167" s="726"/>
      <c r="P167" s="727" t="s">
        <v>633</v>
      </c>
      <c r="Q167" s="726"/>
      <c r="R167" s="726"/>
      <c r="S167" s="726"/>
      <c r="T167" s="726"/>
      <c r="U167" s="726"/>
      <c r="V167" s="726"/>
      <c r="W167" s="726"/>
      <c r="X167" s="728"/>
      <c r="Y167" s="729"/>
      <c r="Z167" s="730"/>
      <c r="AA167" s="731"/>
      <c r="AB167" s="662" t="s">
        <v>11</v>
      </c>
      <c r="AC167" s="662"/>
      <c r="AD167" s="662"/>
      <c r="AE167" s="134" t="s">
        <v>478</v>
      </c>
      <c r="AF167" s="134"/>
      <c r="AG167" s="134"/>
      <c r="AH167" s="134"/>
      <c r="AI167" s="134" t="s">
        <v>630</v>
      </c>
      <c r="AJ167" s="134"/>
      <c r="AK167" s="134"/>
      <c r="AL167" s="134"/>
      <c r="AM167" s="134" t="s">
        <v>446</v>
      </c>
      <c r="AN167" s="134"/>
      <c r="AO167" s="134"/>
      <c r="AP167" s="134"/>
      <c r="AQ167" s="659" t="s">
        <v>477</v>
      </c>
      <c r="AR167" s="660"/>
      <c r="AS167" s="660"/>
      <c r="AT167" s="661"/>
      <c r="AU167" s="659" t="s">
        <v>653</v>
      </c>
      <c r="AV167" s="660"/>
      <c r="AW167" s="660"/>
      <c r="AX167" s="669"/>
      <c r="AY167">
        <f>COUNTA($G$168)</f>
        <v>0</v>
      </c>
    </row>
    <row r="168" spans="1:60" ht="23.25" hidden="1" customHeight="1" x14ac:dyDescent="0.2">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2">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2">
      <c r="A170" s="202" t="s">
        <v>643</v>
      </c>
      <c r="B170" s="120"/>
      <c r="C170" s="120"/>
      <c r="D170" s="120"/>
      <c r="E170" s="120"/>
      <c r="F170" s="699"/>
      <c r="G170" s="191" t="s">
        <v>644</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478</v>
      </c>
      <c r="AF170" s="134"/>
      <c r="AG170" s="134"/>
      <c r="AH170" s="134"/>
      <c r="AI170" s="134" t="s">
        <v>630</v>
      </c>
      <c r="AJ170" s="134"/>
      <c r="AK170" s="134"/>
      <c r="AL170" s="134"/>
      <c r="AM170" s="134" t="s">
        <v>446</v>
      </c>
      <c r="AN170" s="134"/>
      <c r="AO170" s="134"/>
      <c r="AP170" s="134"/>
      <c r="AQ170" s="663" t="s">
        <v>654</v>
      </c>
      <c r="AR170" s="664"/>
      <c r="AS170" s="664"/>
      <c r="AT170" s="664"/>
      <c r="AU170" s="664"/>
      <c r="AV170" s="664"/>
      <c r="AW170" s="664"/>
      <c r="AX170" s="665"/>
      <c r="AY170">
        <f>IF(SUBSTITUTE(SUBSTITUTE($G$171,"／",""),"　","")="",0,1)</f>
        <v>0</v>
      </c>
    </row>
    <row r="171" spans="1:60" ht="23.25" hidden="1" customHeight="1" x14ac:dyDescent="0.2">
      <c r="A171" s="700"/>
      <c r="B171" s="212"/>
      <c r="C171" s="212"/>
      <c r="D171" s="212"/>
      <c r="E171" s="212"/>
      <c r="F171" s="701"/>
      <c r="G171" s="688" t="s">
        <v>700</v>
      </c>
      <c r="H171" s="689"/>
      <c r="I171" s="689"/>
      <c r="J171" s="689"/>
      <c r="K171" s="689"/>
      <c r="L171" s="689"/>
      <c r="M171" s="689"/>
      <c r="N171" s="689"/>
      <c r="O171" s="689"/>
      <c r="P171" s="689"/>
      <c r="Q171" s="689"/>
      <c r="R171" s="689"/>
      <c r="S171" s="689"/>
      <c r="T171" s="689"/>
      <c r="U171" s="689"/>
      <c r="V171" s="689"/>
      <c r="W171" s="689"/>
      <c r="X171" s="689"/>
      <c r="Y171" s="692" t="s">
        <v>643</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2">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645</v>
      </c>
      <c r="Z172" s="685"/>
      <c r="AA172" s="686"/>
      <c r="AB172" s="648" t="s">
        <v>702</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2">
      <c r="A173" s="451" t="s">
        <v>297</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478</v>
      </c>
      <c r="AF173" s="134"/>
      <c r="AG173" s="134"/>
      <c r="AH173" s="134"/>
      <c r="AI173" s="134" t="s">
        <v>630</v>
      </c>
      <c r="AJ173" s="134"/>
      <c r="AK173" s="134"/>
      <c r="AL173" s="134"/>
      <c r="AM173" s="134" t="s">
        <v>446</v>
      </c>
      <c r="AN173" s="134"/>
      <c r="AO173" s="134"/>
      <c r="AP173" s="134"/>
      <c r="AQ173" s="231" t="s">
        <v>220</v>
      </c>
      <c r="AR173" s="232"/>
      <c r="AS173" s="232"/>
      <c r="AT173" s="233"/>
      <c r="AU173" s="212" t="s">
        <v>129</v>
      </c>
      <c r="AV173" s="212"/>
      <c r="AW173" s="212"/>
      <c r="AX173" s="215"/>
      <c r="AY173">
        <f>COUNTA($G$175)</f>
        <v>0</v>
      </c>
    </row>
    <row r="174" spans="1:60" ht="18.75" hidden="1" customHeight="1" x14ac:dyDescent="0.2">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221</v>
      </c>
      <c r="AT174" s="143"/>
      <c r="AU174" s="141"/>
      <c r="AV174" s="141"/>
      <c r="AW174" s="123" t="s">
        <v>170</v>
      </c>
      <c r="AX174" s="144"/>
      <c r="AY174">
        <f t="shared" ref="AY174:AY179" si="7">$AY$173</f>
        <v>0</v>
      </c>
    </row>
    <row r="175" spans="1:60" ht="23.25" hidden="1" customHeight="1" x14ac:dyDescent="0.2">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322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635</v>
      </c>
      <c r="B180" s="167" t="s">
        <v>636</v>
      </c>
      <c r="C180" s="168"/>
      <c r="D180" s="168"/>
      <c r="E180" s="168"/>
      <c r="F180" s="169"/>
      <c r="G180" s="212" t="s">
        <v>637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655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478</v>
      </c>
      <c r="AF185" s="134"/>
      <c r="AG185" s="134"/>
      <c r="AH185" s="134"/>
      <c r="AI185" s="134" t="s">
        <v>630</v>
      </c>
      <c r="AJ185" s="134"/>
      <c r="AK185" s="134"/>
      <c r="AL185" s="134"/>
      <c r="AM185" s="134" t="s">
        <v>446</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478</v>
      </c>
      <c r="AF190" s="134"/>
      <c r="AG190" s="134"/>
      <c r="AH190" s="134"/>
      <c r="AI190" s="134" t="s">
        <v>630</v>
      </c>
      <c r="AJ190" s="134"/>
      <c r="AK190" s="134"/>
      <c r="AL190" s="134"/>
      <c r="AM190" s="134" t="s">
        <v>446</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478</v>
      </c>
      <c r="AF195" s="134"/>
      <c r="AG195" s="134"/>
      <c r="AH195" s="134"/>
      <c r="AI195" s="134" t="s">
        <v>630</v>
      </c>
      <c r="AJ195" s="134"/>
      <c r="AK195" s="134"/>
      <c r="AL195" s="134"/>
      <c r="AM195" s="134" t="s">
        <v>446</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customHeight="1" x14ac:dyDescent="0.2">
      <c r="A200" s="588" t="s">
        <v>298</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294</v>
      </c>
      <c r="X200" s="621"/>
      <c r="Y200" s="624"/>
      <c r="Z200" s="624"/>
      <c r="AA200" s="625"/>
      <c r="AB200" s="618" t="s">
        <v>11</v>
      </c>
      <c r="AC200" s="615"/>
      <c r="AD200" s="616"/>
      <c r="AE200" s="134" t="s">
        <v>478</v>
      </c>
      <c r="AF200" s="134"/>
      <c r="AG200" s="134"/>
      <c r="AH200" s="134"/>
      <c r="AI200" s="134" t="s">
        <v>630</v>
      </c>
      <c r="AJ200" s="134"/>
      <c r="AK200" s="134"/>
      <c r="AL200" s="134"/>
      <c r="AM200" s="134" t="s">
        <v>446</v>
      </c>
      <c r="AN200" s="134"/>
      <c r="AO200" s="134"/>
      <c r="AP200" s="134"/>
      <c r="AQ200" s="135" t="s">
        <v>220</v>
      </c>
      <c r="AR200" s="136"/>
      <c r="AS200" s="136"/>
      <c r="AT200" s="137"/>
      <c r="AU200" s="609" t="s">
        <v>129</v>
      </c>
      <c r="AV200" s="609"/>
      <c r="AW200" s="609"/>
      <c r="AX200" s="610"/>
      <c r="AY200">
        <f>COUNTA($H$202)</f>
        <v>1</v>
      </c>
    </row>
    <row r="201" spans="1:60" ht="18.75" customHeight="1" x14ac:dyDescent="0.2">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t="s">
        <v>679</v>
      </c>
      <c r="AR201" s="544"/>
      <c r="AS201" s="142" t="s">
        <v>221</v>
      </c>
      <c r="AT201" s="143"/>
      <c r="AU201" s="141" t="s">
        <v>679</v>
      </c>
      <c r="AV201" s="141"/>
      <c r="AW201" s="611" t="s">
        <v>170</v>
      </c>
      <c r="AX201" s="612"/>
      <c r="AY201">
        <f t="shared" ref="AY201:AY207" si="9">$AY$200</f>
        <v>1</v>
      </c>
    </row>
    <row r="202" spans="1:60" ht="45.25" customHeight="1" x14ac:dyDescent="0.2">
      <c r="A202" s="549"/>
      <c r="B202" s="550"/>
      <c r="C202" s="550"/>
      <c r="D202" s="550"/>
      <c r="E202" s="550"/>
      <c r="F202" s="551"/>
      <c r="G202" s="595" t="s">
        <v>222</v>
      </c>
      <c r="H202" s="597" t="s">
        <v>716</v>
      </c>
      <c r="I202" s="598"/>
      <c r="J202" s="598"/>
      <c r="K202" s="598"/>
      <c r="L202" s="598"/>
      <c r="M202" s="598"/>
      <c r="N202" s="598"/>
      <c r="O202" s="599"/>
      <c r="P202" s="597" t="s">
        <v>679</v>
      </c>
      <c r="Q202" s="598"/>
      <c r="R202" s="598"/>
      <c r="S202" s="598"/>
      <c r="T202" s="598"/>
      <c r="U202" s="598"/>
      <c r="V202" s="599"/>
      <c r="W202" s="603"/>
      <c r="X202" s="604"/>
      <c r="Y202" s="584" t="s">
        <v>12</v>
      </c>
      <c r="Z202" s="584"/>
      <c r="AA202" s="585"/>
      <c r="AB202" s="594" t="s">
        <v>312</v>
      </c>
      <c r="AC202" s="594"/>
      <c r="AD202" s="594"/>
      <c r="AE202" s="108" t="s">
        <v>679</v>
      </c>
      <c r="AF202" s="102"/>
      <c r="AG202" s="102"/>
      <c r="AH202" s="102"/>
      <c r="AI202" s="108" t="s">
        <v>679</v>
      </c>
      <c r="AJ202" s="102"/>
      <c r="AK202" s="102"/>
      <c r="AL202" s="102"/>
      <c r="AM202" s="108" t="s">
        <v>345</v>
      </c>
      <c r="AN202" s="102"/>
      <c r="AO202" s="102"/>
      <c r="AP202" s="102"/>
      <c r="AQ202" s="108" t="s">
        <v>679</v>
      </c>
      <c r="AR202" s="102"/>
      <c r="AS202" s="102"/>
      <c r="AT202" s="539"/>
      <c r="AU202" s="102" t="s">
        <v>679</v>
      </c>
      <c r="AV202" s="102"/>
      <c r="AW202" s="102"/>
      <c r="AX202" s="103"/>
      <c r="AY202">
        <f t="shared" si="9"/>
        <v>1</v>
      </c>
    </row>
    <row r="203" spans="1:60" ht="45.25" customHeight="1" x14ac:dyDescent="0.2">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312</v>
      </c>
      <c r="AC203" s="593"/>
      <c r="AD203" s="593"/>
      <c r="AE203" s="108" t="s">
        <v>679</v>
      </c>
      <c r="AF203" s="102"/>
      <c r="AG203" s="102"/>
      <c r="AH203" s="102"/>
      <c r="AI203" s="108" t="s">
        <v>679</v>
      </c>
      <c r="AJ203" s="102"/>
      <c r="AK203" s="102"/>
      <c r="AL203" s="102"/>
      <c r="AM203" s="108" t="s">
        <v>345</v>
      </c>
      <c r="AN203" s="102"/>
      <c r="AO203" s="102"/>
      <c r="AP203" s="102"/>
      <c r="AQ203" s="108" t="s">
        <v>679</v>
      </c>
      <c r="AR203" s="102"/>
      <c r="AS203" s="102"/>
      <c r="AT203" s="539"/>
      <c r="AU203" s="102" t="s">
        <v>679</v>
      </c>
      <c r="AV203" s="102"/>
      <c r="AW203" s="102"/>
      <c r="AX203" s="103"/>
      <c r="AY203">
        <f t="shared" si="9"/>
        <v>1</v>
      </c>
    </row>
    <row r="204" spans="1:60" ht="45.25" customHeight="1" x14ac:dyDescent="0.2">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313</v>
      </c>
      <c r="AC204" s="591"/>
      <c r="AD204" s="591"/>
      <c r="AE204" s="113" t="s">
        <v>679</v>
      </c>
      <c r="AF204" s="114"/>
      <c r="AG204" s="114"/>
      <c r="AH204" s="114"/>
      <c r="AI204" s="113" t="s">
        <v>679</v>
      </c>
      <c r="AJ204" s="114"/>
      <c r="AK204" s="114"/>
      <c r="AL204" s="114"/>
      <c r="AM204" s="113" t="s">
        <v>345</v>
      </c>
      <c r="AN204" s="114"/>
      <c r="AO204" s="114"/>
      <c r="AP204" s="114"/>
      <c r="AQ204" s="108" t="s">
        <v>679</v>
      </c>
      <c r="AR204" s="102"/>
      <c r="AS204" s="102"/>
      <c r="AT204" s="539"/>
      <c r="AU204" s="102" t="s">
        <v>679</v>
      </c>
      <c r="AV204" s="102"/>
      <c r="AW204" s="102"/>
      <c r="AX204" s="103"/>
      <c r="AY204">
        <f t="shared" si="9"/>
        <v>1</v>
      </c>
    </row>
    <row r="205" spans="1:60" ht="23.25" customHeight="1" x14ac:dyDescent="0.2">
      <c r="A205" s="549" t="s">
        <v>302</v>
      </c>
      <c r="B205" s="550"/>
      <c r="C205" s="550"/>
      <c r="D205" s="550"/>
      <c r="E205" s="550"/>
      <c r="F205" s="551"/>
      <c r="G205" s="574" t="s">
        <v>223</v>
      </c>
      <c r="H205" s="575" t="s">
        <v>679</v>
      </c>
      <c r="I205" s="575"/>
      <c r="J205" s="575"/>
      <c r="K205" s="575"/>
      <c r="L205" s="575"/>
      <c r="M205" s="575"/>
      <c r="N205" s="575"/>
      <c r="O205" s="575"/>
      <c r="P205" s="575" t="s">
        <v>679</v>
      </c>
      <c r="Q205" s="575"/>
      <c r="R205" s="575"/>
      <c r="S205" s="575"/>
      <c r="T205" s="575"/>
      <c r="U205" s="575"/>
      <c r="V205" s="575"/>
      <c r="W205" s="578" t="s">
        <v>311</v>
      </c>
      <c r="X205" s="579"/>
      <c r="Y205" s="584" t="s">
        <v>12</v>
      </c>
      <c r="Z205" s="584"/>
      <c r="AA205" s="585"/>
      <c r="AB205" s="594" t="s">
        <v>312</v>
      </c>
      <c r="AC205" s="594"/>
      <c r="AD205" s="594"/>
      <c r="AE205" s="108" t="s">
        <v>679</v>
      </c>
      <c r="AF205" s="102"/>
      <c r="AG205" s="102"/>
      <c r="AH205" s="102"/>
      <c r="AI205" s="108" t="s">
        <v>679</v>
      </c>
      <c r="AJ205" s="102"/>
      <c r="AK205" s="102"/>
      <c r="AL205" s="102"/>
      <c r="AM205" s="108" t="s">
        <v>345</v>
      </c>
      <c r="AN205" s="102"/>
      <c r="AO205" s="102"/>
      <c r="AP205" s="102"/>
      <c r="AQ205" s="108" t="s">
        <v>679</v>
      </c>
      <c r="AR205" s="102"/>
      <c r="AS205" s="102"/>
      <c r="AT205" s="539"/>
      <c r="AU205" s="102" t="s">
        <v>679</v>
      </c>
      <c r="AV205" s="102"/>
      <c r="AW205" s="102"/>
      <c r="AX205" s="103"/>
      <c r="AY205">
        <f t="shared" si="9"/>
        <v>1</v>
      </c>
    </row>
    <row r="206" spans="1:60" ht="23.25"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312</v>
      </c>
      <c r="AC206" s="593"/>
      <c r="AD206" s="593"/>
      <c r="AE206" s="108" t="s">
        <v>679</v>
      </c>
      <c r="AF206" s="102"/>
      <c r="AG206" s="102"/>
      <c r="AH206" s="102"/>
      <c r="AI206" s="108" t="s">
        <v>679</v>
      </c>
      <c r="AJ206" s="102"/>
      <c r="AK206" s="102"/>
      <c r="AL206" s="102"/>
      <c r="AM206" s="108" t="s">
        <v>345</v>
      </c>
      <c r="AN206" s="102"/>
      <c r="AO206" s="102"/>
      <c r="AP206" s="102"/>
      <c r="AQ206" s="108" t="s">
        <v>679</v>
      </c>
      <c r="AR206" s="102"/>
      <c r="AS206" s="102"/>
      <c r="AT206" s="539"/>
      <c r="AU206" s="102" t="s">
        <v>679</v>
      </c>
      <c r="AV206" s="102"/>
      <c r="AW206" s="102"/>
      <c r="AX206" s="103"/>
      <c r="AY206">
        <f t="shared" si="9"/>
        <v>1</v>
      </c>
    </row>
    <row r="207" spans="1:60" ht="23.25" customHeight="1" thickBot="1" x14ac:dyDescent="0.2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313</v>
      </c>
      <c r="AC207" s="591"/>
      <c r="AD207" s="591"/>
      <c r="AE207" s="113" t="s">
        <v>679</v>
      </c>
      <c r="AF207" s="114"/>
      <c r="AG207" s="114"/>
      <c r="AH207" s="114"/>
      <c r="AI207" s="113" t="s">
        <v>679</v>
      </c>
      <c r="AJ207" s="114"/>
      <c r="AK207" s="114"/>
      <c r="AL207" s="114"/>
      <c r="AM207" s="113" t="s">
        <v>345</v>
      </c>
      <c r="AN207" s="114"/>
      <c r="AO207" s="114"/>
      <c r="AP207" s="592"/>
      <c r="AQ207" s="108" t="s">
        <v>679</v>
      </c>
      <c r="AR207" s="102"/>
      <c r="AS207" s="102"/>
      <c r="AT207" s="539"/>
      <c r="AU207" s="102" t="s">
        <v>679</v>
      </c>
      <c r="AV207" s="102"/>
      <c r="AW207" s="102"/>
      <c r="AX207" s="103"/>
      <c r="AY207">
        <f t="shared" si="9"/>
        <v>1</v>
      </c>
    </row>
    <row r="208" spans="1:60" ht="18.75" hidden="1" customHeight="1" x14ac:dyDescent="0.2">
      <c r="A208" s="546" t="s">
        <v>298</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2" t="s">
        <v>478</v>
      </c>
      <c r="AF208" s="272"/>
      <c r="AG208" s="272"/>
      <c r="AH208" s="272"/>
      <c r="AI208" s="134" t="s">
        <v>630</v>
      </c>
      <c r="AJ208" s="134"/>
      <c r="AK208" s="134"/>
      <c r="AL208" s="134"/>
      <c r="AM208" s="134" t="s">
        <v>446</v>
      </c>
      <c r="AN208" s="134"/>
      <c r="AO208" s="134"/>
      <c r="AP208" s="134"/>
      <c r="AQ208" s="135" t="s">
        <v>220</v>
      </c>
      <c r="AR208" s="136"/>
      <c r="AS208" s="136"/>
      <c r="AT208" s="137"/>
      <c r="AU208" s="540" t="s">
        <v>129</v>
      </c>
      <c r="AV208" s="541"/>
      <c r="AW208" s="541"/>
      <c r="AX208" s="542"/>
      <c r="AY208">
        <f>COUNTA($H$210)</f>
        <v>0</v>
      </c>
    </row>
    <row r="209" spans="1:51" ht="18.75" hidden="1" customHeight="1" x14ac:dyDescent="0.2">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2"/>
      <c r="AF209" s="272"/>
      <c r="AG209" s="272"/>
      <c r="AH209" s="272"/>
      <c r="AI209" s="134"/>
      <c r="AJ209" s="134"/>
      <c r="AK209" s="134"/>
      <c r="AL209" s="134"/>
      <c r="AM209" s="134"/>
      <c r="AN209" s="134"/>
      <c r="AO209" s="134"/>
      <c r="AP209" s="134"/>
      <c r="AQ209" s="543"/>
      <c r="AR209" s="544"/>
      <c r="AS209" s="142" t="s">
        <v>221</v>
      </c>
      <c r="AT209" s="143"/>
      <c r="AU209" s="543"/>
      <c r="AV209" s="544"/>
      <c r="AW209" s="142" t="s">
        <v>170</v>
      </c>
      <c r="AX209" s="545"/>
      <c r="AY209">
        <f>$AY$208</f>
        <v>0</v>
      </c>
    </row>
    <row r="210" spans="1:51" ht="23.25" hidden="1" customHeight="1" x14ac:dyDescent="0.2">
      <c r="A210" s="549"/>
      <c r="B210" s="550"/>
      <c r="C210" s="550"/>
      <c r="D210" s="550"/>
      <c r="E210" s="550"/>
      <c r="F210" s="551"/>
      <c r="G210" s="561" t="s">
        <v>222</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2">
      <c r="A213" s="532" t="s">
        <v>690</v>
      </c>
      <c r="B213" s="533"/>
      <c r="C213" s="533"/>
      <c r="D213" s="533"/>
      <c r="E213" s="534" t="s">
        <v>286</v>
      </c>
      <c r="F213" s="535"/>
      <c r="G213" s="97" t="s">
        <v>223</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5">
      <c r="A214" s="451" t="s">
        <v>638</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293</v>
      </c>
      <c r="AP214" s="454"/>
      <c r="AQ214" s="454"/>
      <c r="AR214" s="96" t="s">
        <v>292</v>
      </c>
      <c r="AS214" s="453"/>
      <c r="AT214" s="454"/>
      <c r="AU214" s="454"/>
      <c r="AV214" s="454"/>
      <c r="AW214" s="454"/>
      <c r="AX214" s="455"/>
      <c r="AY214">
        <f>COUNTIF($AR$214,"☑")</f>
        <v>0</v>
      </c>
    </row>
    <row r="215" spans="1:51" ht="45.25" customHeight="1" x14ac:dyDescent="0.2">
      <c r="A215" s="440" t="s">
        <v>344</v>
      </c>
      <c r="B215" s="441"/>
      <c r="C215" s="444" t="s">
        <v>224</v>
      </c>
      <c r="D215" s="441"/>
      <c r="E215" s="446" t="s">
        <v>240</v>
      </c>
      <c r="F215" s="447"/>
      <c r="G215" s="448" t="s">
        <v>345</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25.25" customHeight="1" x14ac:dyDescent="0.2">
      <c r="A216" s="442"/>
      <c r="B216" s="443"/>
      <c r="C216" s="445"/>
      <c r="D216" s="443"/>
      <c r="E216" s="164" t="s">
        <v>239</v>
      </c>
      <c r="F216" s="166"/>
      <c r="G216" s="145" t="s">
        <v>898</v>
      </c>
      <c r="H216" s="146"/>
      <c r="I216" s="146"/>
      <c r="J216" s="146"/>
      <c r="K216" s="146"/>
      <c r="L216" s="146"/>
      <c r="M216" s="146"/>
      <c r="N216" s="146"/>
      <c r="O216" s="146"/>
      <c r="P216" s="146"/>
      <c r="Q216" s="146"/>
      <c r="R216" s="146"/>
      <c r="S216" s="146"/>
      <c r="T216" s="146"/>
      <c r="U216" s="146"/>
      <c r="V216" s="147"/>
      <c r="W216" s="518" t="s">
        <v>646</v>
      </c>
      <c r="X216" s="519"/>
      <c r="Y216" s="519"/>
      <c r="Z216" s="519"/>
      <c r="AA216" s="520"/>
      <c r="AB216" s="521" t="s">
        <v>924</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6.5" customHeight="1" x14ac:dyDescent="0.2">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24" t="s">
        <v>647</v>
      </c>
      <c r="X217" s="525"/>
      <c r="Y217" s="525"/>
      <c r="Z217" s="525"/>
      <c r="AA217" s="526"/>
      <c r="AB217" s="521" t="s">
        <v>925</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75" customHeight="1" x14ac:dyDescent="0.2">
      <c r="A218" s="442"/>
      <c r="B218" s="443"/>
      <c r="C218" s="527" t="s">
        <v>659</v>
      </c>
      <c r="D218" s="528"/>
      <c r="E218" s="164" t="s">
        <v>340</v>
      </c>
      <c r="F218" s="166"/>
      <c r="G218" s="508" t="s">
        <v>227</v>
      </c>
      <c r="H218" s="509"/>
      <c r="I218" s="509"/>
      <c r="J218" s="529" t="s">
        <v>715</v>
      </c>
      <c r="K218" s="530"/>
      <c r="L218" s="530"/>
      <c r="M218" s="530"/>
      <c r="N218" s="530"/>
      <c r="O218" s="530"/>
      <c r="P218" s="530"/>
      <c r="Q218" s="530"/>
      <c r="R218" s="530"/>
      <c r="S218" s="530"/>
      <c r="T218" s="531"/>
      <c r="U218" s="506" t="s">
        <v>345</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75" customHeight="1" x14ac:dyDescent="0.2">
      <c r="A219" s="442"/>
      <c r="B219" s="443"/>
      <c r="C219" s="445"/>
      <c r="D219" s="443"/>
      <c r="E219" s="167"/>
      <c r="F219" s="169"/>
      <c r="G219" s="508" t="s">
        <v>660</v>
      </c>
      <c r="H219" s="509"/>
      <c r="I219" s="509"/>
      <c r="J219" s="509"/>
      <c r="K219" s="509"/>
      <c r="L219" s="509"/>
      <c r="M219" s="509"/>
      <c r="N219" s="509"/>
      <c r="O219" s="509"/>
      <c r="P219" s="509"/>
      <c r="Q219" s="509"/>
      <c r="R219" s="509"/>
      <c r="S219" s="509"/>
      <c r="T219" s="509"/>
      <c r="U219" s="505" t="s">
        <v>715</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75" customHeight="1" thickBot="1" x14ac:dyDescent="0.25">
      <c r="A220" s="442"/>
      <c r="B220" s="443"/>
      <c r="C220" s="445"/>
      <c r="D220" s="443"/>
      <c r="E220" s="172"/>
      <c r="F220" s="174"/>
      <c r="G220" s="508" t="s">
        <v>647</v>
      </c>
      <c r="H220" s="509"/>
      <c r="I220" s="509"/>
      <c r="J220" s="509"/>
      <c r="K220" s="509"/>
      <c r="L220" s="509"/>
      <c r="M220" s="509"/>
      <c r="N220" s="509"/>
      <c r="O220" s="509"/>
      <c r="P220" s="509"/>
      <c r="Q220" s="509"/>
      <c r="R220" s="509"/>
      <c r="S220" s="509"/>
      <c r="T220" s="509"/>
      <c r="U220" s="842" t="s">
        <v>715</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25" customHeight="1" x14ac:dyDescent="0.2">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25" customHeight="1" x14ac:dyDescent="0.2">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108" customHeight="1" x14ac:dyDescent="0.2">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711</v>
      </c>
      <c r="AE223" s="486"/>
      <c r="AF223" s="486"/>
      <c r="AG223" s="487" t="s">
        <v>717</v>
      </c>
      <c r="AH223" s="488"/>
      <c r="AI223" s="488"/>
      <c r="AJ223" s="488"/>
      <c r="AK223" s="488"/>
      <c r="AL223" s="488"/>
      <c r="AM223" s="488"/>
      <c r="AN223" s="488"/>
      <c r="AO223" s="488"/>
      <c r="AP223" s="488"/>
      <c r="AQ223" s="488"/>
      <c r="AR223" s="488"/>
      <c r="AS223" s="488"/>
      <c r="AT223" s="488"/>
      <c r="AU223" s="488"/>
      <c r="AV223" s="488"/>
      <c r="AW223" s="488"/>
      <c r="AX223" s="489"/>
    </row>
    <row r="224" spans="1:51" ht="105" customHeight="1" x14ac:dyDescent="0.2">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711</v>
      </c>
      <c r="AE224" s="399"/>
      <c r="AF224" s="399"/>
      <c r="AG224" s="393" t="s">
        <v>718</v>
      </c>
      <c r="AH224" s="394"/>
      <c r="AI224" s="394"/>
      <c r="AJ224" s="394"/>
      <c r="AK224" s="394"/>
      <c r="AL224" s="394"/>
      <c r="AM224" s="394"/>
      <c r="AN224" s="394"/>
      <c r="AO224" s="394"/>
      <c r="AP224" s="394"/>
      <c r="AQ224" s="394"/>
      <c r="AR224" s="394"/>
      <c r="AS224" s="394"/>
      <c r="AT224" s="394"/>
      <c r="AU224" s="394"/>
      <c r="AV224" s="394"/>
      <c r="AW224" s="394"/>
      <c r="AX224" s="395"/>
    </row>
    <row r="225" spans="1:50" ht="99.65" customHeight="1" x14ac:dyDescent="0.2">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95" t="s">
        <v>711</v>
      </c>
      <c r="AE225" s="496"/>
      <c r="AF225" s="496"/>
      <c r="AG225" s="421" t="s">
        <v>719</v>
      </c>
      <c r="AH225" s="149"/>
      <c r="AI225" s="149"/>
      <c r="AJ225" s="149"/>
      <c r="AK225" s="149"/>
      <c r="AL225" s="149"/>
      <c r="AM225" s="149"/>
      <c r="AN225" s="149"/>
      <c r="AO225" s="149"/>
      <c r="AP225" s="149"/>
      <c r="AQ225" s="149"/>
      <c r="AR225" s="149"/>
      <c r="AS225" s="149"/>
      <c r="AT225" s="149"/>
      <c r="AU225" s="149"/>
      <c r="AV225" s="149"/>
      <c r="AW225" s="149"/>
      <c r="AX225" s="422"/>
    </row>
    <row r="226" spans="1:50" ht="27.25" customHeight="1" x14ac:dyDescent="0.2">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711</v>
      </c>
      <c r="AE226" s="417"/>
      <c r="AF226" s="417"/>
      <c r="AG226" s="419" t="s">
        <v>720</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2">
      <c r="A227" s="375"/>
      <c r="B227" s="457"/>
      <c r="C227" s="461"/>
      <c r="D227" s="462"/>
      <c r="E227" s="465" t="s">
        <v>323</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721</v>
      </c>
      <c r="AE227" s="399"/>
      <c r="AF227" s="468"/>
      <c r="AG227" s="421"/>
      <c r="AH227" s="149"/>
      <c r="AI227" s="149"/>
      <c r="AJ227" s="149"/>
      <c r="AK227" s="149"/>
      <c r="AL227" s="149"/>
      <c r="AM227" s="149"/>
      <c r="AN227" s="149"/>
      <c r="AO227" s="149"/>
      <c r="AP227" s="149"/>
      <c r="AQ227" s="149"/>
      <c r="AR227" s="149"/>
      <c r="AS227" s="149"/>
      <c r="AT227" s="149"/>
      <c r="AU227" s="149"/>
      <c r="AV227" s="149"/>
      <c r="AW227" s="149"/>
      <c r="AX227" s="422"/>
    </row>
    <row r="228" spans="1:50" ht="26.25" customHeight="1" x14ac:dyDescent="0.2">
      <c r="A228" s="375"/>
      <c r="B228" s="457"/>
      <c r="C228" s="463"/>
      <c r="D228" s="464"/>
      <c r="E228" s="469" t="s">
        <v>278</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721</v>
      </c>
      <c r="AE228" s="473"/>
      <c r="AF228" s="473"/>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2">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722</v>
      </c>
      <c r="AE229" s="383"/>
      <c r="AF229" s="383"/>
      <c r="AG229" s="385" t="s">
        <v>715</v>
      </c>
      <c r="AH229" s="386"/>
      <c r="AI229" s="386"/>
      <c r="AJ229" s="386"/>
      <c r="AK229" s="386"/>
      <c r="AL229" s="386"/>
      <c r="AM229" s="386"/>
      <c r="AN229" s="386"/>
      <c r="AO229" s="386"/>
      <c r="AP229" s="386"/>
      <c r="AQ229" s="386"/>
      <c r="AR229" s="386"/>
      <c r="AS229" s="386"/>
      <c r="AT229" s="386"/>
      <c r="AU229" s="386"/>
      <c r="AV229" s="386"/>
      <c r="AW229" s="386"/>
      <c r="AX229" s="387"/>
    </row>
    <row r="230" spans="1:50" ht="62.5"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711</v>
      </c>
      <c r="AE230" s="399"/>
      <c r="AF230" s="399"/>
      <c r="AG230" s="393" t="s">
        <v>723</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82" t="s">
        <v>722</v>
      </c>
      <c r="AE231" s="383"/>
      <c r="AF231" s="383"/>
      <c r="AG231" s="385" t="s">
        <v>715</v>
      </c>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711</v>
      </c>
      <c r="AE232" s="399"/>
      <c r="AF232" s="399"/>
      <c r="AG232" s="393" t="s">
        <v>724</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2">
      <c r="A233" s="375"/>
      <c r="B233" s="376"/>
      <c r="C233" s="396" t="s">
        <v>295</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722</v>
      </c>
      <c r="AE233" s="436"/>
      <c r="AF233" s="436"/>
      <c r="AG233" s="437" t="s">
        <v>679</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2">
      <c r="A234" s="375"/>
      <c r="B234" s="376"/>
      <c r="C234" s="497" t="s">
        <v>296</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35" t="s">
        <v>722</v>
      </c>
      <c r="AE234" s="436"/>
      <c r="AF234" s="436"/>
      <c r="AG234" s="437" t="s">
        <v>679</v>
      </c>
      <c r="AH234" s="438"/>
      <c r="AI234" s="438"/>
      <c r="AJ234" s="438"/>
      <c r="AK234" s="438"/>
      <c r="AL234" s="438"/>
      <c r="AM234" s="438"/>
      <c r="AN234" s="438"/>
      <c r="AO234" s="438"/>
      <c r="AP234" s="438"/>
      <c r="AQ234" s="438"/>
      <c r="AR234" s="438"/>
      <c r="AS234" s="438"/>
      <c r="AT234" s="438"/>
      <c r="AU234" s="438"/>
      <c r="AV234" s="438"/>
      <c r="AW234" s="438"/>
      <c r="AX234" s="439"/>
    </row>
    <row r="235" spans="1:50" ht="78" customHeight="1" x14ac:dyDescent="0.2">
      <c r="A235" s="377"/>
      <c r="B235" s="378"/>
      <c r="C235" s="500" t="s">
        <v>283</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8" t="s">
        <v>711</v>
      </c>
      <c r="AE235" s="429"/>
      <c r="AF235" s="430"/>
      <c r="AG235" s="431" t="s">
        <v>725</v>
      </c>
      <c r="AH235" s="432"/>
      <c r="AI235" s="432"/>
      <c r="AJ235" s="432"/>
      <c r="AK235" s="432"/>
      <c r="AL235" s="432"/>
      <c r="AM235" s="432"/>
      <c r="AN235" s="432"/>
      <c r="AO235" s="432"/>
      <c r="AP235" s="432"/>
      <c r="AQ235" s="432"/>
      <c r="AR235" s="432"/>
      <c r="AS235" s="432"/>
      <c r="AT235" s="432"/>
      <c r="AU235" s="432"/>
      <c r="AV235" s="432"/>
      <c r="AW235" s="432"/>
      <c r="AX235" s="433"/>
    </row>
    <row r="236" spans="1:50" ht="131.5" customHeight="1" x14ac:dyDescent="0.2">
      <c r="A236" s="373" t="s">
        <v>38</v>
      </c>
      <c r="B236" s="374"/>
      <c r="C236" s="379" t="s">
        <v>284</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711</v>
      </c>
      <c r="AE236" s="383"/>
      <c r="AF236" s="384"/>
      <c r="AG236" s="385" t="s">
        <v>895</v>
      </c>
      <c r="AH236" s="386"/>
      <c r="AI236" s="386"/>
      <c r="AJ236" s="386"/>
      <c r="AK236" s="386"/>
      <c r="AL236" s="386"/>
      <c r="AM236" s="386"/>
      <c r="AN236" s="386"/>
      <c r="AO236" s="386"/>
      <c r="AP236" s="386"/>
      <c r="AQ236" s="386"/>
      <c r="AR236" s="386"/>
      <c r="AS236" s="386"/>
      <c r="AT236" s="386"/>
      <c r="AU236" s="386"/>
      <c r="AV236" s="386"/>
      <c r="AW236" s="386"/>
      <c r="AX236" s="387"/>
    </row>
    <row r="237" spans="1:50" ht="89.9"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711</v>
      </c>
      <c r="AE237" s="392"/>
      <c r="AF237" s="392"/>
      <c r="AG237" s="393" t="s">
        <v>726</v>
      </c>
      <c r="AH237" s="394"/>
      <c r="AI237" s="394"/>
      <c r="AJ237" s="394"/>
      <c r="AK237" s="394"/>
      <c r="AL237" s="394"/>
      <c r="AM237" s="394"/>
      <c r="AN237" s="394"/>
      <c r="AO237" s="394"/>
      <c r="AP237" s="394"/>
      <c r="AQ237" s="394"/>
      <c r="AR237" s="394"/>
      <c r="AS237" s="394"/>
      <c r="AT237" s="394"/>
      <c r="AU237" s="394"/>
      <c r="AV237" s="394"/>
      <c r="AW237" s="394"/>
      <c r="AX237" s="395"/>
    </row>
    <row r="238" spans="1:50" ht="78" customHeight="1" x14ac:dyDescent="0.2">
      <c r="A238" s="375"/>
      <c r="B238" s="376"/>
      <c r="C238" s="396" t="s">
        <v>225</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711</v>
      </c>
      <c r="AE238" s="399"/>
      <c r="AF238" s="399"/>
      <c r="AG238" s="393" t="s">
        <v>896</v>
      </c>
      <c r="AH238" s="394"/>
      <c r="AI238" s="394"/>
      <c r="AJ238" s="394"/>
      <c r="AK238" s="394"/>
      <c r="AL238" s="394"/>
      <c r="AM238" s="394"/>
      <c r="AN238" s="394"/>
      <c r="AO238" s="394"/>
      <c r="AP238" s="394"/>
      <c r="AQ238" s="394"/>
      <c r="AR238" s="394"/>
      <c r="AS238" s="394"/>
      <c r="AT238" s="394"/>
      <c r="AU238" s="394"/>
      <c r="AV238" s="394"/>
      <c r="AW238" s="394"/>
      <c r="AX238" s="395"/>
    </row>
    <row r="239" spans="1:50" ht="85"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711</v>
      </c>
      <c r="AE239" s="399"/>
      <c r="AF239" s="399"/>
      <c r="AG239" s="423" t="s">
        <v>727</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722</v>
      </c>
      <c r="AE240" s="417"/>
      <c r="AF240" s="418"/>
      <c r="AG240" s="419" t="s">
        <v>715</v>
      </c>
      <c r="AH240" s="146"/>
      <c r="AI240" s="146"/>
      <c r="AJ240" s="146"/>
      <c r="AK240" s="146"/>
      <c r="AL240" s="146"/>
      <c r="AM240" s="146"/>
      <c r="AN240" s="146"/>
      <c r="AO240" s="146"/>
      <c r="AP240" s="146"/>
      <c r="AQ240" s="146"/>
      <c r="AR240" s="146"/>
      <c r="AS240" s="146"/>
      <c r="AT240" s="146"/>
      <c r="AU240" s="146"/>
      <c r="AV240" s="146"/>
      <c r="AW240" s="146"/>
      <c r="AX240" s="420"/>
    </row>
    <row r="241" spans="1:50" ht="19.75" customHeight="1" x14ac:dyDescent="0.2">
      <c r="A241" s="409"/>
      <c r="B241" s="410"/>
      <c r="C241" s="921" t="s">
        <v>0</v>
      </c>
      <c r="D241" s="922"/>
      <c r="E241" s="922"/>
      <c r="F241" s="922"/>
      <c r="G241" s="922"/>
      <c r="H241" s="922"/>
      <c r="I241" s="922"/>
      <c r="J241" s="922"/>
      <c r="K241" s="922"/>
      <c r="L241" s="922"/>
      <c r="M241" s="922"/>
      <c r="N241" s="922"/>
      <c r="O241" s="918" t="s">
        <v>665</v>
      </c>
      <c r="P241" s="919"/>
      <c r="Q241" s="919"/>
      <c r="R241" s="919"/>
      <c r="S241" s="919"/>
      <c r="T241" s="919"/>
      <c r="U241" s="919"/>
      <c r="V241" s="919"/>
      <c r="W241" s="919"/>
      <c r="X241" s="919"/>
      <c r="Y241" s="919"/>
      <c r="Z241" s="919"/>
      <c r="AA241" s="919"/>
      <c r="AB241" s="919"/>
      <c r="AC241" s="919"/>
      <c r="AD241" s="919"/>
      <c r="AE241" s="919"/>
      <c r="AF241" s="920"/>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2">
      <c r="A242" s="409"/>
      <c r="B242" s="410"/>
      <c r="C242" s="905"/>
      <c r="D242" s="906"/>
      <c r="E242" s="402"/>
      <c r="F242" s="402"/>
      <c r="G242" s="402"/>
      <c r="H242" s="403"/>
      <c r="I242" s="403"/>
      <c r="J242" s="907"/>
      <c r="K242" s="907"/>
      <c r="L242" s="907"/>
      <c r="M242" s="403"/>
      <c r="N242" s="908"/>
      <c r="O242" s="909"/>
      <c r="P242" s="910"/>
      <c r="Q242" s="910"/>
      <c r="R242" s="910"/>
      <c r="S242" s="910"/>
      <c r="T242" s="910"/>
      <c r="U242" s="910"/>
      <c r="V242" s="910"/>
      <c r="W242" s="910"/>
      <c r="X242" s="910"/>
      <c r="Y242" s="910"/>
      <c r="Z242" s="910"/>
      <c r="AA242" s="910"/>
      <c r="AB242" s="910"/>
      <c r="AC242" s="910"/>
      <c r="AD242" s="910"/>
      <c r="AE242" s="910"/>
      <c r="AF242" s="911"/>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customHeight="1" x14ac:dyDescent="0.2">
      <c r="A243" s="409"/>
      <c r="B243" s="410"/>
      <c r="C243" s="400"/>
      <c r="D243" s="401"/>
      <c r="E243" s="402"/>
      <c r="F243" s="402"/>
      <c r="G243" s="402"/>
      <c r="H243" s="403"/>
      <c r="I243" s="403"/>
      <c r="J243" s="404"/>
      <c r="K243" s="404"/>
      <c r="L243" s="404"/>
      <c r="M243" s="405"/>
      <c r="N243" s="406"/>
      <c r="O243" s="912"/>
      <c r="P243" s="913"/>
      <c r="Q243" s="913"/>
      <c r="R243" s="913"/>
      <c r="S243" s="913"/>
      <c r="T243" s="913"/>
      <c r="U243" s="913"/>
      <c r="V243" s="913"/>
      <c r="W243" s="913"/>
      <c r="X243" s="913"/>
      <c r="Y243" s="913"/>
      <c r="Z243" s="913"/>
      <c r="AA243" s="913"/>
      <c r="AB243" s="913"/>
      <c r="AC243" s="913"/>
      <c r="AD243" s="913"/>
      <c r="AE243" s="913"/>
      <c r="AF243" s="914"/>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customHeight="1" x14ac:dyDescent="0.2">
      <c r="A244" s="409"/>
      <c r="B244" s="410"/>
      <c r="C244" s="400"/>
      <c r="D244" s="401"/>
      <c r="E244" s="402"/>
      <c r="F244" s="402"/>
      <c r="G244" s="402"/>
      <c r="H244" s="403"/>
      <c r="I244" s="403"/>
      <c r="J244" s="404"/>
      <c r="K244" s="404"/>
      <c r="L244" s="404"/>
      <c r="M244" s="405"/>
      <c r="N244" s="406"/>
      <c r="O244" s="912"/>
      <c r="P244" s="913"/>
      <c r="Q244" s="913"/>
      <c r="R244" s="913"/>
      <c r="S244" s="913"/>
      <c r="T244" s="913"/>
      <c r="U244" s="913"/>
      <c r="V244" s="913"/>
      <c r="W244" s="913"/>
      <c r="X244" s="913"/>
      <c r="Y244" s="913"/>
      <c r="Z244" s="913"/>
      <c r="AA244" s="913"/>
      <c r="AB244" s="913"/>
      <c r="AC244" s="913"/>
      <c r="AD244" s="913"/>
      <c r="AE244" s="913"/>
      <c r="AF244" s="914"/>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customHeight="1" x14ac:dyDescent="0.2">
      <c r="A245" s="409"/>
      <c r="B245" s="410"/>
      <c r="C245" s="400"/>
      <c r="D245" s="401"/>
      <c r="E245" s="402"/>
      <c r="F245" s="402"/>
      <c r="G245" s="402"/>
      <c r="H245" s="403"/>
      <c r="I245" s="403"/>
      <c r="J245" s="404"/>
      <c r="K245" s="404"/>
      <c r="L245" s="404"/>
      <c r="M245" s="405"/>
      <c r="N245" s="406"/>
      <c r="O245" s="912"/>
      <c r="P245" s="913"/>
      <c r="Q245" s="913"/>
      <c r="R245" s="913"/>
      <c r="S245" s="913"/>
      <c r="T245" s="913"/>
      <c r="U245" s="913"/>
      <c r="V245" s="913"/>
      <c r="W245" s="913"/>
      <c r="X245" s="913"/>
      <c r="Y245" s="913"/>
      <c r="Z245" s="913"/>
      <c r="AA245" s="913"/>
      <c r="AB245" s="913"/>
      <c r="AC245" s="913"/>
      <c r="AD245" s="913"/>
      <c r="AE245" s="913"/>
      <c r="AF245" s="914"/>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customHeight="1" x14ac:dyDescent="0.2">
      <c r="A246" s="411"/>
      <c r="B246" s="412"/>
      <c r="C246" s="425"/>
      <c r="D246" s="426"/>
      <c r="E246" s="402"/>
      <c r="F246" s="402"/>
      <c r="G246" s="402"/>
      <c r="H246" s="403"/>
      <c r="I246" s="403"/>
      <c r="J246" s="427"/>
      <c r="K246" s="427"/>
      <c r="L246" s="427"/>
      <c r="M246" s="903"/>
      <c r="N246" s="904"/>
      <c r="O246" s="915"/>
      <c r="P246" s="916"/>
      <c r="Q246" s="916"/>
      <c r="R246" s="916"/>
      <c r="S246" s="916"/>
      <c r="T246" s="916"/>
      <c r="U246" s="916"/>
      <c r="V246" s="916"/>
      <c r="W246" s="916"/>
      <c r="X246" s="916"/>
      <c r="Y246" s="916"/>
      <c r="Z246" s="916"/>
      <c r="AA246" s="916"/>
      <c r="AB246" s="916"/>
      <c r="AC246" s="916"/>
      <c r="AD246" s="916"/>
      <c r="AE246" s="916"/>
      <c r="AF246" s="917"/>
      <c r="AG246" s="423"/>
      <c r="AH246" s="152"/>
      <c r="AI246" s="152"/>
      <c r="AJ246" s="152"/>
      <c r="AK246" s="152"/>
      <c r="AL246" s="152"/>
      <c r="AM246" s="152"/>
      <c r="AN246" s="152"/>
      <c r="AO246" s="152"/>
      <c r="AP246" s="152"/>
      <c r="AQ246" s="152"/>
      <c r="AR246" s="152"/>
      <c r="AS246" s="152"/>
      <c r="AT246" s="152"/>
      <c r="AU246" s="152"/>
      <c r="AV246" s="152"/>
      <c r="AW246" s="152"/>
      <c r="AX246" s="424"/>
    </row>
    <row r="247" spans="1:50" ht="85" customHeight="1" x14ac:dyDescent="0.2">
      <c r="A247" s="373" t="s">
        <v>46</v>
      </c>
      <c r="B247" s="933"/>
      <c r="C247" s="332" t="s">
        <v>50</v>
      </c>
      <c r="D247" s="755"/>
      <c r="E247" s="755"/>
      <c r="F247" s="756"/>
      <c r="G247" s="936" t="s">
        <v>903</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88.75" customHeight="1" thickBot="1" x14ac:dyDescent="0.25">
      <c r="A248" s="934"/>
      <c r="B248" s="935"/>
      <c r="C248" s="938" t="s">
        <v>54</v>
      </c>
      <c r="D248" s="939"/>
      <c r="E248" s="939"/>
      <c r="F248" s="940"/>
      <c r="G248" s="941" t="s">
        <v>904</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926</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8.150000000000006" customHeight="1" thickBot="1" x14ac:dyDescent="0.25">
      <c r="A252" s="357" t="s">
        <v>132</v>
      </c>
      <c r="B252" s="358"/>
      <c r="C252" s="358"/>
      <c r="D252" s="358"/>
      <c r="E252" s="359"/>
      <c r="F252" s="932" t="s">
        <v>927</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5">
      <c r="A254" s="357" t="s">
        <v>326</v>
      </c>
      <c r="B254" s="358"/>
      <c r="C254" s="358"/>
      <c r="D254" s="358"/>
      <c r="E254" s="359"/>
      <c r="F254" s="360" t="s">
        <v>928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5">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299</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338</v>
      </c>
      <c r="B258" s="105"/>
      <c r="C258" s="105"/>
      <c r="D258" s="106"/>
      <c r="E258" s="353" t="s">
        <v>703</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72" t="s">
        <v>337</v>
      </c>
      <c r="B259" s="272"/>
      <c r="C259" s="272"/>
      <c r="D259" s="272"/>
      <c r="E259" s="353" t="s">
        <v>704</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72" t="s">
        <v>336</v>
      </c>
      <c r="B260" s="272"/>
      <c r="C260" s="272"/>
      <c r="D260" s="272"/>
      <c r="E260" s="353" t="s">
        <v>705</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72" t="s">
        <v>335</v>
      </c>
      <c r="B261" s="272"/>
      <c r="C261" s="272"/>
      <c r="D261" s="272"/>
      <c r="E261" s="353" t="s">
        <v>706</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72" t="s">
        <v>334</v>
      </c>
      <c r="B262" s="272"/>
      <c r="C262" s="272"/>
      <c r="D262" s="272"/>
      <c r="E262" s="353" t="s">
        <v>707</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72" t="s">
        <v>333</v>
      </c>
      <c r="B263" s="272"/>
      <c r="C263" s="272"/>
      <c r="D263" s="272"/>
      <c r="E263" s="353" t="s">
        <v>708</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72" t="s">
        <v>332</v>
      </c>
      <c r="B264" s="272"/>
      <c r="C264" s="272"/>
      <c r="D264" s="272"/>
      <c r="E264" s="353" t="s">
        <v>709</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72" t="s">
        <v>331</v>
      </c>
      <c r="B265" s="272"/>
      <c r="C265" s="272"/>
      <c r="D265" s="272"/>
      <c r="E265" s="353" t="s">
        <v>710</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72" t="s">
        <v>478</v>
      </c>
      <c r="B266" s="272"/>
      <c r="C266" s="272"/>
      <c r="D266" s="272"/>
      <c r="E266" s="115" t="s">
        <v>668</v>
      </c>
      <c r="F266" s="101"/>
      <c r="G266" s="101"/>
      <c r="H266" s="92" t="str">
        <f>IF(E266="","","-")</f>
        <v>-</v>
      </c>
      <c r="I266" s="101"/>
      <c r="J266" s="101"/>
      <c r="K266" s="92" t="str">
        <f>IF(I266="","","-")</f>
        <v/>
      </c>
      <c r="L266" s="116">
        <v>86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2" t="s">
        <v>656</v>
      </c>
      <c r="B267" s="272"/>
      <c r="C267" s="272"/>
      <c r="D267" s="272"/>
      <c r="E267" s="115" t="s">
        <v>668</v>
      </c>
      <c r="F267" s="101"/>
      <c r="G267" s="101"/>
      <c r="H267" s="92"/>
      <c r="I267" s="101"/>
      <c r="J267" s="101"/>
      <c r="K267" s="92"/>
      <c r="L267" s="116">
        <v>88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2" t="s">
        <v>446</v>
      </c>
      <c r="B268" s="272"/>
      <c r="C268" s="272"/>
      <c r="D268" s="272"/>
      <c r="E268" s="99">
        <v>2021</v>
      </c>
      <c r="F268" s="100"/>
      <c r="G268" s="101" t="s">
        <v>667</v>
      </c>
      <c r="H268" s="101"/>
      <c r="I268" s="101"/>
      <c r="J268" s="100">
        <v>20</v>
      </c>
      <c r="K268" s="100"/>
      <c r="L268" s="116">
        <v>76</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4" customHeight="1" x14ac:dyDescent="0.2">
      <c r="A269" s="341" t="s">
        <v>325</v>
      </c>
      <c r="B269" s="342"/>
      <c r="C269" s="342"/>
      <c r="D269" s="342"/>
      <c r="E269" s="342"/>
      <c r="F269" s="343"/>
      <c r="G269" s="78" t="s">
        <v>658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73.75" customHeight="1" x14ac:dyDescent="0.2">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73.75" customHeight="1" x14ac:dyDescent="0.2">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73.75" customHeight="1" x14ac:dyDescent="0.2">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73.75" customHeight="1" x14ac:dyDescent="0.2">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73.75" customHeight="1" x14ac:dyDescent="0.2">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73.75" customHeight="1" x14ac:dyDescent="0.2">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73.75" customHeight="1" x14ac:dyDescent="0.2">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73.75" customHeight="1" x14ac:dyDescent="0.2">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73.75" customHeight="1" x14ac:dyDescent="0.2">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73.75" customHeight="1" x14ac:dyDescent="0.2">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73.75" customHeight="1" x14ac:dyDescent="0.2">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73.75" customHeight="1" x14ac:dyDescent="0.2">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73.75" customHeight="1" x14ac:dyDescent="0.2">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73.75" customHeight="1" x14ac:dyDescent="0.2">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73.75" customHeight="1" x14ac:dyDescent="0.2">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73.150000000000006" customHeight="1" x14ac:dyDescent="0.2">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73.75" customHeigh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3.75" customHeight="1" x14ac:dyDescent="0.2">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73.75" customHeight="1" x14ac:dyDescent="0.2">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73.75" customHeight="1" x14ac:dyDescent="0.2">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73.75" customHeight="1" x14ac:dyDescent="0.2">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73.75" customHeight="1" x14ac:dyDescent="0.2">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73.75" customHeight="1" x14ac:dyDescent="0.2">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73.75" customHeight="1" x14ac:dyDescent="0.2">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73.75" customHeight="1" x14ac:dyDescent="0.2">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73.75" customHeight="1" x14ac:dyDescent="0.2">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73.75" customHeight="1" x14ac:dyDescent="0.2">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73.75" customHeight="1" x14ac:dyDescent="0.2">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73.75" customHeight="1" x14ac:dyDescent="0.2">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73.75" customHeight="1" x14ac:dyDescent="0.2">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73.75" customHeight="1" x14ac:dyDescent="0.2">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4.9" customHeight="1" x14ac:dyDescent="0.2">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73.150000000000006" customHeight="1" x14ac:dyDescent="0.2">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73.75" customHeight="1" x14ac:dyDescent="0.2">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42" customHeight="1" x14ac:dyDescent="0.2">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73.75" hidden="1" customHeight="1" x14ac:dyDescent="0.2">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73.75" hidden="1" customHeight="1" x14ac:dyDescent="0.2">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3.75" customHeight="1" thickBot="1" x14ac:dyDescent="0.25">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7" t="s">
        <v>327</v>
      </c>
      <c r="B308" s="348"/>
      <c r="C308" s="348"/>
      <c r="D308" s="348"/>
      <c r="E308" s="348"/>
      <c r="F308" s="349"/>
      <c r="G308" s="328" t="s">
        <v>731</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732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2">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2">
      <c r="A310" s="350"/>
      <c r="B310" s="351"/>
      <c r="C310" s="351"/>
      <c r="D310" s="351"/>
      <c r="E310" s="351"/>
      <c r="F310" s="352"/>
      <c r="G310" s="318" t="s">
        <v>733</v>
      </c>
      <c r="H310" s="319"/>
      <c r="I310" s="319"/>
      <c r="J310" s="319"/>
      <c r="K310" s="320"/>
      <c r="L310" s="321" t="s">
        <v>734</v>
      </c>
      <c r="M310" s="322"/>
      <c r="N310" s="322"/>
      <c r="O310" s="322"/>
      <c r="P310" s="322"/>
      <c r="Q310" s="322"/>
      <c r="R310" s="322"/>
      <c r="S310" s="322"/>
      <c r="T310" s="322"/>
      <c r="U310" s="322"/>
      <c r="V310" s="322"/>
      <c r="W310" s="322"/>
      <c r="X310" s="323"/>
      <c r="Y310" s="324">
        <v>17</v>
      </c>
      <c r="Z310" s="325"/>
      <c r="AA310" s="325"/>
      <c r="AB310" s="326"/>
      <c r="AC310" s="318" t="s">
        <v>735</v>
      </c>
      <c r="AD310" s="319"/>
      <c r="AE310" s="319"/>
      <c r="AF310" s="319"/>
      <c r="AG310" s="320"/>
      <c r="AH310" s="321" t="s">
        <v>736</v>
      </c>
      <c r="AI310" s="322"/>
      <c r="AJ310" s="322"/>
      <c r="AK310" s="322"/>
      <c r="AL310" s="322"/>
      <c r="AM310" s="322"/>
      <c r="AN310" s="322"/>
      <c r="AO310" s="322"/>
      <c r="AP310" s="322"/>
      <c r="AQ310" s="322"/>
      <c r="AR310" s="322"/>
      <c r="AS310" s="322"/>
      <c r="AT310" s="323"/>
      <c r="AU310" s="324">
        <v>13.9</v>
      </c>
      <c r="AV310" s="325"/>
      <c r="AW310" s="325"/>
      <c r="AX310" s="327"/>
    </row>
    <row r="311" spans="1:50" ht="24.75" customHeight="1" x14ac:dyDescent="0.2">
      <c r="A311" s="350"/>
      <c r="B311" s="351"/>
      <c r="C311" s="351"/>
      <c r="D311" s="351"/>
      <c r="E311" s="351"/>
      <c r="F311" s="352"/>
      <c r="G311" s="313"/>
      <c r="H311" s="304"/>
      <c r="I311" s="304"/>
      <c r="J311" s="304"/>
      <c r="K311" s="305"/>
      <c r="L311" s="306"/>
      <c r="M311" s="307"/>
      <c r="N311" s="307"/>
      <c r="O311" s="307"/>
      <c r="P311" s="307"/>
      <c r="Q311" s="307"/>
      <c r="R311" s="307"/>
      <c r="S311" s="307"/>
      <c r="T311" s="307"/>
      <c r="U311" s="307"/>
      <c r="V311" s="307"/>
      <c r="W311" s="307"/>
      <c r="X311" s="308"/>
      <c r="Y311" s="314"/>
      <c r="Z311" s="315"/>
      <c r="AA311" s="315"/>
      <c r="AB311" s="316"/>
      <c r="AC311" s="313" t="s">
        <v>737</v>
      </c>
      <c r="AD311" s="304"/>
      <c r="AE311" s="304"/>
      <c r="AF311" s="304"/>
      <c r="AG311" s="305"/>
      <c r="AH311" s="306" t="s">
        <v>738</v>
      </c>
      <c r="AI311" s="307"/>
      <c r="AJ311" s="307"/>
      <c r="AK311" s="307"/>
      <c r="AL311" s="307"/>
      <c r="AM311" s="307"/>
      <c r="AN311" s="307"/>
      <c r="AO311" s="307"/>
      <c r="AP311" s="307"/>
      <c r="AQ311" s="307"/>
      <c r="AR311" s="307"/>
      <c r="AS311" s="307"/>
      <c r="AT311" s="308"/>
      <c r="AU311" s="314">
        <v>0.15</v>
      </c>
      <c r="AV311" s="315"/>
      <c r="AW311" s="315"/>
      <c r="AX311" s="317"/>
    </row>
    <row r="312" spans="1:50" ht="24.75" customHeight="1" x14ac:dyDescent="0.2">
      <c r="A312" s="350"/>
      <c r="B312" s="351"/>
      <c r="C312" s="351"/>
      <c r="D312" s="351"/>
      <c r="E312" s="351"/>
      <c r="F312" s="352"/>
      <c r="G312" s="313"/>
      <c r="H312" s="304"/>
      <c r="I312" s="304"/>
      <c r="J312" s="304"/>
      <c r="K312" s="305"/>
      <c r="L312" s="306"/>
      <c r="M312" s="307"/>
      <c r="N312" s="307"/>
      <c r="O312" s="307"/>
      <c r="P312" s="307"/>
      <c r="Q312" s="307"/>
      <c r="R312" s="307"/>
      <c r="S312" s="307"/>
      <c r="T312" s="307"/>
      <c r="U312" s="307"/>
      <c r="V312" s="307"/>
      <c r="W312" s="307"/>
      <c r="X312" s="308"/>
      <c r="Y312" s="314"/>
      <c r="Z312" s="315"/>
      <c r="AA312" s="315"/>
      <c r="AB312" s="316"/>
      <c r="AC312" s="313" t="s">
        <v>739</v>
      </c>
      <c r="AD312" s="304"/>
      <c r="AE312" s="304"/>
      <c r="AF312" s="304"/>
      <c r="AG312" s="305"/>
      <c r="AH312" s="306" t="s">
        <v>740</v>
      </c>
      <c r="AI312" s="307"/>
      <c r="AJ312" s="307"/>
      <c r="AK312" s="307"/>
      <c r="AL312" s="307"/>
      <c r="AM312" s="307"/>
      <c r="AN312" s="307"/>
      <c r="AO312" s="307"/>
      <c r="AP312" s="307"/>
      <c r="AQ312" s="307"/>
      <c r="AR312" s="307"/>
      <c r="AS312" s="307"/>
      <c r="AT312" s="308"/>
      <c r="AU312" s="314">
        <v>0.05</v>
      </c>
      <c r="AV312" s="315"/>
      <c r="AW312" s="315"/>
      <c r="AX312" s="317"/>
    </row>
    <row r="313" spans="1:50" ht="24.75" customHeight="1" x14ac:dyDescent="0.2">
      <c r="A313" s="350"/>
      <c r="B313" s="351"/>
      <c r="C313" s="351"/>
      <c r="D313" s="351"/>
      <c r="E313" s="351"/>
      <c r="F313" s="352"/>
      <c r="G313" s="313"/>
      <c r="H313" s="304"/>
      <c r="I313" s="304"/>
      <c r="J313" s="304"/>
      <c r="K313" s="305"/>
      <c r="L313" s="306"/>
      <c r="M313" s="307"/>
      <c r="N313" s="307"/>
      <c r="O313" s="307"/>
      <c r="P313" s="307"/>
      <c r="Q313" s="307"/>
      <c r="R313" s="307"/>
      <c r="S313" s="307"/>
      <c r="T313" s="307"/>
      <c r="U313" s="307"/>
      <c r="V313" s="307"/>
      <c r="W313" s="307"/>
      <c r="X313" s="308"/>
      <c r="Y313" s="314"/>
      <c r="Z313" s="315"/>
      <c r="AA313" s="315"/>
      <c r="AB313" s="316"/>
      <c r="AC313" s="313" t="s">
        <v>741</v>
      </c>
      <c r="AD313" s="304"/>
      <c r="AE313" s="304"/>
      <c r="AF313" s="304"/>
      <c r="AG313" s="305"/>
      <c r="AH313" s="306" t="s">
        <v>742</v>
      </c>
      <c r="AI313" s="307"/>
      <c r="AJ313" s="307"/>
      <c r="AK313" s="307"/>
      <c r="AL313" s="307"/>
      <c r="AM313" s="307"/>
      <c r="AN313" s="307"/>
      <c r="AO313" s="307"/>
      <c r="AP313" s="307"/>
      <c r="AQ313" s="307"/>
      <c r="AR313" s="307"/>
      <c r="AS313" s="307"/>
      <c r="AT313" s="308"/>
      <c r="AU313" s="314" t="s">
        <v>743</v>
      </c>
      <c r="AV313" s="315"/>
      <c r="AW313" s="315"/>
      <c r="AX313" s="317"/>
    </row>
    <row r="314" spans="1:50" ht="24.75" customHeight="1" x14ac:dyDescent="0.2">
      <c r="A314" s="350"/>
      <c r="B314" s="351"/>
      <c r="C314" s="351"/>
      <c r="D314" s="351"/>
      <c r="E314" s="351"/>
      <c r="F314" s="352"/>
      <c r="G314" s="313"/>
      <c r="H314" s="304"/>
      <c r="I314" s="304"/>
      <c r="J314" s="304"/>
      <c r="K314" s="305"/>
      <c r="L314" s="306"/>
      <c r="M314" s="307"/>
      <c r="N314" s="307"/>
      <c r="O314" s="307"/>
      <c r="P314" s="307"/>
      <c r="Q314" s="307"/>
      <c r="R314" s="307"/>
      <c r="S314" s="307"/>
      <c r="T314" s="307"/>
      <c r="U314" s="307"/>
      <c r="V314" s="307"/>
      <c r="W314" s="307"/>
      <c r="X314" s="308"/>
      <c r="Y314" s="314"/>
      <c r="Z314" s="315"/>
      <c r="AA314" s="315"/>
      <c r="AB314" s="316"/>
      <c r="AC314" s="313" t="s">
        <v>744</v>
      </c>
      <c r="AD314" s="304"/>
      <c r="AE314" s="304"/>
      <c r="AF314" s="304"/>
      <c r="AG314" s="305"/>
      <c r="AH314" s="306"/>
      <c r="AI314" s="307"/>
      <c r="AJ314" s="307"/>
      <c r="AK314" s="307"/>
      <c r="AL314" s="307"/>
      <c r="AM314" s="307"/>
      <c r="AN314" s="307"/>
      <c r="AO314" s="307"/>
      <c r="AP314" s="307"/>
      <c r="AQ314" s="307"/>
      <c r="AR314" s="307"/>
      <c r="AS314" s="307"/>
      <c r="AT314" s="308"/>
      <c r="AU314" s="314">
        <v>9</v>
      </c>
      <c r="AV314" s="315"/>
      <c r="AW314" s="315"/>
      <c r="AX314" s="317"/>
    </row>
    <row r="315" spans="1:50" ht="24.75" customHeight="1" x14ac:dyDescent="0.2">
      <c r="A315" s="350"/>
      <c r="B315" s="351"/>
      <c r="C315" s="351"/>
      <c r="D315" s="351"/>
      <c r="E315" s="351"/>
      <c r="F315" s="352"/>
      <c r="G315" s="313"/>
      <c r="H315" s="304"/>
      <c r="I315" s="304"/>
      <c r="J315" s="304"/>
      <c r="K315" s="305"/>
      <c r="L315" s="306"/>
      <c r="M315" s="307"/>
      <c r="N315" s="307"/>
      <c r="O315" s="307"/>
      <c r="P315" s="307"/>
      <c r="Q315" s="307"/>
      <c r="R315" s="307"/>
      <c r="S315" s="307"/>
      <c r="T315" s="307"/>
      <c r="U315" s="307"/>
      <c r="V315" s="307"/>
      <c r="W315" s="307"/>
      <c r="X315" s="308"/>
      <c r="Y315" s="314"/>
      <c r="Z315" s="315"/>
      <c r="AA315" s="315"/>
      <c r="AB315" s="316"/>
      <c r="AC315" s="313" t="s">
        <v>745</v>
      </c>
      <c r="AD315" s="304"/>
      <c r="AE315" s="304"/>
      <c r="AF315" s="304"/>
      <c r="AG315" s="305"/>
      <c r="AH315" s="306" t="s">
        <v>746</v>
      </c>
      <c r="AI315" s="307"/>
      <c r="AJ315" s="307"/>
      <c r="AK315" s="307"/>
      <c r="AL315" s="307"/>
      <c r="AM315" s="307"/>
      <c r="AN315" s="307"/>
      <c r="AO315" s="307"/>
      <c r="AP315" s="307"/>
      <c r="AQ315" s="307"/>
      <c r="AR315" s="307"/>
      <c r="AS315" s="307"/>
      <c r="AT315" s="308"/>
      <c r="AU315" s="314">
        <v>7.7</v>
      </c>
      <c r="AV315" s="315"/>
      <c r="AW315" s="315"/>
      <c r="AX315" s="317"/>
    </row>
    <row r="316" spans="1:50" ht="24.75" hidden="1" customHeight="1" x14ac:dyDescent="0.2">
      <c r="A316" s="350"/>
      <c r="B316" s="351"/>
      <c r="C316" s="351"/>
      <c r="D316" s="351"/>
      <c r="E316" s="351"/>
      <c r="F316" s="352"/>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customHeight="1" x14ac:dyDescent="0.2">
      <c r="A317" s="350"/>
      <c r="B317" s="351"/>
      <c r="C317" s="351"/>
      <c r="D317" s="351"/>
      <c r="E317" s="351"/>
      <c r="F317" s="352"/>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customHeight="1" x14ac:dyDescent="0.2">
      <c r="A318" s="350"/>
      <c r="B318" s="351"/>
      <c r="C318" s="351"/>
      <c r="D318" s="351"/>
      <c r="E318" s="351"/>
      <c r="F318" s="352"/>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customHeight="1" x14ac:dyDescent="0.2">
      <c r="A319" s="350"/>
      <c r="B319" s="351"/>
      <c r="C319" s="351"/>
      <c r="D319" s="351"/>
      <c r="E319" s="351"/>
      <c r="F319" s="352"/>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5">
      <c r="A320" s="350"/>
      <c r="B320" s="351"/>
      <c r="C320" s="351"/>
      <c r="D320" s="351"/>
      <c r="E320" s="351"/>
      <c r="F320" s="352"/>
      <c r="G320" s="294" t="s">
        <v>18</v>
      </c>
      <c r="H320" s="295"/>
      <c r="I320" s="295"/>
      <c r="J320" s="295"/>
      <c r="K320" s="295"/>
      <c r="L320" s="296"/>
      <c r="M320" s="297"/>
      <c r="N320" s="297"/>
      <c r="O320" s="297"/>
      <c r="P320" s="297"/>
      <c r="Q320" s="297"/>
      <c r="R320" s="297"/>
      <c r="S320" s="297"/>
      <c r="T320" s="297"/>
      <c r="U320" s="297"/>
      <c r="V320" s="297"/>
      <c r="W320" s="297"/>
      <c r="X320" s="298"/>
      <c r="Y320" s="299">
        <f>SUM(Y310:AB319)</f>
        <v>17</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30.8</v>
      </c>
      <c r="AV320" s="300"/>
      <c r="AW320" s="300"/>
      <c r="AX320" s="302"/>
    </row>
    <row r="321" spans="1:51" ht="24.75" customHeight="1" x14ac:dyDescent="0.2">
      <c r="A321" s="350"/>
      <c r="B321" s="351"/>
      <c r="C321" s="351"/>
      <c r="D321" s="351"/>
      <c r="E321" s="351"/>
      <c r="F321" s="352"/>
      <c r="G321" s="328" t="s">
        <v>747</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748</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2">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0">$AY$321</f>
        <v>2</v>
      </c>
    </row>
    <row r="323" spans="1:51" ht="24.75" customHeight="1" x14ac:dyDescent="0.2">
      <c r="A323" s="350"/>
      <c r="B323" s="351"/>
      <c r="C323" s="351"/>
      <c r="D323" s="351"/>
      <c r="E323" s="351"/>
      <c r="F323" s="352"/>
      <c r="G323" s="318" t="s">
        <v>735</v>
      </c>
      <c r="H323" s="319"/>
      <c r="I323" s="319"/>
      <c r="J323" s="319"/>
      <c r="K323" s="320"/>
      <c r="L323" s="321" t="s">
        <v>749</v>
      </c>
      <c r="M323" s="322"/>
      <c r="N323" s="322"/>
      <c r="O323" s="322"/>
      <c r="P323" s="322"/>
      <c r="Q323" s="322"/>
      <c r="R323" s="322"/>
      <c r="S323" s="322"/>
      <c r="T323" s="322"/>
      <c r="U323" s="322"/>
      <c r="V323" s="322"/>
      <c r="W323" s="322"/>
      <c r="X323" s="323"/>
      <c r="Y323" s="324">
        <v>8.42</v>
      </c>
      <c r="Z323" s="325"/>
      <c r="AA323" s="325"/>
      <c r="AB323" s="326"/>
      <c r="AC323" s="318" t="s">
        <v>735</v>
      </c>
      <c r="AD323" s="319"/>
      <c r="AE323" s="319"/>
      <c r="AF323" s="319"/>
      <c r="AG323" s="320"/>
      <c r="AH323" s="321" t="s">
        <v>750</v>
      </c>
      <c r="AI323" s="322"/>
      <c r="AJ323" s="322"/>
      <c r="AK323" s="322"/>
      <c r="AL323" s="322"/>
      <c r="AM323" s="322"/>
      <c r="AN323" s="322"/>
      <c r="AO323" s="322"/>
      <c r="AP323" s="322"/>
      <c r="AQ323" s="322"/>
      <c r="AR323" s="322"/>
      <c r="AS323" s="322"/>
      <c r="AT323" s="323"/>
      <c r="AU323" s="324">
        <v>18.73</v>
      </c>
      <c r="AV323" s="325"/>
      <c r="AW323" s="325"/>
      <c r="AX323" s="327"/>
      <c r="AY323">
        <f t="shared" si="10"/>
        <v>2</v>
      </c>
    </row>
    <row r="324" spans="1:51" ht="24.75" customHeight="1" x14ac:dyDescent="0.2">
      <c r="A324" s="350"/>
      <c r="B324" s="351"/>
      <c r="C324" s="351"/>
      <c r="D324" s="351"/>
      <c r="E324" s="351"/>
      <c r="F324" s="352"/>
      <c r="G324" s="313" t="s">
        <v>751</v>
      </c>
      <c r="H324" s="304"/>
      <c r="I324" s="304"/>
      <c r="J324" s="304"/>
      <c r="K324" s="305"/>
      <c r="L324" s="306" t="s">
        <v>752</v>
      </c>
      <c r="M324" s="307"/>
      <c r="N324" s="307"/>
      <c r="O324" s="307"/>
      <c r="P324" s="307"/>
      <c r="Q324" s="307"/>
      <c r="R324" s="307"/>
      <c r="S324" s="307"/>
      <c r="T324" s="307"/>
      <c r="U324" s="307"/>
      <c r="V324" s="307"/>
      <c r="W324" s="307"/>
      <c r="X324" s="308"/>
      <c r="Y324" s="314">
        <v>0</v>
      </c>
      <c r="Z324" s="315"/>
      <c r="AA324" s="315"/>
      <c r="AB324" s="316"/>
      <c r="AC324" s="313" t="s">
        <v>753</v>
      </c>
      <c r="AD324" s="304"/>
      <c r="AE324" s="304"/>
      <c r="AF324" s="304"/>
      <c r="AG324" s="305"/>
      <c r="AH324" s="306" t="s">
        <v>754</v>
      </c>
      <c r="AI324" s="307"/>
      <c r="AJ324" s="307"/>
      <c r="AK324" s="307"/>
      <c r="AL324" s="307"/>
      <c r="AM324" s="307"/>
      <c r="AN324" s="307"/>
      <c r="AO324" s="307"/>
      <c r="AP324" s="307"/>
      <c r="AQ324" s="307"/>
      <c r="AR324" s="307"/>
      <c r="AS324" s="307"/>
      <c r="AT324" s="308"/>
      <c r="AU324" s="314">
        <v>0</v>
      </c>
      <c r="AV324" s="315"/>
      <c r="AW324" s="315"/>
      <c r="AX324" s="317"/>
      <c r="AY324">
        <f t="shared" si="10"/>
        <v>2</v>
      </c>
    </row>
    <row r="325" spans="1:51" ht="24.75" customHeight="1" x14ac:dyDescent="0.2">
      <c r="A325" s="350"/>
      <c r="B325" s="351"/>
      <c r="C325" s="351"/>
      <c r="D325" s="351"/>
      <c r="E325" s="351"/>
      <c r="F325" s="352"/>
      <c r="G325" s="313" t="s">
        <v>737</v>
      </c>
      <c r="H325" s="304"/>
      <c r="I325" s="304"/>
      <c r="J325" s="304"/>
      <c r="K325" s="305"/>
      <c r="L325" s="306" t="s">
        <v>738</v>
      </c>
      <c r="M325" s="307"/>
      <c r="N325" s="307"/>
      <c r="O325" s="307"/>
      <c r="P325" s="307"/>
      <c r="Q325" s="307"/>
      <c r="R325" s="307"/>
      <c r="S325" s="307"/>
      <c r="T325" s="307"/>
      <c r="U325" s="307"/>
      <c r="V325" s="307"/>
      <c r="W325" s="307"/>
      <c r="X325" s="308"/>
      <c r="Y325" s="314">
        <v>0</v>
      </c>
      <c r="Z325" s="315"/>
      <c r="AA325" s="315"/>
      <c r="AB325" s="316"/>
      <c r="AC325" s="313" t="s">
        <v>755</v>
      </c>
      <c r="AD325" s="304"/>
      <c r="AE325" s="304"/>
      <c r="AF325" s="304"/>
      <c r="AG325" s="305"/>
      <c r="AH325" s="306" t="s">
        <v>756</v>
      </c>
      <c r="AI325" s="307"/>
      <c r="AJ325" s="307"/>
      <c r="AK325" s="307"/>
      <c r="AL325" s="307"/>
      <c r="AM325" s="307"/>
      <c r="AN325" s="307"/>
      <c r="AO325" s="307"/>
      <c r="AP325" s="307"/>
      <c r="AQ325" s="307"/>
      <c r="AR325" s="307"/>
      <c r="AS325" s="307"/>
      <c r="AT325" s="308"/>
      <c r="AU325" s="314">
        <v>0.03</v>
      </c>
      <c r="AV325" s="315"/>
      <c r="AW325" s="315"/>
      <c r="AX325" s="317"/>
      <c r="AY325">
        <f t="shared" si="10"/>
        <v>2</v>
      </c>
    </row>
    <row r="326" spans="1:51" ht="24.75" customHeight="1" x14ac:dyDescent="0.2">
      <c r="A326" s="350"/>
      <c r="B326" s="351"/>
      <c r="C326" s="351"/>
      <c r="D326" s="351"/>
      <c r="E326" s="351"/>
      <c r="F326" s="352"/>
      <c r="G326" s="313" t="s">
        <v>757</v>
      </c>
      <c r="H326" s="304"/>
      <c r="I326" s="304"/>
      <c r="J326" s="304"/>
      <c r="K326" s="305"/>
      <c r="L326" s="306" t="s">
        <v>758</v>
      </c>
      <c r="M326" s="307"/>
      <c r="N326" s="307"/>
      <c r="O326" s="307"/>
      <c r="P326" s="307"/>
      <c r="Q326" s="307"/>
      <c r="R326" s="307"/>
      <c r="S326" s="307"/>
      <c r="T326" s="307"/>
      <c r="U326" s="307"/>
      <c r="V326" s="307"/>
      <c r="W326" s="307"/>
      <c r="X326" s="308"/>
      <c r="Y326" s="314">
        <v>3</v>
      </c>
      <c r="Z326" s="315"/>
      <c r="AA326" s="315"/>
      <c r="AB326" s="316"/>
      <c r="AC326" s="313" t="s">
        <v>739</v>
      </c>
      <c r="AD326" s="304"/>
      <c r="AE326" s="304"/>
      <c r="AF326" s="304"/>
      <c r="AG326" s="305"/>
      <c r="AH326" s="306" t="s">
        <v>759</v>
      </c>
      <c r="AI326" s="307"/>
      <c r="AJ326" s="307"/>
      <c r="AK326" s="307"/>
      <c r="AL326" s="307"/>
      <c r="AM326" s="307"/>
      <c r="AN326" s="307"/>
      <c r="AO326" s="307"/>
      <c r="AP326" s="307"/>
      <c r="AQ326" s="307"/>
      <c r="AR326" s="307"/>
      <c r="AS326" s="307"/>
      <c r="AT326" s="308"/>
      <c r="AU326" s="314">
        <v>0.1</v>
      </c>
      <c r="AV326" s="315"/>
      <c r="AW326" s="315"/>
      <c r="AX326" s="317"/>
      <c r="AY326">
        <f t="shared" si="10"/>
        <v>2</v>
      </c>
    </row>
    <row r="327" spans="1:51" ht="24.75" customHeight="1" x14ac:dyDescent="0.2">
      <c r="A327" s="350"/>
      <c r="B327" s="351"/>
      <c r="C327" s="351"/>
      <c r="D327" s="351"/>
      <c r="E327" s="351"/>
      <c r="F327" s="352"/>
      <c r="G327" s="313" t="s">
        <v>760</v>
      </c>
      <c r="H327" s="304"/>
      <c r="I327" s="304"/>
      <c r="J327" s="304"/>
      <c r="K327" s="305"/>
      <c r="L327" s="306" t="s">
        <v>761</v>
      </c>
      <c r="M327" s="307"/>
      <c r="N327" s="307"/>
      <c r="O327" s="307"/>
      <c r="P327" s="307"/>
      <c r="Q327" s="307"/>
      <c r="R327" s="307"/>
      <c r="S327" s="307"/>
      <c r="T327" s="307"/>
      <c r="U327" s="307"/>
      <c r="V327" s="307"/>
      <c r="W327" s="307"/>
      <c r="X327" s="308"/>
      <c r="Y327" s="314">
        <v>11.98</v>
      </c>
      <c r="Z327" s="315"/>
      <c r="AA327" s="315"/>
      <c r="AB327" s="316"/>
      <c r="AC327" s="313" t="s">
        <v>744</v>
      </c>
      <c r="AD327" s="304"/>
      <c r="AE327" s="304"/>
      <c r="AF327" s="304"/>
      <c r="AG327" s="305"/>
      <c r="AH327" s="306" t="s">
        <v>762</v>
      </c>
      <c r="AI327" s="307"/>
      <c r="AJ327" s="307"/>
      <c r="AK327" s="307"/>
      <c r="AL327" s="307"/>
      <c r="AM327" s="307"/>
      <c r="AN327" s="307"/>
      <c r="AO327" s="307"/>
      <c r="AP327" s="307"/>
      <c r="AQ327" s="307"/>
      <c r="AR327" s="307"/>
      <c r="AS327" s="307"/>
      <c r="AT327" s="308"/>
      <c r="AU327" s="314">
        <v>10.58</v>
      </c>
      <c r="AV327" s="315"/>
      <c r="AW327" s="315"/>
      <c r="AX327" s="317"/>
      <c r="AY327">
        <f t="shared" si="10"/>
        <v>2</v>
      </c>
    </row>
    <row r="328" spans="1:51" ht="24.75" customHeight="1" x14ac:dyDescent="0.2">
      <c r="A328" s="350"/>
      <c r="B328" s="351"/>
      <c r="C328" s="351"/>
      <c r="D328" s="351"/>
      <c r="E328" s="351"/>
      <c r="F328" s="352"/>
      <c r="G328" s="313" t="s">
        <v>739</v>
      </c>
      <c r="H328" s="304"/>
      <c r="I328" s="304"/>
      <c r="J328" s="304"/>
      <c r="K328" s="305"/>
      <c r="L328" s="306" t="s">
        <v>740</v>
      </c>
      <c r="M328" s="307"/>
      <c r="N328" s="307"/>
      <c r="O328" s="307"/>
      <c r="P328" s="307"/>
      <c r="Q328" s="307"/>
      <c r="R328" s="307"/>
      <c r="S328" s="307"/>
      <c r="T328" s="307"/>
      <c r="U328" s="307"/>
      <c r="V328" s="307"/>
      <c r="W328" s="307"/>
      <c r="X328" s="308"/>
      <c r="Y328" s="314">
        <v>0</v>
      </c>
      <c r="Z328" s="315"/>
      <c r="AA328" s="315"/>
      <c r="AB328" s="316"/>
      <c r="AC328" s="313" t="s">
        <v>763</v>
      </c>
      <c r="AD328" s="304"/>
      <c r="AE328" s="304"/>
      <c r="AF328" s="304"/>
      <c r="AG328" s="305"/>
      <c r="AH328" s="306" t="s">
        <v>764</v>
      </c>
      <c r="AI328" s="307"/>
      <c r="AJ328" s="307"/>
      <c r="AK328" s="307"/>
      <c r="AL328" s="307"/>
      <c r="AM328" s="307"/>
      <c r="AN328" s="307"/>
      <c r="AO328" s="307"/>
      <c r="AP328" s="307"/>
      <c r="AQ328" s="307"/>
      <c r="AR328" s="307"/>
      <c r="AS328" s="307"/>
      <c r="AT328" s="308"/>
      <c r="AU328" s="314">
        <v>0.53</v>
      </c>
      <c r="AV328" s="315"/>
      <c r="AW328" s="315"/>
      <c r="AX328" s="317"/>
      <c r="AY328">
        <f t="shared" si="10"/>
        <v>2</v>
      </c>
    </row>
    <row r="329" spans="1:51" ht="24.75" customHeight="1" x14ac:dyDescent="0.2">
      <c r="A329" s="350"/>
      <c r="B329" s="351"/>
      <c r="C329" s="351"/>
      <c r="D329" s="351"/>
      <c r="E329" s="351"/>
      <c r="F329" s="352"/>
      <c r="G329" s="313" t="s">
        <v>744</v>
      </c>
      <c r="H329" s="304"/>
      <c r="I329" s="304"/>
      <c r="J329" s="304"/>
      <c r="K329" s="305"/>
      <c r="L329" s="306" t="s">
        <v>765</v>
      </c>
      <c r="M329" s="307"/>
      <c r="N329" s="307"/>
      <c r="O329" s="307"/>
      <c r="P329" s="307"/>
      <c r="Q329" s="307"/>
      <c r="R329" s="307"/>
      <c r="S329" s="307"/>
      <c r="T329" s="307"/>
      <c r="U329" s="307"/>
      <c r="V329" s="307"/>
      <c r="W329" s="307"/>
      <c r="X329" s="308"/>
      <c r="Y329" s="314">
        <v>19.5</v>
      </c>
      <c r="Z329" s="315"/>
      <c r="AA329" s="315"/>
      <c r="AB329" s="316"/>
      <c r="AC329" s="313" t="s">
        <v>766</v>
      </c>
      <c r="AD329" s="304"/>
      <c r="AE329" s="304"/>
      <c r="AF329" s="304"/>
      <c r="AG329" s="305"/>
      <c r="AH329" s="306"/>
      <c r="AI329" s="307"/>
      <c r="AJ329" s="307"/>
      <c r="AK329" s="307"/>
      <c r="AL329" s="307"/>
      <c r="AM329" s="307"/>
      <c r="AN329" s="307"/>
      <c r="AO329" s="307"/>
      <c r="AP329" s="307"/>
      <c r="AQ329" s="307"/>
      <c r="AR329" s="307"/>
      <c r="AS329" s="307"/>
      <c r="AT329" s="308"/>
      <c r="AU329" s="314">
        <v>3</v>
      </c>
      <c r="AV329" s="315"/>
      <c r="AW329" s="315"/>
      <c r="AX329" s="317"/>
      <c r="AY329">
        <f t="shared" si="10"/>
        <v>2</v>
      </c>
    </row>
    <row r="330" spans="1:51" ht="24.75" customHeight="1" x14ac:dyDescent="0.2">
      <c r="A330" s="350"/>
      <c r="B330" s="351"/>
      <c r="C330" s="351"/>
      <c r="D330" s="351"/>
      <c r="E330" s="351"/>
      <c r="F330" s="352"/>
      <c r="G330" s="313" t="s">
        <v>745</v>
      </c>
      <c r="H330" s="304"/>
      <c r="I330" s="304"/>
      <c r="J330" s="304"/>
      <c r="K330" s="305"/>
      <c r="L330" s="306" t="s">
        <v>767</v>
      </c>
      <c r="M330" s="307"/>
      <c r="N330" s="307"/>
      <c r="O330" s="307"/>
      <c r="P330" s="307"/>
      <c r="Q330" s="307"/>
      <c r="R330" s="307"/>
      <c r="S330" s="307"/>
      <c r="T330" s="307"/>
      <c r="U330" s="307"/>
      <c r="V330" s="307"/>
      <c r="W330" s="307"/>
      <c r="X330" s="308"/>
      <c r="Y330" s="314">
        <v>9.34</v>
      </c>
      <c r="Z330" s="315"/>
      <c r="AA330" s="315"/>
      <c r="AB330" s="316"/>
      <c r="AC330" s="313"/>
      <c r="AD330" s="304"/>
      <c r="AE330" s="304"/>
      <c r="AF330" s="304"/>
      <c r="AG330" s="305"/>
      <c r="AH330" s="306"/>
      <c r="AI330" s="307"/>
      <c r="AJ330" s="307"/>
      <c r="AK330" s="307"/>
      <c r="AL330" s="307"/>
      <c r="AM330" s="307"/>
      <c r="AN330" s="307"/>
      <c r="AO330" s="307"/>
      <c r="AP330" s="307"/>
      <c r="AQ330" s="307"/>
      <c r="AR330" s="307"/>
      <c r="AS330" s="307"/>
      <c r="AT330" s="308"/>
      <c r="AU330" s="314"/>
      <c r="AV330" s="315"/>
      <c r="AW330" s="315"/>
      <c r="AX330" s="317"/>
      <c r="AY330">
        <f t="shared" si="10"/>
        <v>2</v>
      </c>
    </row>
    <row r="331" spans="1:51" ht="24.75" hidden="1" customHeight="1" x14ac:dyDescent="0.2">
      <c r="A331" s="350"/>
      <c r="B331" s="351"/>
      <c r="C331" s="351"/>
      <c r="D331" s="351"/>
      <c r="E331" s="351"/>
      <c r="F331" s="352"/>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0"/>
        <v>2</v>
      </c>
    </row>
    <row r="332" spans="1:51" ht="24.75" customHeight="1" x14ac:dyDescent="0.2">
      <c r="A332" s="350"/>
      <c r="B332" s="351"/>
      <c r="C332" s="351"/>
      <c r="D332" s="351"/>
      <c r="E332" s="351"/>
      <c r="F332" s="352"/>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0"/>
        <v>2</v>
      </c>
    </row>
    <row r="333" spans="1:51" ht="24.75" customHeight="1" thickBot="1" x14ac:dyDescent="0.25">
      <c r="A333" s="350"/>
      <c r="B333" s="351"/>
      <c r="C333" s="351"/>
      <c r="D333" s="351"/>
      <c r="E333" s="351"/>
      <c r="F333" s="352"/>
      <c r="G333" s="294" t="s">
        <v>18</v>
      </c>
      <c r="H333" s="295"/>
      <c r="I333" s="295"/>
      <c r="J333" s="295"/>
      <c r="K333" s="295"/>
      <c r="L333" s="296"/>
      <c r="M333" s="297"/>
      <c r="N333" s="297"/>
      <c r="O333" s="297"/>
      <c r="P333" s="297"/>
      <c r="Q333" s="297"/>
      <c r="R333" s="297"/>
      <c r="S333" s="297"/>
      <c r="T333" s="297"/>
      <c r="U333" s="297"/>
      <c r="V333" s="297"/>
      <c r="W333" s="297"/>
      <c r="X333" s="298"/>
      <c r="Y333" s="299">
        <f>SUM(Y323:AB332)</f>
        <v>52.239999999999995</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32.970000000000006</v>
      </c>
      <c r="AV333" s="300"/>
      <c r="AW333" s="300"/>
      <c r="AX333" s="302"/>
      <c r="AY333">
        <f t="shared" si="10"/>
        <v>2</v>
      </c>
    </row>
    <row r="334" spans="1:51" ht="24.75" customHeight="1" x14ac:dyDescent="0.2">
      <c r="A334" s="350"/>
      <c r="B334" s="351"/>
      <c r="C334" s="351"/>
      <c r="D334" s="351"/>
      <c r="E334" s="351"/>
      <c r="F334" s="352"/>
      <c r="G334" s="328" t="s">
        <v>768</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769</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2">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1">$AY$334</f>
        <v>2</v>
      </c>
    </row>
    <row r="336" spans="1:51" ht="24.75" customHeight="1" x14ac:dyDescent="0.2">
      <c r="A336" s="350"/>
      <c r="B336" s="351"/>
      <c r="C336" s="351"/>
      <c r="D336" s="351"/>
      <c r="E336" s="351"/>
      <c r="F336" s="352"/>
      <c r="G336" s="318" t="s">
        <v>735</v>
      </c>
      <c r="H336" s="319"/>
      <c r="I336" s="319"/>
      <c r="J336" s="319"/>
      <c r="K336" s="320"/>
      <c r="L336" s="321" t="s">
        <v>750</v>
      </c>
      <c r="M336" s="322"/>
      <c r="N336" s="322"/>
      <c r="O336" s="322"/>
      <c r="P336" s="322"/>
      <c r="Q336" s="322"/>
      <c r="R336" s="322"/>
      <c r="S336" s="322"/>
      <c r="T336" s="322"/>
      <c r="U336" s="322"/>
      <c r="V336" s="322"/>
      <c r="W336" s="322"/>
      <c r="X336" s="323"/>
      <c r="Y336" s="324">
        <v>11.9</v>
      </c>
      <c r="Z336" s="325"/>
      <c r="AA336" s="325"/>
      <c r="AB336" s="326"/>
      <c r="AC336" s="318" t="s">
        <v>735</v>
      </c>
      <c r="AD336" s="319"/>
      <c r="AE336" s="319"/>
      <c r="AF336" s="319"/>
      <c r="AG336" s="320"/>
      <c r="AH336" s="321"/>
      <c r="AI336" s="322"/>
      <c r="AJ336" s="322"/>
      <c r="AK336" s="322"/>
      <c r="AL336" s="322"/>
      <c r="AM336" s="322"/>
      <c r="AN336" s="322"/>
      <c r="AO336" s="322"/>
      <c r="AP336" s="322"/>
      <c r="AQ336" s="322"/>
      <c r="AR336" s="322"/>
      <c r="AS336" s="322"/>
      <c r="AT336" s="323"/>
      <c r="AU336" s="324">
        <v>5.2</v>
      </c>
      <c r="AV336" s="325"/>
      <c r="AW336" s="325"/>
      <c r="AX336" s="327"/>
      <c r="AY336">
        <f t="shared" si="11"/>
        <v>2</v>
      </c>
    </row>
    <row r="337" spans="1:51" ht="24.75" customHeight="1" x14ac:dyDescent="0.2">
      <c r="A337" s="350"/>
      <c r="B337" s="351"/>
      <c r="C337" s="351"/>
      <c r="D337" s="351"/>
      <c r="E337" s="351"/>
      <c r="F337" s="352"/>
      <c r="G337" s="313" t="s">
        <v>739</v>
      </c>
      <c r="H337" s="304"/>
      <c r="I337" s="304"/>
      <c r="J337" s="304"/>
      <c r="K337" s="305"/>
      <c r="L337" s="306" t="s">
        <v>770</v>
      </c>
      <c r="M337" s="307"/>
      <c r="N337" s="307"/>
      <c r="O337" s="307"/>
      <c r="P337" s="307"/>
      <c r="Q337" s="307"/>
      <c r="R337" s="307"/>
      <c r="S337" s="307"/>
      <c r="T337" s="307"/>
      <c r="U337" s="307"/>
      <c r="V337" s="307"/>
      <c r="W337" s="307"/>
      <c r="X337" s="308"/>
      <c r="Y337" s="314">
        <v>0.1</v>
      </c>
      <c r="Z337" s="315"/>
      <c r="AA337" s="315"/>
      <c r="AB337" s="316"/>
      <c r="AC337" s="313" t="s">
        <v>744</v>
      </c>
      <c r="AD337" s="304"/>
      <c r="AE337" s="304"/>
      <c r="AF337" s="304"/>
      <c r="AG337" s="305"/>
      <c r="AH337" s="306"/>
      <c r="AI337" s="307"/>
      <c r="AJ337" s="307"/>
      <c r="AK337" s="307"/>
      <c r="AL337" s="307"/>
      <c r="AM337" s="307"/>
      <c r="AN337" s="307"/>
      <c r="AO337" s="307"/>
      <c r="AP337" s="307"/>
      <c r="AQ337" s="307"/>
      <c r="AR337" s="307"/>
      <c r="AS337" s="307"/>
      <c r="AT337" s="308"/>
      <c r="AU337" s="314">
        <v>3.5</v>
      </c>
      <c r="AV337" s="315"/>
      <c r="AW337" s="315"/>
      <c r="AX337" s="317"/>
      <c r="AY337">
        <f t="shared" si="11"/>
        <v>2</v>
      </c>
    </row>
    <row r="338" spans="1:51" ht="24.75" customHeight="1" x14ac:dyDescent="0.2">
      <c r="A338" s="350"/>
      <c r="B338" s="351"/>
      <c r="C338" s="351"/>
      <c r="D338" s="351"/>
      <c r="E338" s="351"/>
      <c r="F338" s="352"/>
      <c r="G338" s="313" t="s">
        <v>771</v>
      </c>
      <c r="H338" s="304"/>
      <c r="I338" s="304"/>
      <c r="J338" s="304"/>
      <c r="K338" s="305"/>
      <c r="L338" s="306" t="s">
        <v>772</v>
      </c>
      <c r="M338" s="307"/>
      <c r="N338" s="307"/>
      <c r="O338" s="307"/>
      <c r="P338" s="307"/>
      <c r="Q338" s="307"/>
      <c r="R338" s="307"/>
      <c r="S338" s="307"/>
      <c r="T338" s="307"/>
      <c r="U338" s="307"/>
      <c r="V338" s="307"/>
      <c r="W338" s="307"/>
      <c r="X338" s="308"/>
      <c r="Y338" s="314">
        <v>1.2</v>
      </c>
      <c r="Z338" s="315"/>
      <c r="AA338" s="315"/>
      <c r="AB338" s="316"/>
      <c r="AC338" s="313" t="s">
        <v>754</v>
      </c>
      <c r="AD338" s="304"/>
      <c r="AE338" s="304"/>
      <c r="AF338" s="304"/>
      <c r="AG338" s="305"/>
      <c r="AH338" s="306" t="s">
        <v>773</v>
      </c>
      <c r="AI338" s="307"/>
      <c r="AJ338" s="307"/>
      <c r="AK338" s="307"/>
      <c r="AL338" s="307"/>
      <c r="AM338" s="307"/>
      <c r="AN338" s="307"/>
      <c r="AO338" s="307"/>
      <c r="AP338" s="307"/>
      <c r="AQ338" s="307"/>
      <c r="AR338" s="307"/>
      <c r="AS338" s="307"/>
      <c r="AT338" s="308"/>
      <c r="AU338" s="314">
        <v>0</v>
      </c>
      <c r="AV338" s="315"/>
      <c r="AW338" s="315"/>
      <c r="AX338" s="317"/>
      <c r="AY338">
        <f t="shared" si="11"/>
        <v>2</v>
      </c>
    </row>
    <row r="339" spans="1:51" ht="24.75" customHeight="1" x14ac:dyDescent="0.2">
      <c r="A339" s="350"/>
      <c r="B339" s="351"/>
      <c r="C339" s="351"/>
      <c r="D339" s="351"/>
      <c r="E339" s="351"/>
      <c r="F339" s="352"/>
      <c r="G339" s="313" t="s">
        <v>760</v>
      </c>
      <c r="H339" s="304"/>
      <c r="I339" s="304"/>
      <c r="J339" s="304"/>
      <c r="K339" s="305"/>
      <c r="L339" s="306" t="s">
        <v>774</v>
      </c>
      <c r="M339" s="307"/>
      <c r="N339" s="307"/>
      <c r="O339" s="307"/>
      <c r="P339" s="307"/>
      <c r="Q339" s="307"/>
      <c r="R339" s="307"/>
      <c r="S339" s="307"/>
      <c r="T339" s="307"/>
      <c r="U339" s="307"/>
      <c r="V339" s="307"/>
      <c r="W339" s="307"/>
      <c r="X339" s="308"/>
      <c r="Y339" s="314">
        <v>6.4</v>
      </c>
      <c r="Z339" s="315"/>
      <c r="AA339" s="315"/>
      <c r="AB339" s="316"/>
      <c r="AC339" s="313" t="s">
        <v>745</v>
      </c>
      <c r="AD339" s="304"/>
      <c r="AE339" s="304"/>
      <c r="AF339" s="304"/>
      <c r="AG339" s="305"/>
      <c r="AH339" s="306"/>
      <c r="AI339" s="307"/>
      <c r="AJ339" s="307"/>
      <c r="AK339" s="307"/>
      <c r="AL339" s="307"/>
      <c r="AM339" s="307"/>
      <c r="AN339" s="307"/>
      <c r="AO339" s="307"/>
      <c r="AP339" s="307"/>
      <c r="AQ339" s="307"/>
      <c r="AR339" s="307"/>
      <c r="AS339" s="307"/>
      <c r="AT339" s="308"/>
      <c r="AU339" s="314">
        <v>0</v>
      </c>
      <c r="AV339" s="315"/>
      <c r="AW339" s="315"/>
      <c r="AX339" s="317"/>
      <c r="AY339">
        <f t="shared" si="11"/>
        <v>2</v>
      </c>
    </row>
    <row r="340" spans="1:51" ht="24.75" customHeight="1" x14ac:dyDescent="0.2">
      <c r="A340" s="350"/>
      <c r="B340" s="351"/>
      <c r="C340" s="351"/>
      <c r="D340" s="351"/>
      <c r="E340" s="351"/>
      <c r="F340" s="352"/>
      <c r="G340" s="313" t="s">
        <v>745</v>
      </c>
      <c r="H340" s="304"/>
      <c r="I340" s="304"/>
      <c r="J340" s="304"/>
      <c r="K340" s="305"/>
      <c r="L340" s="306" t="s">
        <v>767</v>
      </c>
      <c r="M340" s="307"/>
      <c r="N340" s="307"/>
      <c r="O340" s="307"/>
      <c r="P340" s="307"/>
      <c r="Q340" s="307"/>
      <c r="R340" s="307"/>
      <c r="S340" s="307"/>
      <c r="T340" s="307"/>
      <c r="U340" s="307"/>
      <c r="V340" s="307"/>
      <c r="W340" s="307"/>
      <c r="X340" s="308"/>
      <c r="Y340" s="314">
        <v>3.4</v>
      </c>
      <c r="Z340" s="315"/>
      <c r="AA340" s="315"/>
      <c r="AB340" s="316"/>
      <c r="AC340" s="313" t="s">
        <v>775</v>
      </c>
      <c r="AD340" s="304"/>
      <c r="AE340" s="304"/>
      <c r="AF340" s="304"/>
      <c r="AG340" s="305"/>
      <c r="AH340" s="306"/>
      <c r="AI340" s="307"/>
      <c r="AJ340" s="307"/>
      <c r="AK340" s="307"/>
      <c r="AL340" s="307"/>
      <c r="AM340" s="307"/>
      <c r="AN340" s="307"/>
      <c r="AO340" s="307"/>
      <c r="AP340" s="307"/>
      <c r="AQ340" s="307"/>
      <c r="AR340" s="307"/>
      <c r="AS340" s="307"/>
      <c r="AT340" s="308"/>
      <c r="AU340" s="314">
        <v>1.3</v>
      </c>
      <c r="AV340" s="315"/>
      <c r="AW340" s="315"/>
      <c r="AX340" s="317"/>
      <c r="AY340">
        <f t="shared" si="11"/>
        <v>2</v>
      </c>
    </row>
    <row r="341" spans="1:51" ht="24.75" customHeight="1" x14ac:dyDescent="0.2">
      <c r="A341" s="350"/>
      <c r="B341" s="351"/>
      <c r="C341" s="351"/>
      <c r="D341" s="351"/>
      <c r="E341" s="351"/>
      <c r="F341" s="352"/>
      <c r="G341" s="313"/>
      <c r="H341" s="304"/>
      <c r="I341" s="304"/>
      <c r="J341" s="304"/>
      <c r="K341" s="305"/>
      <c r="L341" s="306"/>
      <c r="M341" s="307"/>
      <c r="N341" s="307"/>
      <c r="O341" s="307"/>
      <c r="P341" s="307"/>
      <c r="Q341" s="307"/>
      <c r="R341" s="307"/>
      <c r="S341" s="307"/>
      <c r="T341" s="307"/>
      <c r="U341" s="307"/>
      <c r="V341" s="307"/>
      <c r="W341" s="307"/>
      <c r="X341" s="308"/>
      <c r="Y341" s="314"/>
      <c r="Z341" s="315"/>
      <c r="AA341" s="315"/>
      <c r="AB341" s="316"/>
      <c r="AC341" s="313" t="s">
        <v>766</v>
      </c>
      <c r="AD341" s="304"/>
      <c r="AE341" s="304"/>
      <c r="AF341" s="304"/>
      <c r="AG341" s="305"/>
      <c r="AH341" s="306"/>
      <c r="AI341" s="307"/>
      <c r="AJ341" s="307"/>
      <c r="AK341" s="307"/>
      <c r="AL341" s="307"/>
      <c r="AM341" s="307"/>
      <c r="AN341" s="307"/>
      <c r="AO341" s="307"/>
      <c r="AP341" s="307"/>
      <c r="AQ341" s="307"/>
      <c r="AR341" s="307"/>
      <c r="AS341" s="307"/>
      <c r="AT341" s="308"/>
      <c r="AU341" s="314">
        <v>1</v>
      </c>
      <c r="AV341" s="315"/>
      <c r="AW341" s="315"/>
      <c r="AX341" s="317"/>
      <c r="AY341">
        <f t="shared" si="11"/>
        <v>2</v>
      </c>
    </row>
    <row r="342" spans="1:51" ht="24.75" hidden="1" customHeight="1" x14ac:dyDescent="0.2">
      <c r="A342" s="350"/>
      <c r="B342" s="351"/>
      <c r="C342" s="351"/>
      <c r="D342" s="351"/>
      <c r="E342" s="351"/>
      <c r="F342" s="352"/>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$AY$334</f>
        <v>2</v>
      </c>
    </row>
    <row r="343" spans="1:51" ht="24.75" customHeight="1" x14ac:dyDescent="0.2">
      <c r="A343" s="350"/>
      <c r="B343" s="351"/>
      <c r="C343" s="351"/>
      <c r="D343" s="351"/>
      <c r="E343" s="351"/>
      <c r="F343" s="352"/>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$AY$334</f>
        <v>2</v>
      </c>
    </row>
    <row r="344" spans="1:51" ht="24.75" customHeight="1" x14ac:dyDescent="0.2">
      <c r="A344" s="350"/>
      <c r="B344" s="351"/>
      <c r="C344" s="351"/>
      <c r="D344" s="351"/>
      <c r="E344" s="351"/>
      <c r="F344" s="352"/>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$AY$334</f>
        <v>2</v>
      </c>
    </row>
    <row r="345" spans="1:51" ht="24.75" customHeight="1" x14ac:dyDescent="0.2">
      <c r="A345" s="350"/>
      <c r="B345" s="351"/>
      <c r="C345" s="351"/>
      <c r="D345" s="351"/>
      <c r="E345" s="351"/>
      <c r="F345" s="352"/>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$AY$334</f>
        <v>2</v>
      </c>
    </row>
    <row r="346" spans="1:51" ht="24.75" customHeight="1" thickBot="1" x14ac:dyDescent="0.25">
      <c r="A346" s="350"/>
      <c r="B346" s="351"/>
      <c r="C346" s="351"/>
      <c r="D346" s="351"/>
      <c r="E346" s="351"/>
      <c r="F346" s="352"/>
      <c r="G346" s="294" t="s">
        <v>18</v>
      </c>
      <c r="H346" s="295"/>
      <c r="I346" s="295"/>
      <c r="J346" s="295"/>
      <c r="K346" s="295"/>
      <c r="L346" s="296"/>
      <c r="M346" s="297"/>
      <c r="N346" s="297"/>
      <c r="O346" s="297"/>
      <c r="P346" s="297"/>
      <c r="Q346" s="297"/>
      <c r="R346" s="297"/>
      <c r="S346" s="297"/>
      <c r="T346" s="297"/>
      <c r="U346" s="297"/>
      <c r="V346" s="297"/>
      <c r="W346" s="297"/>
      <c r="X346" s="298"/>
      <c r="Y346" s="299">
        <f>SUM(Y336:AB345)</f>
        <v>23</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11</v>
      </c>
      <c r="AV346" s="300"/>
      <c r="AW346" s="300"/>
      <c r="AX346" s="302"/>
      <c r="AY346">
        <f>$AY$334</f>
        <v>2</v>
      </c>
    </row>
    <row r="347" spans="1:51" ht="24.75" customHeight="1" x14ac:dyDescent="0.2">
      <c r="A347" s="350"/>
      <c r="B347" s="351"/>
      <c r="C347" s="351"/>
      <c r="D347" s="351"/>
      <c r="E347" s="351"/>
      <c r="F347" s="352"/>
      <c r="G347" s="328" t="s">
        <v>776</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777</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2</v>
      </c>
    </row>
    <row r="348" spans="1:51" ht="24.75" customHeight="1" x14ac:dyDescent="0.2">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2</v>
      </c>
    </row>
    <row r="349" spans="1:51" s="16" customFormat="1" ht="24.75" customHeight="1" x14ac:dyDescent="0.2">
      <c r="A349" s="350"/>
      <c r="B349" s="351"/>
      <c r="C349" s="351"/>
      <c r="D349" s="351"/>
      <c r="E349" s="351"/>
      <c r="F349" s="352"/>
      <c r="G349" s="318" t="s">
        <v>733</v>
      </c>
      <c r="H349" s="319"/>
      <c r="I349" s="319"/>
      <c r="J349" s="319"/>
      <c r="K349" s="320"/>
      <c r="L349" s="321" t="s">
        <v>778</v>
      </c>
      <c r="M349" s="322"/>
      <c r="N349" s="322"/>
      <c r="O349" s="322"/>
      <c r="P349" s="322"/>
      <c r="Q349" s="322"/>
      <c r="R349" s="322"/>
      <c r="S349" s="322"/>
      <c r="T349" s="322"/>
      <c r="U349" s="322"/>
      <c r="V349" s="322"/>
      <c r="W349" s="322"/>
      <c r="X349" s="323"/>
      <c r="Y349" s="324">
        <v>3.5</v>
      </c>
      <c r="Z349" s="325"/>
      <c r="AA349" s="325"/>
      <c r="AB349" s="326"/>
      <c r="AC349" s="318" t="s">
        <v>735</v>
      </c>
      <c r="AD349" s="319"/>
      <c r="AE349" s="319"/>
      <c r="AF349" s="319"/>
      <c r="AG349" s="320"/>
      <c r="AH349" s="321" t="s">
        <v>750</v>
      </c>
      <c r="AI349" s="322"/>
      <c r="AJ349" s="322"/>
      <c r="AK349" s="322"/>
      <c r="AL349" s="322"/>
      <c r="AM349" s="322"/>
      <c r="AN349" s="322"/>
      <c r="AO349" s="322"/>
      <c r="AP349" s="322"/>
      <c r="AQ349" s="322"/>
      <c r="AR349" s="322"/>
      <c r="AS349" s="322"/>
      <c r="AT349" s="323"/>
      <c r="AU349" s="324">
        <v>10.8</v>
      </c>
      <c r="AV349" s="325"/>
      <c r="AW349" s="325"/>
      <c r="AX349" s="327"/>
      <c r="AY349">
        <f t="shared" ref="AY349:AY359" si="12">$AY$347</f>
        <v>2</v>
      </c>
    </row>
    <row r="350" spans="1:51" ht="24.75" customHeight="1" x14ac:dyDescent="0.2">
      <c r="A350" s="350"/>
      <c r="B350" s="351"/>
      <c r="C350" s="351"/>
      <c r="D350" s="351"/>
      <c r="E350" s="351"/>
      <c r="F350" s="352"/>
      <c r="G350" s="313"/>
      <c r="H350" s="304"/>
      <c r="I350" s="304"/>
      <c r="J350" s="304"/>
      <c r="K350" s="305"/>
      <c r="L350" s="306"/>
      <c r="M350" s="307"/>
      <c r="N350" s="307"/>
      <c r="O350" s="307"/>
      <c r="P350" s="307"/>
      <c r="Q350" s="307"/>
      <c r="R350" s="307"/>
      <c r="S350" s="307"/>
      <c r="T350" s="307"/>
      <c r="U350" s="307"/>
      <c r="V350" s="307"/>
      <c r="W350" s="307"/>
      <c r="X350" s="308"/>
      <c r="Y350" s="314"/>
      <c r="Z350" s="315"/>
      <c r="AA350" s="315"/>
      <c r="AB350" s="316"/>
      <c r="AC350" s="313" t="s">
        <v>771</v>
      </c>
      <c r="AD350" s="304"/>
      <c r="AE350" s="304"/>
      <c r="AF350" s="304"/>
      <c r="AG350" s="305"/>
      <c r="AH350" s="306" t="s">
        <v>779</v>
      </c>
      <c r="AI350" s="307"/>
      <c r="AJ350" s="307"/>
      <c r="AK350" s="307"/>
      <c r="AL350" s="307"/>
      <c r="AM350" s="307"/>
      <c r="AN350" s="307"/>
      <c r="AO350" s="307"/>
      <c r="AP350" s="307"/>
      <c r="AQ350" s="307"/>
      <c r="AR350" s="307"/>
      <c r="AS350" s="307"/>
      <c r="AT350" s="308"/>
      <c r="AU350" s="314">
        <v>1.3</v>
      </c>
      <c r="AV350" s="315"/>
      <c r="AW350" s="315"/>
      <c r="AX350" s="317"/>
      <c r="AY350">
        <f t="shared" si="12"/>
        <v>2</v>
      </c>
    </row>
    <row r="351" spans="1:51" ht="24.75" customHeight="1" x14ac:dyDescent="0.2">
      <c r="A351" s="350"/>
      <c r="B351" s="351"/>
      <c r="C351" s="351"/>
      <c r="D351" s="351"/>
      <c r="E351" s="351"/>
      <c r="F351" s="352"/>
      <c r="G351" s="313"/>
      <c r="H351" s="304"/>
      <c r="I351" s="304"/>
      <c r="J351" s="304"/>
      <c r="K351" s="305"/>
      <c r="L351" s="306"/>
      <c r="M351" s="307"/>
      <c r="N351" s="307"/>
      <c r="O351" s="307"/>
      <c r="P351" s="307"/>
      <c r="Q351" s="307"/>
      <c r="R351" s="307"/>
      <c r="S351" s="307"/>
      <c r="T351" s="307"/>
      <c r="U351" s="307"/>
      <c r="V351" s="307"/>
      <c r="W351" s="307"/>
      <c r="X351" s="308"/>
      <c r="Y351" s="314"/>
      <c r="Z351" s="315"/>
      <c r="AA351" s="315"/>
      <c r="AB351" s="316"/>
      <c r="AC351" s="313" t="s">
        <v>760</v>
      </c>
      <c r="AD351" s="304"/>
      <c r="AE351" s="304"/>
      <c r="AF351" s="304"/>
      <c r="AG351" s="305"/>
      <c r="AH351" s="306" t="s">
        <v>780</v>
      </c>
      <c r="AI351" s="307"/>
      <c r="AJ351" s="307"/>
      <c r="AK351" s="307"/>
      <c r="AL351" s="307"/>
      <c r="AM351" s="307"/>
      <c r="AN351" s="307"/>
      <c r="AO351" s="307"/>
      <c r="AP351" s="307"/>
      <c r="AQ351" s="307"/>
      <c r="AR351" s="307"/>
      <c r="AS351" s="307"/>
      <c r="AT351" s="308"/>
      <c r="AU351" s="314">
        <v>5.4</v>
      </c>
      <c r="AV351" s="315"/>
      <c r="AW351" s="315"/>
      <c r="AX351" s="317"/>
      <c r="AY351">
        <f t="shared" si="12"/>
        <v>2</v>
      </c>
    </row>
    <row r="352" spans="1:51" ht="24.75" customHeight="1" x14ac:dyDescent="0.2">
      <c r="A352" s="350"/>
      <c r="B352" s="351"/>
      <c r="C352" s="351"/>
      <c r="D352" s="351"/>
      <c r="E352" s="351"/>
      <c r="F352" s="352"/>
      <c r="G352" s="313"/>
      <c r="H352" s="304"/>
      <c r="I352" s="304"/>
      <c r="J352" s="304"/>
      <c r="K352" s="305"/>
      <c r="L352" s="306"/>
      <c r="M352" s="307"/>
      <c r="N352" s="307"/>
      <c r="O352" s="307"/>
      <c r="P352" s="307"/>
      <c r="Q352" s="307"/>
      <c r="R352" s="307"/>
      <c r="S352" s="307"/>
      <c r="T352" s="307"/>
      <c r="U352" s="307"/>
      <c r="V352" s="307"/>
      <c r="W352" s="307"/>
      <c r="X352" s="308"/>
      <c r="Y352" s="314"/>
      <c r="Z352" s="315"/>
      <c r="AA352" s="315"/>
      <c r="AB352" s="316"/>
      <c r="AC352" s="313" t="s">
        <v>744</v>
      </c>
      <c r="AD352" s="304"/>
      <c r="AE352" s="304"/>
      <c r="AF352" s="304"/>
      <c r="AG352" s="305"/>
      <c r="AH352" s="306" t="s">
        <v>781</v>
      </c>
      <c r="AI352" s="307"/>
      <c r="AJ352" s="307"/>
      <c r="AK352" s="307"/>
      <c r="AL352" s="307"/>
      <c r="AM352" s="307"/>
      <c r="AN352" s="307"/>
      <c r="AO352" s="307"/>
      <c r="AP352" s="307"/>
      <c r="AQ352" s="307"/>
      <c r="AR352" s="307"/>
      <c r="AS352" s="307"/>
      <c r="AT352" s="308"/>
      <c r="AU352" s="314">
        <v>7.7</v>
      </c>
      <c r="AV352" s="315"/>
      <c r="AW352" s="315"/>
      <c r="AX352" s="317"/>
      <c r="AY352">
        <f t="shared" si="12"/>
        <v>2</v>
      </c>
    </row>
    <row r="353" spans="1:51" ht="24.75" customHeight="1" x14ac:dyDescent="0.2">
      <c r="A353" s="350"/>
      <c r="B353" s="351"/>
      <c r="C353" s="351"/>
      <c r="D353" s="351"/>
      <c r="E353" s="351"/>
      <c r="F353" s="352"/>
      <c r="G353" s="313"/>
      <c r="H353" s="304"/>
      <c r="I353" s="304"/>
      <c r="J353" s="304"/>
      <c r="K353" s="305"/>
      <c r="L353" s="306"/>
      <c r="M353" s="307"/>
      <c r="N353" s="307"/>
      <c r="O353" s="307"/>
      <c r="P353" s="307"/>
      <c r="Q353" s="307"/>
      <c r="R353" s="307"/>
      <c r="S353" s="307"/>
      <c r="T353" s="307"/>
      <c r="U353" s="307"/>
      <c r="V353" s="307"/>
      <c r="W353" s="307"/>
      <c r="X353" s="308"/>
      <c r="Y353" s="314"/>
      <c r="Z353" s="315"/>
      <c r="AA353" s="315"/>
      <c r="AB353" s="316"/>
      <c r="AC353" s="313" t="s">
        <v>745</v>
      </c>
      <c r="AD353" s="304"/>
      <c r="AE353" s="304"/>
      <c r="AF353" s="304"/>
      <c r="AG353" s="305"/>
      <c r="AH353" s="306" t="s">
        <v>746</v>
      </c>
      <c r="AI353" s="307"/>
      <c r="AJ353" s="307"/>
      <c r="AK353" s="307"/>
      <c r="AL353" s="307"/>
      <c r="AM353" s="307"/>
      <c r="AN353" s="307"/>
      <c r="AO353" s="307"/>
      <c r="AP353" s="307"/>
      <c r="AQ353" s="307"/>
      <c r="AR353" s="307"/>
      <c r="AS353" s="307"/>
      <c r="AT353" s="308"/>
      <c r="AU353" s="314">
        <v>5.6</v>
      </c>
      <c r="AV353" s="315"/>
      <c r="AW353" s="315"/>
      <c r="AX353" s="317"/>
      <c r="AY353">
        <f t="shared" si="12"/>
        <v>2</v>
      </c>
    </row>
    <row r="354" spans="1:51" ht="24.75" customHeight="1" x14ac:dyDescent="0.2">
      <c r="A354" s="350"/>
      <c r="B354" s="351"/>
      <c r="C354" s="351"/>
      <c r="D354" s="351"/>
      <c r="E354" s="351"/>
      <c r="F354" s="352"/>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2"/>
        <v>2</v>
      </c>
    </row>
    <row r="355" spans="1:51" ht="24.75" hidden="1" customHeight="1" x14ac:dyDescent="0.2">
      <c r="A355" s="350"/>
      <c r="B355" s="351"/>
      <c r="C355" s="351"/>
      <c r="D355" s="351"/>
      <c r="E355" s="351"/>
      <c r="F355" s="352"/>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2"/>
        <v>2</v>
      </c>
    </row>
    <row r="356" spans="1:51" ht="24.75" customHeight="1" x14ac:dyDescent="0.2">
      <c r="A356" s="350"/>
      <c r="B356" s="351"/>
      <c r="C356" s="351"/>
      <c r="D356" s="351"/>
      <c r="E356" s="351"/>
      <c r="F356" s="352"/>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2"/>
        <v>2</v>
      </c>
    </row>
    <row r="357" spans="1:51" ht="24.75" customHeight="1" x14ac:dyDescent="0.2">
      <c r="A357" s="350"/>
      <c r="B357" s="351"/>
      <c r="C357" s="351"/>
      <c r="D357" s="351"/>
      <c r="E357" s="351"/>
      <c r="F357" s="352"/>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2"/>
        <v>2</v>
      </c>
    </row>
    <row r="358" spans="1:51" ht="24.75" customHeight="1" x14ac:dyDescent="0.2">
      <c r="A358" s="350"/>
      <c r="B358" s="351"/>
      <c r="C358" s="351"/>
      <c r="D358" s="351"/>
      <c r="E358" s="351"/>
      <c r="F358" s="352"/>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2"/>
        <v>2</v>
      </c>
    </row>
    <row r="359" spans="1:51" ht="24.75" customHeight="1" x14ac:dyDescent="0.2">
      <c r="A359" s="350"/>
      <c r="B359" s="351"/>
      <c r="C359" s="351"/>
      <c r="D359" s="351"/>
      <c r="E359" s="351"/>
      <c r="F359" s="352"/>
      <c r="G359" s="294" t="s">
        <v>18</v>
      </c>
      <c r="H359" s="295"/>
      <c r="I359" s="295"/>
      <c r="J359" s="295"/>
      <c r="K359" s="295"/>
      <c r="L359" s="296"/>
      <c r="M359" s="297"/>
      <c r="N359" s="297"/>
      <c r="O359" s="297"/>
      <c r="P359" s="297"/>
      <c r="Q359" s="297"/>
      <c r="R359" s="297"/>
      <c r="S359" s="297"/>
      <c r="T359" s="297"/>
      <c r="U359" s="297"/>
      <c r="V359" s="297"/>
      <c r="W359" s="297"/>
      <c r="X359" s="298"/>
      <c r="Y359" s="299">
        <f>SUM(Y349:AB358)</f>
        <v>3.5</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30.799999999999997</v>
      </c>
      <c r="AV359" s="300"/>
      <c r="AW359" s="300"/>
      <c r="AX359" s="302"/>
      <c r="AY359">
        <f t="shared" si="12"/>
        <v>2</v>
      </c>
    </row>
    <row r="360" spans="1:51" ht="24.75" customHeight="1" thickBot="1" x14ac:dyDescent="0.25">
      <c r="A360" s="289" t="s">
        <v>639</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293</v>
      </c>
      <c r="AM360" s="293"/>
      <c r="AN360" s="293"/>
      <c r="AO360" s="94" t="s">
        <v>900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6" t="s">
        <v>260</v>
      </c>
      <c r="K365" s="272"/>
      <c r="L365" s="272"/>
      <c r="M365" s="272"/>
      <c r="N365" s="272"/>
      <c r="O365" s="272"/>
      <c r="P365" s="134" t="s">
        <v>25</v>
      </c>
      <c r="Q365" s="134"/>
      <c r="R365" s="134"/>
      <c r="S365" s="134"/>
      <c r="T365" s="134"/>
      <c r="U365" s="134"/>
      <c r="V365" s="134"/>
      <c r="W365" s="134"/>
      <c r="X365" s="134"/>
      <c r="Y365" s="273" t="s">
        <v>259</v>
      </c>
      <c r="Z365" s="274"/>
      <c r="AA365" s="274"/>
      <c r="AB365" s="274"/>
      <c r="AC365" s="256" t="s">
        <v>291</v>
      </c>
      <c r="AD365" s="256"/>
      <c r="AE365" s="256"/>
      <c r="AF365" s="256"/>
      <c r="AG365" s="256"/>
      <c r="AH365" s="273" t="s">
        <v>310</v>
      </c>
      <c r="AI365" s="271"/>
      <c r="AJ365" s="271"/>
      <c r="AK365" s="271"/>
      <c r="AL365" s="271" t="s">
        <v>19</v>
      </c>
      <c r="AM365" s="271"/>
      <c r="AN365" s="271"/>
      <c r="AO365" s="275"/>
      <c r="AP365" s="259" t="s">
        <v>261</v>
      </c>
      <c r="AQ365" s="259"/>
      <c r="AR365" s="259"/>
      <c r="AS365" s="259"/>
      <c r="AT365" s="259"/>
      <c r="AU365" s="259"/>
      <c r="AV365" s="259"/>
      <c r="AW365" s="259"/>
      <c r="AX365" s="259"/>
    </row>
    <row r="366" spans="1:51" ht="30" customHeight="1" x14ac:dyDescent="0.2">
      <c r="A366" s="245">
        <v>1</v>
      </c>
      <c r="B366" s="245">
        <v>1</v>
      </c>
      <c r="C366" s="277" t="s">
        <v>930</v>
      </c>
      <c r="D366" s="265"/>
      <c r="E366" s="265"/>
      <c r="F366" s="265"/>
      <c r="G366" s="265"/>
      <c r="H366" s="265"/>
      <c r="I366" s="265"/>
      <c r="J366" s="270">
        <v>8011101057185</v>
      </c>
      <c r="K366" s="249"/>
      <c r="L366" s="249"/>
      <c r="M366" s="249"/>
      <c r="N366" s="249"/>
      <c r="O366" s="249"/>
      <c r="P366" s="278" t="s">
        <v>846</v>
      </c>
      <c r="Q366" s="250"/>
      <c r="R366" s="250"/>
      <c r="S366" s="250"/>
      <c r="T366" s="250"/>
      <c r="U366" s="250"/>
      <c r="V366" s="250"/>
      <c r="W366" s="250"/>
      <c r="X366" s="250"/>
      <c r="Y366" s="279">
        <v>17</v>
      </c>
      <c r="Z366" s="280"/>
      <c r="AA366" s="280"/>
      <c r="AB366" s="281"/>
      <c r="AC366" s="282" t="s">
        <v>315</v>
      </c>
      <c r="AD366" s="283"/>
      <c r="AE366" s="283"/>
      <c r="AF366" s="283"/>
      <c r="AG366" s="283"/>
      <c r="AH366" s="284">
        <v>2</v>
      </c>
      <c r="AI366" s="285"/>
      <c r="AJ366" s="285"/>
      <c r="AK366" s="285"/>
      <c r="AL366" s="286">
        <v>43.9</v>
      </c>
      <c r="AM366" s="287"/>
      <c r="AN366" s="287"/>
      <c r="AO366" s="288"/>
      <c r="AP366" s="244" t="s">
        <v>847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1"/>
      <c r="B398" s="271"/>
      <c r="C398" s="271" t="s">
        <v>24</v>
      </c>
      <c r="D398" s="271"/>
      <c r="E398" s="271"/>
      <c r="F398" s="271"/>
      <c r="G398" s="271"/>
      <c r="H398" s="271"/>
      <c r="I398" s="271"/>
      <c r="J398" s="256" t="s">
        <v>260</v>
      </c>
      <c r="K398" s="272"/>
      <c r="L398" s="272"/>
      <c r="M398" s="272"/>
      <c r="N398" s="272"/>
      <c r="O398" s="272"/>
      <c r="P398" s="134" t="s">
        <v>25</v>
      </c>
      <c r="Q398" s="134"/>
      <c r="R398" s="134"/>
      <c r="S398" s="134"/>
      <c r="T398" s="134"/>
      <c r="U398" s="134"/>
      <c r="V398" s="134"/>
      <c r="W398" s="134"/>
      <c r="X398" s="134"/>
      <c r="Y398" s="273" t="s">
        <v>259</v>
      </c>
      <c r="Z398" s="274"/>
      <c r="AA398" s="274"/>
      <c r="AB398" s="274"/>
      <c r="AC398" s="256" t="s">
        <v>291</v>
      </c>
      <c r="AD398" s="256"/>
      <c r="AE398" s="256"/>
      <c r="AF398" s="256"/>
      <c r="AG398" s="256"/>
      <c r="AH398" s="273" t="s">
        <v>310</v>
      </c>
      <c r="AI398" s="271"/>
      <c r="AJ398" s="271"/>
      <c r="AK398" s="271"/>
      <c r="AL398" s="271" t="s">
        <v>19</v>
      </c>
      <c r="AM398" s="271"/>
      <c r="AN398" s="271"/>
      <c r="AO398" s="275"/>
      <c r="AP398" s="259" t="s">
        <v>261</v>
      </c>
      <c r="AQ398" s="259"/>
      <c r="AR398" s="259"/>
      <c r="AS398" s="259"/>
      <c r="AT398" s="259"/>
      <c r="AU398" s="259"/>
      <c r="AV398" s="259"/>
      <c r="AW398" s="259"/>
      <c r="AX398" s="259"/>
      <c r="AY398">
        <f>$AY$396</f>
        <v>1</v>
      </c>
    </row>
    <row r="399" spans="1:51" ht="64.650000000000006" customHeight="1" x14ac:dyDescent="0.2">
      <c r="A399" s="245">
        <v>1</v>
      </c>
      <c r="B399" s="245">
        <v>1</v>
      </c>
      <c r="C399" s="277" t="s">
        <v>931</v>
      </c>
      <c r="D399" s="265"/>
      <c r="E399" s="265"/>
      <c r="F399" s="265"/>
      <c r="G399" s="265"/>
      <c r="H399" s="265"/>
      <c r="I399" s="265"/>
      <c r="J399" s="270">
        <v>7120001098346</v>
      </c>
      <c r="K399" s="249"/>
      <c r="L399" s="249"/>
      <c r="M399" s="249"/>
      <c r="N399" s="249"/>
      <c r="O399" s="249"/>
      <c r="P399" s="278" t="s">
        <v>848</v>
      </c>
      <c r="Q399" s="250"/>
      <c r="R399" s="250"/>
      <c r="S399" s="250"/>
      <c r="T399" s="250"/>
      <c r="U399" s="250"/>
      <c r="V399" s="250"/>
      <c r="W399" s="250"/>
      <c r="X399" s="250"/>
      <c r="Y399" s="279">
        <v>30.8</v>
      </c>
      <c r="Z399" s="280"/>
      <c r="AA399" s="280"/>
      <c r="AB399" s="281"/>
      <c r="AC399" s="282" t="s">
        <v>315</v>
      </c>
      <c r="AD399" s="283"/>
      <c r="AE399" s="283"/>
      <c r="AF399" s="283"/>
      <c r="AG399" s="283"/>
      <c r="AH399" s="284">
        <v>1</v>
      </c>
      <c r="AI399" s="285"/>
      <c r="AJ399" s="285"/>
      <c r="AK399" s="285"/>
      <c r="AL399" s="286">
        <v>96.2</v>
      </c>
      <c r="AM399" s="287"/>
      <c r="AN399" s="287"/>
      <c r="AO399" s="288"/>
      <c r="AP399" s="244" t="s">
        <v>847</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1"/>
      <c r="B431" s="271"/>
      <c r="C431" s="271" t="s">
        <v>24</v>
      </c>
      <c r="D431" s="271"/>
      <c r="E431" s="271"/>
      <c r="F431" s="271"/>
      <c r="G431" s="271"/>
      <c r="H431" s="271"/>
      <c r="I431" s="271"/>
      <c r="J431" s="256" t="s">
        <v>260</v>
      </c>
      <c r="K431" s="272"/>
      <c r="L431" s="272"/>
      <c r="M431" s="272"/>
      <c r="N431" s="272"/>
      <c r="O431" s="272"/>
      <c r="P431" s="134" t="s">
        <v>25</v>
      </c>
      <c r="Q431" s="134"/>
      <c r="R431" s="134"/>
      <c r="S431" s="134"/>
      <c r="T431" s="134"/>
      <c r="U431" s="134"/>
      <c r="V431" s="134"/>
      <c r="W431" s="134"/>
      <c r="X431" s="134"/>
      <c r="Y431" s="273" t="s">
        <v>259</v>
      </c>
      <c r="Z431" s="274"/>
      <c r="AA431" s="274"/>
      <c r="AB431" s="274"/>
      <c r="AC431" s="256" t="s">
        <v>291</v>
      </c>
      <c r="AD431" s="256"/>
      <c r="AE431" s="256"/>
      <c r="AF431" s="256"/>
      <c r="AG431" s="256"/>
      <c r="AH431" s="273" t="s">
        <v>310</v>
      </c>
      <c r="AI431" s="271"/>
      <c r="AJ431" s="271"/>
      <c r="AK431" s="271"/>
      <c r="AL431" s="271" t="s">
        <v>19</v>
      </c>
      <c r="AM431" s="271"/>
      <c r="AN431" s="271"/>
      <c r="AO431" s="275"/>
      <c r="AP431" s="259" t="s">
        <v>261</v>
      </c>
      <c r="AQ431" s="259"/>
      <c r="AR431" s="259"/>
      <c r="AS431" s="259"/>
      <c r="AT431" s="259"/>
      <c r="AU431" s="259"/>
      <c r="AV431" s="259"/>
      <c r="AW431" s="259"/>
      <c r="AX431" s="259"/>
      <c r="AY431">
        <f>$AY$429</f>
        <v>1</v>
      </c>
    </row>
    <row r="432" spans="1:51" ht="55.75" customHeight="1" x14ac:dyDescent="0.2">
      <c r="A432" s="245">
        <v>1</v>
      </c>
      <c r="B432" s="245">
        <v>1</v>
      </c>
      <c r="C432" s="277" t="s">
        <v>932</v>
      </c>
      <c r="D432" s="265"/>
      <c r="E432" s="265"/>
      <c r="F432" s="265"/>
      <c r="G432" s="265"/>
      <c r="H432" s="265"/>
      <c r="I432" s="265"/>
      <c r="J432" s="270">
        <v>8010405009768</v>
      </c>
      <c r="K432" s="249"/>
      <c r="L432" s="249"/>
      <c r="M432" s="249"/>
      <c r="N432" s="249"/>
      <c r="O432" s="249"/>
      <c r="P432" s="278" t="s">
        <v>849</v>
      </c>
      <c r="Q432" s="250"/>
      <c r="R432" s="250"/>
      <c r="S432" s="250"/>
      <c r="T432" s="250"/>
      <c r="U432" s="250"/>
      <c r="V432" s="250"/>
      <c r="W432" s="250"/>
      <c r="X432" s="250"/>
      <c r="Y432" s="279">
        <v>52.2</v>
      </c>
      <c r="Z432" s="280"/>
      <c r="AA432" s="280"/>
      <c r="AB432" s="281"/>
      <c r="AC432" s="282" t="s">
        <v>315</v>
      </c>
      <c r="AD432" s="283"/>
      <c r="AE432" s="283"/>
      <c r="AF432" s="283"/>
      <c r="AG432" s="283"/>
      <c r="AH432" s="284">
        <v>1</v>
      </c>
      <c r="AI432" s="285"/>
      <c r="AJ432" s="285"/>
      <c r="AK432" s="285"/>
      <c r="AL432" s="286">
        <v>96.3</v>
      </c>
      <c r="AM432" s="287"/>
      <c r="AN432" s="287"/>
      <c r="AO432" s="288"/>
      <c r="AP432" s="244" t="s">
        <v>847</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1"/>
      <c r="B464" s="271"/>
      <c r="C464" s="271" t="s">
        <v>24</v>
      </c>
      <c r="D464" s="271"/>
      <c r="E464" s="271"/>
      <c r="F464" s="271"/>
      <c r="G464" s="271"/>
      <c r="H464" s="271"/>
      <c r="I464" s="271"/>
      <c r="J464" s="256" t="s">
        <v>260</v>
      </c>
      <c r="K464" s="272"/>
      <c r="L464" s="272"/>
      <c r="M464" s="272"/>
      <c r="N464" s="272"/>
      <c r="O464" s="272"/>
      <c r="P464" s="134" t="s">
        <v>25</v>
      </c>
      <c r="Q464" s="134"/>
      <c r="R464" s="134"/>
      <c r="S464" s="134"/>
      <c r="T464" s="134"/>
      <c r="U464" s="134"/>
      <c r="V464" s="134"/>
      <c r="W464" s="134"/>
      <c r="X464" s="134"/>
      <c r="Y464" s="273" t="s">
        <v>259</v>
      </c>
      <c r="Z464" s="274"/>
      <c r="AA464" s="274"/>
      <c r="AB464" s="274"/>
      <c r="AC464" s="256" t="s">
        <v>291</v>
      </c>
      <c r="AD464" s="256"/>
      <c r="AE464" s="256"/>
      <c r="AF464" s="256"/>
      <c r="AG464" s="256"/>
      <c r="AH464" s="273" t="s">
        <v>310</v>
      </c>
      <c r="AI464" s="271"/>
      <c r="AJ464" s="271"/>
      <c r="AK464" s="271"/>
      <c r="AL464" s="271" t="s">
        <v>19</v>
      </c>
      <c r="AM464" s="271"/>
      <c r="AN464" s="271"/>
      <c r="AO464" s="275"/>
      <c r="AP464" s="259" t="s">
        <v>261</v>
      </c>
      <c r="AQ464" s="259"/>
      <c r="AR464" s="259"/>
      <c r="AS464" s="259"/>
      <c r="AT464" s="259"/>
      <c r="AU464" s="259"/>
      <c r="AV464" s="259"/>
      <c r="AW464" s="259"/>
      <c r="AX464" s="259"/>
      <c r="AY464">
        <f>$AY$462</f>
        <v>1</v>
      </c>
    </row>
    <row r="465" spans="1:51" ht="57.65" customHeight="1" x14ac:dyDescent="0.2">
      <c r="A465" s="245">
        <v>1</v>
      </c>
      <c r="B465" s="245">
        <v>1</v>
      </c>
      <c r="C465" s="277" t="s">
        <v>933</v>
      </c>
      <c r="D465" s="265"/>
      <c r="E465" s="265"/>
      <c r="F465" s="265"/>
      <c r="G465" s="265"/>
      <c r="H465" s="265"/>
      <c r="I465" s="265"/>
      <c r="J465" s="270">
        <v>8013401001509</v>
      </c>
      <c r="K465" s="249"/>
      <c r="L465" s="249"/>
      <c r="M465" s="249"/>
      <c r="N465" s="249"/>
      <c r="O465" s="249"/>
      <c r="P465" s="278" t="s">
        <v>850</v>
      </c>
      <c r="Q465" s="250"/>
      <c r="R465" s="250"/>
      <c r="S465" s="250"/>
      <c r="T465" s="250"/>
      <c r="U465" s="250"/>
      <c r="V465" s="250"/>
      <c r="W465" s="250"/>
      <c r="X465" s="250"/>
      <c r="Y465" s="279">
        <v>33</v>
      </c>
      <c r="Z465" s="280"/>
      <c r="AA465" s="280"/>
      <c r="AB465" s="281"/>
      <c r="AC465" s="282" t="s">
        <v>315</v>
      </c>
      <c r="AD465" s="283"/>
      <c r="AE465" s="283"/>
      <c r="AF465" s="283"/>
      <c r="AG465" s="283"/>
      <c r="AH465" s="284">
        <v>1</v>
      </c>
      <c r="AI465" s="285"/>
      <c r="AJ465" s="285"/>
      <c r="AK465" s="285"/>
      <c r="AL465" s="286">
        <v>97.1</v>
      </c>
      <c r="AM465" s="287"/>
      <c r="AN465" s="287"/>
      <c r="AO465" s="288"/>
      <c r="AP465" s="244" t="s">
        <v>847</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1"/>
      <c r="B497" s="271"/>
      <c r="C497" s="271" t="s">
        <v>24</v>
      </c>
      <c r="D497" s="271"/>
      <c r="E497" s="271"/>
      <c r="F497" s="271"/>
      <c r="G497" s="271"/>
      <c r="H497" s="271"/>
      <c r="I497" s="271"/>
      <c r="J497" s="256" t="s">
        <v>260</v>
      </c>
      <c r="K497" s="272"/>
      <c r="L497" s="272"/>
      <c r="M497" s="272"/>
      <c r="N497" s="272"/>
      <c r="O497" s="272"/>
      <c r="P497" s="134" t="s">
        <v>25</v>
      </c>
      <c r="Q497" s="134"/>
      <c r="R497" s="134"/>
      <c r="S497" s="134"/>
      <c r="T497" s="134"/>
      <c r="U497" s="134"/>
      <c r="V497" s="134"/>
      <c r="W497" s="134"/>
      <c r="X497" s="134"/>
      <c r="Y497" s="273" t="s">
        <v>259</v>
      </c>
      <c r="Z497" s="274"/>
      <c r="AA497" s="274"/>
      <c r="AB497" s="274"/>
      <c r="AC497" s="256" t="s">
        <v>291</v>
      </c>
      <c r="AD497" s="256"/>
      <c r="AE497" s="256"/>
      <c r="AF497" s="256"/>
      <c r="AG497" s="256"/>
      <c r="AH497" s="273" t="s">
        <v>310</v>
      </c>
      <c r="AI497" s="271"/>
      <c r="AJ497" s="271"/>
      <c r="AK497" s="271"/>
      <c r="AL497" s="271" t="s">
        <v>19</v>
      </c>
      <c r="AM497" s="271"/>
      <c r="AN497" s="271"/>
      <c r="AO497" s="275"/>
      <c r="AP497" s="259" t="s">
        <v>261</v>
      </c>
      <c r="AQ497" s="259"/>
      <c r="AR497" s="259"/>
      <c r="AS497" s="259"/>
      <c r="AT497" s="259"/>
      <c r="AU497" s="259"/>
      <c r="AV497" s="259"/>
      <c r="AW497" s="259"/>
      <c r="AX497" s="259"/>
      <c r="AY497">
        <f>$AY$495</f>
        <v>1</v>
      </c>
    </row>
    <row r="498" spans="1:51" ht="76.5" customHeight="1" x14ac:dyDescent="0.2">
      <c r="A498" s="245">
        <v>1</v>
      </c>
      <c r="B498" s="245">
        <v>1</v>
      </c>
      <c r="C498" s="277" t="s">
        <v>934</v>
      </c>
      <c r="D498" s="265"/>
      <c r="E498" s="265"/>
      <c r="F498" s="265"/>
      <c r="G498" s="265"/>
      <c r="H498" s="265"/>
      <c r="I498" s="265"/>
      <c r="J498" s="270">
        <v>8021005009182</v>
      </c>
      <c r="K498" s="249"/>
      <c r="L498" s="249"/>
      <c r="M498" s="249"/>
      <c r="N498" s="249"/>
      <c r="O498" s="249"/>
      <c r="P498" s="278" t="s">
        <v>851</v>
      </c>
      <c r="Q498" s="250"/>
      <c r="R498" s="250"/>
      <c r="S498" s="250"/>
      <c r="T498" s="250"/>
      <c r="U498" s="250"/>
      <c r="V498" s="250"/>
      <c r="W498" s="250"/>
      <c r="X498" s="250"/>
      <c r="Y498" s="279">
        <v>23</v>
      </c>
      <c r="Z498" s="280"/>
      <c r="AA498" s="280"/>
      <c r="AB498" s="281"/>
      <c r="AC498" s="282" t="s">
        <v>315</v>
      </c>
      <c r="AD498" s="283"/>
      <c r="AE498" s="283"/>
      <c r="AF498" s="283"/>
      <c r="AG498" s="283"/>
      <c r="AH498" s="284">
        <v>1</v>
      </c>
      <c r="AI498" s="285"/>
      <c r="AJ498" s="285"/>
      <c r="AK498" s="285"/>
      <c r="AL498" s="286">
        <v>99.9</v>
      </c>
      <c r="AM498" s="287"/>
      <c r="AN498" s="287"/>
      <c r="AO498" s="288"/>
      <c r="AP498" s="244" t="s">
        <v>847</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1"/>
      <c r="B530" s="271"/>
      <c r="C530" s="271" t="s">
        <v>24</v>
      </c>
      <c r="D530" s="271"/>
      <c r="E530" s="271"/>
      <c r="F530" s="271"/>
      <c r="G530" s="271"/>
      <c r="H530" s="271"/>
      <c r="I530" s="271"/>
      <c r="J530" s="256" t="s">
        <v>260</v>
      </c>
      <c r="K530" s="272"/>
      <c r="L530" s="272"/>
      <c r="M530" s="272"/>
      <c r="N530" s="272"/>
      <c r="O530" s="272"/>
      <c r="P530" s="134" t="s">
        <v>25</v>
      </c>
      <c r="Q530" s="134"/>
      <c r="R530" s="134"/>
      <c r="S530" s="134"/>
      <c r="T530" s="134"/>
      <c r="U530" s="134"/>
      <c r="V530" s="134"/>
      <c r="W530" s="134"/>
      <c r="X530" s="134"/>
      <c r="Y530" s="273" t="s">
        <v>259</v>
      </c>
      <c r="Z530" s="274"/>
      <c r="AA530" s="274"/>
      <c r="AB530" s="274"/>
      <c r="AC530" s="256" t="s">
        <v>291</v>
      </c>
      <c r="AD530" s="256"/>
      <c r="AE530" s="256"/>
      <c r="AF530" s="256"/>
      <c r="AG530" s="256"/>
      <c r="AH530" s="273" t="s">
        <v>310</v>
      </c>
      <c r="AI530" s="271"/>
      <c r="AJ530" s="271"/>
      <c r="AK530" s="271"/>
      <c r="AL530" s="271" t="s">
        <v>19</v>
      </c>
      <c r="AM530" s="271"/>
      <c r="AN530" s="271"/>
      <c r="AO530" s="275"/>
      <c r="AP530" s="259" t="s">
        <v>261</v>
      </c>
      <c r="AQ530" s="259"/>
      <c r="AR530" s="259"/>
      <c r="AS530" s="259"/>
      <c r="AT530" s="259"/>
      <c r="AU530" s="259"/>
      <c r="AV530" s="259"/>
      <c r="AW530" s="259"/>
      <c r="AX530" s="259"/>
      <c r="AY530">
        <f>$AY$528</f>
        <v>1</v>
      </c>
    </row>
    <row r="531" spans="1:51" ht="71.900000000000006" customHeight="1" x14ac:dyDescent="0.2">
      <c r="A531" s="245">
        <v>1</v>
      </c>
      <c r="B531" s="245">
        <v>1</v>
      </c>
      <c r="C531" s="277" t="s">
        <v>935</v>
      </c>
      <c r="D531" s="265"/>
      <c r="E531" s="265"/>
      <c r="F531" s="265"/>
      <c r="G531" s="265"/>
      <c r="H531" s="265"/>
      <c r="I531" s="265"/>
      <c r="J531" s="270">
        <v>3010401011971</v>
      </c>
      <c r="K531" s="249"/>
      <c r="L531" s="249"/>
      <c r="M531" s="249"/>
      <c r="N531" s="249"/>
      <c r="O531" s="249"/>
      <c r="P531" s="278" t="s">
        <v>852</v>
      </c>
      <c r="Q531" s="250"/>
      <c r="R531" s="250"/>
      <c r="S531" s="250"/>
      <c r="T531" s="250"/>
      <c r="U531" s="250"/>
      <c r="V531" s="250"/>
      <c r="W531" s="250"/>
      <c r="X531" s="250"/>
      <c r="Y531" s="279">
        <v>11</v>
      </c>
      <c r="Z531" s="280"/>
      <c r="AA531" s="280"/>
      <c r="AB531" s="281"/>
      <c r="AC531" s="282" t="s">
        <v>315</v>
      </c>
      <c r="AD531" s="283"/>
      <c r="AE531" s="283"/>
      <c r="AF531" s="283"/>
      <c r="AG531" s="283"/>
      <c r="AH531" s="284">
        <v>1</v>
      </c>
      <c r="AI531" s="285"/>
      <c r="AJ531" s="285"/>
      <c r="AK531" s="285"/>
      <c r="AL531" s="286">
        <v>86.1</v>
      </c>
      <c r="AM531" s="287"/>
      <c r="AN531" s="287"/>
      <c r="AO531" s="288"/>
      <c r="AP531" s="244" t="s">
        <v>345</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1"/>
      <c r="B563" s="271"/>
      <c r="C563" s="271" t="s">
        <v>24</v>
      </c>
      <c r="D563" s="271"/>
      <c r="E563" s="271"/>
      <c r="F563" s="271"/>
      <c r="G563" s="271"/>
      <c r="H563" s="271"/>
      <c r="I563" s="271"/>
      <c r="J563" s="256" t="s">
        <v>260</v>
      </c>
      <c r="K563" s="272"/>
      <c r="L563" s="272"/>
      <c r="M563" s="272"/>
      <c r="N563" s="272"/>
      <c r="O563" s="272"/>
      <c r="P563" s="134" t="s">
        <v>25</v>
      </c>
      <c r="Q563" s="134"/>
      <c r="R563" s="134"/>
      <c r="S563" s="134"/>
      <c r="T563" s="134"/>
      <c r="U563" s="134"/>
      <c r="V563" s="134"/>
      <c r="W563" s="134"/>
      <c r="X563" s="134"/>
      <c r="Y563" s="273" t="s">
        <v>259</v>
      </c>
      <c r="Z563" s="274"/>
      <c r="AA563" s="274"/>
      <c r="AB563" s="274"/>
      <c r="AC563" s="256" t="s">
        <v>291</v>
      </c>
      <c r="AD563" s="256"/>
      <c r="AE563" s="256"/>
      <c r="AF563" s="256"/>
      <c r="AG563" s="256"/>
      <c r="AH563" s="273" t="s">
        <v>310</v>
      </c>
      <c r="AI563" s="271"/>
      <c r="AJ563" s="271"/>
      <c r="AK563" s="271"/>
      <c r="AL563" s="271" t="s">
        <v>19</v>
      </c>
      <c r="AM563" s="271"/>
      <c r="AN563" s="271"/>
      <c r="AO563" s="275"/>
      <c r="AP563" s="259" t="s">
        <v>261</v>
      </c>
      <c r="AQ563" s="259"/>
      <c r="AR563" s="259"/>
      <c r="AS563" s="259"/>
      <c r="AT563" s="259"/>
      <c r="AU563" s="259"/>
      <c r="AV563" s="259"/>
      <c r="AW563" s="259"/>
      <c r="AX563" s="259"/>
      <c r="AY563">
        <f>$AY$561</f>
        <v>1</v>
      </c>
    </row>
    <row r="564" spans="1:51" ht="30" customHeight="1" x14ac:dyDescent="0.2">
      <c r="A564" s="245">
        <v>1</v>
      </c>
      <c r="B564" s="245">
        <v>1</v>
      </c>
      <c r="C564" s="266" t="s">
        <v>936</v>
      </c>
      <c r="D564" s="265"/>
      <c r="E564" s="265"/>
      <c r="F564" s="265"/>
      <c r="G564" s="265"/>
      <c r="H564" s="265"/>
      <c r="I564" s="265"/>
      <c r="J564" s="248">
        <v>3010501029914</v>
      </c>
      <c r="K564" s="249"/>
      <c r="L564" s="249"/>
      <c r="M564" s="249"/>
      <c r="N564" s="249"/>
      <c r="O564" s="249"/>
      <c r="P564" s="267" t="s">
        <v>853</v>
      </c>
      <c r="Q564" s="250"/>
      <c r="R564" s="250"/>
      <c r="S564" s="250"/>
      <c r="T564" s="250"/>
      <c r="U564" s="250"/>
      <c r="V564" s="250"/>
      <c r="W564" s="250"/>
      <c r="X564" s="250"/>
      <c r="Y564" s="251">
        <v>4</v>
      </c>
      <c r="Z564" s="252"/>
      <c r="AA564" s="252"/>
      <c r="AB564" s="253"/>
      <c r="AC564" s="237" t="s">
        <v>76</v>
      </c>
      <c r="AD564" s="238"/>
      <c r="AE564" s="238"/>
      <c r="AF564" s="238"/>
      <c r="AG564" s="238"/>
      <c r="AH564" s="276" t="s">
        <v>345</v>
      </c>
      <c r="AI564" s="269"/>
      <c r="AJ564" s="269"/>
      <c r="AK564" s="269"/>
      <c r="AL564" s="241" t="s">
        <v>345</v>
      </c>
      <c r="AM564" s="242"/>
      <c r="AN564" s="242"/>
      <c r="AO564" s="243"/>
      <c r="AP564" s="244" t="s">
        <v>345</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1"/>
      <c r="B596" s="271"/>
      <c r="C596" s="271" t="s">
        <v>24</v>
      </c>
      <c r="D596" s="271"/>
      <c r="E596" s="271"/>
      <c r="F596" s="271"/>
      <c r="G596" s="271"/>
      <c r="H596" s="271"/>
      <c r="I596" s="271"/>
      <c r="J596" s="256" t="s">
        <v>260</v>
      </c>
      <c r="K596" s="272"/>
      <c r="L596" s="272"/>
      <c r="M596" s="272"/>
      <c r="N596" s="272"/>
      <c r="O596" s="272"/>
      <c r="P596" s="134" t="s">
        <v>25</v>
      </c>
      <c r="Q596" s="134"/>
      <c r="R596" s="134"/>
      <c r="S596" s="134"/>
      <c r="T596" s="134"/>
      <c r="U596" s="134"/>
      <c r="V596" s="134"/>
      <c r="W596" s="134"/>
      <c r="X596" s="134"/>
      <c r="Y596" s="273" t="s">
        <v>259</v>
      </c>
      <c r="Z596" s="274"/>
      <c r="AA596" s="274"/>
      <c r="AB596" s="274"/>
      <c r="AC596" s="256" t="s">
        <v>291</v>
      </c>
      <c r="AD596" s="256"/>
      <c r="AE596" s="256"/>
      <c r="AF596" s="256"/>
      <c r="AG596" s="256"/>
      <c r="AH596" s="273" t="s">
        <v>310</v>
      </c>
      <c r="AI596" s="271"/>
      <c r="AJ596" s="271"/>
      <c r="AK596" s="271"/>
      <c r="AL596" s="271" t="s">
        <v>19</v>
      </c>
      <c r="AM596" s="271"/>
      <c r="AN596" s="271"/>
      <c r="AO596" s="275"/>
      <c r="AP596" s="259" t="s">
        <v>261</v>
      </c>
      <c r="AQ596" s="259"/>
      <c r="AR596" s="259"/>
      <c r="AS596" s="259"/>
      <c r="AT596" s="259"/>
      <c r="AU596" s="259"/>
      <c r="AV596" s="259"/>
      <c r="AW596" s="259"/>
      <c r="AX596" s="259"/>
      <c r="AY596">
        <f>$AY$594</f>
        <v>1</v>
      </c>
    </row>
    <row r="597" spans="1:51" ht="84" customHeight="1" x14ac:dyDescent="0.2">
      <c r="A597" s="245">
        <v>1</v>
      </c>
      <c r="B597" s="245">
        <v>1</v>
      </c>
      <c r="C597" s="266" t="s">
        <v>953</v>
      </c>
      <c r="D597" s="265"/>
      <c r="E597" s="265"/>
      <c r="F597" s="265"/>
      <c r="G597" s="265"/>
      <c r="H597" s="265"/>
      <c r="I597" s="265"/>
      <c r="J597" s="270">
        <v>8021005009182</v>
      </c>
      <c r="K597" s="249"/>
      <c r="L597" s="249"/>
      <c r="M597" s="249"/>
      <c r="N597" s="249"/>
      <c r="O597" s="249"/>
      <c r="P597" s="267" t="s">
        <v>854</v>
      </c>
      <c r="Q597" s="250"/>
      <c r="R597" s="250"/>
      <c r="S597" s="250"/>
      <c r="T597" s="250"/>
      <c r="U597" s="250"/>
      <c r="V597" s="250"/>
      <c r="W597" s="250"/>
      <c r="X597" s="250"/>
      <c r="Y597" s="251">
        <v>31</v>
      </c>
      <c r="Z597" s="252"/>
      <c r="AA597" s="252"/>
      <c r="AB597" s="253"/>
      <c r="AC597" s="237" t="s">
        <v>315</v>
      </c>
      <c r="AD597" s="238"/>
      <c r="AE597" s="238"/>
      <c r="AF597" s="238"/>
      <c r="AG597" s="238"/>
      <c r="AH597" s="268">
        <v>1</v>
      </c>
      <c r="AI597" s="269"/>
      <c r="AJ597" s="269"/>
      <c r="AK597" s="269"/>
      <c r="AL597" s="241">
        <v>96.8</v>
      </c>
      <c r="AM597" s="242"/>
      <c r="AN597" s="242"/>
      <c r="AO597" s="243"/>
      <c r="AP597" s="244" t="s">
        <v>345</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640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293</v>
      </c>
      <c r="AM627" s="264"/>
      <c r="AN627" s="264"/>
      <c r="AO627" s="75" t="s">
        <v>900</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279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238</v>
      </c>
      <c r="D630" s="257"/>
      <c r="E630" s="256" t="s">
        <v>237</v>
      </c>
      <c r="F630" s="257"/>
      <c r="G630" s="257"/>
      <c r="H630" s="257"/>
      <c r="I630" s="257"/>
      <c r="J630" s="256" t="s">
        <v>260</v>
      </c>
      <c r="K630" s="256"/>
      <c r="L630" s="256"/>
      <c r="M630" s="256"/>
      <c r="N630" s="256"/>
      <c r="O630" s="256"/>
      <c r="P630" s="256" t="s">
        <v>25</v>
      </c>
      <c r="Q630" s="256"/>
      <c r="R630" s="256"/>
      <c r="S630" s="256"/>
      <c r="T630" s="256"/>
      <c r="U630" s="256"/>
      <c r="V630" s="256"/>
      <c r="W630" s="256"/>
      <c r="X630" s="256"/>
      <c r="Y630" s="256" t="s">
        <v>262</v>
      </c>
      <c r="Z630" s="257"/>
      <c r="AA630" s="257"/>
      <c r="AB630" s="257"/>
      <c r="AC630" s="256" t="s">
        <v>226</v>
      </c>
      <c r="AD630" s="256"/>
      <c r="AE630" s="256"/>
      <c r="AF630" s="256"/>
      <c r="AG630" s="256"/>
      <c r="AH630" s="256" t="s">
        <v>233</v>
      </c>
      <c r="AI630" s="257"/>
      <c r="AJ630" s="257"/>
      <c r="AK630" s="257"/>
      <c r="AL630" s="257" t="s">
        <v>19</v>
      </c>
      <c r="AM630" s="257"/>
      <c r="AN630" s="257"/>
      <c r="AO630" s="258"/>
      <c r="AP630" s="259" t="s">
        <v>287</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89" priority="989">
      <formula>IF(RIGHT(TEXT(P14,"0.#"),1)=".",FALSE,TRUE)</formula>
    </cfRule>
    <cfRule type="expression" dxfId="1688" priority="990">
      <formula>IF(RIGHT(TEXT(P14,"0.#"),1)=".",TRUE,FALSE)</formula>
    </cfRule>
  </conditionalFormatting>
  <conditionalFormatting sqref="P18:AX18">
    <cfRule type="expression" dxfId="1687" priority="987">
      <formula>IF(RIGHT(TEXT(P18,"0.#"),1)=".",FALSE,TRUE)</formula>
    </cfRule>
    <cfRule type="expression" dxfId="1686" priority="988">
      <formula>IF(RIGHT(TEXT(P18,"0.#"),1)=".",TRUE,FALSE)</formula>
    </cfRule>
  </conditionalFormatting>
  <conditionalFormatting sqref="Y320">
    <cfRule type="expression" dxfId="1685" priority="983">
      <formula>IF(RIGHT(TEXT(Y320,"0.#"),1)=".",FALSE,TRUE)</formula>
    </cfRule>
    <cfRule type="expression" dxfId="1684" priority="984">
      <formula>IF(RIGHT(TEXT(Y320,"0.#"),1)=".",TRUE,FALSE)</formula>
    </cfRule>
  </conditionalFormatting>
  <conditionalFormatting sqref="Y354:Y358 Y342:Y345 Y331:Y332">
    <cfRule type="expression" dxfId="1683" priority="963">
      <formula>IF(RIGHT(TEXT(Y331,"0.#"),1)=".",FALSE,TRUE)</formula>
    </cfRule>
    <cfRule type="expression" dxfId="1682" priority="964">
      <formula>IF(RIGHT(TEXT(Y331,"0.#"),1)=".",TRUE,FALSE)</formula>
    </cfRule>
  </conditionalFormatting>
  <conditionalFormatting sqref="P16:AQ17 P15:AX15 P13:AX13">
    <cfRule type="expression" dxfId="1681" priority="981">
      <formula>IF(RIGHT(TEXT(P13,"0.#"),1)=".",FALSE,TRUE)</formula>
    </cfRule>
    <cfRule type="expression" dxfId="1680" priority="982">
      <formula>IF(RIGHT(TEXT(P13,"0.#"),1)=".",TRUE,FALSE)</formula>
    </cfRule>
  </conditionalFormatting>
  <conditionalFormatting sqref="P19:AJ19">
    <cfRule type="expression" dxfId="1679" priority="979">
      <formula>IF(RIGHT(TEXT(P19,"0.#"),1)=".",FALSE,TRUE)</formula>
    </cfRule>
    <cfRule type="expression" dxfId="1678" priority="980">
      <formula>IF(RIGHT(TEXT(P19,"0.#"),1)=".",TRUE,FALSE)</formula>
    </cfRule>
  </conditionalFormatting>
  <conditionalFormatting sqref="AE32">
    <cfRule type="expression" dxfId="1677" priority="977">
      <formula>IF(RIGHT(TEXT(AE32,"0.#"),1)=".",FALSE,TRUE)</formula>
    </cfRule>
    <cfRule type="expression" dxfId="1676" priority="978">
      <formula>IF(RIGHT(TEXT(AE32,"0.#"),1)=".",TRUE,FALSE)</formula>
    </cfRule>
  </conditionalFormatting>
  <conditionalFormatting sqref="Y316:Y319">
    <cfRule type="expression" dxfId="1675" priority="975">
      <formula>IF(RIGHT(TEXT(Y316,"0.#"),1)=".",FALSE,TRUE)</formula>
    </cfRule>
    <cfRule type="expression" dxfId="1674" priority="976">
      <formula>IF(RIGHT(TEXT(Y316,"0.#"),1)=".",TRUE,FALSE)</formula>
    </cfRule>
  </conditionalFormatting>
  <conditionalFormatting sqref="AU320">
    <cfRule type="expression" dxfId="1673" priority="971">
      <formula>IF(RIGHT(TEXT(AU320,"0.#"),1)=".",FALSE,TRUE)</formula>
    </cfRule>
    <cfRule type="expression" dxfId="1672" priority="972">
      <formula>IF(RIGHT(TEXT(AU320,"0.#"),1)=".",TRUE,FALSE)</formula>
    </cfRule>
  </conditionalFormatting>
  <conditionalFormatting sqref="AU316:AU319">
    <cfRule type="expression" dxfId="1671" priority="969">
      <formula>IF(RIGHT(TEXT(AU316,"0.#"),1)=".",FALSE,TRUE)</formula>
    </cfRule>
    <cfRule type="expression" dxfId="1670" priority="970">
      <formula>IF(RIGHT(TEXT(AU316,"0.#"),1)=".",TRUE,FALSE)</formula>
    </cfRule>
  </conditionalFormatting>
  <conditionalFormatting sqref="Y359 Y346 Y333">
    <cfRule type="expression" dxfId="1669" priority="965">
      <formula>IF(RIGHT(TEXT(Y333,"0.#"),1)=".",FALSE,TRUE)</formula>
    </cfRule>
    <cfRule type="expression" dxfId="1668" priority="966">
      <formula>IF(RIGHT(TEXT(Y333,"0.#"),1)=".",TRUE,FALSE)</formula>
    </cfRule>
  </conditionalFormatting>
  <conditionalFormatting sqref="AU359 AU346 AU333">
    <cfRule type="expression" dxfId="1667" priority="959">
      <formula>IF(RIGHT(TEXT(AU333,"0.#"),1)=".",FALSE,TRUE)</formula>
    </cfRule>
    <cfRule type="expression" dxfId="1666" priority="960">
      <formula>IF(RIGHT(TEXT(AU333,"0.#"),1)=".",TRUE,FALSE)</formula>
    </cfRule>
  </conditionalFormatting>
  <conditionalFormatting sqref="AU354:AU358 AU342:AU345 AU331:AU332">
    <cfRule type="expression" dxfId="1665" priority="957">
      <formula>IF(RIGHT(TEXT(AU331,"0.#"),1)=".",FALSE,TRUE)</formula>
    </cfRule>
    <cfRule type="expression" dxfId="1664" priority="958">
      <formula>IF(RIGHT(TEXT(AU331,"0.#"),1)=".",TRUE,FALSE)</formula>
    </cfRule>
  </conditionalFormatting>
  <conditionalFormatting sqref="AI32">
    <cfRule type="expression" dxfId="1663" priority="955">
      <formula>IF(RIGHT(TEXT(AI32,"0.#"),1)=".",FALSE,TRUE)</formula>
    </cfRule>
    <cfRule type="expression" dxfId="1662" priority="956">
      <formula>IF(RIGHT(TEXT(AI32,"0.#"),1)=".",TRUE,FALSE)</formula>
    </cfRule>
  </conditionalFormatting>
  <conditionalFormatting sqref="AM32">
    <cfRule type="expression" dxfId="1661" priority="953">
      <formula>IF(RIGHT(TEXT(AM32,"0.#"),1)=".",FALSE,TRUE)</formula>
    </cfRule>
    <cfRule type="expression" dxfId="1660" priority="954">
      <formula>IF(RIGHT(TEXT(AM32,"0.#"),1)=".",TRUE,FALSE)</formula>
    </cfRule>
  </conditionalFormatting>
  <conditionalFormatting sqref="AE33">
    <cfRule type="expression" dxfId="1659" priority="951">
      <formula>IF(RIGHT(TEXT(AE33,"0.#"),1)=".",FALSE,TRUE)</formula>
    </cfRule>
    <cfRule type="expression" dxfId="1658" priority="952">
      <formula>IF(RIGHT(TEXT(AE33,"0.#"),1)=".",TRUE,FALSE)</formula>
    </cfRule>
  </conditionalFormatting>
  <conditionalFormatting sqref="AI33">
    <cfRule type="expression" dxfId="1657" priority="949">
      <formula>IF(RIGHT(TEXT(AI33,"0.#"),1)=".",FALSE,TRUE)</formula>
    </cfRule>
    <cfRule type="expression" dxfId="1656" priority="950">
      <formula>IF(RIGHT(TEXT(AI33,"0.#"),1)=".",TRUE,FALSE)</formula>
    </cfRule>
  </conditionalFormatting>
  <conditionalFormatting sqref="AM33">
    <cfRule type="expression" dxfId="1655" priority="947">
      <formula>IF(RIGHT(TEXT(AM33,"0.#"),1)=".",FALSE,TRUE)</formula>
    </cfRule>
    <cfRule type="expression" dxfId="1654" priority="948">
      <formula>IF(RIGHT(TEXT(AM33,"0.#"),1)=".",TRUE,FALSE)</formula>
    </cfRule>
  </conditionalFormatting>
  <conditionalFormatting sqref="AQ33">
    <cfRule type="expression" dxfId="1653" priority="945">
      <formula>IF(RIGHT(TEXT(AQ33,"0.#"),1)=".",FALSE,TRUE)</formula>
    </cfRule>
    <cfRule type="expression" dxfId="1652" priority="946">
      <formula>IF(RIGHT(TEXT(AQ33,"0.#"),1)=".",TRUE,FALSE)</formula>
    </cfRule>
  </conditionalFormatting>
  <conditionalFormatting sqref="AE210">
    <cfRule type="expression" dxfId="1651" priority="943">
      <formula>IF(RIGHT(TEXT(AE210,"0.#"),1)=".",FALSE,TRUE)</formula>
    </cfRule>
    <cfRule type="expression" dxfId="1650" priority="944">
      <formula>IF(RIGHT(TEXT(AE210,"0.#"),1)=".",TRUE,FALSE)</formula>
    </cfRule>
  </conditionalFormatting>
  <conditionalFormatting sqref="AE211">
    <cfRule type="expression" dxfId="1649" priority="941">
      <formula>IF(RIGHT(TEXT(AE211,"0.#"),1)=".",FALSE,TRUE)</formula>
    </cfRule>
    <cfRule type="expression" dxfId="1648" priority="942">
      <formula>IF(RIGHT(TEXT(AE211,"0.#"),1)=".",TRUE,FALSE)</formula>
    </cfRule>
  </conditionalFormatting>
  <conditionalFormatting sqref="AE212">
    <cfRule type="expression" dxfId="1647" priority="939">
      <formula>IF(RIGHT(TEXT(AE212,"0.#"),1)=".",FALSE,TRUE)</formula>
    </cfRule>
    <cfRule type="expression" dxfId="1646" priority="940">
      <formula>IF(RIGHT(TEXT(AE212,"0.#"),1)=".",TRUE,FALSE)</formula>
    </cfRule>
  </conditionalFormatting>
  <conditionalFormatting sqref="AI212">
    <cfRule type="expression" dxfId="1645" priority="937">
      <formula>IF(RIGHT(TEXT(AI212,"0.#"),1)=".",FALSE,TRUE)</formula>
    </cfRule>
    <cfRule type="expression" dxfId="1644" priority="938">
      <formula>IF(RIGHT(TEXT(AI212,"0.#"),1)=".",TRUE,FALSE)</formula>
    </cfRule>
  </conditionalFormatting>
  <conditionalFormatting sqref="AI211">
    <cfRule type="expression" dxfId="1643" priority="935">
      <formula>IF(RIGHT(TEXT(AI211,"0.#"),1)=".",FALSE,TRUE)</formula>
    </cfRule>
    <cfRule type="expression" dxfId="1642" priority="936">
      <formula>IF(RIGHT(TEXT(AI211,"0.#"),1)=".",TRUE,FALSE)</formula>
    </cfRule>
  </conditionalFormatting>
  <conditionalFormatting sqref="AI210">
    <cfRule type="expression" dxfId="1641" priority="933">
      <formula>IF(RIGHT(TEXT(AI210,"0.#"),1)=".",FALSE,TRUE)</formula>
    </cfRule>
    <cfRule type="expression" dxfId="1640" priority="934">
      <formula>IF(RIGHT(TEXT(AI210,"0.#"),1)=".",TRUE,FALSE)</formula>
    </cfRule>
  </conditionalFormatting>
  <conditionalFormatting sqref="AM210">
    <cfRule type="expression" dxfId="1639" priority="931">
      <formula>IF(RIGHT(TEXT(AM210,"0.#"),1)=".",FALSE,TRUE)</formula>
    </cfRule>
    <cfRule type="expression" dxfId="1638" priority="932">
      <formula>IF(RIGHT(TEXT(AM210,"0.#"),1)=".",TRUE,FALSE)</formula>
    </cfRule>
  </conditionalFormatting>
  <conditionalFormatting sqref="AM211">
    <cfRule type="expression" dxfId="1637" priority="929">
      <formula>IF(RIGHT(TEXT(AM211,"0.#"),1)=".",FALSE,TRUE)</formula>
    </cfRule>
    <cfRule type="expression" dxfId="1636" priority="930">
      <formula>IF(RIGHT(TEXT(AM211,"0.#"),1)=".",TRUE,FALSE)</formula>
    </cfRule>
  </conditionalFormatting>
  <conditionalFormatting sqref="AM212">
    <cfRule type="expression" dxfId="1635" priority="927">
      <formula>IF(RIGHT(TEXT(AM212,"0.#"),1)=".",FALSE,TRUE)</formula>
    </cfRule>
    <cfRule type="expression" dxfId="1634" priority="928">
      <formula>IF(RIGHT(TEXT(AM212,"0.#"),1)=".",TRUE,FALSE)</formula>
    </cfRule>
  </conditionalFormatting>
  <conditionalFormatting sqref="AL368:AO395">
    <cfRule type="expression" dxfId="1633" priority="923">
      <formula>IF(AND(AL368&gt;=0, RIGHT(TEXT(AL368,"0.#"),1)&lt;&gt;"."),TRUE,FALSE)</formula>
    </cfRule>
    <cfRule type="expression" dxfId="1632" priority="924">
      <formula>IF(AND(AL368&gt;=0, RIGHT(TEXT(AL368,"0.#"),1)="."),TRUE,FALSE)</formula>
    </cfRule>
    <cfRule type="expression" dxfId="1631" priority="925">
      <formula>IF(AND(AL368&lt;0, RIGHT(TEXT(AL368,"0.#"),1)&lt;&gt;"."),TRUE,FALSE)</formula>
    </cfRule>
    <cfRule type="expression" dxfId="1630" priority="926">
      <formula>IF(AND(AL368&lt;0, RIGHT(TEXT(AL368,"0.#"),1)="."),TRUE,FALSE)</formula>
    </cfRule>
  </conditionalFormatting>
  <conditionalFormatting sqref="AQ210:AQ212">
    <cfRule type="expression" dxfId="1629" priority="921">
      <formula>IF(RIGHT(TEXT(AQ210,"0.#"),1)=".",FALSE,TRUE)</formula>
    </cfRule>
    <cfRule type="expression" dxfId="1628" priority="922">
      <formula>IF(RIGHT(TEXT(AQ210,"0.#"),1)=".",TRUE,FALSE)</formula>
    </cfRule>
  </conditionalFormatting>
  <conditionalFormatting sqref="AU210:AU212">
    <cfRule type="expression" dxfId="1627" priority="919">
      <formula>IF(RIGHT(TEXT(AU210,"0.#"),1)=".",FALSE,TRUE)</formula>
    </cfRule>
    <cfRule type="expression" dxfId="1626" priority="920">
      <formula>IF(RIGHT(TEXT(AU210,"0.#"),1)=".",TRUE,FALSE)</formula>
    </cfRule>
  </conditionalFormatting>
  <conditionalFormatting sqref="Y368:Y395">
    <cfRule type="expression" dxfId="1625" priority="917">
      <formula>IF(RIGHT(TEXT(Y368,"0.#"),1)=".",FALSE,TRUE)</formula>
    </cfRule>
    <cfRule type="expression" dxfId="1624" priority="918">
      <formula>IF(RIGHT(TEXT(Y368,"0.#"),1)=".",TRUE,FALSE)</formula>
    </cfRule>
  </conditionalFormatting>
  <conditionalFormatting sqref="AL631:AO660">
    <cfRule type="expression" dxfId="1623" priority="913">
      <formula>IF(AND(AL631&gt;=0, RIGHT(TEXT(AL631,"0.#"),1)&lt;&gt;"."),TRUE,FALSE)</formula>
    </cfRule>
    <cfRule type="expression" dxfId="1622" priority="914">
      <formula>IF(AND(AL631&gt;=0, RIGHT(TEXT(AL631,"0.#"),1)="."),TRUE,FALSE)</formula>
    </cfRule>
    <cfRule type="expression" dxfId="1621" priority="915">
      <formula>IF(AND(AL631&lt;0, RIGHT(TEXT(AL631,"0.#"),1)&lt;&gt;"."),TRUE,FALSE)</formula>
    </cfRule>
    <cfRule type="expression" dxfId="1620" priority="916">
      <formula>IF(AND(AL631&lt;0, RIGHT(TEXT(AL631,"0.#"),1)="."),TRUE,FALSE)</formula>
    </cfRule>
  </conditionalFormatting>
  <conditionalFormatting sqref="Y631:Y660">
    <cfRule type="expression" dxfId="1619" priority="911">
      <formula>IF(RIGHT(TEXT(Y631,"0.#"),1)=".",FALSE,TRUE)</formula>
    </cfRule>
    <cfRule type="expression" dxfId="1618" priority="912">
      <formula>IF(RIGHT(TEXT(Y631,"0.#"),1)=".",TRUE,FALSE)</formula>
    </cfRule>
  </conditionalFormatting>
  <conditionalFormatting sqref="AL367:AO367">
    <cfRule type="expression" dxfId="1617" priority="907">
      <formula>IF(AND(AL367&gt;=0, RIGHT(TEXT(AL367,"0.#"),1)&lt;&gt;"."),TRUE,FALSE)</formula>
    </cfRule>
    <cfRule type="expression" dxfId="1616" priority="908">
      <formula>IF(AND(AL367&gt;=0, RIGHT(TEXT(AL367,"0.#"),1)="."),TRUE,FALSE)</formula>
    </cfRule>
    <cfRule type="expression" dxfId="1615" priority="909">
      <formula>IF(AND(AL367&lt;0, RIGHT(TEXT(AL367,"0.#"),1)&lt;&gt;"."),TRUE,FALSE)</formula>
    </cfRule>
    <cfRule type="expression" dxfId="1614" priority="910">
      <formula>IF(AND(AL367&lt;0, RIGHT(TEXT(AL367,"0.#"),1)="."),TRUE,FALSE)</formula>
    </cfRule>
  </conditionalFormatting>
  <conditionalFormatting sqref="Y367">
    <cfRule type="expression" dxfId="1613" priority="905">
      <formula>IF(RIGHT(TEXT(Y367,"0.#"),1)=".",FALSE,TRUE)</formula>
    </cfRule>
    <cfRule type="expression" dxfId="1612" priority="906">
      <formula>IF(RIGHT(TEXT(Y367,"0.#"),1)=".",TRUE,FALSE)</formula>
    </cfRule>
  </conditionalFormatting>
  <conditionalFormatting sqref="Y401:Y428">
    <cfRule type="expression" dxfId="1611" priority="843">
      <formula>IF(RIGHT(TEXT(Y401,"0.#"),1)=".",FALSE,TRUE)</formula>
    </cfRule>
    <cfRule type="expression" dxfId="1610" priority="844">
      <formula>IF(RIGHT(TEXT(Y401,"0.#"),1)=".",TRUE,FALSE)</formula>
    </cfRule>
  </conditionalFormatting>
  <conditionalFormatting sqref="Y400">
    <cfRule type="expression" dxfId="1609" priority="837">
      <formula>IF(RIGHT(TEXT(Y400,"0.#"),1)=".",FALSE,TRUE)</formula>
    </cfRule>
    <cfRule type="expression" dxfId="1608" priority="838">
      <formula>IF(RIGHT(TEXT(Y400,"0.#"),1)=".",TRUE,FALSE)</formula>
    </cfRule>
  </conditionalFormatting>
  <conditionalFormatting sqref="Y434:Y461">
    <cfRule type="expression" dxfId="1607" priority="831">
      <formula>IF(RIGHT(TEXT(Y434,"0.#"),1)=".",FALSE,TRUE)</formula>
    </cfRule>
    <cfRule type="expression" dxfId="1606" priority="832">
      <formula>IF(RIGHT(TEXT(Y434,"0.#"),1)=".",TRUE,FALSE)</formula>
    </cfRule>
  </conditionalFormatting>
  <conditionalFormatting sqref="Y433">
    <cfRule type="expression" dxfId="1605" priority="825">
      <formula>IF(RIGHT(TEXT(Y433,"0.#"),1)=".",FALSE,TRUE)</formula>
    </cfRule>
    <cfRule type="expression" dxfId="1604" priority="826">
      <formula>IF(RIGHT(TEXT(Y433,"0.#"),1)=".",TRUE,FALSE)</formula>
    </cfRule>
  </conditionalFormatting>
  <conditionalFormatting sqref="Y467:Y494">
    <cfRule type="expression" dxfId="1603" priority="819">
      <formula>IF(RIGHT(TEXT(Y467,"0.#"),1)=".",FALSE,TRUE)</formula>
    </cfRule>
    <cfRule type="expression" dxfId="1602" priority="820">
      <formula>IF(RIGHT(TEXT(Y467,"0.#"),1)=".",TRUE,FALSE)</formula>
    </cfRule>
  </conditionalFormatting>
  <conditionalFormatting sqref="Y466">
    <cfRule type="expression" dxfId="1601" priority="813">
      <formula>IF(RIGHT(TEXT(Y466,"0.#"),1)=".",FALSE,TRUE)</formula>
    </cfRule>
    <cfRule type="expression" dxfId="1600" priority="814">
      <formula>IF(RIGHT(TEXT(Y466,"0.#"),1)=".",TRUE,FALSE)</formula>
    </cfRule>
  </conditionalFormatting>
  <conditionalFormatting sqref="Y500:Y527">
    <cfRule type="expression" dxfId="1599" priority="807">
      <formula>IF(RIGHT(TEXT(Y500,"0.#"),1)=".",FALSE,TRUE)</formula>
    </cfRule>
    <cfRule type="expression" dxfId="1598" priority="808">
      <formula>IF(RIGHT(TEXT(Y500,"0.#"),1)=".",TRUE,FALSE)</formula>
    </cfRule>
  </conditionalFormatting>
  <conditionalFormatting sqref="Y499">
    <cfRule type="expression" dxfId="1597" priority="801">
      <formula>IF(RIGHT(TEXT(Y499,"0.#"),1)=".",FALSE,TRUE)</formula>
    </cfRule>
    <cfRule type="expression" dxfId="1596" priority="802">
      <formula>IF(RIGHT(TEXT(Y499,"0.#"),1)=".",TRUE,FALSE)</formula>
    </cfRule>
  </conditionalFormatting>
  <conditionalFormatting sqref="Y533:Y560">
    <cfRule type="expression" dxfId="1595" priority="795">
      <formula>IF(RIGHT(TEXT(Y533,"0.#"),1)=".",FALSE,TRUE)</formula>
    </cfRule>
    <cfRule type="expression" dxfId="1594" priority="796">
      <formula>IF(RIGHT(TEXT(Y533,"0.#"),1)=".",TRUE,FALSE)</formula>
    </cfRule>
  </conditionalFormatting>
  <conditionalFormatting sqref="W23">
    <cfRule type="expression" dxfId="1593" priority="903">
      <formula>IF(RIGHT(TEXT(W23,"0.#"),1)=".",FALSE,TRUE)</formula>
    </cfRule>
    <cfRule type="expression" dxfId="1592" priority="904">
      <formula>IF(RIGHT(TEXT(W23,"0.#"),1)=".",TRUE,FALSE)</formula>
    </cfRule>
  </conditionalFormatting>
  <conditionalFormatting sqref="W24:W27">
    <cfRule type="expression" dxfId="1591" priority="901">
      <formula>IF(RIGHT(TEXT(W24,"0.#"),1)=".",FALSE,TRUE)</formula>
    </cfRule>
    <cfRule type="expression" dxfId="1590" priority="902">
      <formula>IF(RIGHT(TEXT(W24,"0.#"),1)=".",TRUE,FALSE)</formula>
    </cfRule>
  </conditionalFormatting>
  <conditionalFormatting sqref="W28">
    <cfRule type="expression" dxfId="1589" priority="899">
      <formula>IF(RIGHT(TEXT(W28,"0.#"),1)=".",FALSE,TRUE)</formula>
    </cfRule>
    <cfRule type="expression" dxfId="1588" priority="900">
      <formula>IF(RIGHT(TEXT(W28,"0.#"),1)=".",TRUE,FALSE)</formula>
    </cfRule>
  </conditionalFormatting>
  <conditionalFormatting sqref="P23">
    <cfRule type="expression" dxfId="1587" priority="897">
      <formula>IF(RIGHT(TEXT(P23,"0.#"),1)=".",FALSE,TRUE)</formula>
    </cfRule>
    <cfRule type="expression" dxfId="1586" priority="898">
      <formula>IF(RIGHT(TEXT(P23,"0.#"),1)=".",TRUE,FALSE)</formula>
    </cfRule>
  </conditionalFormatting>
  <conditionalFormatting sqref="P24:P27">
    <cfRule type="expression" dxfId="1585" priority="895">
      <formula>IF(RIGHT(TEXT(P24,"0.#"),1)=".",FALSE,TRUE)</formula>
    </cfRule>
    <cfRule type="expression" dxfId="1584" priority="896">
      <formula>IF(RIGHT(TEXT(P24,"0.#"),1)=".",TRUE,FALSE)</formula>
    </cfRule>
  </conditionalFormatting>
  <conditionalFormatting sqref="P28">
    <cfRule type="expression" dxfId="1583" priority="893">
      <formula>IF(RIGHT(TEXT(P28,"0.#"),1)=".",FALSE,TRUE)</formula>
    </cfRule>
    <cfRule type="expression" dxfId="1582" priority="894">
      <formula>IF(RIGHT(TEXT(P28,"0.#"),1)=".",TRUE,FALSE)</formula>
    </cfRule>
  </conditionalFormatting>
  <conditionalFormatting sqref="AE202">
    <cfRule type="expression" dxfId="1581" priority="891">
      <formula>IF(RIGHT(TEXT(AE202,"0.#"),1)=".",FALSE,TRUE)</formula>
    </cfRule>
    <cfRule type="expression" dxfId="1580" priority="892">
      <formula>IF(RIGHT(TEXT(AE202,"0.#"),1)=".",TRUE,FALSE)</formula>
    </cfRule>
  </conditionalFormatting>
  <conditionalFormatting sqref="AE203">
    <cfRule type="expression" dxfId="1579" priority="889">
      <formula>IF(RIGHT(TEXT(AE203,"0.#"),1)=".",FALSE,TRUE)</formula>
    </cfRule>
    <cfRule type="expression" dxfId="1578" priority="890">
      <formula>IF(RIGHT(TEXT(AE203,"0.#"),1)=".",TRUE,FALSE)</formula>
    </cfRule>
  </conditionalFormatting>
  <conditionalFormatting sqref="AE204">
    <cfRule type="expression" dxfId="1577" priority="887">
      <formula>IF(RIGHT(TEXT(AE204,"0.#"),1)=".",FALSE,TRUE)</formula>
    </cfRule>
    <cfRule type="expression" dxfId="1576" priority="888">
      <formula>IF(RIGHT(TEXT(AE204,"0.#"),1)=".",TRUE,FALSE)</formula>
    </cfRule>
  </conditionalFormatting>
  <conditionalFormatting sqref="AI204">
    <cfRule type="expression" dxfId="1575" priority="885">
      <formula>IF(RIGHT(TEXT(AI204,"0.#"),1)=".",FALSE,TRUE)</formula>
    </cfRule>
    <cfRule type="expression" dxfId="1574" priority="886">
      <formula>IF(RIGHT(TEXT(AI204,"0.#"),1)=".",TRUE,FALSE)</formula>
    </cfRule>
  </conditionalFormatting>
  <conditionalFormatting sqref="AI203">
    <cfRule type="expression" dxfId="1573" priority="883">
      <formula>IF(RIGHT(TEXT(AI203,"0.#"),1)=".",FALSE,TRUE)</formula>
    </cfRule>
    <cfRule type="expression" dxfId="1572" priority="884">
      <formula>IF(RIGHT(TEXT(AI203,"0.#"),1)=".",TRUE,FALSE)</formula>
    </cfRule>
  </conditionalFormatting>
  <conditionalFormatting sqref="AI202">
    <cfRule type="expression" dxfId="1571" priority="881">
      <formula>IF(RIGHT(TEXT(AI202,"0.#"),1)=".",FALSE,TRUE)</formula>
    </cfRule>
    <cfRule type="expression" dxfId="1570" priority="882">
      <formula>IF(RIGHT(TEXT(AI202,"0.#"),1)=".",TRUE,FALSE)</formula>
    </cfRule>
  </conditionalFormatting>
  <conditionalFormatting sqref="AM202">
    <cfRule type="expression" dxfId="1569" priority="879">
      <formula>IF(RIGHT(TEXT(AM202,"0.#"),1)=".",FALSE,TRUE)</formula>
    </cfRule>
    <cfRule type="expression" dxfId="1568" priority="880">
      <formula>IF(RIGHT(TEXT(AM202,"0.#"),1)=".",TRUE,FALSE)</formula>
    </cfRule>
  </conditionalFormatting>
  <conditionalFormatting sqref="AM203">
    <cfRule type="expression" dxfId="1567" priority="877">
      <formula>IF(RIGHT(TEXT(AM203,"0.#"),1)=".",FALSE,TRUE)</formula>
    </cfRule>
    <cfRule type="expression" dxfId="1566" priority="878">
      <formula>IF(RIGHT(TEXT(AM203,"0.#"),1)=".",TRUE,FALSE)</formula>
    </cfRule>
  </conditionalFormatting>
  <conditionalFormatting sqref="AM204">
    <cfRule type="expression" dxfId="1565" priority="875">
      <formula>IF(RIGHT(TEXT(AM204,"0.#"),1)=".",FALSE,TRUE)</formula>
    </cfRule>
    <cfRule type="expression" dxfId="1564" priority="876">
      <formula>IF(RIGHT(TEXT(AM204,"0.#"),1)=".",TRUE,FALSE)</formula>
    </cfRule>
  </conditionalFormatting>
  <conditionalFormatting sqref="AQ202:AQ204">
    <cfRule type="expression" dxfId="1563" priority="873">
      <formula>IF(RIGHT(TEXT(AQ202,"0.#"),1)=".",FALSE,TRUE)</formula>
    </cfRule>
    <cfRule type="expression" dxfId="1562" priority="874">
      <formula>IF(RIGHT(TEXT(AQ202,"0.#"),1)=".",TRUE,FALSE)</formula>
    </cfRule>
  </conditionalFormatting>
  <conditionalFormatting sqref="AU202:AU204">
    <cfRule type="expression" dxfId="1561" priority="871">
      <formula>IF(RIGHT(TEXT(AU202,"0.#"),1)=".",FALSE,TRUE)</formula>
    </cfRule>
    <cfRule type="expression" dxfId="1560" priority="872">
      <formula>IF(RIGHT(TEXT(AU202,"0.#"),1)=".",TRUE,FALSE)</formula>
    </cfRule>
  </conditionalFormatting>
  <conditionalFormatting sqref="AE205">
    <cfRule type="expression" dxfId="1559" priority="869">
      <formula>IF(RIGHT(TEXT(AE205,"0.#"),1)=".",FALSE,TRUE)</formula>
    </cfRule>
    <cfRule type="expression" dxfId="1558" priority="870">
      <formula>IF(RIGHT(TEXT(AE205,"0.#"),1)=".",TRUE,FALSE)</formula>
    </cfRule>
  </conditionalFormatting>
  <conditionalFormatting sqref="AE206">
    <cfRule type="expression" dxfId="1557" priority="867">
      <formula>IF(RIGHT(TEXT(AE206,"0.#"),1)=".",FALSE,TRUE)</formula>
    </cfRule>
    <cfRule type="expression" dxfId="1556" priority="868">
      <formula>IF(RIGHT(TEXT(AE206,"0.#"),1)=".",TRUE,FALSE)</formula>
    </cfRule>
  </conditionalFormatting>
  <conditionalFormatting sqref="AE207">
    <cfRule type="expression" dxfId="1555" priority="865">
      <formula>IF(RIGHT(TEXT(AE207,"0.#"),1)=".",FALSE,TRUE)</formula>
    </cfRule>
    <cfRule type="expression" dxfId="1554" priority="866">
      <formula>IF(RIGHT(TEXT(AE207,"0.#"),1)=".",TRUE,FALSE)</formula>
    </cfRule>
  </conditionalFormatting>
  <conditionalFormatting sqref="AI207">
    <cfRule type="expression" dxfId="1553" priority="863">
      <formula>IF(RIGHT(TEXT(AI207,"0.#"),1)=".",FALSE,TRUE)</formula>
    </cfRule>
    <cfRule type="expression" dxfId="1552" priority="864">
      <formula>IF(RIGHT(TEXT(AI207,"0.#"),1)=".",TRUE,FALSE)</formula>
    </cfRule>
  </conditionalFormatting>
  <conditionalFormatting sqref="AI206">
    <cfRule type="expression" dxfId="1551" priority="861">
      <formula>IF(RIGHT(TEXT(AI206,"0.#"),1)=".",FALSE,TRUE)</formula>
    </cfRule>
    <cfRule type="expression" dxfId="1550" priority="862">
      <formula>IF(RIGHT(TEXT(AI206,"0.#"),1)=".",TRUE,FALSE)</formula>
    </cfRule>
  </conditionalFormatting>
  <conditionalFormatting sqref="AI205">
    <cfRule type="expression" dxfId="1549" priority="859">
      <formula>IF(RIGHT(TEXT(AI205,"0.#"),1)=".",FALSE,TRUE)</formula>
    </cfRule>
    <cfRule type="expression" dxfId="1548" priority="860">
      <formula>IF(RIGHT(TEXT(AI205,"0.#"),1)=".",TRUE,FALSE)</formula>
    </cfRule>
  </conditionalFormatting>
  <conditionalFormatting sqref="AM205">
    <cfRule type="expression" dxfId="1547" priority="857">
      <formula>IF(RIGHT(TEXT(AM205,"0.#"),1)=".",FALSE,TRUE)</formula>
    </cfRule>
    <cfRule type="expression" dxfId="1546" priority="858">
      <formula>IF(RIGHT(TEXT(AM205,"0.#"),1)=".",TRUE,FALSE)</formula>
    </cfRule>
  </conditionalFormatting>
  <conditionalFormatting sqref="AM206">
    <cfRule type="expression" dxfId="1545" priority="855">
      <formula>IF(RIGHT(TEXT(AM206,"0.#"),1)=".",FALSE,TRUE)</formula>
    </cfRule>
    <cfRule type="expression" dxfId="1544" priority="856">
      <formula>IF(RIGHT(TEXT(AM206,"0.#"),1)=".",TRUE,FALSE)</formula>
    </cfRule>
  </conditionalFormatting>
  <conditionalFormatting sqref="AM207">
    <cfRule type="expression" dxfId="1543" priority="853">
      <formula>IF(RIGHT(TEXT(AM207,"0.#"),1)=".",FALSE,TRUE)</formula>
    </cfRule>
    <cfRule type="expression" dxfId="1542" priority="854">
      <formula>IF(RIGHT(TEXT(AM207,"0.#"),1)=".",TRUE,FALSE)</formula>
    </cfRule>
  </conditionalFormatting>
  <conditionalFormatting sqref="AQ205:AQ207">
    <cfRule type="expression" dxfId="1541" priority="851">
      <formula>IF(RIGHT(TEXT(AQ205,"0.#"),1)=".",FALSE,TRUE)</formula>
    </cfRule>
    <cfRule type="expression" dxfId="1540" priority="852">
      <formula>IF(RIGHT(TEXT(AQ205,"0.#"),1)=".",TRUE,FALSE)</formula>
    </cfRule>
  </conditionalFormatting>
  <conditionalFormatting sqref="AU205:AU207">
    <cfRule type="expression" dxfId="1539" priority="849">
      <formula>IF(RIGHT(TEXT(AU205,"0.#"),1)=".",FALSE,TRUE)</formula>
    </cfRule>
    <cfRule type="expression" dxfId="1538" priority="850">
      <formula>IF(RIGHT(TEXT(AU205,"0.#"),1)=".",TRUE,FALSE)</formula>
    </cfRule>
  </conditionalFormatting>
  <conditionalFormatting sqref="AL401:AO428">
    <cfRule type="expression" dxfId="1537" priority="845">
      <formula>IF(AND(AL401&gt;=0, RIGHT(TEXT(AL401,"0.#"),1)&lt;&gt;"."),TRUE,FALSE)</formula>
    </cfRule>
    <cfRule type="expression" dxfId="1536" priority="846">
      <formula>IF(AND(AL401&gt;=0, RIGHT(TEXT(AL401,"0.#"),1)="."),TRUE,FALSE)</formula>
    </cfRule>
    <cfRule type="expression" dxfId="1535" priority="847">
      <formula>IF(AND(AL401&lt;0, RIGHT(TEXT(AL401,"0.#"),1)&lt;&gt;"."),TRUE,FALSE)</formula>
    </cfRule>
    <cfRule type="expression" dxfId="1534" priority="848">
      <formula>IF(AND(AL401&lt;0, RIGHT(TEXT(AL401,"0.#"),1)="."),TRUE,FALSE)</formula>
    </cfRule>
  </conditionalFormatting>
  <conditionalFormatting sqref="AL400:AO400">
    <cfRule type="expression" dxfId="1533" priority="839">
      <formula>IF(AND(AL400&gt;=0, RIGHT(TEXT(AL400,"0.#"),1)&lt;&gt;"."),TRUE,FALSE)</formula>
    </cfRule>
    <cfRule type="expression" dxfId="1532" priority="840">
      <formula>IF(AND(AL400&gt;=0, RIGHT(TEXT(AL400,"0.#"),1)="."),TRUE,FALSE)</formula>
    </cfRule>
    <cfRule type="expression" dxfId="1531" priority="841">
      <formula>IF(AND(AL400&lt;0, RIGHT(TEXT(AL400,"0.#"),1)&lt;&gt;"."),TRUE,FALSE)</formula>
    </cfRule>
    <cfRule type="expression" dxfId="1530" priority="842">
      <formula>IF(AND(AL400&lt;0, RIGHT(TEXT(AL400,"0.#"),1)="."),TRUE,FALSE)</formula>
    </cfRule>
  </conditionalFormatting>
  <conditionalFormatting sqref="AL434:AO461">
    <cfRule type="expression" dxfId="1529" priority="833">
      <formula>IF(AND(AL434&gt;=0, RIGHT(TEXT(AL434,"0.#"),1)&lt;&gt;"."),TRUE,FALSE)</formula>
    </cfRule>
    <cfRule type="expression" dxfId="1528" priority="834">
      <formula>IF(AND(AL434&gt;=0, RIGHT(TEXT(AL434,"0.#"),1)="."),TRUE,FALSE)</formula>
    </cfRule>
    <cfRule type="expression" dxfId="1527" priority="835">
      <formula>IF(AND(AL434&lt;0, RIGHT(TEXT(AL434,"0.#"),1)&lt;&gt;"."),TRUE,FALSE)</formula>
    </cfRule>
    <cfRule type="expression" dxfId="1526" priority="836">
      <formula>IF(AND(AL434&lt;0, RIGHT(TEXT(AL434,"0.#"),1)="."),TRUE,FALSE)</formula>
    </cfRule>
  </conditionalFormatting>
  <conditionalFormatting sqref="AL433:AO433">
    <cfRule type="expression" dxfId="1525" priority="827">
      <formula>IF(AND(AL433&gt;=0, RIGHT(TEXT(AL433,"0.#"),1)&lt;&gt;"."),TRUE,FALSE)</formula>
    </cfRule>
    <cfRule type="expression" dxfId="1524" priority="828">
      <formula>IF(AND(AL433&gt;=0, RIGHT(TEXT(AL433,"0.#"),1)="."),TRUE,FALSE)</formula>
    </cfRule>
    <cfRule type="expression" dxfId="1523" priority="829">
      <formula>IF(AND(AL433&lt;0, RIGHT(TEXT(AL433,"0.#"),1)&lt;&gt;"."),TRUE,FALSE)</formula>
    </cfRule>
    <cfRule type="expression" dxfId="1522" priority="830">
      <formula>IF(AND(AL433&lt;0, RIGHT(TEXT(AL433,"0.#"),1)="."),TRUE,FALSE)</formula>
    </cfRule>
  </conditionalFormatting>
  <conditionalFormatting sqref="AL467:AO494">
    <cfRule type="expression" dxfId="1521" priority="821">
      <formula>IF(AND(AL467&gt;=0, RIGHT(TEXT(AL467,"0.#"),1)&lt;&gt;"."),TRUE,FALSE)</formula>
    </cfRule>
    <cfRule type="expression" dxfId="1520" priority="822">
      <formula>IF(AND(AL467&gt;=0, RIGHT(TEXT(AL467,"0.#"),1)="."),TRUE,FALSE)</formula>
    </cfRule>
    <cfRule type="expression" dxfId="1519" priority="823">
      <formula>IF(AND(AL467&lt;0, RIGHT(TEXT(AL467,"0.#"),1)&lt;&gt;"."),TRUE,FALSE)</formula>
    </cfRule>
    <cfRule type="expression" dxfId="1518" priority="824">
      <formula>IF(AND(AL467&lt;0, RIGHT(TEXT(AL467,"0.#"),1)="."),TRUE,FALSE)</formula>
    </cfRule>
  </conditionalFormatting>
  <conditionalFormatting sqref="AL466:AO466">
    <cfRule type="expression" dxfId="1517" priority="815">
      <formula>IF(AND(AL466&gt;=0, RIGHT(TEXT(AL466,"0.#"),1)&lt;&gt;"."),TRUE,FALSE)</formula>
    </cfRule>
    <cfRule type="expression" dxfId="1516" priority="816">
      <formula>IF(AND(AL466&gt;=0, RIGHT(TEXT(AL466,"0.#"),1)="."),TRUE,FALSE)</formula>
    </cfRule>
    <cfRule type="expression" dxfId="1515" priority="817">
      <formula>IF(AND(AL466&lt;0, RIGHT(TEXT(AL466,"0.#"),1)&lt;&gt;"."),TRUE,FALSE)</formula>
    </cfRule>
    <cfRule type="expression" dxfId="1514" priority="818">
      <formula>IF(AND(AL466&lt;0, RIGHT(TEXT(AL466,"0.#"),1)="."),TRUE,FALSE)</formula>
    </cfRule>
  </conditionalFormatting>
  <conditionalFormatting sqref="AL500:AO527">
    <cfRule type="expression" dxfId="1513" priority="809">
      <formula>IF(AND(AL500&gt;=0, RIGHT(TEXT(AL500,"0.#"),1)&lt;&gt;"."),TRUE,FALSE)</formula>
    </cfRule>
    <cfRule type="expression" dxfId="1512" priority="810">
      <formula>IF(AND(AL500&gt;=0, RIGHT(TEXT(AL500,"0.#"),1)="."),TRUE,FALSE)</formula>
    </cfRule>
    <cfRule type="expression" dxfId="1511" priority="811">
      <formula>IF(AND(AL500&lt;0, RIGHT(TEXT(AL500,"0.#"),1)&lt;&gt;"."),TRUE,FALSE)</formula>
    </cfRule>
    <cfRule type="expression" dxfId="1510" priority="812">
      <formula>IF(AND(AL500&lt;0, RIGHT(TEXT(AL500,"0.#"),1)="."),TRUE,FALSE)</formula>
    </cfRule>
  </conditionalFormatting>
  <conditionalFormatting sqref="AL499:AO499">
    <cfRule type="expression" dxfId="1509" priority="803">
      <formula>IF(AND(AL499&gt;=0, RIGHT(TEXT(AL499,"0.#"),1)&lt;&gt;"."),TRUE,FALSE)</formula>
    </cfRule>
    <cfRule type="expression" dxfId="1508" priority="804">
      <formula>IF(AND(AL499&gt;=0, RIGHT(TEXT(AL499,"0.#"),1)="."),TRUE,FALSE)</formula>
    </cfRule>
    <cfRule type="expression" dxfId="1507" priority="805">
      <formula>IF(AND(AL499&lt;0, RIGHT(TEXT(AL499,"0.#"),1)&lt;&gt;"."),TRUE,FALSE)</formula>
    </cfRule>
    <cfRule type="expression" dxfId="1506" priority="806">
      <formula>IF(AND(AL499&lt;0, RIGHT(TEXT(AL499,"0.#"),1)="."),TRUE,FALSE)</formula>
    </cfRule>
  </conditionalFormatting>
  <conditionalFormatting sqref="AL533:AO560">
    <cfRule type="expression" dxfId="1505" priority="797">
      <formula>IF(AND(AL533&gt;=0, RIGHT(TEXT(AL533,"0.#"),1)&lt;&gt;"."),TRUE,FALSE)</formula>
    </cfRule>
    <cfRule type="expression" dxfId="1504" priority="798">
      <formula>IF(AND(AL533&gt;=0, RIGHT(TEXT(AL533,"0.#"),1)="."),TRUE,FALSE)</formula>
    </cfRule>
    <cfRule type="expression" dxfId="1503" priority="799">
      <formula>IF(AND(AL533&lt;0, RIGHT(TEXT(AL533,"0.#"),1)&lt;&gt;"."),TRUE,FALSE)</formula>
    </cfRule>
    <cfRule type="expression" dxfId="1502" priority="800">
      <formula>IF(AND(AL533&lt;0, RIGHT(TEXT(AL533,"0.#"),1)="."),TRUE,FALSE)</formula>
    </cfRule>
  </conditionalFormatting>
  <conditionalFormatting sqref="AL532:AO532">
    <cfRule type="expression" dxfId="1501" priority="791">
      <formula>IF(AND(AL532&gt;=0, RIGHT(TEXT(AL532,"0.#"),1)&lt;&gt;"."),TRUE,FALSE)</formula>
    </cfRule>
    <cfRule type="expression" dxfId="1500" priority="792">
      <formula>IF(AND(AL532&gt;=0, RIGHT(TEXT(AL532,"0.#"),1)="."),TRUE,FALSE)</formula>
    </cfRule>
    <cfRule type="expression" dxfId="1499" priority="793">
      <formula>IF(AND(AL532&lt;0, RIGHT(TEXT(AL532,"0.#"),1)&lt;&gt;"."),TRUE,FALSE)</formula>
    </cfRule>
    <cfRule type="expression" dxfId="1498" priority="794">
      <formula>IF(AND(AL532&lt;0, RIGHT(TEXT(AL532,"0.#"),1)="."),TRUE,FALSE)</formula>
    </cfRule>
  </conditionalFormatting>
  <conditionalFormatting sqref="Y532">
    <cfRule type="expression" dxfId="1497" priority="789">
      <formula>IF(RIGHT(TEXT(Y532,"0.#"),1)=".",FALSE,TRUE)</formula>
    </cfRule>
    <cfRule type="expression" dxfId="1496" priority="790">
      <formula>IF(RIGHT(TEXT(Y532,"0.#"),1)=".",TRUE,FALSE)</formula>
    </cfRule>
  </conditionalFormatting>
  <conditionalFormatting sqref="AL566:AO593">
    <cfRule type="expression" dxfId="1495" priority="785">
      <formula>IF(AND(AL566&gt;=0, RIGHT(TEXT(AL566,"0.#"),1)&lt;&gt;"."),TRUE,FALSE)</formula>
    </cfRule>
    <cfRule type="expression" dxfId="1494" priority="786">
      <formula>IF(AND(AL566&gt;=0, RIGHT(TEXT(AL566,"0.#"),1)="."),TRUE,FALSE)</formula>
    </cfRule>
    <cfRule type="expression" dxfId="1493" priority="787">
      <formula>IF(AND(AL566&lt;0, RIGHT(TEXT(AL566,"0.#"),1)&lt;&gt;"."),TRUE,FALSE)</formula>
    </cfRule>
    <cfRule type="expression" dxfId="1492" priority="788">
      <formula>IF(AND(AL566&lt;0, RIGHT(TEXT(AL566,"0.#"),1)="."),TRUE,FALSE)</formula>
    </cfRule>
  </conditionalFormatting>
  <conditionalFormatting sqref="Y566:Y593">
    <cfRule type="expression" dxfId="1491" priority="783">
      <formula>IF(RIGHT(TEXT(Y566,"0.#"),1)=".",FALSE,TRUE)</formula>
    </cfRule>
    <cfRule type="expression" dxfId="1490" priority="784">
      <formula>IF(RIGHT(TEXT(Y566,"0.#"),1)=".",TRUE,FALSE)</formula>
    </cfRule>
  </conditionalFormatting>
  <conditionalFormatting sqref="AL564:AO565">
    <cfRule type="expression" dxfId="1489" priority="779">
      <formula>IF(AND(AL564&gt;=0, RIGHT(TEXT(AL564,"0.#"),1)&lt;&gt;"."),TRUE,FALSE)</formula>
    </cfRule>
    <cfRule type="expression" dxfId="1488" priority="780">
      <formula>IF(AND(AL564&gt;=0, RIGHT(TEXT(AL564,"0.#"),1)="."),TRUE,FALSE)</formula>
    </cfRule>
    <cfRule type="expression" dxfId="1487" priority="781">
      <formula>IF(AND(AL564&lt;0, RIGHT(TEXT(AL564,"0.#"),1)&lt;&gt;"."),TRUE,FALSE)</formula>
    </cfRule>
    <cfRule type="expression" dxfId="1486" priority="782">
      <formula>IF(AND(AL564&lt;0, RIGHT(TEXT(AL564,"0.#"),1)="."),TRUE,FALSE)</formula>
    </cfRule>
  </conditionalFormatting>
  <conditionalFormatting sqref="Y564:Y565">
    <cfRule type="expression" dxfId="1485" priority="777">
      <formula>IF(RIGHT(TEXT(Y564,"0.#"),1)=".",FALSE,TRUE)</formula>
    </cfRule>
    <cfRule type="expression" dxfId="1484" priority="778">
      <formula>IF(RIGHT(TEXT(Y564,"0.#"),1)=".",TRUE,FALSE)</formula>
    </cfRule>
  </conditionalFormatting>
  <conditionalFormatting sqref="AL599:AO626">
    <cfRule type="expression" dxfId="1483" priority="773">
      <formula>IF(AND(AL599&gt;=0, RIGHT(TEXT(AL599,"0.#"),1)&lt;&gt;"."),TRUE,FALSE)</formula>
    </cfRule>
    <cfRule type="expression" dxfId="1482" priority="774">
      <formula>IF(AND(AL599&gt;=0, RIGHT(TEXT(AL599,"0.#"),1)="."),TRUE,FALSE)</formula>
    </cfRule>
    <cfRule type="expression" dxfId="1481" priority="775">
      <formula>IF(AND(AL599&lt;0, RIGHT(TEXT(AL599,"0.#"),1)&lt;&gt;"."),TRUE,FALSE)</formula>
    </cfRule>
    <cfRule type="expression" dxfId="1480" priority="776">
      <formula>IF(AND(AL599&lt;0, RIGHT(TEXT(AL599,"0.#"),1)="."),TRUE,FALSE)</formula>
    </cfRule>
  </conditionalFormatting>
  <conditionalFormatting sqref="Y599:Y626">
    <cfRule type="expression" dxfId="1479" priority="771">
      <formula>IF(RIGHT(TEXT(Y599,"0.#"),1)=".",FALSE,TRUE)</formula>
    </cfRule>
    <cfRule type="expression" dxfId="1478" priority="772">
      <formula>IF(RIGHT(TEXT(Y599,"0.#"),1)=".",TRUE,FALSE)</formula>
    </cfRule>
  </conditionalFormatting>
  <conditionalFormatting sqref="AL597:AO598">
    <cfRule type="expression" dxfId="1477" priority="767">
      <formula>IF(AND(AL597&gt;=0, RIGHT(TEXT(AL597,"0.#"),1)&lt;&gt;"."),TRUE,FALSE)</formula>
    </cfRule>
    <cfRule type="expression" dxfId="1476" priority="768">
      <formula>IF(AND(AL597&gt;=0, RIGHT(TEXT(AL597,"0.#"),1)="."),TRUE,FALSE)</formula>
    </cfRule>
    <cfRule type="expression" dxfId="1475" priority="769">
      <formula>IF(AND(AL597&lt;0, RIGHT(TEXT(AL597,"0.#"),1)&lt;&gt;"."),TRUE,FALSE)</formula>
    </cfRule>
    <cfRule type="expression" dxfId="1474" priority="770">
      <formula>IF(AND(AL597&lt;0, RIGHT(TEXT(AL597,"0.#"),1)="."),TRUE,FALSE)</formula>
    </cfRule>
  </conditionalFormatting>
  <conditionalFormatting sqref="Y597:Y598">
    <cfRule type="expression" dxfId="1473" priority="765">
      <formula>IF(RIGHT(TEXT(Y597,"0.#"),1)=".",FALSE,TRUE)</formula>
    </cfRule>
    <cfRule type="expression" dxfId="1472" priority="766">
      <formula>IF(RIGHT(TEXT(Y597,"0.#"),1)=".",TRUE,FALSE)</formula>
    </cfRule>
  </conditionalFormatting>
  <conditionalFormatting sqref="AU33">
    <cfRule type="expression" dxfId="1471" priority="761">
      <formula>IF(RIGHT(TEXT(AU33,"0.#"),1)=".",FALSE,TRUE)</formula>
    </cfRule>
    <cfRule type="expression" dxfId="1470" priority="762">
      <formula>IF(RIGHT(TEXT(AU33,"0.#"),1)=".",TRUE,FALSE)</formula>
    </cfRule>
  </conditionalFormatting>
  <conditionalFormatting sqref="P29:AC29">
    <cfRule type="expression" dxfId="1469" priority="759">
      <formula>IF(RIGHT(TEXT(P29,"0.#"),1)=".",FALSE,TRUE)</formula>
    </cfRule>
    <cfRule type="expression" dxfId="1468" priority="760">
      <formula>IF(RIGHT(TEXT(P29,"0.#"),1)=".",TRUE,FALSE)</formula>
    </cfRule>
  </conditionalFormatting>
  <conditionalFormatting sqref="AE39">
    <cfRule type="expression" dxfId="1467" priority="757">
      <formula>IF(RIGHT(TEXT(AE39,"0.#"),1)=".",FALSE,TRUE)</formula>
    </cfRule>
    <cfRule type="expression" dxfId="1466" priority="758">
      <formula>IF(RIGHT(TEXT(AE39,"0.#"),1)=".",TRUE,FALSE)</formula>
    </cfRule>
  </conditionalFormatting>
  <conditionalFormatting sqref="AQ39:AQ41">
    <cfRule type="expression" dxfId="1465" priority="739">
      <formula>IF(RIGHT(TEXT(AQ39,"0.#"),1)=".",FALSE,TRUE)</formula>
    </cfRule>
    <cfRule type="expression" dxfId="1464" priority="740">
      <formula>IF(RIGHT(TEXT(AQ39,"0.#"),1)=".",TRUE,FALSE)</formula>
    </cfRule>
  </conditionalFormatting>
  <conditionalFormatting sqref="AU39:AU41">
    <cfRule type="expression" dxfId="1463" priority="737">
      <formula>IF(RIGHT(TEXT(AU39,"0.#"),1)=".",FALSE,TRUE)</formula>
    </cfRule>
    <cfRule type="expression" dxfId="1462" priority="738">
      <formula>IF(RIGHT(TEXT(AU39,"0.#"),1)=".",TRUE,FALSE)</formula>
    </cfRule>
  </conditionalFormatting>
  <conditionalFormatting sqref="AI41">
    <cfRule type="expression" dxfId="1461" priority="751">
      <formula>IF(RIGHT(TEXT(AI41,"0.#"),1)=".",FALSE,TRUE)</formula>
    </cfRule>
    <cfRule type="expression" dxfId="1460" priority="752">
      <formula>IF(RIGHT(TEXT(AI41,"0.#"),1)=".",TRUE,FALSE)</formula>
    </cfRule>
  </conditionalFormatting>
  <conditionalFormatting sqref="AE40">
    <cfRule type="expression" dxfId="1459" priority="755">
      <formula>IF(RIGHT(TEXT(AE40,"0.#"),1)=".",FALSE,TRUE)</formula>
    </cfRule>
    <cfRule type="expression" dxfId="1458" priority="756">
      <formula>IF(RIGHT(TEXT(AE40,"0.#"),1)=".",TRUE,FALSE)</formula>
    </cfRule>
  </conditionalFormatting>
  <conditionalFormatting sqref="AE41">
    <cfRule type="expression" dxfId="1457" priority="753">
      <formula>IF(RIGHT(TEXT(AE41,"0.#"),1)=".",FALSE,TRUE)</formula>
    </cfRule>
    <cfRule type="expression" dxfId="1456" priority="754">
      <formula>IF(RIGHT(TEXT(AE41,"0.#"),1)=".",TRUE,FALSE)</formula>
    </cfRule>
  </conditionalFormatting>
  <conditionalFormatting sqref="AI39">
    <cfRule type="expression" dxfId="1455" priority="747">
      <formula>IF(RIGHT(TEXT(AI39,"0.#"),1)=".",FALSE,TRUE)</formula>
    </cfRule>
    <cfRule type="expression" dxfId="1454" priority="748">
      <formula>IF(RIGHT(TEXT(AI39,"0.#"),1)=".",TRUE,FALSE)</formula>
    </cfRule>
  </conditionalFormatting>
  <conditionalFormatting sqref="AI40">
    <cfRule type="expression" dxfId="1453" priority="749">
      <formula>IF(RIGHT(TEXT(AI40,"0.#"),1)=".",FALSE,TRUE)</formula>
    </cfRule>
    <cfRule type="expression" dxfId="1452" priority="750">
      <formula>IF(RIGHT(TEXT(AI40,"0.#"),1)=".",TRUE,FALSE)</formula>
    </cfRule>
  </conditionalFormatting>
  <conditionalFormatting sqref="AM69">
    <cfRule type="expression" dxfId="1451" priority="709">
      <formula>IF(RIGHT(TEXT(AM69,"0.#"),1)=".",FALSE,TRUE)</formula>
    </cfRule>
    <cfRule type="expression" dxfId="1450" priority="710">
      <formula>IF(RIGHT(TEXT(AM69,"0.#"),1)=".",TRUE,FALSE)</formula>
    </cfRule>
  </conditionalFormatting>
  <conditionalFormatting sqref="AE70 AM70">
    <cfRule type="expression" dxfId="1449" priority="707">
      <formula>IF(RIGHT(TEXT(AE70,"0.#"),1)=".",FALSE,TRUE)</formula>
    </cfRule>
    <cfRule type="expression" dxfId="1448" priority="708">
      <formula>IF(RIGHT(TEXT(AE70,"0.#"),1)=".",TRUE,FALSE)</formula>
    </cfRule>
  </conditionalFormatting>
  <conditionalFormatting sqref="AI70">
    <cfRule type="expression" dxfId="1447" priority="705">
      <formula>IF(RIGHT(TEXT(AI70,"0.#"),1)=".",FALSE,TRUE)</formula>
    </cfRule>
    <cfRule type="expression" dxfId="1446" priority="706">
      <formula>IF(RIGHT(TEXT(AI70,"0.#"),1)=".",TRUE,FALSE)</formula>
    </cfRule>
  </conditionalFormatting>
  <conditionalFormatting sqref="AQ70">
    <cfRule type="expression" dxfId="1445" priority="703">
      <formula>IF(RIGHT(TEXT(AQ70,"0.#"),1)=".",FALSE,TRUE)</formula>
    </cfRule>
    <cfRule type="expression" dxfId="1444" priority="704">
      <formula>IF(RIGHT(TEXT(AQ70,"0.#"),1)=".",TRUE,FALSE)</formula>
    </cfRule>
  </conditionalFormatting>
  <conditionalFormatting sqref="AE69 AQ69">
    <cfRule type="expression" dxfId="1443" priority="713">
      <formula>IF(RIGHT(TEXT(AE69,"0.#"),1)=".",FALSE,TRUE)</formula>
    </cfRule>
    <cfRule type="expression" dxfId="1442" priority="714">
      <formula>IF(RIGHT(TEXT(AE69,"0.#"),1)=".",TRUE,FALSE)</formula>
    </cfRule>
  </conditionalFormatting>
  <conditionalFormatting sqref="AI69">
    <cfRule type="expression" dxfId="1441" priority="711">
      <formula>IF(RIGHT(TEXT(AI69,"0.#"),1)=".",FALSE,TRUE)</formula>
    </cfRule>
    <cfRule type="expression" dxfId="1440" priority="712">
      <formula>IF(RIGHT(TEXT(AI69,"0.#"),1)=".",TRUE,FALSE)</formula>
    </cfRule>
  </conditionalFormatting>
  <conditionalFormatting sqref="AE66">
    <cfRule type="expression" dxfId="1439" priority="701">
      <formula>IF(RIGHT(TEXT(AE66,"0.#"),1)=".",FALSE,TRUE)</formula>
    </cfRule>
    <cfRule type="expression" dxfId="1438" priority="702">
      <formula>IF(RIGHT(TEXT(AE66,"0.#"),1)=".",TRUE,FALSE)</formula>
    </cfRule>
  </conditionalFormatting>
  <conditionalFormatting sqref="AI66">
    <cfRule type="expression" dxfId="1437" priority="699">
      <formula>IF(RIGHT(TEXT(AI66,"0.#"),1)=".",FALSE,TRUE)</formula>
    </cfRule>
    <cfRule type="expression" dxfId="1436" priority="700">
      <formula>IF(RIGHT(TEXT(AI66,"0.#"),1)=".",TRUE,FALSE)</formula>
    </cfRule>
  </conditionalFormatting>
  <conditionalFormatting sqref="AM66">
    <cfRule type="expression" dxfId="1435" priority="697">
      <formula>IF(RIGHT(TEXT(AM66,"0.#"),1)=".",FALSE,TRUE)</formula>
    </cfRule>
    <cfRule type="expression" dxfId="1434" priority="698">
      <formula>IF(RIGHT(TEXT(AM66,"0.#"),1)=".",TRUE,FALSE)</formula>
    </cfRule>
  </conditionalFormatting>
  <conditionalFormatting sqref="AE67">
    <cfRule type="expression" dxfId="1433" priority="695">
      <formula>IF(RIGHT(TEXT(AE67,"0.#"),1)=".",FALSE,TRUE)</formula>
    </cfRule>
    <cfRule type="expression" dxfId="1432" priority="696">
      <formula>IF(RIGHT(TEXT(AE67,"0.#"),1)=".",TRUE,FALSE)</formula>
    </cfRule>
  </conditionalFormatting>
  <conditionalFormatting sqref="AI67">
    <cfRule type="expression" dxfId="1431" priority="693">
      <formula>IF(RIGHT(TEXT(AI67,"0.#"),1)=".",FALSE,TRUE)</formula>
    </cfRule>
    <cfRule type="expression" dxfId="1430" priority="694">
      <formula>IF(RIGHT(TEXT(AI67,"0.#"),1)=".",TRUE,FALSE)</formula>
    </cfRule>
  </conditionalFormatting>
  <conditionalFormatting sqref="AM67">
    <cfRule type="expression" dxfId="1429" priority="691">
      <formula>IF(RIGHT(TEXT(AM67,"0.#"),1)=".",FALSE,TRUE)</formula>
    </cfRule>
    <cfRule type="expression" dxfId="1428" priority="692">
      <formula>IF(RIGHT(TEXT(AM67,"0.#"),1)=".",TRUE,FALSE)</formula>
    </cfRule>
  </conditionalFormatting>
  <conditionalFormatting sqref="AQ67">
    <cfRule type="expression" dxfId="1427" priority="689">
      <formula>IF(RIGHT(TEXT(AQ67,"0.#"),1)=".",FALSE,TRUE)</formula>
    </cfRule>
    <cfRule type="expression" dxfId="1426" priority="690">
      <formula>IF(RIGHT(TEXT(AQ67,"0.#"),1)=".",TRUE,FALSE)</formula>
    </cfRule>
  </conditionalFormatting>
  <conditionalFormatting sqref="AU67">
    <cfRule type="expression" dxfId="1425" priority="685">
      <formula>IF(RIGHT(TEXT(AU67,"0.#"),1)=".",FALSE,TRUE)</formula>
    </cfRule>
    <cfRule type="expression" dxfId="1424" priority="686">
      <formula>IF(RIGHT(TEXT(AU67,"0.#"),1)=".",TRUE,FALSE)</formula>
    </cfRule>
  </conditionalFormatting>
  <conditionalFormatting sqref="AE100 AQ100">
    <cfRule type="expression" dxfId="1423" priority="647">
      <formula>IF(RIGHT(TEXT(AE100,"0.#"),1)=".",FALSE,TRUE)</formula>
    </cfRule>
    <cfRule type="expression" dxfId="1422" priority="648">
      <formula>IF(RIGHT(TEXT(AE100,"0.#"),1)=".",TRUE,FALSE)</formula>
    </cfRule>
  </conditionalFormatting>
  <conditionalFormatting sqref="AI100">
    <cfRule type="expression" dxfId="1421" priority="645">
      <formula>IF(RIGHT(TEXT(AI100,"0.#"),1)=".",FALSE,TRUE)</formula>
    </cfRule>
    <cfRule type="expression" dxfId="1420" priority="646">
      <formula>IF(RIGHT(TEXT(AI100,"0.#"),1)=".",TRUE,FALSE)</formula>
    </cfRule>
  </conditionalFormatting>
  <conditionalFormatting sqref="AM100">
    <cfRule type="expression" dxfId="1419" priority="643">
      <formula>IF(RIGHT(TEXT(AM100,"0.#"),1)=".",FALSE,TRUE)</formula>
    </cfRule>
    <cfRule type="expression" dxfId="1418" priority="644">
      <formula>IF(RIGHT(TEXT(AM100,"0.#"),1)=".",TRUE,FALSE)</formula>
    </cfRule>
  </conditionalFormatting>
  <conditionalFormatting sqref="AE101">
    <cfRule type="expression" dxfId="1417" priority="641">
      <formula>IF(RIGHT(TEXT(AE101,"0.#"),1)=".",FALSE,TRUE)</formula>
    </cfRule>
    <cfRule type="expression" dxfId="1416" priority="642">
      <formula>IF(RIGHT(TEXT(AE101,"0.#"),1)=".",TRUE,FALSE)</formula>
    </cfRule>
  </conditionalFormatting>
  <conditionalFormatting sqref="AI101">
    <cfRule type="expression" dxfId="1415" priority="639">
      <formula>IF(RIGHT(TEXT(AI101,"0.#"),1)=".",FALSE,TRUE)</formula>
    </cfRule>
    <cfRule type="expression" dxfId="1414" priority="640">
      <formula>IF(RIGHT(TEXT(AI101,"0.#"),1)=".",TRUE,FALSE)</formula>
    </cfRule>
  </conditionalFormatting>
  <conditionalFormatting sqref="AM101">
    <cfRule type="expression" dxfId="1413" priority="637">
      <formula>IF(RIGHT(TEXT(AM101,"0.#"),1)=".",FALSE,TRUE)</formula>
    </cfRule>
    <cfRule type="expression" dxfId="1412" priority="638">
      <formula>IF(RIGHT(TEXT(AM101,"0.#"),1)=".",TRUE,FALSE)</formula>
    </cfRule>
  </conditionalFormatting>
  <conditionalFormatting sqref="AQ101">
    <cfRule type="expression" dxfId="1411" priority="635">
      <formula>IF(RIGHT(TEXT(AQ101,"0.#"),1)=".",FALSE,TRUE)</formula>
    </cfRule>
    <cfRule type="expression" dxfId="1410" priority="636">
      <formula>IF(RIGHT(TEXT(AQ101,"0.#"),1)=".",TRUE,FALSE)</formula>
    </cfRule>
  </conditionalFormatting>
  <conditionalFormatting sqref="AU100">
    <cfRule type="expression" dxfId="1409" priority="633">
      <formula>IF(RIGHT(TEXT(AU100,"0.#"),1)=".",FALSE,TRUE)</formula>
    </cfRule>
    <cfRule type="expression" dxfId="1408" priority="634">
      <formula>IF(RIGHT(TEXT(AU100,"0.#"),1)=".",TRUE,FALSE)</formula>
    </cfRule>
  </conditionalFormatting>
  <conditionalFormatting sqref="AU101">
    <cfRule type="expression" dxfId="1407" priority="631">
      <formula>IF(RIGHT(TEXT(AU101,"0.#"),1)=".",FALSE,TRUE)</formula>
    </cfRule>
    <cfRule type="expression" dxfId="1406" priority="632">
      <formula>IF(RIGHT(TEXT(AU101,"0.#"),1)=".",TRUE,FALSE)</formula>
    </cfRule>
  </conditionalFormatting>
  <conditionalFormatting sqref="AM35">
    <cfRule type="expression" dxfId="1405" priority="625">
      <formula>IF(RIGHT(TEXT(AM35,"0.#"),1)=".",FALSE,TRUE)</formula>
    </cfRule>
    <cfRule type="expression" dxfId="1404" priority="626">
      <formula>IF(RIGHT(TEXT(AM35,"0.#"),1)=".",TRUE,FALSE)</formula>
    </cfRule>
  </conditionalFormatting>
  <conditionalFormatting sqref="AE36 AM36">
    <cfRule type="expression" dxfId="1403" priority="623">
      <formula>IF(RIGHT(TEXT(AE36,"0.#"),1)=".",FALSE,TRUE)</formula>
    </cfRule>
    <cfRule type="expression" dxfId="1402" priority="624">
      <formula>IF(RIGHT(TEXT(AE36,"0.#"),1)=".",TRUE,FALSE)</formula>
    </cfRule>
  </conditionalFormatting>
  <conditionalFormatting sqref="AI36">
    <cfRule type="expression" dxfId="1401" priority="621">
      <formula>IF(RIGHT(TEXT(AI36,"0.#"),1)=".",FALSE,TRUE)</formula>
    </cfRule>
    <cfRule type="expression" dxfId="1400" priority="622">
      <formula>IF(RIGHT(TEXT(AI36,"0.#"),1)=".",TRUE,FALSE)</formula>
    </cfRule>
  </conditionalFormatting>
  <conditionalFormatting sqref="AQ36">
    <cfRule type="expression" dxfId="1399" priority="619">
      <formula>IF(RIGHT(TEXT(AQ36,"0.#"),1)=".",FALSE,TRUE)</formula>
    </cfRule>
    <cfRule type="expression" dxfId="1398" priority="620">
      <formula>IF(RIGHT(TEXT(AQ36,"0.#"),1)=".",TRUE,FALSE)</formula>
    </cfRule>
  </conditionalFormatting>
  <conditionalFormatting sqref="AE35 AQ35">
    <cfRule type="expression" dxfId="1397" priority="629">
      <formula>IF(RIGHT(TEXT(AE35,"0.#"),1)=".",FALSE,TRUE)</formula>
    </cfRule>
    <cfRule type="expression" dxfId="1396" priority="630">
      <formula>IF(RIGHT(TEXT(AE35,"0.#"),1)=".",TRUE,FALSE)</formula>
    </cfRule>
  </conditionalFormatting>
  <conditionalFormatting sqref="AI35">
    <cfRule type="expression" dxfId="1395" priority="627">
      <formula>IF(RIGHT(TEXT(AI35,"0.#"),1)=".",FALSE,TRUE)</formula>
    </cfRule>
    <cfRule type="expression" dxfId="1394" priority="628">
      <formula>IF(RIGHT(TEXT(AI35,"0.#"),1)=".",TRUE,FALSE)</formula>
    </cfRule>
  </conditionalFormatting>
  <conditionalFormatting sqref="AM103">
    <cfRule type="expression" dxfId="1393" priority="613">
      <formula>IF(RIGHT(TEXT(AM103,"0.#"),1)=".",FALSE,TRUE)</formula>
    </cfRule>
    <cfRule type="expression" dxfId="1392" priority="614">
      <formula>IF(RIGHT(TEXT(AM103,"0.#"),1)=".",TRUE,FALSE)</formula>
    </cfRule>
  </conditionalFormatting>
  <conditionalFormatting sqref="AE104 AM104">
    <cfRule type="expression" dxfId="1391" priority="611">
      <formula>IF(RIGHT(TEXT(AE104,"0.#"),1)=".",FALSE,TRUE)</formula>
    </cfRule>
    <cfRule type="expression" dxfId="1390" priority="612">
      <formula>IF(RIGHT(TEXT(AE104,"0.#"),1)=".",TRUE,FALSE)</formula>
    </cfRule>
  </conditionalFormatting>
  <conditionalFormatting sqref="AI104">
    <cfRule type="expression" dxfId="1389" priority="609">
      <formula>IF(RIGHT(TEXT(AI104,"0.#"),1)=".",FALSE,TRUE)</formula>
    </cfRule>
    <cfRule type="expression" dxfId="1388" priority="610">
      <formula>IF(RIGHT(TEXT(AI104,"0.#"),1)=".",TRUE,FALSE)</formula>
    </cfRule>
  </conditionalFormatting>
  <conditionalFormatting sqref="AQ104">
    <cfRule type="expression" dxfId="1387" priority="607">
      <formula>IF(RIGHT(TEXT(AQ104,"0.#"),1)=".",FALSE,TRUE)</formula>
    </cfRule>
    <cfRule type="expression" dxfId="1386" priority="608">
      <formula>IF(RIGHT(TEXT(AQ104,"0.#"),1)=".",TRUE,FALSE)</formula>
    </cfRule>
  </conditionalFormatting>
  <conditionalFormatting sqref="AE103 AQ103">
    <cfRule type="expression" dxfId="1385" priority="617">
      <formula>IF(RIGHT(TEXT(AE103,"0.#"),1)=".",FALSE,TRUE)</formula>
    </cfRule>
    <cfRule type="expression" dxfId="1384" priority="618">
      <formula>IF(RIGHT(TEXT(AE103,"0.#"),1)=".",TRUE,FALSE)</formula>
    </cfRule>
  </conditionalFormatting>
  <conditionalFormatting sqref="AI103">
    <cfRule type="expression" dxfId="1383" priority="615">
      <formula>IF(RIGHT(TEXT(AI103,"0.#"),1)=".",FALSE,TRUE)</formula>
    </cfRule>
    <cfRule type="expression" dxfId="1382" priority="616">
      <formula>IF(RIGHT(TEXT(AI103,"0.#"),1)=".",TRUE,FALSE)</formula>
    </cfRule>
  </conditionalFormatting>
  <conditionalFormatting sqref="AM137">
    <cfRule type="expression" dxfId="1381" priority="601">
      <formula>IF(RIGHT(TEXT(AM137,"0.#"),1)=".",FALSE,TRUE)</formula>
    </cfRule>
    <cfRule type="expression" dxfId="1380" priority="602">
      <formula>IF(RIGHT(TEXT(AM137,"0.#"),1)=".",TRUE,FALSE)</formula>
    </cfRule>
  </conditionalFormatting>
  <conditionalFormatting sqref="AE138 AM138">
    <cfRule type="expression" dxfId="1379" priority="599">
      <formula>IF(RIGHT(TEXT(AE138,"0.#"),1)=".",FALSE,TRUE)</formula>
    </cfRule>
    <cfRule type="expression" dxfId="1378" priority="600">
      <formula>IF(RIGHT(TEXT(AE138,"0.#"),1)=".",TRUE,FALSE)</formula>
    </cfRule>
  </conditionalFormatting>
  <conditionalFormatting sqref="AI138">
    <cfRule type="expression" dxfId="1377" priority="597">
      <formula>IF(RIGHT(TEXT(AI138,"0.#"),1)=".",FALSE,TRUE)</formula>
    </cfRule>
    <cfRule type="expression" dxfId="1376" priority="598">
      <formula>IF(RIGHT(TEXT(AI138,"0.#"),1)=".",TRUE,FALSE)</formula>
    </cfRule>
  </conditionalFormatting>
  <conditionalFormatting sqref="AQ138">
    <cfRule type="expression" dxfId="1375" priority="595">
      <formula>IF(RIGHT(TEXT(AQ138,"0.#"),1)=".",FALSE,TRUE)</formula>
    </cfRule>
    <cfRule type="expression" dxfId="1374" priority="596">
      <formula>IF(RIGHT(TEXT(AQ138,"0.#"),1)=".",TRUE,FALSE)</formula>
    </cfRule>
  </conditionalFormatting>
  <conditionalFormatting sqref="AE137 AQ137">
    <cfRule type="expression" dxfId="1373" priority="605">
      <formula>IF(RIGHT(TEXT(AE137,"0.#"),1)=".",FALSE,TRUE)</formula>
    </cfRule>
    <cfRule type="expression" dxfId="1372" priority="606">
      <formula>IF(RIGHT(TEXT(AE137,"0.#"),1)=".",TRUE,FALSE)</formula>
    </cfRule>
  </conditionalFormatting>
  <conditionalFormatting sqref="AI137">
    <cfRule type="expression" dxfId="1371" priority="603">
      <formula>IF(RIGHT(TEXT(AI137,"0.#"),1)=".",FALSE,TRUE)</formula>
    </cfRule>
    <cfRule type="expression" dxfId="1370" priority="604">
      <formula>IF(RIGHT(TEXT(AI137,"0.#"),1)=".",TRUE,FALSE)</formula>
    </cfRule>
  </conditionalFormatting>
  <conditionalFormatting sqref="AM171">
    <cfRule type="expression" dxfId="1369" priority="589">
      <formula>IF(RIGHT(TEXT(AM171,"0.#"),1)=".",FALSE,TRUE)</formula>
    </cfRule>
    <cfRule type="expression" dxfId="1368" priority="590">
      <formula>IF(RIGHT(TEXT(AM171,"0.#"),1)=".",TRUE,FALSE)</formula>
    </cfRule>
  </conditionalFormatting>
  <conditionalFormatting sqref="AE172 AM172">
    <cfRule type="expression" dxfId="1367" priority="587">
      <formula>IF(RIGHT(TEXT(AE172,"0.#"),1)=".",FALSE,TRUE)</formula>
    </cfRule>
    <cfRule type="expression" dxfId="1366" priority="588">
      <formula>IF(RIGHT(TEXT(AE172,"0.#"),1)=".",TRUE,FALSE)</formula>
    </cfRule>
  </conditionalFormatting>
  <conditionalFormatting sqref="AI172">
    <cfRule type="expression" dxfId="1365" priority="585">
      <formula>IF(RIGHT(TEXT(AI172,"0.#"),1)=".",FALSE,TRUE)</formula>
    </cfRule>
    <cfRule type="expression" dxfId="1364" priority="586">
      <formula>IF(RIGHT(TEXT(AI172,"0.#"),1)=".",TRUE,FALSE)</formula>
    </cfRule>
  </conditionalFormatting>
  <conditionalFormatting sqref="AQ172">
    <cfRule type="expression" dxfId="1363" priority="583">
      <formula>IF(RIGHT(TEXT(AQ172,"0.#"),1)=".",FALSE,TRUE)</formula>
    </cfRule>
    <cfRule type="expression" dxfId="1362" priority="584">
      <formula>IF(RIGHT(TEXT(AQ172,"0.#"),1)=".",TRUE,FALSE)</formula>
    </cfRule>
  </conditionalFormatting>
  <conditionalFormatting sqref="AE171 AQ171">
    <cfRule type="expression" dxfId="1361" priority="593">
      <formula>IF(RIGHT(TEXT(AE171,"0.#"),1)=".",FALSE,TRUE)</formula>
    </cfRule>
    <cfRule type="expression" dxfId="1360" priority="594">
      <formula>IF(RIGHT(TEXT(AE171,"0.#"),1)=".",TRUE,FALSE)</formula>
    </cfRule>
  </conditionalFormatting>
  <conditionalFormatting sqref="AI171">
    <cfRule type="expression" dxfId="1359" priority="591">
      <formula>IF(RIGHT(TEXT(AI171,"0.#"),1)=".",FALSE,TRUE)</formula>
    </cfRule>
    <cfRule type="expression" dxfId="1358" priority="592">
      <formula>IF(RIGHT(TEXT(AI171,"0.#"),1)=".",TRUE,FALSE)</formula>
    </cfRule>
  </conditionalFormatting>
  <conditionalFormatting sqref="AE73">
    <cfRule type="expression" dxfId="1357" priority="581">
      <formula>IF(RIGHT(TEXT(AE73,"0.#"),1)=".",FALSE,TRUE)</formula>
    </cfRule>
    <cfRule type="expression" dxfId="1356" priority="582">
      <formula>IF(RIGHT(TEXT(AE73,"0.#"),1)=".",TRUE,FALSE)</formula>
    </cfRule>
  </conditionalFormatting>
  <conditionalFormatting sqref="AM75">
    <cfRule type="expression" dxfId="1355" priority="565">
      <formula>IF(RIGHT(TEXT(AM75,"0.#"),1)=".",FALSE,TRUE)</formula>
    </cfRule>
    <cfRule type="expression" dxfId="1354" priority="566">
      <formula>IF(RIGHT(TEXT(AM75,"0.#"),1)=".",TRUE,FALSE)</formula>
    </cfRule>
  </conditionalFormatting>
  <conditionalFormatting sqref="AE74">
    <cfRule type="expression" dxfId="1353" priority="579">
      <formula>IF(RIGHT(TEXT(AE74,"0.#"),1)=".",FALSE,TRUE)</formula>
    </cfRule>
    <cfRule type="expression" dxfId="1352" priority="580">
      <formula>IF(RIGHT(TEXT(AE74,"0.#"),1)=".",TRUE,FALSE)</formula>
    </cfRule>
  </conditionalFormatting>
  <conditionalFormatting sqref="AE75">
    <cfRule type="expression" dxfId="1351" priority="577">
      <formula>IF(RIGHT(TEXT(AE75,"0.#"),1)=".",FALSE,TRUE)</formula>
    </cfRule>
    <cfRule type="expression" dxfId="1350" priority="578">
      <formula>IF(RIGHT(TEXT(AE75,"0.#"),1)=".",TRUE,FALSE)</formula>
    </cfRule>
  </conditionalFormatting>
  <conditionalFormatting sqref="AI75">
    <cfRule type="expression" dxfId="1349" priority="575">
      <formula>IF(RIGHT(TEXT(AI75,"0.#"),1)=".",FALSE,TRUE)</formula>
    </cfRule>
    <cfRule type="expression" dxfId="1348" priority="576">
      <formula>IF(RIGHT(TEXT(AI75,"0.#"),1)=".",TRUE,FALSE)</formula>
    </cfRule>
  </conditionalFormatting>
  <conditionalFormatting sqref="AI74">
    <cfRule type="expression" dxfId="1347" priority="573">
      <formula>IF(RIGHT(TEXT(AI74,"0.#"),1)=".",FALSE,TRUE)</formula>
    </cfRule>
    <cfRule type="expression" dxfId="1346" priority="574">
      <formula>IF(RIGHT(TEXT(AI74,"0.#"),1)=".",TRUE,FALSE)</formula>
    </cfRule>
  </conditionalFormatting>
  <conditionalFormatting sqref="AI73">
    <cfRule type="expression" dxfId="1345" priority="571">
      <formula>IF(RIGHT(TEXT(AI73,"0.#"),1)=".",FALSE,TRUE)</formula>
    </cfRule>
    <cfRule type="expression" dxfId="1344" priority="572">
      <formula>IF(RIGHT(TEXT(AI73,"0.#"),1)=".",TRUE,FALSE)</formula>
    </cfRule>
  </conditionalFormatting>
  <conditionalFormatting sqref="AM73">
    <cfRule type="expression" dxfId="1343" priority="569">
      <formula>IF(RIGHT(TEXT(AM73,"0.#"),1)=".",FALSE,TRUE)</formula>
    </cfRule>
    <cfRule type="expression" dxfId="1342" priority="570">
      <formula>IF(RIGHT(TEXT(AM73,"0.#"),1)=".",TRUE,FALSE)</formula>
    </cfRule>
  </conditionalFormatting>
  <conditionalFormatting sqref="AQ73:AQ75">
    <cfRule type="expression" dxfId="1341" priority="563">
      <formula>IF(RIGHT(TEXT(AQ73,"0.#"),1)=".",FALSE,TRUE)</formula>
    </cfRule>
    <cfRule type="expression" dxfId="1340" priority="564">
      <formula>IF(RIGHT(TEXT(AQ73,"0.#"),1)=".",TRUE,FALSE)</formula>
    </cfRule>
  </conditionalFormatting>
  <conditionalFormatting sqref="AU73:AU75">
    <cfRule type="expression" dxfId="1339" priority="561">
      <formula>IF(RIGHT(TEXT(AU73,"0.#"),1)=".",FALSE,TRUE)</formula>
    </cfRule>
    <cfRule type="expression" dxfId="1338" priority="562">
      <formula>IF(RIGHT(TEXT(AU73,"0.#"),1)=".",TRUE,FALSE)</formula>
    </cfRule>
  </conditionalFormatting>
  <conditionalFormatting sqref="AE107">
    <cfRule type="expression" dxfId="1337" priority="559">
      <formula>IF(RIGHT(TEXT(AE107,"0.#"),1)=".",FALSE,TRUE)</formula>
    </cfRule>
    <cfRule type="expression" dxfId="1336" priority="560">
      <formula>IF(RIGHT(TEXT(AE107,"0.#"),1)=".",TRUE,FALSE)</formula>
    </cfRule>
  </conditionalFormatting>
  <conditionalFormatting sqref="AM109">
    <cfRule type="expression" dxfId="1335" priority="543">
      <formula>IF(RIGHT(TEXT(AM109,"0.#"),1)=".",FALSE,TRUE)</formula>
    </cfRule>
    <cfRule type="expression" dxfId="1334" priority="544">
      <formula>IF(RIGHT(TEXT(AM109,"0.#"),1)=".",TRUE,FALSE)</formula>
    </cfRule>
  </conditionalFormatting>
  <conditionalFormatting sqref="AE108">
    <cfRule type="expression" dxfId="1333" priority="557">
      <formula>IF(RIGHT(TEXT(AE108,"0.#"),1)=".",FALSE,TRUE)</formula>
    </cfRule>
    <cfRule type="expression" dxfId="1332" priority="558">
      <formula>IF(RIGHT(TEXT(AE108,"0.#"),1)=".",TRUE,FALSE)</formula>
    </cfRule>
  </conditionalFormatting>
  <conditionalFormatting sqref="AE109">
    <cfRule type="expression" dxfId="1331" priority="555">
      <formula>IF(RIGHT(TEXT(AE109,"0.#"),1)=".",FALSE,TRUE)</formula>
    </cfRule>
    <cfRule type="expression" dxfId="1330" priority="556">
      <formula>IF(RIGHT(TEXT(AE109,"0.#"),1)=".",TRUE,FALSE)</formula>
    </cfRule>
  </conditionalFormatting>
  <conditionalFormatting sqref="AI109">
    <cfRule type="expression" dxfId="1329" priority="553">
      <formula>IF(RIGHT(TEXT(AI109,"0.#"),1)=".",FALSE,TRUE)</formula>
    </cfRule>
    <cfRule type="expression" dxfId="1328" priority="554">
      <formula>IF(RIGHT(TEXT(AI109,"0.#"),1)=".",TRUE,FALSE)</formula>
    </cfRule>
  </conditionalFormatting>
  <conditionalFormatting sqref="AI108">
    <cfRule type="expression" dxfId="1327" priority="551">
      <formula>IF(RIGHT(TEXT(AI108,"0.#"),1)=".",FALSE,TRUE)</formula>
    </cfRule>
    <cfRule type="expression" dxfId="1326" priority="552">
      <formula>IF(RIGHT(TEXT(AI108,"0.#"),1)=".",TRUE,FALSE)</formula>
    </cfRule>
  </conditionalFormatting>
  <conditionalFormatting sqref="AI107">
    <cfRule type="expression" dxfId="1325" priority="549">
      <formula>IF(RIGHT(TEXT(AI107,"0.#"),1)=".",FALSE,TRUE)</formula>
    </cfRule>
    <cfRule type="expression" dxfId="1324" priority="550">
      <formula>IF(RIGHT(TEXT(AI107,"0.#"),1)=".",TRUE,FALSE)</formula>
    </cfRule>
  </conditionalFormatting>
  <conditionalFormatting sqref="AM107">
    <cfRule type="expression" dxfId="1323" priority="547">
      <formula>IF(RIGHT(TEXT(AM107,"0.#"),1)=".",FALSE,TRUE)</formula>
    </cfRule>
    <cfRule type="expression" dxfId="1322" priority="548">
      <formula>IF(RIGHT(TEXT(AM107,"0.#"),1)=".",TRUE,FALSE)</formula>
    </cfRule>
  </conditionalFormatting>
  <conditionalFormatting sqref="AM108">
    <cfRule type="expression" dxfId="1321" priority="545">
      <formula>IF(RIGHT(TEXT(AM108,"0.#"),1)=".",FALSE,TRUE)</formula>
    </cfRule>
    <cfRule type="expression" dxfId="1320" priority="546">
      <formula>IF(RIGHT(TEXT(AM108,"0.#"),1)=".",TRUE,FALSE)</formula>
    </cfRule>
  </conditionalFormatting>
  <conditionalFormatting sqref="AQ107:AQ109">
    <cfRule type="expression" dxfId="1319" priority="541">
      <formula>IF(RIGHT(TEXT(AQ107,"0.#"),1)=".",FALSE,TRUE)</formula>
    </cfRule>
    <cfRule type="expression" dxfId="1318" priority="542">
      <formula>IF(RIGHT(TEXT(AQ107,"0.#"),1)=".",TRUE,FALSE)</formula>
    </cfRule>
  </conditionalFormatting>
  <conditionalFormatting sqref="AU107:AU109">
    <cfRule type="expression" dxfId="1317" priority="539">
      <formula>IF(RIGHT(TEXT(AU107,"0.#"),1)=".",FALSE,TRUE)</formula>
    </cfRule>
    <cfRule type="expression" dxfId="1316" priority="540">
      <formula>IF(RIGHT(TEXT(AU107,"0.#"),1)=".",TRUE,FALSE)</formula>
    </cfRule>
  </conditionalFormatting>
  <conditionalFormatting sqref="AE141">
    <cfRule type="expression" dxfId="1315" priority="537">
      <formula>IF(RIGHT(TEXT(AE141,"0.#"),1)=".",FALSE,TRUE)</formula>
    </cfRule>
    <cfRule type="expression" dxfId="1314" priority="538">
      <formula>IF(RIGHT(TEXT(AE141,"0.#"),1)=".",TRUE,FALSE)</formula>
    </cfRule>
  </conditionalFormatting>
  <conditionalFormatting sqref="AM143">
    <cfRule type="expression" dxfId="1313" priority="521">
      <formula>IF(RIGHT(TEXT(AM143,"0.#"),1)=".",FALSE,TRUE)</formula>
    </cfRule>
    <cfRule type="expression" dxfId="1312" priority="522">
      <formula>IF(RIGHT(TEXT(AM143,"0.#"),1)=".",TRUE,FALSE)</formula>
    </cfRule>
  </conditionalFormatting>
  <conditionalFormatting sqref="AE142">
    <cfRule type="expression" dxfId="1311" priority="535">
      <formula>IF(RIGHT(TEXT(AE142,"0.#"),1)=".",FALSE,TRUE)</formula>
    </cfRule>
    <cfRule type="expression" dxfId="1310" priority="536">
      <formula>IF(RIGHT(TEXT(AE142,"0.#"),1)=".",TRUE,FALSE)</formula>
    </cfRule>
  </conditionalFormatting>
  <conditionalFormatting sqref="AE143">
    <cfRule type="expression" dxfId="1309" priority="533">
      <formula>IF(RIGHT(TEXT(AE143,"0.#"),1)=".",FALSE,TRUE)</formula>
    </cfRule>
    <cfRule type="expression" dxfId="1308" priority="534">
      <formula>IF(RIGHT(TEXT(AE143,"0.#"),1)=".",TRUE,FALSE)</formula>
    </cfRule>
  </conditionalFormatting>
  <conditionalFormatting sqref="AI143">
    <cfRule type="expression" dxfId="1307" priority="531">
      <formula>IF(RIGHT(TEXT(AI143,"0.#"),1)=".",FALSE,TRUE)</formula>
    </cfRule>
    <cfRule type="expression" dxfId="1306" priority="532">
      <formula>IF(RIGHT(TEXT(AI143,"0.#"),1)=".",TRUE,FALSE)</formula>
    </cfRule>
  </conditionalFormatting>
  <conditionalFormatting sqref="AI142">
    <cfRule type="expression" dxfId="1305" priority="529">
      <formula>IF(RIGHT(TEXT(AI142,"0.#"),1)=".",FALSE,TRUE)</formula>
    </cfRule>
    <cfRule type="expression" dxfId="1304" priority="530">
      <formula>IF(RIGHT(TEXT(AI142,"0.#"),1)=".",TRUE,FALSE)</formula>
    </cfRule>
  </conditionalFormatting>
  <conditionalFormatting sqref="AI141">
    <cfRule type="expression" dxfId="1303" priority="527">
      <formula>IF(RIGHT(TEXT(AI141,"0.#"),1)=".",FALSE,TRUE)</formula>
    </cfRule>
    <cfRule type="expression" dxfId="1302" priority="528">
      <formula>IF(RIGHT(TEXT(AI141,"0.#"),1)=".",TRUE,FALSE)</formula>
    </cfRule>
  </conditionalFormatting>
  <conditionalFormatting sqref="AM141">
    <cfRule type="expression" dxfId="1301" priority="525">
      <formula>IF(RIGHT(TEXT(AM141,"0.#"),1)=".",FALSE,TRUE)</formula>
    </cfRule>
    <cfRule type="expression" dxfId="1300" priority="526">
      <formula>IF(RIGHT(TEXT(AM141,"0.#"),1)=".",TRUE,FALSE)</formula>
    </cfRule>
  </conditionalFormatting>
  <conditionalFormatting sqref="AM142">
    <cfRule type="expression" dxfId="1299" priority="523">
      <formula>IF(RIGHT(TEXT(AM142,"0.#"),1)=".",FALSE,TRUE)</formula>
    </cfRule>
    <cfRule type="expression" dxfId="1298" priority="524">
      <formula>IF(RIGHT(TEXT(AM142,"0.#"),1)=".",TRUE,FALSE)</formula>
    </cfRule>
  </conditionalFormatting>
  <conditionalFormatting sqref="AQ141:AQ143">
    <cfRule type="expression" dxfId="1297" priority="519">
      <formula>IF(RIGHT(TEXT(AQ141,"0.#"),1)=".",FALSE,TRUE)</formula>
    </cfRule>
    <cfRule type="expression" dxfId="1296" priority="520">
      <formula>IF(RIGHT(TEXT(AQ141,"0.#"),1)=".",TRUE,FALSE)</formula>
    </cfRule>
  </conditionalFormatting>
  <conditionalFormatting sqref="AU141:AU143">
    <cfRule type="expression" dxfId="1295" priority="517">
      <formula>IF(RIGHT(TEXT(AU141,"0.#"),1)=".",FALSE,TRUE)</formula>
    </cfRule>
    <cfRule type="expression" dxfId="1294" priority="518">
      <formula>IF(RIGHT(TEXT(AU141,"0.#"),1)=".",TRUE,FALSE)</formula>
    </cfRule>
  </conditionalFormatting>
  <conditionalFormatting sqref="AE175">
    <cfRule type="expression" dxfId="1293" priority="515">
      <formula>IF(RIGHT(TEXT(AE175,"0.#"),1)=".",FALSE,TRUE)</formula>
    </cfRule>
    <cfRule type="expression" dxfId="1292" priority="516">
      <formula>IF(RIGHT(TEXT(AE175,"0.#"),1)=".",TRUE,FALSE)</formula>
    </cfRule>
  </conditionalFormatting>
  <conditionalFormatting sqref="AM177">
    <cfRule type="expression" dxfId="1291" priority="499">
      <formula>IF(RIGHT(TEXT(AM177,"0.#"),1)=".",FALSE,TRUE)</formula>
    </cfRule>
    <cfRule type="expression" dxfId="1290" priority="500">
      <formula>IF(RIGHT(TEXT(AM177,"0.#"),1)=".",TRUE,FALSE)</formula>
    </cfRule>
  </conditionalFormatting>
  <conditionalFormatting sqref="AE176">
    <cfRule type="expression" dxfId="1289" priority="513">
      <formula>IF(RIGHT(TEXT(AE176,"0.#"),1)=".",FALSE,TRUE)</formula>
    </cfRule>
    <cfRule type="expression" dxfId="1288" priority="514">
      <formula>IF(RIGHT(TEXT(AE176,"0.#"),1)=".",TRUE,FALSE)</formula>
    </cfRule>
  </conditionalFormatting>
  <conditionalFormatting sqref="AE177">
    <cfRule type="expression" dxfId="1287" priority="511">
      <formula>IF(RIGHT(TEXT(AE177,"0.#"),1)=".",FALSE,TRUE)</formula>
    </cfRule>
    <cfRule type="expression" dxfId="1286" priority="512">
      <formula>IF(RIGHT(TEXT(AE177,"0.#"),1)=".",TRUE,FALSE)</formula>
    </cfRule>
  </conditionalFormatting>
  <conditionalFormatting sqref="AI177">
    <cfRule type="expression" dxfId="1285" priority="509">
      <formula>IF(RIGHT(TEXT(AI177,"0.#"),1)=".",FALSE,TRUE)</formula>
    </cfRule>
    <cfRule type="expression" dxfId="1284" priority="510">
      <formula>IF(RIGHT(TEXT(AI177,"0.#"),1)=".",TRUE,FALSE)</formula>
    </cfRule>
  </conditionalFormatting>
  <conditionalFormatting sqref="AI176">
    <cfRule type="expression" dxfId="1283" priority="507">
      <formula>IF(RIGHT(TEXT(AI176,"0.#"),1)=".",FALSE,TRUE)</formula>
    </cfRule>
    <cfRule type="expression" dxfId="1282" priority="508">
      <formula>IF(RIGHT(TEXT(AI176,"0.#"),1)=".",TRUE,FALSE)</formula>
    </cfRule>
  </conditionalFormatting>
  <conditionalFormatting sqref="AI175">
    <cfRule type="expression" dxfId="1281" priority="505">
      <formula>IF(RIGHT(TEXT(AI175,"0.#"),1)=".",FALSE,TRUE)</formula>
    </cfRule>
    <cfRule type="expression" dxfId="1280" priority="506">
      <formula>IF(RIGHT(TEXT(AI175,"0.#"),1)=".",TRUE,FALSE)</formula>
    </cfRule>
  </conditionalFormatting>
  <conditionalFormatting sqref="AM175">
    <cfRule type="expression" dxfId="1279" priority="503">
      <formula>IF(RIGHT(TEXT(AM175,"0.#"),1)=".",FALSE,TRUE)</formula>
    </cfRule>
    <cfRule type="expression" dxfId="1278" priority="504">
      <formula>IF(RIGHT(TEXT(AM175,"0.#"),1)=".",TRUE,FALSE)</formula>
    </cfRule>
  </conditionalFormatting>
  <conditionalFormatting sqref="AM176">
    <cfRule type="expression" dxfId="1277" priority="501">
      <formula>IF(RIGHT(TEXT(AM176,"0.#"),1)=".",FALSE,TRUE)</formula>
    </cfRule>
    <cfRule type="expression" dxfId="1276" priority="502">
      <formula>IF(RIGHT(TEXT(AM176,"0.#"),1)=".",TRUE,FALSE)</formula>
    </cfRule>
  </conditionalFormatting>
  <conditionalFormatting sqref="AQ175:AQ177">
    <cfRule type="expression" dxfId="1275" priority="497">
      <formula>IF(RIGHT(TEXT(AQ175,"0.#"),1)=".",FALSE,TRUE)</formula>
    </cfRule>
    <cfRule type="expression" dxfId="1274" priority="498">
      <formula>IF(RIGHT(TEXT(AQ175,"0.#"),1)=".",TRUE,FALSE)</formula>
    </cfRule>
  </conditionalFormatting>
  <conditionalFormatting sqref="AU175:AU177">
    <cfRule type="expression" dxfId="1273" priority="495">
      <formula>IF(RIGHT(TEXT(AU175,"0.#"),1)=".",FALSE,TRUE)</formula>
    </cfRule>
    <cfRule type="expression" dxfId="1272" priority="496">
      <formula>IF(RIGHT(TEXT(AU175,"0.#"),1)=".",TRUE,FALSE)</formula>
    </cfRule>
  </conditionalFormatting>
  <conditionalFormatting sqref="AE61">
    <cfRule type="expression" dxfId="1271" priority="449">
      <formula>IF(RIGHT(TEXT(AE61,"0.#"),1)=".",FALSE,TRUE)</formula>
    </cfRule>
    <cfRule type="expression" dxfId="1270" priority="450">
      <formula>IF(RIGHT(TEXT(AE61,"0.#"),1)=".",TRUE,FALSE)</formula>
    </cfRule>
  </conditionalFormatting>
  <conditionalFormatting sqref="AE62">
    <cfRule type="expression" dxfId="1269" priority="447">
      <formula>IF(RIGHT(TEXT(AE62,"0.#"),1)=".",FALSE,TRUE)</formula>
    </cfRule>
    <cfRule type="expression" dxfId="1268" priority="448">
      <formula>IF(RIGHT(TEXT(AE62,"0.#"),1)=".",TRUE,FALSE)</formula>
    </cfRule>
  </conditionalFormatting>
  <conditionalFormatting sqref="AM61">
    <cfRule type="expression" dxfId="1267" priority="437">
      <formula>IF(RIGHT(TEXT(AM61,"0.#"),1)=".",FALSE,TRUE)</formula>
    </cfRule>
    <cfRule type="expression" dxfId="1266" priority="438">
      <formula>IF(RIGHT(TEXT(AM61,"0.#"),1)=".",TRUE,FALSE)</formula>
    </cfRule>
  </conditionalFormatting>
  <conditionalFormatting sqref="AE63">
    <cfRule type="expression" dxfId="1265" priority="445">
      <formula>IF(RIGHT(TEXT(AE63,"0.#"),1)=".",FALSE,TRUE)</formula>
    </cfRule>
    <cfRule type="expression" dxfId="1264" priority="446">
      <formula>IF(RIGHT(TEXT(AE63,"0.#"),1)=".",TRUE,FALSE)</formula>
    </cfRule>
  </conditionalFormatting>
  <conditionalFormatting sqref="AI63">
    <cfRule type="expression" dxfId="1263" priority="443">
      <formula>IF(RIGHT(TEXT(AI63,"0.#"),1)=".",FALSE,TRUE)</formula>
    </cfRule>
    <cfRule type="expression" dxfId="1262" priority="444">
      <formula>IF(RIGHT(TEXT(AI63,"0.#"),1)=".",TRUE,FALSE)</formula>
    </cfRule>
  </conditionalFormatting>
  <conditionalFormatting sqref="AI62">
    <cfRule type="expression" dxfId="1261" priority="441">
      <formula>IF(RIGHT(TEXT(AI62,"0.#"),1)=".",FALSE,TRUE)</formula>
    </cfRule>
    <cfRule type="expression" dxfId="1260" priority="442">
      <formula>IF(RIGHT(TEXT(AI62,"0.#"),1)=".",TRUE,FALSE)</formula>
    </cfRule>
  </conditionalFormatting>
  <conditionalFormatting sqref="AI61">
    <cfRule type="expression" dxfId="1259" priority="439">
      <formula>IF(RIGHT(TEXT(AI61,"0.#"),1)=".",FALSE,TRUE)</formula>
    </cfRule>
    <cfRule type="expression" dxfId="1258" priority="440">
      <formula>IF(RIGHT(TEXT(AI61,"0.#"),1)=".",TRUE,FALSE)</formula>
    </cfRule>
  </conditionalFormatting>
  <conditionalFormatting sqref="AM62">
    <cfRule type="expression" dxfId="1257" priority="435">
      <formula>IF(RIGHT(TEXT(AM62,"0.#"),1)=".",FALSE,TRUE)</formula>
    </cfRule>
    <cfRule type="expression" dxfId="1256" priority="436">
      <formula>IF(RIGHT(TEXT(AM62,"0.#"),1)=".",TRUE,FALSE)</formula>
    </cfRule>
  </conditionalFormatting>
  <conditionalFormatting sqref="AM63">
    <cfRule type="expression" dxfId="1255" priority="433">
      <formula>IF(RIGHT(TEXT(AM63,"0.#"),1)=".",FALSE,TRUE)</formula>
    </cfRule>
    <cfRule type="expression" dxfId="1254" priority="434">
      <formula>IF(RIGHT(TEXT(AM63,"0.#"),1)=".",TRUE,FALSE)</formula>
    </cfRule>
  </conditionalFormatting>
  <conditionalFormatting sqref="AQ61:AQ63">
    <cfRule type="expression" dxfId="1253" priority="431">
      <formula>IF(RIGHT(TEXT(AQ61,"0.#"),1)=".",FALSE,TRUE)</formula>
    </cfRule>
    <cfRule type="expression" dxfId="1252" priority="432">
      <formula>IF(RIGHT(TEXT(AQ61,"0.#"),1)=".",TRUE,FALSE)</formula>
    </cfRule>
  </conditionalFormatting>
  <conditionalFormatting sqref="AU61:AU63">
    <cfRule type="expression" dxfId="1251" priority="429">
      <formula>IF(RIGHT(TEXT(AU61,"0.#"),1)=".",FALSE,TRUE)</formula>
    </cfRule>
    <cfRule type="expression" dxfId="1250" priority="430">
      <formula>IF(RIGHT(TEXT(AU61,"0.#"),1)=".",TRUE,FALSE)</formula>
    </cfRule>
  </conditionalFormatting>
  <conditionalFormatting sqref="AE95">
    <cfRule type="expression" dxfId="1249" priority="427">
      <formula>IF(RIGHT(TEXT(AE95,"0.#"),1)=".",FALSE,TRUE)</formula>
    </cfRule>
    <cfRule type="expression" dxfId="1248" priority="428">
      <formula>IF(RIGHT(TEXT(AE95,"0.#"),1)=".",TRUE,FALSE)</formula>
    </cfRule>
  </conditionalFormatting>
  <conditionalFormatting sqref="AE96">
    <cfRule type="expression" dxfId="1247" priority="425">
      <formula>IF(RIGHT(TEXT(AE96,"0.#"),1)=".",FALSE,TRUE)</formula>
    </cfRule>
    <cfRule type="expression" dxfId="1246" priority="426">
      <formula>IF(RIGHT(TEXT(AE96,"0.#"),1)=".",TRUE,FALSE)</formula>
    </cfRule>
  </conditionalFormatting>
  <conditionalFormatting sqref="AM95">
    <cfRule type="expression" dxfId="1245" priority="415">
      <formula>IF(RIGHT(TEXT(AM95,"0.#"),1)=".",FALSE,TRUE)</formula>
    </cfRule>
    <cfRule type="expression" dxfId="1244" priority="416">
      <formula>IF(RIGHT(TEXT(AM95,"0.#"),1)=".",TRUE,FALSE)</formula>
    </cfRule>
  </conditionalFormatting>
  <conditionalFormatting sqref="AE97">
    <cfRule type="expression" dxfId="1243" priority="423">
      <formula>IF(RIGHT(TEXT(AE97,"0.#"),1)=".",FALSE,TRUE)</formula>
    </cfRule>
    <cfRule type="expression" dxfId="1242" priority="424">
      <formula>IF(RIGHT(TEXT(AE97,"0.#"),1)=".",TRUE,FALSE)</formula>
    </cfRule>
  </conditionalFormatting>
  <conditionalFormatting sqref="AI97">
    <cfRule type="expression" dxfId="1241" priority="421">
      <formula>IF(RIGHT(TEXT(AI97,"0.#"),1)=".",FALSE,TRUE)</formula>
    </cfRule>
    <cfRule type="expression" dxfId="1240" priority="422">
      <formula>IF(RIGHT(TEXT(AI97,"0.#"),1)=".",TRUE,FALSE)</formula>
    </cfRule>
  </conditionalFormatting>
  <conditionalFormatting sqref="AI96">
    <cfRule type="expression" dxfId="1239" priority="419">
      <formula>IF(RIGHT(TEXT(AI96,"0.#"),1)=".",FALSE,TRUE)</formula>
    </cfRule>
    <cfRule type="expression" dxfId="1238" priority="420">
      <formula>IF(RIGHT(TEXT(AI96,"0.#"),1)=".",TRUE,FALSE)</formula>
    </cfRule>
  </conditionalFormatting>
  <conditionalFormatting sqref="AI95">
    <cfRule type="expression" dxfId="1237" priority="417">
      <formula>IF(RIGHT(TEXT(AI95,"0.#"),1)=".",FALSE,TRUE)</formula>
    </cfRule>
    <cfRule type="expression" dxfId="1236" priority="418">
      <formula>IF(RIGHT(TEXT(AI95,"0.#"),1)=".",TRUE,FALSE)</formula>
    </cfRule>
  </conditionalFormatting>
  <conditionalFormatting sqref="AM96">
    <cfRule type="expression" dxfId="1235" priority="413">
      <formula>IF(RIGHT(TEXT(AM96,"0.#"),1)=".",FALSE,TRUE)</formula>
    </cfRule>
    <cfRule type="expression" dxfId="1234" priority="414">
      <formula>IF(RIGHT(TEXT(AM96,"0.#"),1)=".",TRUE,FALSE)</formula>
    </cfRule>
  </conditionalFormatting>
  <conditionalFormatting sqref="AM97">
    <cfRule type="expression" dxfId="1233" priority="411">
      <formula>IF(RIGHT(TEXT(AM97,"0.#"),1)=".",FALSE,TRUE)</formula>
    </cfRule>
    <cfRule type="expression" dxfId="1232" priority="412">
      <formula>IF(RIGHT(TEXT(AM97,"0.#"),1)=".",TRUE,FALSE)</formula>
    </cfRule>
  </conditionalFormatting>
  <conditionalFormatting sqref="AQ95:AQ97">
    <cfRule type="expression" dxfId="1231" priority="409">
      <formula>IF(RIGHT(TEXT(AQ95,"0.#"),1)=".",FALSE,TRUE)</formula>
    </cfRule>
    <cfRule type="expression" dxfId="1230" priority="410">
      <formula>IF(RIGHT(TEXT(AQ95,"0.#"),1)=".",TRUE,FALSE)</formula>
    </cfRule>
  </conditionalFormatting>
  <conditionalFormatting sqref="AU95:AU97">
    <cfRule type="expression" dxfId="1229" priority="407">
      <formula>IF(RIGHT(TEXT(AU95,"0.#"),1)=".",FALSE,TRUE)</formula>
    </cfRule>
    <cfRule type="expression" dxfId="1228" priority="408">
      <formula>IF(RIGHT(TEXT(AU95,"0.#"),1)=".",TRUE,FALSE)</formula>
    </cfRule>
  </conditionalFormatting>
  <conditionalFormatting sqref="AE129">
    <cfRule type="expression" dxfId="1227" priority="405">
      <formula>IF(RIGHT(TEXT(AE129,"0.#"),1)=".",FALSE,TRUE)</formula>
    </cfRule>
    <cfRule type="expression" dxfId="1226" priority="406">
      <formula>IF(RIGHT(TEXT(AE129,"0.#"),1)=".",TRUE,FALSE)</formula>
    </cfRule>
  </conditionalFormatting>
  <conditionalFormatting sqref="AE130">
    <cfRule type="expression" dxfId="1225" priority="403">
      <formula>IF(RIGHT(TEXT(AE130,"0.#"),1)=".",FALSE,TRUE)</formula>
    </cfRule>
    <cfRule type="expression" dxfId="1224" priority="404">
      <formula>IF(RIGHT(TEXT(AE130,"0.#"),1)=".",TRUE,FALSE)</formula>
    </cfRule>
  </conditionalFormatting>
  <conditionalFormatting sqref="AM129">
    <cfRule type="expression" dxfId="1223" priority="393">
      <formula>IF(RIGHT(TEXT(AM129,"0.#"),1)=".",FALSE,TRUE)</formula>
    </cfRule>
    <cfRule type="expression" dxfId="1222" priority="394">
      <formula>IF(RIGHT(TEXT(AM129,"0.#"),1)=".",TRUE,FALSE)</formula>
    </cfRule>
  </conditionalFormatting>
  <conditionalFormatting sqref="AE131">
    <cfRule type="expression" dxfId="1221" priority="401">
      <formula>IF(RIGHT(TEXT(AE131,"0.#"),1)=".",FALSE,TRUE)</formula>
    </cfRule>
    <cfRule type="expression" dxfId="1220" priority="402">
      <formula>IF(RIGHT(TEXT(AE131,"0.#"),1)=".",TRUE,FALSE)</formula>
    </cfRule>
  </conditionalFormatting>
  <conditionalFormatting sqref="AI131">
    <cfRule type="expression" dxfId="1219" priority="399">
      <formula>IF(RIGHT(TEXT(AI131,"0.#"),1)=".",FALSE,TRUE)</formula>
    </cfRule>
    <cfRule type="expression" dxfId="1218" priority="400">
      <formula>IF(RIGHT(TEXT(AI131,"0.#"),1)=".",TRUE,FALSE)</formula>
    </cfRule>
  </conditionalFormatting>
  <conditionalFormatting sqref="AI130">
    <cfRule type="expression" dxfId="1217" priority="397">
      <formula>IF(RIGHT(TEXT(AI130,"0.#"),1)=".",FALSE,TRUE)</formula>
    </cfRule>
    <cfRule type="expression" dxfId="1216" priority="398">
      <formula>IF(RIGHT(TEXT(AI130,"0.#"),1)=".",TRUE,FALSE)</formula>
    </cfRule>
  </conditionalFormatting>
  <conditionalFormatting sqref="AI129">
    <cfRule type="expression" dxfId="1215" priority="395">
      <formula>IF(RIGHT(TEXT(AI129,"0.#"),1)=".",FALSE,TRUE)</formula>
    </cfRule>
    <cfRule type="expression" dxfId="1214" priority="396">
      <formula>IF(RIGHT(TEXT(AI129,"0.#"),1)=".",TRUE,FALSE)</formula>
    </cfRule>
  </conditionalFormatting>
  <conditionalFormatting sqref="AM130">
    <cfRule type="expression" dxfId="1213" priority="391">
      <formula>IF(RIGHT(TEXT(AM130,"0.#"),1)=".",FALSE,TRUE)</formula>
    </cfRule>
    <cfRule type="expression" dxfId="1212" priority="392">
      <formula>IF(RIGHT(TEXT(AM130,"0.#"),1)=".",TRUE,FALSE)</formula>
    </cfRule>
  </conditionalFormatting>
  <conditionalFormatting sqref="AM131">
    <cfRule type="expression" dxfId="1211" priority="389">
      <formula>IF(RIGHT(TEXT(AM131,"0.#"),1)=".",FALSE,TRUE)</formula>
    </cfRule>
    <cfRule type="expression" dxfId="1210" priority="390">
      <formula>IF(RIGHT(TEXT(AM131,"0.#"),1)=".",TRUE,FALSE)</formula>
    </cfRule>
  </conditionalFormatting>
  <conditionalFormatting sqref="AQ129:AQ131">
    <cfRule type="expression" dxfId="1209" priority="387">
      <formula>IF(RIGHT(TEXT(AQ129,"0.#"),1)=".",FALSE,TRUE)</formula>
    </cfRule>
    <cfRule type="expression" dxfId="1208" priority="388">
      <formula>IF(RIGHT(TEXT(AQ129,"0.#"),1)=".",TRUE,FALSE)</formula>
    </cfRule>
  </conditionalFormatting>
  <conditionalFormatting sqref="AU129:AU131">
    <cfRule type="expression" dxfId="1207" priority="385">
      <formula>IF(RIGHT(TEXT(AU129,"0.#"),1)=".",FALSE,TRUE)</formula>
    </cfRule>
    <cfRule type="expression" dxfId="1206" priority="386">
      <formula>IF(RIGHT(TEXT(AU129,"0.#"),1)=".",TRUE,FALSE)</formula>
    </cfRule>
  </conditionalFormatting>
  <conditionalFormatting sqref="AE163">
    <cfRule type="expression" dxfId="1205" priority="383">
      <formula>IF(RIGHT(TEXT(AE163,"0.#"),1)=".",FALSE,TRUE)</formula>
    </cfRule>
    <cfRule type="expression" dxfId="1204" priority="384">
      <formula>IF(RIGHT(TEXT(AE163,"0.#"),1)=".",TRUE,FALSE)</formula>
    </cfRule>
  </conditionalFormatting>
  <conditionalFormatting sqref="AE164">
    <cfRule type="expression" dxfId="1203" priority="381">
      <formula>IF(RIGHT(TEXT(AE164,"0.#"),1)=".",FALSE,TRUE)</formula>
    </cfRule>
    <cfRule type="expression" dxfId="1202" priority="382">
      <formula>IF(RIGHT(TEXT(AE164,"0.#"),1)=".",TRUE,FALSE)</formula>
    </cfRule>
  </conditionalFormatting>
  <conditionalFormatting sqref="AM163">
    <cfRule type="expression" dxfId="1201" priority="371">
      <formula>IF(RIGHT(TEXT(AM163,"0.#"),1)=".",FALSE,TRUE)</formula>
    </cfRule>
    <cfRule type="expression" dxfId="1200" priority="372">
      <formula>IF(RIGHT(TEXT(AM163,"0.#"),1)=".",TRUE,FALSE)</formula>
    </cfRule>
  </conditionalFormatting>
  <conditionalFormatting sqref="AE165">
    <cfRule type="expression" dxfId="1199" priority="379">
      <formula>IF(RIGHT(TEXT(AE165,"0.#"),1)=".",FALSE,TRUE)</formula>
    </cfRule>
    <cfRule type="expression" dxfId="1198" priority="380">
      <formula>IF(RIGHT(TEXT(AE165,"0.#"),1)=".",TRUE,FALSE)</formula>
    </cfRule>
  </conditionalFormatting>
  <conditionalFormatting sqref="AI165">
    <cfRule type="expression" dxfId="1197" priority="377">
      <formula>IF(RIGHT(TEXT(AI165,"0.#"),1)=".",FALSE,TRUE)</formula>
    </cfRule>
    <cfRule type="expression" dxfId="1196" priority="378">
      <formula>IF(RIGHT(TEXT(AI165,"0.#"),1)=".",TRUE,FALSE)</formula>
    </cfRule>
  </conditionalFormatting>
  <conditionalFormatting sqref="AI164">
    <cfRule type="expression" dxfId="1195" priority="375">
      <formula>IF(RIGHT(TEXT(AI164,"0.#"),1)=".",FALSE,TRUE)</formula>
    </cfRule>
    <cfRule type="expression" dxfId="1194" priority="376">
      <formula>IF(RIGHT(TEXT(AI164,"0.#"),1)=".",TRUE,FALSE)</formula>
    </cfRule>
  </conditionalFormatting>
  <conditionalFormatting sqref="AI163">
    <cfRule type="expression" dxfId="1193" priority="373">
      <formula>IF(RIGHT(TEXT(AI163,"0.#"),1)=".",FALSE,TRUE)</formula>
    </cfRule>
    <cfRule type="expression" dxfId="1192" priority="374">
      <formula>IF(RIGHT(TEXT(AI163,"0.#"),1)=".",TRUE,FALSE)</formula>
    </cfRule>
  </conditionalFormatting>
  <conditionalFormatting sqref="AM164">
    <cfRule type="expression" dxfId="1191" priority="369">
      <formula>IF(RIGHT(TEXT(AM164,"0.#"),1)=".",FALSE,TRUE)</formula>
    </cfRule>
    <cfRule type="expression" dxfId="1190" priority="370">
      <formula>IF(RIGHT(TEXT(AM164,"0.#"),1)=".",TRUE,FALSE)</formula>
    </cfRule>
  </conditionalFormatting>
  <conditionalFormatting sqref="AM165">
    <cfRule type="expression" dxfId="1189" priority="367">
      <formula>IF(RIGHT(TEXT(AM165,"0.#"),1)=".",FALSE,TRUE)</formula>
    </cfRule>
    <cfRule type="expression" dxfId="1188" priority="368">
      <formula>IF(RIGHT(TEXT(AM165,"0.#"),1)=".",TRUE,FALSE)</formula>
    </cfRule>
  </conditionalFormatting>
  <conditionalFormatting sqref="AQ163:AQ165">
    <cfRule type="expression" dxfId="1187" priority="365">
      <formula>IF(RIGHT(TEXT(AQ163,"0.#"),1)=".",FALSE,TRUE)</formula>
    </cfRule>
    <cfRule type="expression" dxfId="1186" priority="366">
      <formula>IF(RIGHT(TEXT(AQ163,"0.#"),1)=".",TRUE,FALSE)</formula>
    </cfRule>
  </conditionalFormatting>
  <conditionalFormatting sqref="AU163:AU165">
    <cfRule type="expression" dxfId="1185" priority="363">
      <formula>IF(RIGHT(TEXT(AU163,"0.#"),1)=".",FALSE,TRUE)</formula>
    </cfRule>
    <cfRule type="expression" dxfId="1184" priority="364">
      <formula>IF(RIGHT(TEXT(AU163,"0.#"),1)=".",TRUE,FALSE)</formula>
    </cfRule>
  </conditionalFormatting>
  <conditionalFormatting sqref="AE197">
    <cfRule type="expression" dxfId="1183" priority="361">
      <formula>IF(RIGHT(TEXT(AE197,"0.#"),1)=".",FALSE,TRUE)</formula>
    </cfRule>
    <cfRule type="expression" dxfId="1182" priority="362">
      <formula>IF(RIGHT(TEXT(AE197,"0.#"),1)=".",TRUE,FALSE)</formula>
    </cfRule>
  </conditionalFormatting>
  <conditionalFormatting sqref="AE198">
    <cfRule type="expression" dxfId="1181" priority="359">
      <formula>IF(RIGHT(TEXT(AE198,"0.#"),1)=".",FALSE,TRUE)</formula>
    </cfRule>
    <cfRule type="expression" dxfId="1180" priority="360">
      <formula>IF(RIGHT(TEXT(AE198,"0.#"),1)=".",TRUE,FALSE)</formula>
    </cfRule>
  </conditionalFormatting>
  <conditionalFormatting sqref="AM197">
    <cfRule type="expression" dxfId="1179" priority="349">
      <formula>IF(RIGHT(TEXT(AM197,"0.#"),1)=".",FALSE,TRUE)</formula>
    </cfRule>
    <cfRule type="expression" dxfId="1178" priority="350">
      <formula>IF(RIGHT(TEXT(AM197,"0.#"),1)=".",TRUE,FALSE)</formula>
    </cfRule>
  </conditionalFormatting>
  <conditionalFormatting sqref="AE199">
    <cfRule type="expression" dxfId="1177" priority="357">
      <formula>IF(RIGHT(TEXT(AE199,"0.#"),1)=".",FALSE,TRUE)</formula>
    </cfRule>
    <cfRule type="expression" dxfId="1176" priority="358">
      <formula>IF(RIGHT(TEXT(AE199,"0.#"),1)=".",TRUE,FALSE)</formula>
    </cfRule>
  </conditionalFormatting>
  <conditionalFormatting sqref="AI199">
    <cfRule type="expression" dxfId="1175" priority="355">
      <formula>IF(RIGHT(TEXT(AI199,"0.#"),1)=".",FALSE,TRUE)</formula>
    </cfRule>
    <cfRule type="expression" dxfId="1174" priority="356">
      <formula>IF(RIGHT(TEXT(AI199,"0.#"),1)=".",TRUE,FALSE)</formula>
    </cfRule>
  </conditionalFormatting>
  <conditionalFormatting sqref="AI198">
    <cfRule type="expression" dxfId="1173" priority="353">
      <formula>IF(RIGHT(TEXT(AI198,"0.#"),1)=".",FALSE,TRUE)</formula>
    </cfRule>
    <cfRule type="expression" dxfId="1172" priority="354">
      <formula>IF(RIGHT(TEXT(AI198,"0.#"),1)=".",TRUE,FALSE)</formula>
    </cfRule>
  </conditionalFormatting>
  <conditionalFormatting sqref="AI197">
    <cfRule type="expression" dxfId="1171" priority="351">
      <formula>IF(RIGHT(TEXT(AI197,"0.#"),1)=".",FALSE,TRUE)</formula>
    </cfRule>
    <cfRule type="expression" dxfId="1170" priority="352">
      <formula>IF(RIGHT(TEXT(AI197,"0.#"),1)=".",TRUE,FALSE)</formula>
    </cfRule>
  </conditionalFormatting>
  <conditionalFormatting sqref="AM198">
    <cfRule type="expression" dxfId="1169" priority="347">
      <formula>IF(RIGHT(TEXT(AM198,"0.#"),1)=".",FALSE,TRUE)</formula>
    </cfRule>
    <cfRule type="expression" dxfId="1168" priority="348">
      <formula>IF(RIGHT(TEXT(AM198,"0.#"),1)=".",TRUE,FALSE)</formula>
    </cfRule>
  </conditionalFormatting>
  <conditionalFormatting sqref="AM199">
    <cfRule type="expression" dxfId="1167" priority="345">
      <formula>IF(RIGHT(TEXT(AM199,"0.#"),1)=".",FALSE,TRUE)</formula>
    </cfRule>
    <cfRule type="expression" dxfId="1166" priority="346">
      <formula>IF(RIGHT(TEXT(AM199,"0.#"),1)=".",TRUE,FALSE)</formula>
    </cfRule>
  </conditionalFormatting>
  <conditionalFormatting sqref="AQ197:AQ199">
    <cfRule type="expression" dxfId="1165" priority="343">
      <formula>IF(RIGHT(TEXT(AQ197,"0.#"),1)=".",FALSE,TRUE)</formula>
    </cfRule>
    <cfRule type="expression" dxfId="1164" priority="344">
      <formula>IF(RIGHT(TEXT(AQ197,"0.#"),1)=".",TRUE,FALSE)</formula>
    </cfRule>
  </conditionalFormatting>
  <conditionalFormatting sqref="AU197:AU199">
    <cfRule type="expression" dxfId="1163" priority="341">
      <formula>IF(RIGHT(TEXT(AU197,"0.#"),1)=".",FALSE,TRUE)</formula>
    </cfRule>
    <cfRule type="expression" dxfId="1162" priority="342">
      <formula>IF(RIGHT(TEXT(AU197,"0.#"),1)=".",TRUE,FALSE)</formula>
    </cfRule>
  </conditionalFormatting>
  <conditionalFormatting sqref="AE134 AQ134">
    <cfRule type="expression" dxfId="1161" priority="339">
      <formula>IF(RIGHT(TEXT(AE134,"0.#"),1)=".",FALSE,TRUE)</formula>
    </cfRule>
    <cfRule type="expression" dxfId="1160" priority="340">
      <formula>IF(RIGHT(TEXT(AE134,"0.#"),1)=".",TRUE,FALSE)</formula>
    </cfRule>
  </conditionalFormatting>
  <conditionalFormatting sqref="AI134">
    <cfRule type="expression" dxfId="1159" priority="337">
      <formula>IF(RIGHT(TEXT(AI134,"0.#"),1)=".",FALSE,TRUE)</formula>
    </cfRule>
    <cfRule type="expression" dxfId="1158" priority="338">
      <formula>IF(RIGHT(TEXT(AI134,"0.#"),1)=".",TRUE,FALSE)</formula>
    </cfRule>
  </conditionalFormatting>
  <conditionalFormatting sqref="AM134">
    <cfRule type="expression" dxfId="1157" priority="335">
      <formula>IF(RIGHT(TEXT(AM134,"0.#"),1)=".",FALSE,TRUE)</formula>
    </cfRule>
    <cfRule type="expression" dxfId="1156" priority="336">
      <formula>IF(RIGHT(TEXT(AM134,"0.#"),1)=".",TRUE,FALSE)</formula>
    </cfRule>
  </conditionalFormatting>
  <conditionalFormatting sqref="AE135">
    <cfRule type="expression" dxfId="1155" priority="333">
      <formula>IF(RIGHT(TEXT(AE135,"0.#"),1)=".",FALSE,TRUE)</formula>
    </cfRule>
    <cfRule type="expression" dxfId="1154" priority="334">
      <formula>IF(RIGHT(TEXT(AE135,"0.#"),1)=".",TRUE,FALSE)</formula>
    </cfRule>
  </conditionalFormatting>
  <conditionalFormatting sqref="AI135">
    <cfRule type="expression" dxfId="1153" priority="331">
      <formula>IF(RIGHT(TEXT(AI135,"0.#"),1)=".",FALSE,TRUE)</formula>
    </cfRule>
    <cfRule type="expression" dxfId="1152" priority="332">
      <formula>IF(RIGHT(TEXT(AI135,"0.#"),1)=".",TRUE,FALSE)</formula>
    </cfRule>
  </conditionalFormatting>
  <conditionalFormatting sqref="AM135">
    <cfRule type="expression" dxfId="1151" priority="329">
      <formula>IF(RIGHT(TEXT(AM135,"0.#"),1)=".",FALSE,TRUE)</formula>
    </cfRule>
    <cfRule type="expression" dxfId="1150" priority="330">
      <formula>IF(RIGHT(TEXT(AM135,"0.#"),1)=".",TRUE,FALSE)</formula>
    </cfRule>
  </conditionalFormatting>
  <conditionalFormatting sqref="AQ135">
    <cfRule type="expression" dxfId="1149" priority="327">
      <formula>IF(RIGHT(TEXT(AQ135,"0.#"),1)=".",FALSE,TRUE)</formula>
    </cfRule>
    <cfRule type="expression" dxfId="1148" priority="328">
      <formula>IF(RIGHT(TEXT(AQ135,"0.#"),1)=".",TRUE,FALSE)</formula>
    </cfRule>
  </conditionalFormatting>
  <conditionalFormatting sqref="AU134">
    <cfRule type="expression" dxfId="1147" priority="325">
      <formula>IF(RIGHT(TEXT(AU134,"0.#"),1)=".",FALSE,TRUE)</formula>
    </cfRule>
    <cfRule type="expression" dxfId="1146" priority="326">
      <formula>IF(RIGHT(TEXT(AU134,"0.#"),1)=".",TRUE,FALSE)</formula>
    </cfRule>
  </conditionalFormatting>
  <conditionalFormatting sqref="AU135">
    <cfRule type="expression" dxfId="1145" priority="323">
      <formula>IF(RIGHT(TEXT(AU135,"0.#"),1)=".",FALSE,TRUE)</formula>
    </cfRule>
    <cfRule type="expression" dxfId="1144" priority="324">
      <formula>IF(RIGHT(TEXT(AU135,"0.#"),1)=".",TRUE,FALSE)</formula>
    </cfRule>
  </conditionalFormatting>
  <conditionalFormatting sqref="AE168 AQ168">
    <cfRule type="expression" dxfId="1143" priority="321">
      <formula>IF(RIGHT(TEXT(AE168,"0.#"),1)=".",FALSE,TRUE)</formula>
    </cfRule>
    <cfRule type="expression" dxfId="1142" priority="322">
      <formula>IF(RIGHT(TEXT(AE168,"0.#"),1)=".",TRUE,FALSE)</formula>
    </cfRule>
  </conditionalFormatting>
  <conditionalFormatting sqref="AI168">
    <cfRule type="expression" dxfId="1141" priority="319">
      <formula>IF(RIGHT(TEXT(AI168,"0.#"),1)=".",FALSE,TRUE)</formula>
    </cfRule>
    <cfRule type="expression" dxfId="1140" priority="320">
      <formula>IF(RIGHT(TEXT(AI168,"0.#"),1)=".",TRUE,FALSE)</formula>
    </cfRule>
  </conditionalFormatting>
  <conditionalFormatting sqref="AM168">
    <cfRule type="expression" dxfId="1139" priority="317">
      <formula>IF(RIGHT(TEXT(AM168,"0.#"),1)=".",FALSE,TRUE)</formula>
    </cfRule>
    <cfRule type="expression" dxfId="1138" priority="318">
      <formula>IF(RIGHT(TEXT(AM168,"0.#"),1)=".",TRUE,FALSE)</formula>
    </cfRule>
  </conditionalFormatting>
  <conditionalFormatting sqref="AE169">
    <cfRule type="expression" dxfId="1137" priority="315">
      <formula>IF(RIGHT(TEXT(AE169,"0.#"),1)=".",FALSE,TRUE)</formula>
    </cfRule>
    <cfRule type="expression" dxfId="1136" priority="316">
      <formula>IF(RIGHT(TEXT(AE169,"0.#"),1)=".",TRUE,FALSE)</formula>
    </cfRule>
  </conditionalFormatting>
  <conditionalFormatting sqref="AI169">
    <cfRule type="expression" dxfId="1135" priority="313">
      <formula>IF(RIGHT(TEXT(AI169,"0.#"),1)=".",FALSE,TRUE)</formula>
    </cfRule>
    <cfRule type="expression" dxfId="1134" priority="314">
      <formula>IF(RIGHT(TEXT(AI169,"0.#"),1)=".",TRUE,FALSE)</formula>
    </cfRule>
  </conditionalFormatting>
  <conditionalFormatting sqref="AM169">
    <cfRule type="expression" dxfId="1133" priority="311">
      <formula>IF(RIGHT(TEXT(AM169,"0.#"),1)=".",FALSE,TRUE)</formula>
    </cfRule>
    <cfRule type="expression" dxfId="1132" priority="312">
      <formula>IF(RIGHT(TEXT(AM169,"0.#"),1)=".",TRUE,FALSE)</formula>
    </cfRule>
  </conditionalFormatting>
  <conditionalFormatting sqref="AQ169">
    <cfRule type="expression" dxfId="1131" priority="309">
      <formula>IF(RIGHT(TEXT(AQ169,"0.#"),1)=".",FALSE,TRUE)</formula>
    </cfRule>
    <cfRule type="expression" dxfId="1130" priority="310">
      <formula>IF(RIGHT(TEXT(AQ169,"0.#"),1)=".",TRUE,FALSE)</formula>
    </cfRule>
  </conditionalFormatting>
  <conditionalFormatting sqref="AU168">
    <cfRule type="expression" dxfId="1129" priority="307">
      <formula>IF(RIGHT(TEXT(AU168,"0.#"),1)=".",FALSE,TRUE)</formula>
    </cfRule>
    <cfRule type="expression" dxfId="1128" priority="308">
      <formula>IF(RIGHT(TEXT(AU168,"0.#"),1)=".",TRUE,FALSE)</formula>
    </cfRule>
  </conditionalFormatting>
  <conditionalFormatting sqref="AU169">
    <cfRule type="expression" dxfId="1127" priority="305">
      <formula>IF(RIGHT(TEXT(AU169,"0.#"),1)=".",FALSE,TRUE)</formula>
    </cfRule>
    <cfRule type="expression" dxfId="1126" priority="306">
      <formula>IF(RIGHT(TEXT(AU169,"0.#"),1)=".",TRUE,FALSE)</formula>
    </cfRule>
  </conditionalFormatting>
  <conditionalFormatting sqref="AE90">
    <cfRule type="expression" dxfId="1125" priority="303">
      <formula>IF(RIGHT(TEXT(AE90,"0.#"),1)=".",FALSE,TRUE)</formula>
    </cfRule>
    <cfRule type="expression" dxfId="1124" priority="304">
      <formula>IF(RIGHT(TEXT(AE90,"0.#"),1)=".",TRUE,FALSE)</formula>
    </cfRule>
  </conditionalFormatting>
  <conditionalFormatting sqref="AE91">
    <cfRule type="expression" dxfId="1123" priority="301">
      <formula>IF(RIGHT(TEXT(AE91,"0.#"),1)=".",FALSE,TRUE)</formula>
    </cfRule>
    <cfRule type="expression" dxfId="1122" priority="302">
      <formula>IF(RIGHT(TEXT(AE91,"0.#"),1)=".",TRUE,FALSE)</formula>
    </cfRule>
  </conditionalFormatting>
  <conditionalFormatting sqref="AM90">
    <cfRule type="expression" dxfId="1121" priority="291">
      <formula>IF(RIGHT(TEXT(AM90,"0.#"),1)=".",FALSE,TRUE)</formula>
    </cfRule>
    <cfRule type="expression" dxfId="1120" priority="292">
      <formula>IF(RIGHT(TEXT(AM90,"0.#"),1)=".",TRUE,FALSE)</formula>
    </cfRule>
  </conditionalFormatting>
  <conditionalFormatting sqref="AE92">
    <cfRule type="expression" dxfId="1119" priority="299">
      <formula>IF(RIGHT(TEXT(AE92,"0.#"),1)=".",FALSE,TRUE)</formula>
    </cfRule>
    <cfRule type="expression" dxfId="1118" priority="300">
      <formula>IF(RIGHT(TEXT(AE92,"0.#"),1)=".",TRUE,FALSE)</formula>
    </cfRule>
  </conditionalFormatting>
  <conditionalFormatting sqref="AI92">
    <cfRule type="expression" dxfId="1117" priority="297">
      <formula>IF(RIGHT(TEXT(AI92,"0.#"),1)=".",FALSE,TRUE)</formula>
    </cfRule>
    <cfRule type="expression" dxfId="1116" priority="298">
      <formula>IF(RIGHT(TEXT(AI92,"0.#"),1)=".",TRUE,FALSE)</formula>
    </cfRule>
  </conditionalFormatting>
  <conditionalFormatting sqref="AI91">
    <cfRule type="expression" dxfId="1115" priority="295">
      <formula>IF(RIGHT(TEXT(AI91,"0.#"),1)=".",FALSE,TRUE)</formula>
    </cfRule>
    <cfRule type="expression" dxfId="1114" priority="296">
      <formula>IF(RIGHT(TEXT(AI91,"0.#"),1)=".",TRUE,FALSE)</formula>
    </cfRule>
  </conditionalFormatting>
  <conditionalFormatting sqref="AI90">
    <cfRule type="expression" dxfId="1113" priority="293">
      <formula>IF(RIGHT(TEXT(AI90,"0.#"),1)=".",FALSE,TRUE)</formula>
    </cfRule>
    <cfRule type="expression" dxfId="1112" priority="294">
      <formula>IF(RIGHT(TEXT(AI90,"0.#"),1)=".",TRUE,FALSE)</formula>
    </cfRule>
  </conditionalFormatting>
  <conditionalFormatting sqref="AM91">
    <cfRule type="expression" dxfId="1111" priority="289">
      <formula>IF(RIGHT(TEXT(AM91,"0.#"),1)=".",FALSE,TRUE)</formula>
    </cfRule>
    <cfRule type="expression" dxfId="1110" priority="290">
      <formula>IF(RIGHT(TEXT(AM91,"0.#"),1)=".",TRUE,FALSE)</formula>
    </cfRule>
  </conditionalFormatting>
  <conditionalFormatting sqref="AM92">
    <cfRule type="expression" dxfId="1109" priority="287">
      <formula>IF(RIGHT(TEXT(AM92,"0.#"),1)=".",FALSE,TRUE)</formula>
    </cfRule>
    <cfRule type="expression" dxfId="1108" priority="288">
      <formula>IF(RIGHT(TEXT(AM92,"0.#"),1)=".",TRUE,FALSE)</formula>
    </cfRule>
  </conditionalFormatting>
  <conditionalFormatting sqref="AQ90:AQ92">
    <cfRule type="expression" dxfId="1107" priority="285">
      <formula>IF(RIGHT(TEXT(AQ90,"0.#"),1)=".",FALSE,TRUE)</formula>
    </cfRule>
    <cfRule type="expression" dxfId="1106" priority="286">
      <formula>IF(RIGHT(TEXT(AQ90,"0.#"),1)=".",TRUE,FALSE)</formula>
    </cfRule>
  </conditionalFormatting>
  <conditionalFormatting sqref="AU90:AU92">
    <cfRule type="expression" dxfId="1105" priority="283">
      <formula>IF(RIGHT(TEXT(AU90,"0.#"),1)=".",FALSE,TRUE)</formula>
    </cfRule>
    <cfRule type="expression" dxfId="1104" priority="284">
      <formula>IF(RIGHT(TEXT(AU90,"0.#"),1)=".",TRUE,FALSE)</formula>
    </cfRule>
  </conditionalFormatting>
  <conditionalFormatting sqref="AE85">
    <cfRule type="expression" dxfId="1103" priority="281">
      <formula>IF(RIGHT(TEXT(AE85,"0.#"),1)=".",FALSE,TRUE)</formula>
    </cfRule>
    <cfRule type="expression" dxfId="1102" priority="282">
      <formula>IF(RIGHT(TEXT(AE85,"0.#"),1)=".",TRUE,FALSE)</formula>
    </cfRule>
  </conditionalFormatting>
  <conditionalFormatting sqref="AE86">
    <cfRule type="expression" dxfId="1101" priority="279">
      <formula>IF(RIGHT(TEXT(AE86,"0.#"),1)=".",FALSE,TRUE)</formula>
    </cfRule>
    <cfRule type="expression" dxfId="1100" priority="280">
      <formula>IF(RIGHT(TEXT(AE86,"0.#"),1)=".",TRUE,FALSE)</formula>
    </cfRule>
  </conditionalFormatting>
  <conditionalFormatting sqref="AM85">
    <cfRule type="expression" dxfId="1099" priority="269">
      <formula>IF(RIGHT(TEXT(AM85,"0.#"),1)=".",FALSE,TRUE)</formula>
    </cfRule>
    <cfRule type="expression" dxfId="1098" priority="270">
      <formula>IF(RIGHT(TEXT(AM85,"0.#"),1)=".",TRUE,FALSE)</formula>
    </cfRule>
  </conditionalFormatting>
  <conditionalFormatting sqref="AE87">
    <cfRule type="expression" dxfId="1097" priority="277">
      <formula>IF(RIGHT(TEXT(AE87,"0.#"),1)=".",FALSE,TRUE)</formula>
    </cfRule>
    <cfRule type="expression" dxfId="1096" priority="278">
      <formula>IF(RIGHT(TEXT(AE87,"0.#"),1)=".",TRUE,FALSE)</formula>
    </cfRule>
  </conditionalFormatting>
  <conditionalFormatting sqref="AI87">
    <cfRule type="expression" dxfId="1095" priority="275">
      <formula>IF(RIGHT(TEXT(AI87,"0.#"),1)=".",FALSE,TRUE)</formula>
    </cfRule>
    <cfRule type="expression" dxfId="1094" priority="276">
      <formula>IF(RIGHT(TEXT(AI87,"0.#"),1)=".",TRUE,FALSE)</formula>
    </cfRule>
  </conditionalFormatting>
  <conditionalFormatting sqref="AI86">
    <cfRule type="expression" dxfId="1093" priority="273">
      <formula>IF(RIGHT(TEXT(AI86,"0.#"),1)=".",FALSE,TRUE)</formula>
    </cfRule>
    <cfRule type="expression" dxfId="1092" priority="274">
      <formula>IF(RIGHT(TEXT(AI86,"0.#"),1)=".",TRUE,FALSE)</formula>
    </cfRule>
  </conditionalFormatting>
  <conditionalFormatting sqref="AI85">
    <cfRule type="expression" dxfId="1091" priority="271">
      <formula>IF(RIGHT(TEXT(AI85,"0.#"),1)=".",FALSE,TRUE)</formula>
    </cfRule>
    <cfRule type="expression" dxfId="1090" priority="272">
      <formula>IF(RIGHT(TEXT(AI85,"0.#"),1)=".",TRUE,FALSE)</formula>
    </cfRule>
  </conditionalFormatting>
  <conditionalFormatting sqref="AM86">
    <cfRule type="expression" dxfId="1089" priority="267">
      <formula>IF(RIGHT(TEXT(AM86,"0.#"),1)=".",FALSE,TRUE)</formula>
    </cfRule>
    <cfRule type="expression" dxfId="1088" priority="268">
      <formula>IF(RIGHT(TEXT(AM86,"0.#"),1)=".",TRUE,FALSE)</formula>
    </cfRule>
  </conditionalFormatting>
  <conditionalFormatting sqref="AM87">
    <cfRule type="expression" dxfId="1087" priority="265">
      <formula>IF(RIGHT(TEXT(AM87,"0.#"),1)=".",FALSE,TRUE)</formula>
    </cfRule>
    <cfRule type="expression" dxfId="1086" priority="266">
      <formula>IF(RIGHT(TEXT(AM87,"0.#"),1)=".",TRUE,FALSE)</formula>
    </cfRule>
  </conditionalFormatting>
  <conditionalFormatting sqref="AQ85:AQ87">
    <cfRule type="expression" dxfId="1085" priority="263">
      <formula>IF(RIGHT(TEXT(AQ85,"0.#"),1)=".",FALSE,TRUE)</formula>
    </cfRule>
    <cfRule type="expression" dxfId="1084" priority="264">
      <formula>IF(RIGHT(TEXT(AQ85,"0.#"),1)=".",TRUE,FALSE)</formula>
    </cfRule>
  </conditionalFormatting>
  <conditionalFormatting sqref="AU85:AU87">
    <cfRule type="expression" dxfId="1083" priority="261">
      <formula>IF(RIGHT(TEXT(AU85,"0.#"),1)=".",FALSE,TRUE)</formula>
    </cfRule>
    <cfRule type="expression" dxfId="1082" priority="262">
      <formula>IF(RIGHT(TEXT(AU85,"0.#"),1)=".",TRUE,FALSE)</formula>
    </cfRule>
  </conditionalFormatting>
  <conditionalFormatting sqref="AE124">
    <cfRule type="expression" dxfId="1081" priority="259">
      <formula>IF(RIGHT(TEXT(AE124,"0.#"),1)=".",FALSE,TRUE)</formula>
    </cfRule>
    <cfRule type="expression" dxfId="1080" priority="260">
      <formula>IF(RIGHT(TEXT(AE124,"0.#"),1)=".",TRUE,FALSE)</formula>
    </cfRule>
  </conditionalFormatting>
  <conditionalFormatting sqref="AE125">
    <cfRule type="expression" dxfId="1079" priority="257">
      <formula>IF(RIGHT(TEXT(AE125,"0.#"),1)=".",FALSE,TRUE)</formula>
    </cfRule>
    <cfRule type="expression" dxfId="1078" priority="258">
      <formula>IF(RIGHT(TEXT(AE125,"0.#"),1)=".",TRUE,FALSE)</formula>
    </cfRule>
  </conditionalFormatting>
  <conditionalFormatting sqref="AM124">
    <cfRule type="expression" dxfId="1077" priority="247">
      <formula>IF(RIGHT(TEXT(AM124,"0.#"),1)=".",FALSE,TRUE)</formula>
    </cfRule>
    <cfRule type="expression" dxfId="1076" priority="248">
      <formula>IF(RIGHT(TEXT(AM124,"0.#"),1)=".",TRUE,FALSE)</formula>
    </cfRule>
  </conditionalFormatting>
  <conditionalFormatting sqref="AE126">
    <cfRule type="expression" dxfId="1075" priority="255">
      <formula>IF(RIGHT(TEXT(AE126,"0.#"),1)=".",FALSE,TRUE)</formula>
    </cfRule>
    <cfRule type="expression" dxfId="1074" priority="256">
      <formula>IF(RIGHT(TEXT(AE126,"0.#"),1)=".",TRUE,FALSE)</formula>
    </cfRule>
  </conditionalFormatting>
  <conditionalFormatting sqref="AI126">
    <cfRule type="expression" dxfId="1073" priority="253">
      <formula>IF(RIGHT(TEXT(AI126,"0.#"),1)=".",FALSE,TRUE)</formula>
    </cfRule>
    <cfRule type="expression" dxfId="1072" priority="254">
      <formula>IF(RIGHT(TEXT(AI126,"0.#"),1)=".",TRUE,FALSE)</formula>
    </cfRule>
  </conditionalFormatting>
  <conditionalFormatting sqref="AI125">
    <cfRule type="expression" dxfId="1071" priority="251">
      <formula>IF(RIGHT(TEXT(AI125,"0.#"),1)=".",FALSE,TRUE)</formula>
    </cfRule>
    <cfRule type="expression" dxfId="1070" priority="252">
      <formula>IF(RIGHT(TEXT(AI125,"0.#"),1)=".",TRUE,FALSE)</formula>
    </cfRule>
  </conditionalFormatting>
  <conditionalFormatting sqref="AI124">
    <cfRule type="expression" dxfId="1069" priority="249">
      <formula>IF(RIGHT(TEXT(AI124,"0.#"),1)=".",FALSE,TRUE)</formula>
    </cfRule>
    <cfRule type="expression" dxfId="1068" priority="250">
      <formula>IF(RIGHT(TEXT(AI124,"0.#"),1)=".",TRUE,FALSE)</formula>
    </cfRule>
  </conditionalFormatting>
  <conditionalFormatting sqref="AM125">
    <cfRule type="expression" dxfId="1067" priority="245">
      <formula>IF(RIGHT(TEXT(AM125,"0.#"),1)=".",FALSE,TRUE)</formula>
    </cfRule>
    <cfRule type="expression" dxfId="1066" priority="246">
      <formula>IF(RIGHT(TEXT(AM125,"0.#"),1)=".",TRUE,FALSE)</formula>
    </cfRule>
  </conditionalFormatting>
  <conditionalFormatting sqref="AM126">
    <cfRule type="expression" dxfId="1065" priority="243">
      <formula>IF(RIGHT(TEXT(AM126,"0.#"),1)=".",FALSE,TRUE)</formula>
    </cfRule>
    <cfRule type="expression" dxfId="1064" priority="244">
      <formula>IF(RIGHT(TEXT(AM126,"0.#"),1)=".",TRUE,FALSE)</formula>
    </cfRule>
  </conditionalFormatting>
  <conditionalFormatting sqref="AQ124:AQ126">
    <cfRule type="expression" dxfId="1063" priority="241">
      <formula>IF(RIGHT(TEXT(AQ124,"0.#"),1)=".",FALSE,TRUE)</formula>
    </cfRule>
    <cfRule type="expression" dxfId="1062" priority="242">
      <formula>IF(RIGHT(TEXT(AQ124,"0.#"),1)=".",TRUE,FALSE)</formula>
    </cfRule>
  </conditionalFormatting>
  <conditionalFormatting sqref="AU124:AU126">
    <cfRule type="expression" dxfId="1061" priority="239">
      <formula>IF(RIGHT(TEXT(AU124,"0.#"),1)=".",FALSE,TRUE)</formula>
    </cfRule>
    <cfRule type="expression" dxfId="1060" priority="240">
      <formula>IF(RIGHT(TEXT(AU124,"0.#"),1)=".",TRUE,FALSE)</formula>
    </cfRule>
  </conditionalFormatting>
  <conditionalFormatting sqref="AE119">
    <cfRule type="expression" dxfId="1059" priority="237">
      <formula>IF(RIGHT(TEXT(AE119,"0.#"),1)=".",FALSE,TRUE)</formula>
    </cfRule>
    <cfRule type="expression" dxfId="1058" priority="238">
      <formula>IF(RIGHT(TEXT(AE119,"0.#"),1)=".",TRUE,FALSE)</formula>
    </cfRule>
  </conditionalFormatting>
  <conditionalFormatting sqref="AE120">
    <cfRule type="expression" dxfId="1057" priority="235">
      <formula>IF(RIGHT(TEXT(AE120,"0.#"),1)=".",FALSE,TRUE)</formula>
    </cfRule>
    <cfRule type="expression" dxfId="1056" priority="236">
      <formula>IF(RIGHT(TEXT(AE120,"0.#"),1)=".",TRUE,FALSE)</formula>
    </cfRule>
  </conditionalFormatting>
  <conditionalFormatting sqref="AM119">
    <cfRule type="expression" dxfId="1055" priority="225">
      <formula>IF(RIGHT(TEXT(AM119,"0.#"),1)=".",FALSE,TRUE)</formula>
    </cfRule>
    <cfRule type="expression" dxfId="1054" priority="226">
      <formula>IF(RIGHT(TEXT(AM119,"0.#"),1)=".",TRUE,FALSE)</formula>
    </cfRule>
  </conditionalFormatting>
  <conditionalFormatting sqref="AE121">
    <cfRule type="expression" dxfId="1053" priority="233">
      <formula>IF(RIGHT(TEXT(AE121,"0.#"),1)=".",FALSE,TRUE)</formula>
    </cfRule>
    <cfRule type="expression" dxfId="1052" priority="234">
      <formula>IF(RIGHT(TEXT(AE121,"0.#"),1)=".",TRUE,FALSE)</formula>
    </cfRule>
  </conditionalFormatting>
  <conditionalFormatting sqref="AI121">
    <cfRule type="expression" dxfId="1051" priority="231">
      <formula>IF(RIGHT(TEXT(AI121,"0.#"),1)=".",FALSE,TRUE)</formula>
    </cfRule>
    <cfRule type="expression" dxfId="1050" priority="232">
      <formula>IF(RIGHT(TEXT(AI121,"0.#"),1)=".",TRUE,FALSE)</formula>
    </cfRule>
  </conditionalFormatting>
  <conditionalFormatting sqref="AI120">
    <cfRule type="expression" dxfId="1049" priority="229">
      <formula>IF(RIGHT(TEXT(AI120,"0.#"),1)=".",FALSE,TRUE)</formula>
    </cfRule>
    <cfRule type="expression" dxfId="1048" priority="230">
      <formula>IF(RIGHT(TEXT(AI120,"0.#"),1)=".",TRUE,FALSE)</formula>
    </cfRule>
  </conditionalFormatting>
  <conditionalFormatting sqref="AI119">
    <cfRule type="expression" dxfId="1047" priority="227">
      <formula>IF(RIGHT(TEXT(AI119,"0.#"),1)=".",FALSE,TRUE)</formula>
    </cfRule>
    <cfRule type="expression" dxfId="1046" priority="228">
      <formula>IF(RIGHT(TEXT(AI119,"0.#"),1)=".",TRUE,FALSE)</formula>
    </cfRule>
  </conditionalFormatting>
  <conditionalFormatting sqref="AM120">
    <cfRule type="expression" dxfId="1045" priority="223">
      <formula>IF(RIGHT(TEXT(AM120,"0.#"),1)=".",FALSE,TRUE)</formula>
    </cfRule>
    <cfRule type="expression" dxfId="1044" priority="224">
      <formula>IF(RIGHT(TEXT(AM120,"0.#"),1)=".",TRUE,FALSE)</formula>
    </cfRule>
  </conditionalFormatting>
  <conditionalFormatting sqref="AM121">
    <cfRule type="expression" dxfId="1043" priority="221">
      <formula>IF(RIGHT(TEXT(AM121,"0.#"),1)=".",FALSE,TRUE)</formula>
    </cfRule>
    <cfRule type="expression" dxfId="1042" priority="222">
      <formula>IF(RIGHT(TEXT(AM121,"0.#"),1)=".",TRUE,FALSE)</formula>
    </cfRule>
  </conditionalFormatting>
  <conditionalFormatting sqref="AQ119:AQ121">
    <cfRule type="expression" dxfId="1041" priority="219">
      <formula>IF(RIGHT(TEXT(AQ119,"0.#"),1)=".",FALSE,TRUE)</formula>
    </cfRule>
    <cfRule type="expression" dxfId="1040" priority="220">
      <formula>IF(RIGHT(TEXT(AQ119,"0.#"),1)=".",TRUE,FALSE)</formula>
    </cfRule>
  </conditionalFormatting>
  <conditionalFormatting sqref="AU119:AU121">
    <cfRule type="expression" dxfId="1039" priority="217">
      <formula>IF(RIGHT(TEXT(AU119,"0.#"),1)=".",FALSE,TRUE)</formula>
    </cfRule>
    <cfRule type="expression" dxfId="1038" priority="218">
      <formula>IF(RIGHT(TEXT(AU119,"0.#"),1)=".",TRUE,FALSE)</formula>
    </cfRule>
  </conditionalFormatting>
  <conditionalFormatting sqref="AE158">
    <cfRule type="expression" dxfId="1037" priority="215">
      <formula>IF(RIGHT(TEXT(AE158,"0.#"),1)=".",FALSE,TRUE)</formula>
    </cfRule>
    <cfRule type="expression" dxfId="1036" priority="216">
      <formula>IF(RIGHT(TEXT(AE158,"0.#"),1)=".",TRUE,FALSE)</formula>
    </cfRule>
  </conditionalFormatting>
  <conditionalFormatting sqref="AE159">
    <cfRule type="expression" dxfId="1035" priority="213">
      <formula>IF(RIGHT(TEXT(AE159,"0.#"),1)=".",FALSE,TRUE)</formula>
    </cfRule>
    <cfRule type="expression" dxfId="1034" priority="214">
      <formula>IF(RIGHT(TEXT(AE159,"0.#"),1)=".",TRUE,FALSE)</formula>
    </cfRule>
  </conditionalFormatting>
  <conditionalFormatting sqref="AM158">
    <cfRule type="expression" dxfId="1033" priority="203">
      <formula>IF(RIGHT(TEXT(AM158,"0.#"),1)=".",FALSE,TRUE)</formula>
    </cfRule>
    <cfRule type="expression" dxfId="1032" priority="204">
      <formula>IF(RIGHT(TEXT(AM158,"0.#"),1)=".",TRUE,FALSE)</formula>
    </cfRule>
  </conditionalFormatting>
  <conditionalFormatting sqref="AE160">
    <cfRule type="expression" dxfId="1031" priority="211">
      <formula>IF(RIGHT(TEXT(AE160,"0.#"),1)=".",FALSE,TRUE)</formula>
    </cfRule>
    <cfRule type="expression" dxfId="1030" priority="212">
      <formula>IF(RIGHT(TEXT(AE160,"0.#"),1)=".",TRUE,FALSE)</formula>
    </cfRule>
  </conditionalFormatting>
  <conditionalFormatting sqref="AI160">
    <cfRule type="expression" dxfId="1029" priority="209">
      <formula>IF(RIGHT(TEXT(AI160,"0.#"),1)=".",FALSE,TRUE)</formula>
    </cfRule>
    <cfRule type="expression" dxfId="1028" priority="210">
      <formula>IF(RIGHT(TEXT(AI160,"0.#"),1)=".",TRUE,FALSE)</formula>
    </cfRule>
  </conditionalFormatting>
  <conditionalFormatting sqref="AI159">
    <cfRule type="expression" dxfId="1027" priority="207">
      <formula>IF(RIGHT(TEXT(AI159,"0.#"),1)=".",FALSE,TRUE)</formula>
    </cfRule>
    <cfRule type="expression" dxfId="1026" priority="208">
      <formula>IF(RIGHT(TEXT(AI159,"0.#"),1)=".",TRUE,FALSE)</formula>
    </cfRule>
  </conditionalFormatting>
  <conditionalFormatting sqref="AI158">
    <cfRule type="expression" dxfId="1025" priority="205">
      <formula>IF(RIGHT(TEXT(AI158,"0.#"),1)=".",FALSE,TRUE)</formula>
    </cfRule>
    <cfRule type="expression" dxfId="1024" priority="206">
      <formula>IF(RIGHT(TEXT(AI158,"0.#"),1)=".",TRUE,FALSE)</formula>
    </cfRule>
  </conditionalFormatting>
  <conditionalFormatting sqref="AM159">
    <cfRule type="expression" dxfId="1023" priority="201">
      <formula>IF(RIGHT(TEXT(AM159,"0.#"),1)=".",FALSE,TRUE)</formula>
    </cfRule>
    <cfRule type="expression" dxfId="1022" priority="202">
      <formula>IF(RIGHT(TEXT(AM159,"0.#"),1)=".",TRUE,FALSE)</formula>
    </cfRule>
  </conditionalFormatting>
  <conditionalFormatting sqref="AM160">
    <cfRule type="expression" dxfId="1021" priority="199">
      <formula>IF(RIGHT(TEXT(AM160,"0.#"),1)=".",FALSE,TRUE)</formula>
    </cfRule>
    <cfRule type="expression" dxfId="1020" priority="200">
      <formula>IF(RIGHT(TEXT(AM160,"0.#"),1)=".",TRUE,FALSE)</formula>
    </cfRule>
  </conditionalFormatting>
  <conditionalFormatting sqref="AQ158:AQ160">
    <cfRule type="expression" dxfId="1019" priority="197">
      <formula>IF(RIGHT(TEXT(AQ158,"0.#"),1)=".",FALSE,TRUE)</formula>
    </cfRule>
    <cfRule type="expression" dxfId="1018" priority="198">
      <formula>IF(RIGHT(TEXT(AQ158,"0.#"),1)=".",TRUE,FALSE)</formula>
    </cfRule>
  </conditionalFormatting>
  <conditionalFormatting sqref="AU158:AU160">
    <cfRule type="expression" dxfId="1017" priority="195">
      <formula>IF(RIGHT(TEXT(AU158,"0.#"),1)=".",FALSE,TRUE)</formula>
    </cfRule>
    <cfRule type="expression" dxfId="1016" priority="196">
      <formula>IF(RIGHT(TEXT(AU158,"0.#"),1)=".",TRUE,FALSE)</formula>
    </cfRule>
  </conditionalFormatting>
  <conditionalFormatting sqref="AE153">
    <cfRule type="expression" dxfId="1015" priority="193">
      <formula>IF(RIGHT(TEXT(AE153,"0.#"),1)=".",FALSE,TRUE)</formula>
    </cfRule>
    <cfRule type="expression" dxfId="1014" priority="194">
      <formula>IF(RIGHT(TEXT(AE153,"0.#"),1)=".",TRUE,FALSE)</formula>
    </cfRule>
  </conditionalFormatting>
  <conditionalFormatting sqref="AE154">
    <cfRule type="expression" dxfId="1013" priority="191">
      <formula>IF(RIGHT(TEXT(AE154,"0.#"),1)=".",FALSE,TRUE)</formula>
    </cfRule>
    <cfRule type="expression" dxfId="1012" priority="192">
      <formula>IF(RIGHT(TEXT(AE154,"0.#"),1)=".",TRUE,FALSE)</formula>
    </cfRule>
  </conditionalFormatting>
  <conditionalFormatting sqref="AM153">
    <cfRule type="expression" dxfId="1011" priority="181">
      <formula>IF(RIGHT(TEXT(AM153,"0.#"),1)=".",FALSE,TRUE)</formula>
    </cfRule>
    <cfRule type="expression" dxfId="1010" priority="182">
      <formula>IF(RIGHT(TEXT(AM153,"0.#"),1)=".",TRUE,FALSE)</formula>
    </cfRule>
  </conditionalFormatting>
  <conditionalFormatting sqref="AE155">
    <cfRule type="expression" dxfId="1009" priority="189">
      <formula>IF(RIGHT(TEXT(AE155,"0.#"),1)=".",FALSE,TRUE)</formula>
    </cfRule>
    <cfRule type="expression" dxfId="1008" priority="190">
      <formula>IF(RIGHT(TEXT(AE155,"0.#"),1)=".",TRUE,FALSE)</formula>
    </cfRule>
  </conditionalFormatting>
  <conditionalFormatting sqref="AI155">
    <cfRule type="expression" dxfId="1007" priority="187">
      <formula>IF(RIGHT(TEXT(AI155,"0.#"),1)=".",FALSE,TRUE)</formula>
    </cfRule>
    <cfRule type="expression" dxfId="1006" priority="188">
      <formula>IF(RIGHT(TEXT(AI155,"0.#"),1)=".",TRUE,FALSE)</formula>
    </cfRule>
  </conditionalFormatting>
  <conditionalFormatting sqref="AI154">
    <cfRule type="expression" dxfId="1005" priority="185">
      <formula>IF(RIGHT(TEXT(AI154,"0.#"),1)=".",FALSE,TRUE)</formula>
    </cfRule>
    <cfRule type="expression" dxfId="1004" priority="186">
      <formula>IF(RIGHT(TEXT(AI154,"0.#"),1)=".",TRUE,FALSE)</formula>
    </cfRule>
  </conditionalFormatting>
  <conditionalFormatting sqref="AI153">
    <cfRule type="expression" dxfId="1003" priority="183">
      <formula>IF(RIGHT(TEXT(AI153,"0.#"),1)=".",FALSE,TRUE)</formula>
    </cfRule>
    <cfRule type="expression" dxfId="1002" priority="184">
      <formula>IF(RIGHT(TEXT(AI153,"0.#"),1)=".",TRUE,FALSE)</formula>
    </cfRule>
  </conditionalFormatting>
  <conditionalFormatting sqref="AM154">
    <cfRule type="expression" dxfId="1001" priority="179">
      <formula>IF(RIGHT(TEXT(AM154,"0.#"),1)=".",FALSE,TRUE)</formula>
    </cfRule>
    <cfRule type="expression" dxfId="1000" priority="180">
      <formula>IF(RIGHT(TEXT(AM154,"0.#"),1)=".",TRUE,FALSE)</formula>
    </cfRule>
  </conditionalFormatting>
  <conditionalFormatting sqref="AM155">
    <cfRule type="expression" dxfId="999" priority="177">
      <formula>IF(RIGHT(TEXT(AM155,"0.#"),1)=".",FALSE,TRUE)</formula>
    </cfRule>
    <cfRule type="expression" dxfId="998" priority="178">
      <formula>IF(RIGHT(TEXT(AM155,"0.#"),1)=".",TRUE,FALSE)</formula>
    </cfRule>
  </conditionalFormatting>
  <conditionalFormatting sqref="AQ153:AQ155">
    <cfRule type="expression" dxfId="997" priority="175">
      <formula>IF(RIGHT(TEXT(AQ153,"0.#"),1)=".",FALSE,TRUE)</formula>
    </cfRule>
    <cfRule type="expression" dxfId="996" priority="176">
      <formula>IF(RIGHT(TEXT(AQ153,"0.#"),1)=".",TRUE,FALSE)</formula>
    </cfRule>
  </conditionalFormatting>
  <conditionalFormatting sqref="AU153:AU155">
    <cfRule type="expression" dxfId="995" priority="173">
      <formula>IF(RIGHT(TEXT(AU153,"0.#"),1)=".",FALSE,TRUE)</formula>
    </cfRule>
    <cfRule type="expression" dxfId="994" priority="174">
      <formula>IF(RIGHT(TEXT(AU153,"0.#"),1)=".",TRUE,FALSE)</formula>
    </cfRule>
  </conditionalFormatting>
  <conditionalFormatting sqref="AE192">
    <cfRule type="expression" dxfId="993" priority="171">
      <formula>IF(RIGHT(TEXT(AE192,"0.#"),1)=".",FALSE,TRUE)</formula>
    </cfRule>
    <cfRule type="expression" dxfId="992" priority="172">
      <formula>IF(RIGHT(TEXT(AE192,"0.#"),1)=".",TRUE,FALSE)</formula>
    </cfRule>
  </conditionalFormatting>
  <conditionalFormatting sqref="AE193">
    <cfRule type="expression" dxfId="991" priority="169">
      <formula>IF(RIGHT(TEXT(AE193,"0.#"),1)=".",FALSE,TRUE)</formula>
    </cfRule>
    <cfRule type="expression" dxfId="990" priority="170">
      <formula>IF(RIGHT(TEXT(AE193,"0.#"),1)=".",TRUE,FALSE)</formula>
    </cfRule>
  </conditionalFormatting>
  <conditionalFormatting sqref="AM192">
    <cfRule type="expression" dxfId="989" priority="159">
      <formula>IF(RIGHT(TEXT(AM192,"0.#"),1)=".",FALSE,TRUE)</formula>
    </cfRule>
    <cfRule type="expression" dxfId="988" priority="160">
      <formula>IF(RIGHT(TEXT(AM192,"0.#"),1)=".",TRUE,FALSE)</formula>
    </cfRule>
  </conditionalFormatting>
  <conditionalFormatting sqref="AE194">
    <cfRule type="expression" dxfId="987" priority="167">
      <formula>IF(RIGHT(TEXT(AE194,"0.#"),1)=".",FALSE,TRUE)</formula>
    </cfRule>
    <cfRule type="expression" dxfId="986" priority="168">
      <formula>IF(RIGHT(TEXT(AE194,"0.#"),1)=".",TRUE,FALSE)</formula>
    </cfRule>
  </conditionalFormatting>
  <conditionalFormatting sqref="AI194">
    <cfRule type="expression" dxfId="985" priority="165">
      <formula>IF(RIGHT(TEXT(AI194,"0.#"),1)=".",FALSE,TRUE)</formula>
    </cfRule>
    <cfRule type="expression" dxfId="984" priority="166">
      <formula>IF(RIGHT(TEXT(AI194,"0.#"),1)=".",TRUE,FALSE)</formula>
    </cfRule>
  </conditionalFormatting>
  <conditionalFormatting sqref="AI193">
    <cfRule type="expression" dxfId="983" priority="163">
      <formula>IF(RIGHT(TEXT(AI193,"0.#"),1)=".",FALSE,TRUE)</formula>
    </cfRule>
    <cfRule type="expression" dxfId="982" priority="164">
      <formula>IF(RIGHT(TEXT(AI193,"0.#"),1)=".",TRUE,FALSE)</formula>
    </cfRule>
  </conditionalFormatting>
  <conditionalFormatting sqref="AI192">
    <cfRule type="expression" dxfId="981" priority="161">
      <formula>IF(RIGHT(TEXT(AI192,"0.#"),1)=".",FALSE,TRUE)</formula>
    </cfRule>
    <cfRule type="expression" dxfId="980" priority="162">
      <formula>IF(RIGHT(TEXT(AI192,"0.#"),1)=".",TRUE,FALSE)</formula>
    </cfRule>
  </conditionalFormatting>
  <conditionalFormatting sqref="AM193">
    <cfRule type="expression" dxfId="979" priority="157">
      <formula>IF(RIGHT(TEXT(AM193,"0.#"),1)=".",FALSE,TRUE)</formula>
    </cfRule>
    <cfRule type="expression" dxfId="978" priority="158">
      <formula>IF(RIGHT(TEXT(AM193,"0.#"),1)=".",TRUE,FALSE)</formula>
    </cfRule>
  </conditionalFormatting>
  <conditionalFormatting sqref="AM194">
    <cfRule type="expression" dxfId="977" priority="155">
      <formula>IF(RIGHT(TEXT(AM194,"0.#"),1)=".",FALSE,TRUE)</formula>
    </cfRule>
    <cfRule type="expression" dxfId="976" priority="156">
      <formula>IF(RIGHT(TEXT(AM194,"0.#"),1)=".",TRUE,FALSE)</formula>
    </cfRule>
  </conditionalFormatting>
  <conditionalFormatting sqref="AQ192:AQ194">
    <cfRule type="expression" dxfId="975" priority="153">
      <formula>IF(RIGHT(TEXT(AQ192,"0.#"),1)=".",FALSE,TRUE)</formula>
    </cfRule>
    <cfRule type="expression" dxfId="974" priority="154">
      <formula>IF(RIGHT(TEXT(AQ192,"0.#"),1)=".",TRUE,FALSE)</formula>
    </cfRule>
  </conditionalFormatting>
  <conditionalFormatting sqref="AU192:AU194">
    <cfRule type="expression" dxfId="973" priority="151">
      <formula>IF(RIGHT(TEXT(AU192,"0.#"),1)=".",FALSE,TRUE)</formula>
    </cfRule>
    <cfRule type="expression" dxfId="972" priority="152">
      <formula>IF(RIGHT(TEXT(AU192,"0.#"),1)=".",TRUE,FALSE)</formula>
    </cfRule>
  </conditionalFormatting>
  <conditionalFormatting sqref="AE187">
    <cfRule type="expression" dxfId="971" priority="149">
      <formula>IF(RIGHT(TEXT(AE187,"0.#"),1)=".",FALSE,TRUE)</formula>
    </cfRule>
    <cfRule type="expression" dxfId="970" priority="150">
      <formula>IF(RIGHT(TEXT(AE187,"0.#"),1)=".",TRUE,FALSE)</formula>
    </cfRule>
  </conditionalFormatting>
  <conditionalFormatting sqref="AE188">
    <cfRule type="expression" dxfId="969" priority="147">
      <formula>IF(RIGHT(TEXT(AE188,"0.#"),1)=".",FALSE,TRUE)</formula>
    </cfRule>
    <cfRule type="expression" dxfId="968" priority="148">
      <formula>IF(RIGHT(TEXT(AE188,"0.#"),1)=".",TRUE,FALSE)</formula>
    </cfRule>
  </conditionalFormatting>
  <conditionalFormatting sqref="AM187">
    <cfRule type="expression" dxfId="967" priority="137">
      <formula>IF(RIGHT(TEXT(AM187,"0.#"),1)=".",FALSE,TRUE)</formula>
    </cfRule>
    <cfRule type="expression" dxfId="966" priority="138">
      <formula>IF(RIGHT(TEXT(AM187,"0.#"),1)=".",TRUE,FALSE)</formula>
    </cfRule>
  </conditionalFormatting>
  <conditionalFormatting sqref="AE189">
    <cfRule type="expression" dxfId="965" priority="145">
      <formula>IF(RIGHT(TEXT(AE189,"0.#"),1)=".",FALSE,TRUE)</formula>
    </cfRule>
    <cfRule type="expression" dxfId="964" priority="146">
      <formula>IF(RIGHT(TEXT(AE189,"0.#"),1)=".",TRUE,FALSE)</formula>
    </cfRule>
  </conditionalFormatting>
  <conditionalFormatting sqref="AI189">
    <cfRule type="expression" dxfId="963" priority="143">
      <formula>IF(RIGHT(TEXT(AI189,"0.#"),1)=".",FALSE,TRUE)</formula>
    </cfRule>
    <cfRule type="expression" dxfId="962" priority="144">
      <formula>IF(RIGHT(TEXT(AI189,"0.#"),1)=".",TRUE,FALSE)</formula>
    </cfRule>
  </conditionalFormatting>
  <conditionalFormatting sqref="AI188">
    <cfRule type="expression" dxfId="961" priority="141">
      <formula>IF(RIGHT(TEXT(AI188,"0.#"),1)=".",FALSE,TRUE)</formula>
    </cfRule>
    <cfRule type="expression" dxfId="960" priority="142">
      <formula>IF(RIGHT(TEXT(AI188,"0.#"),1)=".",TRUE,FALSE)</formula>
    </cfRule>
  </conditionalFormatting>
  <conditionalFormatting sqref="AI187">
    <cfRule type="expression" dxfId="959" priority="139">
      <formula>IF(RIGHT(TEXT(AI187,"0.#"),1)=".",FALSE,TRUE)</formula>
    </cfRule>
    <cfRule type="expression" dxfId="958" priority="140">
      <formula>IF(RIGHT(TEXT(AI187,"0.#"),1)=".",TRUE,FALSE)</formula>
    </cfRule>
  </conditionalFormatting>
  <conditionalFormatting sqref="AM188">
    <cfRule type="expression" dxfId="957" priority="135">
      <formula>IF(RIGHT(TEXT(AM188,"0.#"),1)=".",FALSE,TRUE)</formula>
    </cfRule>
    <cfRule type="expression" dxfId="956" priority="136">
      <formula>IF(RIGHT(TEXT(AM188,"0.#"),1)=".",TRUE,FALSE)</formula>
    </cfRule>
  </conditionalFormatting>
  <conditionalFormatting sqref="AM189">
    <cfRule type="expression" dxfId="955" priority="133">
      <formula>IF(RIGHT(TEXT(AM189,"0.#"),1)=".",FALSE,TRUE)</formula>
    </cfRule>
    <cfRule type="expression" dxfId="954" priority="134">
      <formula>IF(RIGHT(TEXT(AM189,"0.#"),1)=".",TRUE,FALSE)</formula>
    </cfRule>
  </conditionalFormatting>
  <conditionalFormatting sqref="AQ187:AQ189">
    <cfRule type="expression" dxfId="953" priority="131">
      <formula>IF(RIGHT(TEXT(AQ187,"0.#"),1)=".",FALSE,TRUE)</formula>
    </cfRule>
    <cfRule type="expression" dxfId="952" priority="132">
      <formula>IF(RIGHT(TEXT(AQ187,"0.#"),1)=".",TRUE,FALSE)</formula>
    </cfRule>
  </conditionalFormatting>
  <conditionalFormatting sqref="AU187:AU189">
    <cfRule type="expression" dxfId="951" priority="129">
      <formula>IF(RIGHT(TEXT(AU187,"0.#"),1)=".",FALSE,TRUE)</formula>
    </cfRule>
    <cfRule type="expression" dxfId="950" priority="130">
      <formula>IF(RIGHT(TEXT(AU187,"0.#"),1)=".",TRUE,FALSE)</formula>
    </cfRule>
  </conditionalFormatting>
  <conditionalFormatting sqref="AE56">
    <cfRule type="expression" dxfId="949" priority="127">
      <formula>IF(RIGHT(TEXT(AE56,"0.#"),1)=".",FALSE,TRUE)</formula>
    </cfRule>
    <cfRule type="expression" dxfId="948" priority="128">
      <formula>IF(RIGHT(TEXT(AE56,"0.#"),1)=".",TRUE,FALSE)</formula>
    </cfRule>
  </conditionalFormatting>
  <conditionalFormatting sqref="AE57">
    <cfRule type="expression" dxfId="947" priority="125">
      <formula>IF(RIGHT(TEXT(AE57,"0.#"),1)=".",FALSE,TRUE)</formula>
    </cfRule>
    <cfRule type="expression" dxfId="946" priority="126">
      <formula>IF(RIGHT(TEXT(AE57,"0.#"),1)=".",TRUE,FALSE)</formula>
    </cfRule>
  </conditionalFormatting>
  <conditionalFormatting sqref="AM56">
    <cfRule type="expression" dxfId="945" priority="115">
      <formula>IF(RIGHT(TEXT(AM56,"0.#"),1)=".",FALSE,TRUE)</formula>
    </cfRule>
    <cfRule type="expression" dxfId="944" priority="116">
      <formula>IF(RIGHT(TEXT(AM56,"0.#"),1)=".",TRUE,FALSE)</formula>
    </cfRule>
  </conditionalFormatting>
  <conditionalFormatting sqref="AE58">
    <cfRule type="expression" dxfId="943" priority="123">
      <formula>IF(RIGHT(TEXT(AE58,"0.#"),1)=".",FALSE,TRUE)</formula>
    </cfRule>
    <cfRule type="expression" dxfId="942" priority="124">
      <formula>IF(RIGHT(TEXT(AE58,"0.#"),1)=".",TRUE,FALSE)</formula>
    </cfRule>
  </conditionalFormatting>
  <conditionalFormatting sqref="AI58">
    <cfRule type="expression" dxfId="941" priority="121">
      <formula>IF(RIGHT(TEXT(AI58,"0.#"),1)=".",FALSE,TRUE)</formula>
    </cfRule>
    <cfRule type="expression" dxfId="940" priority="122">
      <formula>IF(RIGHT(TEXT(AI58,"0.#"),1)=".",TRUE,FALSE)</formula>
    </cfRule>
  </conditionalFormatting>
  <conditionalFormatting sqref="AI57">
    <cfRule type="expression" dxfId="939" priority="119">
      <formula>IF(RIGHT(TEXT(AI57,"0.#"),1)=".",FALSE,TRUE)</formula>
    </cfRule>
    <cfRule type="expression" dxfId="938" priority="120">
      <formula>IF(RIGHT(TEXT(AI57,"0.#"),1)=".",TRUE,FALSE)</formula>
    </cfRule>
  </conditionalFormatting>
  <conditionalFormatting sqref="AI56">
    <cfRule type="expression" dxfId="937" priority="117">
      <formula>IF(RIGHT(TEXT(AI56,"0.#"),1)=".",FALSE,TRUE)</formula>
    </cfRule>
    <cfRule type="expression" dxfId="936" priority="118">
      <formula>IF(RIGHT(TEXT(AI56,"0.#"),1)=".",TRUE,FALSE)</formula>
    </cfRule>
  </conditionalFormatting>
  <conditionalFormatting sqref="AM57">
    <cfRule type="expression" dxfId="935" priority="113">
      <formula>IF(RIGHT(TEXT(AM57,"0.#"),1)=".",FALSE,TRUE)</formula>
    </cfRule>
    <cfRule type="expression" dxfId="934" priority="114">
      <formula>IF(RIGHT(TEXT(AM57,"0.#"),1)=".",TRUE,FALSE)</formula>
    </cfRule>
  </conditionalFormatting>
  <conditionalFormatting sqref="AM58">
    <cfRule type="expression" dxfId="933" priority="111">
      <formula>IF(RIGHT(TEXT(AM58,"0.#"),1)=".",FALSE,TRUE)</formula>
    </cfRule>
    <cfRule type="expression" dxfId="932" priority="112">
      <formula>IF(RIGHT(TEXT(AM58,"0.#"),1)=".",TRUE,FALSE)</formula>
    </cfRule>
  </conditionalFormatting>
  <conditionalFormatting sqref="AQ56:AQ58">
    <cfRule type="expression" dxfId="931" priority="109">
      <formula>IF(RIGHT(TEXT(AQ56,"0.#"),1)=".",FALSE,TRUE)</formula>
    </cfRule>
    <cfRule type="expression" dxfId="930" priority="110">
      <formula>IF(RIGHT(TEXT(AQ56,"0.#"),1)=".",TRUE,FALSE)</formula>
    </cfRule>
  </conditionalFormatting>
  <conditionalFormatting sqref="AU56:AU58">
    <cfRule type="expression" dxfId="929" priority="107">
      <formula>IF(RIGHT(TEXT(AU56,"0.#"),1)=".",FALSE,TRUE)</formula>
    </cfRule>
    <cfRule type="expression" dxfId="928" priority="108">
      <formula>IF(RIGHT(TEXT(AU56,"0.#"),1)=".",TRUE,FALSE)</formula>
    </cfRule>
  </conditionalFormatting>
  <conditionalFormatting sqref="AE51">
    <cfRule type="expression" dxfId="927" priority="105">
      <formula>IF(RIGHT(TEXT(AE51,"0.#"),1)=".",FALSE,TRUE)</formula>
    </cfRule>
    <cfRule type="expression" dxfId="926" priority="106">
      <formula>IF(RIGHT(TEXT(AE51,"0.#"),1)=".",TRUE,FALSE)</formula>
    </cfRule>
  </conditionalFormatting>
  <conditionalFormatting sqref="AE52">
    <cfRule type="expression" dxfId="925" priority="103">
      <formula>IF(RIGHT(TEXT(AE52,"0.#"),1)=".",FALSE,TRUE)</formula>
    </cfRule>
    <cfRule type="expression" dxfId="924" priority="104">
      <formula>IF(RIGHT(TEXT(AE52,"0.#"),1)=".",TRUE,FALSE)</formula>
    </cfRule>
  </conditionalFormatting>
  <conditionalFormatting sqref="AM51">
    <cfRule type="expression" dxfId="923" priority="93">
      <formula>IF(RIGHT(TEXT(AM51,"0.#"),1)=".",FALSE,TRUE)</formula>
    </cfRule>
    <cfRule type="expression" dxfId="922" priority="94">
      <formula>IF(RIGHT(TEXT(AM51,"0.#"),1)=".",TRUE,FALSE)</formula>
    </cfRule>
  </conditionalFormatting>
  <conditionalFormatting sqref="AE53">
    <cfRule type="expression" dxfId="921" priority="101">
      <formula>IF(RIGHT(TEXT(AE53,"0.#"),1)=".",FALSE,TRUE)</formula>
    </cfRule>
    <cfRule type="expression" dxfId="920" priority="102">
      <formula>IF(RIGHT(TEXT(AE53,"0.#"),1)=".",TRUE,FALSE)</formula>
    </cfRule>
  </conditionalFormatting>
  <conditionalFormatting sqref="AI53">
    <cfRule type="expression" dxfId="919" priority="99">
      <formula>IF(RIGHT(TEXT(AI53,"0.#"),1)=".",FALSE,TRUE)</formula>
    </cfRule>
    <cfRule type="expression" dxfId="918" priority="100">
      <formula>IF(RIGHT(TEXT(AI53,"0.#"),1)=".",TRUE,FALSE)</formula>
    </cfRule>
  </conditionalFormatting>
  <conditionalFormatting sqref="AI52">
    <cfRule type="expression" dxfId="917" priority="97">
      <formula>IF(RIGHT(TEXT(AI52,"0.#"),1)=".",FALSE,TRUE)</formula>
    </cfRule>
    <cfRule type="expression" dxfId="916" priority="98">
      <formula>IF(RIGHT(TEXT(AI52,"0.#"),1)=".",TRUE,FALSE)</formula>
    </cfRule>
  </conditionalFormatting>
  <conditionalFormatting sqref="AI51">
    <cfRule type="expression" dxfId="915" priority="95">
      <formula>IF(RIGHT(TEXT(AI51,"0.#"),1)=".",FALSE,TRUE)</formula>
    </cfRule>
    <cfRule type="expression" dxfId="914" priority="96">
      <formula>IF(RIGHT(TEXT(AI51,"0.#"),1)=".",TRUE,FALSE)</formula>
    </cfRule>
  </conditionalFormatting>
  <conditionalFormatting sqref="AM52">
    <cfRule type="expression" dxfId="913" priority="91">
      <formula>IF(RIGHT(TEXT(AM52,"0.#"),1)=".",FALSE,TRUE)</formula>
    </cfRule>
    <cfRule type="expression" dxfId="912" priority="92">
      <formula>IF(RIGHT(TEXT(AM52,"0.#"),1)=".",TRUE,FALSE)</formula>
    </cfRule>
  </conditionalFormatting>
  <conditionalFormatting sqref="AM53">
    <cfRule type="expression" dxfId="911" priority="89">
      <formula>IF(RIGHT(TEXT(AM53,"0.#"),1)=".",FALSE,TRUE)</formula>
    </cfRule>
    <cfRule type="expression" dxfId="910" priority="90">
      <formula>IF(RIGHT(TEXT(AM53,"0.#"),1)=".",TRUE,FALSE)</formula>
    </cfRule>
  </conditionalFormatting>
  <conditionalFormatting sqref="AQ51:AQ53">
    <cfRule type="expression" dxfId="909" priority="87">
      <formula>IF(RIGHT(TEXT(AQ51,"0.#"),1)=".",FALSE,TRUE)</formula>
    </cfRule>
    <cfRule type="expression" dxfId="908" priority="88">
      <formula>IF(RIGHT(TEXT(AQ51,"0.#"),1)=".",TRUE,FALSE)</formula>
    </cfRule>
  </conditionalFormatting>
  <conditionalFormatting sqref="AU51:AU53">
    <cfRule type="expression" dxfId="907" priority="85">
      <formula>IF(RIGHT(TEXT(AU51,"0.#"),1)=".",FALSE,TRUE)</formula>
    </cfRule>
    <cfRule type="expression" dxfId="906" priority="86">
      <formula>IF(RIGHT(TEXT(AU51,"0.#"),1)=".",TRUE,FALSE)</formula>
    </cfRule>
  </conditionalFormatting>
  <conditionalFormatting sqref="AM41">
    <cfRule type="expression" dxfId="905" priority="83">
      <formula>IF(RIGHT(TEXT(AM41,"0.#"),1)=".",FALSE,TRUE)</formula>
    </cfRule>
    <cfRule type="expression" dxfId="904" priority="84">
      <formula>IF(RIGHT(TEXT(AM41,"0.#"),1)=".",TRUE,FALSE)</formula>
    </cfRule>
  </conditionalFormatting>
  <conditionalFormatting sqref="AM39">
    <cfRule type="expression" dxfId="903" priority="79">
      <formula>IF(RIGHT(TEXT(AM39,"0.#"),1)=".",FALSE,TRUE)</formula>
    </cfRule>
    <cfRule type="expression" dxfId="902" priority="80">
      <formula>IF(RIGHT(TEXT(AM39,"0.#"),1)=".",TRUE,FALSE)</formula>
    </cfRule>
  </conditionalFormatting>
  <conditionalFormatting sqref="AM40">
    <cfRule type="expression" dxfId="901" priority="81">
      <formula>IF(RIGHT(TEXT(AM40,"0.#"),1)=".",FALSE,TRUE)</formula>
    </cfRule>
    <cfRule type="expression" dxfId="900" priority="82">
      <formula>IF(RIGHT(TEXT(AM40,"0.#"),1)=".",TRUE,FALSE)</formula>
    </cfRule>
  </conditionalFormatting>
  <conditionalFormatting sqref="AM74">
    <cfRule type="expression" dxfId="899" priority="77">
      <formula>IF(RIGHT(TEXT(AM74,"0.#"),1)=".",FALSE,TRUE)</formula>
    </cfRule>
    <cfRule type="expression" dxfId="898" priority="78">
      <formula>IF(RIGHT(TEXT(AM74,"0.#"),1)=".",TRUE,FALSE)</formula>
    </cfRule>
  </conditionalFormatting>
  <conditionalFormatting sqref="AQ32">
    <cfRule type="expression" dxfId="897" priority="75">
      <formula>IF(RIGHT(TEXT(AQ32,"0.#"),1)=".",FALSE,TRUE)</formula>
    </cfRule>
    <cfRule type="expression" dxfId="896" priority="76">
      <formula>IF(RIGHT(TEXT(AQ32,"0.#"),1)=".",TRUE,FALSE)</formula>
    </cfRule>
  </conditionalFormatting>
  <conditionalFormatting sqref="AU32">
    <cfRule type="expression" dxfId="895" priority="73">
      <formula>IF(RIGHT(TEXT(AU32,"0.#"),1)=".",FALSE,TRUE)</formula>
    </cfRule>
    <cfRule type="expression" dxfId="894" priority="74">
      <formula>IF(RIGHT(TEXT(AU32,"0.#"),1)=".",TRUE,FALSE)</formula>
    </cfRule>
  </conditionalFormatting>
  <conditionalFormatting sqref="AQ66">
    <cfRule type="expression" dxfId="893" priority="71">
      <formula>IF(RIGHT(TEXT(AQ66,"0.#"),1)=".",FALSE,TRUE)</formula>
    </cfRule>
    <cfRule type="expression" dxfId="892" priority="72">
      <formula>IF(RIGHT(TEXT(AQ66,"0.#"),1)=".",TRUE,FALSE)</formula>
    </cfRule>
  </conditionalFormatting>
  <conditionalFormatting sqref="AU66">
    <cfRule type="expression" dxfId="891" priority="69">
      <formula>IF(RIGHT(TEXT(AU66,"0.#"),1)=".",FALSE,TRUE)</formula>
    </cfRule>
    <cfRule type="expression" dxfId="890" priority="70">
      <formula>IF(RIGHT(TEXT(AU66,"0.#"),1)=".",TRUE,FALSE)</formula>
    </cfRule>
  </conditionalFormatting>
  <conditionalFormatting sqref="Y311">
    <cfRule type="expression" dxfId="889" priority="67">
      <formula>IF(RIGHT(TEXT(Y311,"0.#"),1)=".",FALSE,TRUE)</formula>
    </cfRule>
    <cfRule type="expression" dxfId="888" priority="68">
      <formula>IF(RIGHT(TEXT(Y311,"0.#"),1)=".",TRUE,FALSE)</formula>
    </cfRule>
  </conditionalFormatting>
  <conditionalFormatting sqref="Y312:Y315 Y310">
    <cfRule type="expression" dxfId="887" priority="65">
      <formula>IF(RIGHT(TEXT(Y310,"0.#"),1)=".",FALSE,TRUE)</formula>
    </cfRule>
    <cfRule type="expression" dxfId="886" priority="66">
      <formula>IF(RIGHT(TEXT(Y310,"0.#"),1)=".",TRUE,FALSE)</formula>
    </cfRule>
  </conditionalFormatting>
  <conditionalFormatting sqref="AU311">
    <cfRule type="expression" dxfId="885" priority="63">
      <formula>IF(RIGHT(TEXT(AU311,"0.#"),1)=".",FALSE,TRUE)</formula>
    </cfRule>
    <cfRule type="expression" dxfId="884" priority="64">
      <formula>IF(RIGHT(TEXT(AU311,"0.#"),1)=".",TRUE,FALSE)</formula>
    </cfRule>
  </conditionalFormatting>
  <conditionalFormatting sqref="AU312:AU315 AU310">
    <cfRule type="expression" dxfId="883" priority="61">
      <formula>IF(RIGHT(TEXT(AU310,"0.#"),1)=".",FALSE,TRUE)</formula>
    </cfRule>
    <cfRule type="expression" dxfId="882" priority="62">
      <formula>IF(RIGHT(TEXT(AU310,"0.#"),1)=".",TRUE,FALSE)</formula>
    </cfRule>
  </conditionalFormatting>
  <conditionalFormatting sqref="Y325:Y330 Y323">
    <cfRule type="expression" dxfId="881" priority="57">
      <formula>IF(RIGHT(TEXT(Y323,"0.#"),1)=".",FALSE,TRUE)</formula>
    </cfRule>
    <cfRule type="expression" dxfId="880" priority="58">
      <formula>IF(RIGHT(TEXT(Y323,"0.#"),1)=".",TRUE,FALSE)</formula>
    </cfRule>
  </conditionalFormatting>
  <conditionalFormatting sqref="Y324">
    <cfRule type="expression" dxfId="879" priority="59">
      <formula>IF(RIGHT(TEXT(Y324,"0.#"),1)=".",FALSE,TRUE)</formula>
    </cfRule>
    <cfRule type="expression" dxfId="878" priority="60">
      <formula>IF(RIGHT(TEXT(Y324,"0.#"),1)=".",TRUE,FALSE)</formula>
    </cfRule>
  </conditionalFormatting>
  <conditionalFormatting sqref="AU324">
    <cfRule type="expression" dxfId="877" priority="55">
      <formula>IF(RIGHT(TEXT(AU324,"0.#"),1)=".",FALSE,TRUE)</formula>
    </cfRule>
    <cfRule type="expression" dxfId="876" priority="56">
      <formula>IF(RIGHT(TEXT(AU324,"0.#"),1)=".",TRUE,FALSE)</formula>
    </cfRule>
  </conditionalFormatting>
  <conditionalFormatting sqref="AU325:AU330 AU323">
    <cfRule type="expression" dxfId="875" priority="53">
      <formula>IF(RIGHT(TEXT(AU323,"0.#"),1)=".",FALSE,TRUE)</formula>
    </cfRule>
    <cfRule type="expression" dxfId="874" priority="54">
      <formula>IF(RIGHT(TEXT(AU323,"0.#"),1)=".",TRUE,FALSE)</formula>
    </cfRule>
  </conditionalFormatting>
  <conditionalFormatting sqref="Y338:Y341 Y336">
    <cfRule type="expression" dxfId="873" priority="49">
      <formula>IF(RIGHT(TEXT(Y336,"0.#"),1)=".",FALSE,TRUE)</formula>
    </cfRule>
    <cfRule type="expression" dxfId="872" priority="50">
      <formula>IF(RIGHT(TEXT(Y336,"0.#"),1)=".",TRUE,FALSE)</formula>
    </cfRule>
  </conditionalFormatting>
  <conditionalFormatting sqref="Y337">
    <cfRule type="expression" dxfId="871" priority="51">
      <formula>IF(RIGHT(TEXT(Y337,"0.#"),1)=".",FALSE,TRUE)</formula>
    </cfRule>
    <cfRule type="expression" dxfId="870" priority="52">
      <formula>IF(RIGHT(TEXT(Y337,"0.#"),1)=".",TRUE,FALSE)</formula>
    </cfRule>
  </conditionalFormatting>
  <conditionalFormatting sqref="AU337">
    <cfRule type="expression" dxfId="869" priority="47">
      <formula>IF(RIGHT(TEXT(AU337,"0.#"),1)=".",FALSE,TRUE)</formula>
    </cfRule>
    <cfRule type="expression" dxfId="868" priority="48">
      <formula>IF(RIGHT(TEXT(AU337,"0.#"),1)=".",TRUE,FALSE)</formula>
    </cfRule>
  </conditionalFormatting>
  <conditionalFormatting sqref="AU338:AU341 AU336">
    <cfRule type="expression" dxfId="867" priority="45">
      <formula>IF(RIGHT(TEXT(AU336,"0.#"),1)=".",FALSE,TRUE)</formula>
    </cfRule>
    <cfRule type="expression" dxfId="866" priority="46">
      <formula>IF(RIGHT(TEXT(AU336,"0.#"),1)=".",TRUE,FALSE)</formula>
    </cfRule>
  </conditionalFormatting>
  <conditionalFormatting sqref="Y351:Y353 Y349">
    <cfRule type="expression" dxfId="865" priority="41">
      <formula>IF(RIGHT(TEXT(Y349,"0.#"),1)=".",FALSE,TRUE)</formula>
    </cfRule>
    <cfRule type="expression" dxfId="864" priority="42">
      <formula>IF(RIGHT(TEXT(Y349,"0.#"),1)=".",TRUE,FALSE)</formula>
    </cfRule>
  </conditionalFormatting>
  <conditionalFormatting sqref="Y350">
    <cfRule type="expression" dxfId="863" priority="43">
      <formula>IF(RIGHT(TEXT(Y350,"0.#"),1)=".",FALSE,TRUE)</formula>
    </cfRule>
    <cfRule type="expression" dxfId="862" priority="44">
      <formula>IF(RIGHT(TEXT(Y350,"0.#"),1)=".",TRUE,FALSE)</formula>
    </cfRule>
  </conditionalFormatting>
  <conditionalFormatting sqref="AU350">
    <cfRule type="expression" dxfId="861" priority="39">
      <formula>IF(RIGHT(TEXT(AU350,"0.#"),1)=".",FALSE,TRUE)</formula>
    </cfRule>
    <cfRule type="expression" dxfId="860" priority="40">
      <formula>IF(RIGHT(TEXT(AU350,"0.#"),1)=".",TRUE,FALSE)</formula>
    </cfRule>
  </conditionalFormatting>
  <conditionalFormatting sqref="AU351:AU353 AU349">
    <cfRule type="expression" dxfId="859" priority="37">
      <formula>IF(RIGHT(TEXT(AU349,"0.#"),1)=".",FALSE,TRUE)</formula>
    </cfRule>
    <cfRule type="expression" dxfId="858" priority="38">
      <formula>IF(RIGHT(TEXT(AU349,"0.#"),1)=".",TRUE,FALSE)</formula>
    </cfRule>
  </conditionalFormatting>
  <conditionalFormatting sqref="AL366:AO366">
    <cfRule type="expression" dxfId="857" priority="33">
      <formula>IF(AND(AL366&gt;=0, RIGHT(TEXT(AL366,"0.#"),1)&lt;&gt;"."),TRUE,FALSE)</formula>
    </cfRule>
    <cfRule type="expression" dxfId="856" priority="34">
      <formula>IF(AND(AL366&gt;=0, RIGHT(TEXT(AL366,"0.#"),1)="."),TRUE,FALSE)</formula>
    </cfRule>
    <cfRule type="expression" dxfId="855" priority="35">
      <formula>IF(AND(AL366&lt;0, RIGHT(TEXT(AL366,"0.#"),1)&lt;&gt;"."),TRUE,FALSE)</formula>
    </cfRule>
    <cfRule type="expression" dxfId="854" priority="36">
      <formula>IF(AND(AL366&lt;0, RIGHT(TEXT(AL366,"0.#"),1)="."),TRUE,FALSE)</formula>
    </cfRule>
  </conditionalFormatting>
  <conditionalFormatting sqref="Y366">
    <cfRule type="expression" dxfId="853" priority="31">
      <formula>IF(RIGHT(TEXT(Y366,"0.#"),1)=".",FALSE,TRUE)</formula>
    </cfRule>
    <cfRule type="expression" dxfId="852" priority="32">
      <formula>IF(RIGHT(TEXT(Y366,"0.#"),1)=".",TRUE,FALSE)</formula>
    </cfRule>
  </conditionalFormatting>
  <conditionalFormatting sqref="Y399">
    <cfRule type="expression" dxfId="851" priority="25">
      <formula>IF(RIGHT(TEXT(Y399,"0.#"),1)=".",FALSE,TRUE)</formula>
    </cfRule>
    <cfRule type="expression" dxfId="850" priority="26">
      <formula>IF(RIGHT(TEXT(Y399,"0.#"),1)=".",TRUE,FALSE)</formula>
    </cfRule>
  </conditionalFormatting>
  <conditionalFormatting sqref="AL399:AO399">
    <cfRule type="expression" dxfId="849" priority="27">
      <formula>IF(AND(AL399&gt;=0, RIGHT(TEXT(AL399,"0.#"),1)&lt;&gt;"."),TRUE,FALSE)</formula>
    </cfRule>
    <cfRule type="expression" dxfId="848" priority="28">
      <formula>IF(AND(AL399&gt;=0, RIGHT(TEXT(AL399,"0.#"),1)="."),TRUE,FALSE)</formula>
    </cfRule>
    <cfRule type="expression" dxfId="847" priority="29">
      <formula>IF(AND(AL399&lt;0, RIGHT(TEXT(AL399,"0.#"),1)&lt;&gt;"."),TRUE,FALSE)</formula>
    </cfRule>
    <cfRule type="expression" dxfId="846" priority="30">
      <formula>IF(AND(AL399&lt;0, RIGHT(TEXT(AL399,"0.#"),1)="."),TRUE,FALSE)</formula>
    </cfRule>
  </conditionalFormatting>
  <conditionalFormatting sqref="Y432">
    <cfRule type="expression" dxfId="845" priority="19">
      <formula>IF(RIGHT(TEXT(Y432,"0.#"),1)=".",FALSE,TRUE)</formula>
    </cfRule>
    <cfRule type="expression" dxfId="844" priority="20">
      <formula>IF(RIGHT(TEXT(Y432,"0.#"),1)=".",TRUE,FALSE)</formula>
    </cfRule>
  </conditionalFormatting>
  <conditionalFormatting sqref="AL432:AO432">
    <cfRule type="expression" dxfId="843" priority="21">
      <formula>IF(AND(AL432&gt;=0, RIGHT(TEXT(AL432,"0.#"),1)&lt;&gt;"."),TRUE,FALSE)</formula>
    </cfRule>
    <cfRule type="expression" dxfId="842" priority="22">
      <formula>IF(AND(AL432&gt;=0, RIGHT(TEXT(AL432,"0.#"),1)="."),TRUE,FALSE)</formula>
    </cfRule>
    <cfRule type="expression" dxfId="841" priority="23">
      <formula>IF(AND(AL432&lt;0, RIGHT(TEXT(AL432,"0.#"),1)&lt;&gt;"."),TRUE,FALSE)</formula>
    </cfRule>
    <cfRule type="expression" dxfId="840" priority="24">
      <formula>IF(AND(AL432&lt;0, RIGHT(TEXT(AL432,"0.#"),1)="."),TRUE,FALSE)</formula>
    </cfRule>
  </conditionalFormatting>
  <conditionalFormatting sqref="Y465">
    <cfRule type="expression" dxfId="839" priority="13">
      <formula>IF(RIGHT(TEXT(Y465,"0.#"),1)=".",FALSE,TRUE)</formula>
    </cfRule>
    <cfRule type="expression" dxfId="838" priority="14">
      <formula>IF(RIGHT(TEXT(Y465,"0.#"),1)=".",TRUE,FALSE)</formula>
    </cfRule>
  </conditionalFormatting>
  <conditionalFormatting sqref="AL465:AO465">
    <cfRule type="expression" dxfId="837" priority="15">
      <formula>IF(AND(AL465&gt;=0, RIGHT(TEXT(AL465,"0.#"),1)&lt;&gt;"."),TRUE,FALSE)</formula>
    </cfRule>
    <cfRule type="expression" dxfId="836" priority="16">
      <formula>IF(AND(AL465&gt;=0, RIGHT(TEXT(AL465,"0.#"),1)="."),TRUE,FALSE)</formula>
    </cfRule>
    <cfRule type="expression" dxfId="835" priority="17">
      <formula>IF(AND(AL465&lt;0, RIGHT(TEXT(AL465,"0.#"),1)&lt;&gt;"."),TRUE,FALSE)</formula>
    </cfRule>
    <cfRule type="expression" dxfId="834" priority="18">
      <formula>IF(AND(AL465&lt;0, RIGHT(TEXT(AL465,"0.#"),1)="."),TRUE,FALSE)</formula>
    </cfRule>
  </conditionalFormatting>
  <conditionalFormatting sqref="Y498">
    <cfRule type="expression" dxfId="833" priority="7">
      <formula>IF(RIGHT(TEXT(Y498,"0.#"),1)=".",FALSE,TRUE)</formula>
    </cfRule>
    <cfRule type="expression" dxfId="832" priority="8">
      <formula>IF(RIGHT(TEXT(Y498,"0.#"),1)=".",TRUE,FALSE)</formula>
    </cfRule>
  </conditionalFormatting>
  <conditionalFormatting sqref="AL498:AO498">
    <cfRule type="expression" dxfId="831" priority="9">
      <formula>IF(AND(AL498&gt;=0, RIGHT(TEXT(AL498,"0.#"),1)&lt;&gt;"."),TRUE,FALSE)</formula>
    </cfRule>
    <cfRule type="expression" dxfId="830" priority="10">
      <formula>IF(AND(AL498&gt;=0, RIGHT(TEXT(AL498,"0.#"),1)="."),TRUE,FALSE)</formula>
    </cfRule>
    <cfRule type="expression" dxfId="829" priority="11">
      <formula>IF(AND(AL498&lt;0, RIGHT(TEXT(AL498,"0.#"),1)&lt;&gt;"."),TRUE,FALSE)</formula>
    </cfRule>
    <cfRule type="expression" dxfId="828" priority="12">
      <formula>IF(AND(AL498&lt;0, RIGHT(TEXT(AL498,"0.#"),1)="."),TRUE,FALSE)</formula>
    </cfRule>
  </conditionalFormatting>
  <conditionalFormatting sqref="AL531:AO531">
    <cfRule type="expression" dxfId="827" priority="3">
      <formula>IF(AND(AL531&gt;=0, RIGHT(TEXT(AL531,"0.#"),1)&lt;&gt;"."),TRUE,FALSE)</formula>
    </cfRule>
    <cfRule type="expression" dxfId="826" priority="4">
      <formula>IF(AND(AL531&gt;=0, RIGHT(TEXT(AL531,"0.#"),1)="."),TRUE,FALSE)</formula>
    </cfRule>
    <cfRule type="expression" dxfId="825" priority="5">
      <formula>IF(AND(AL531&lt;0, RIGHT(TEXT(AL531,"0.#"),1)&lt;&gt;"."),TRUE,FALSE)</formula>
    </cfRule>
    <cfRule type="expression" dxfId="824" priority="6">
      <formula>IF(AND(AL531&lt;0, RIGHT(TEXT(AL531,"0.#"),1)="."),TRUE,FALSE)</formula>
    </cfRule>
  </conditionalFormatting>
  <conditionalFormatting sqref="Y531">
    <cfRule type="expression" dxfId="823" priority="1">
      <formula>IF(RIGHT(TEXT(Y531,"0.#"),1)=".",FALSE,TRUE)</formula>
    </cfRule>
    <cfRule type="expression" dxfId="822" priority="2">
      <formula>IF(RIGHT(TEXT(Y531,"0.#"),1)=".",TRUE,FALSE)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77" max="16383" man="1"/>
    <brk id="220" max="16383" man="1"/>
    <brk id="239" max="16383" man="1"/>
    <brk id="268" max="16383" man="1"/>
    <brk id="301" max="49" man="1"/>
    <brk id="346"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Y96" sqref="Y96:AB10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1796875" customWidth="1"/>
    <col min="12" max="12" width="8.90625"/>
    <col min="13" max="13" width="12" style="13" hidden="1" customWidth="1"/>
    <col min="14" max="14" width="4" style="13" hidden="1" customWidth="1"/>
    <col min="15" max="15" width="3.7265625" customWidth="1"/>
    <col min="16" max="16" width="8.1796875" customWidth="1"/>
    <col min="17" max="17" width="8.90625" style="16" customWidth="1"/>
    <col min="18" max="18" width="9.36328125" style="13" hidden="1" customWidth="1"/>
    <col min="19" max="19" width="4" style="13" hidden="1" customWidth="1"/>
    <col min="20" max="20" width="8.90625"/>
    <col min="21" max="21" width="9" style="28"/>
    <col min="22" max="22" width="3.1796875" style="28" customWidth="1"/>
    <col min="23" max="23" width="12.36328125" style="28" bestFit="1" customWidth="1"/>
    <col min="24" max="24" width="3.7265625" style="28" customWidth="1"/>
    <col min="25" max="25" width="12.36328125" style="33" bestFit="1" customWidth="1"/>
    <col min="26" max="26" width="12.08984375" style="28" customWidth="1"/>
    <col min="27" max="27" width="11.179687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479</v>
      </c>
      <c r="AA1" s="29" t="s">
        <v>78</v>
      </c>
      <c r="AB1" s="29" t="s">
        <v>480</v>
      </c>
      <c r="AC1" s="29" t="s">
        <v>32</v>
      </c>
      <c r="AD1" s="28"/>
      <c r="AE1" s="29" t="s">
        <v>44</v>
      </c>
      <c r="AF1" s="30"/>
      <c r="AG1" s="51" t="s">
        <v>226</v>
      </c>
      <c r="AI1" s="51" t="s">
        <v>229</v>
      </c>
      <c r="AK1" s="51" t="s">
        <v>234</v>
      </c>
      <c r="AM1" s="77"/>
      <c r="AN1" s="77"/>
      <c r="AP1" s="28" t="s">
        <v>303</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348</v>
      </c>
      <c r="AB2" s="86" t="s">
        <v>574</v>
      </c>
      <c r="AC2" s="87" t="s">
        <v>130</v>
      </c>
      <c r="AD2" s="28"/>
      <c r="AE2" s="43" t="s">
        <v>165</v>
      </c>
      <c r="AF2" s="30"/>
      <c r="AG2" s="53" t="s">
        <v>314</v>
      </c>
      <c r="AI2" s="51" t="s">
        <v>345</v>
      </c>
      <c r="AK2" s="51" t="s">
        <v>235</v>
      </c>
      <c r="AM2" s="77"/>
      <c r="AN2" s="77"/>
      <c r="AP2" s="53" t="s">
        <v>314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605</v>
      </c>
      <c r="W3" s="32" t="s">
        <v>141</v>
      </c>
      <c r="Y3" s="32" t="s">
        <v>65</v>
      </c>
      <c r="Z3" s="32" t="s">
        <v>481</v>
      </c>
      <c r="AA3" s="86" t="s">
        <v>447</v>
      </c>
      <c r="AB3" s="86" t="s">
        <v>575</v>
      </c>
      <c r="AC3" s="87" t="s">
        <v>131</v>
      </c>
      <c r="AD3" s="28"/>
      <c r="AE3" s="43" t="s">
        <v>166</v>
      </c>
      <c r="AF3" s="30"/>
      <c r="AG3" s="53" t="s">
        <v>315</v>
      </c>
      <c r="AI3" s="51" t="s">
        <v>228</v>
      </c>
      <c r="AK3" s="51" t="str">
        <f>CHAR(CODE(AK2)+1)</f>
        <v>B</v>
      </c>
      <c r="AM3" s="77"/>
      <c r="AN3" s="77"/>
      <c r="AP3" s="53" t="s">
        <v>315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664</v>
      </c>
      <c r="W4" s="32" t="s">
        <v>142</v>
      </c>
      <c r="Y4" s="32" t="s">
        <v>354</v>
      </c>
      <c r="Z4" s="32" t="s">
        <v>482</v>
      </c>
      <c r="AA4" s="86" t="s">
        <v>448</v>
      </c>
      <c r="AB4" s="86" t="s">
        <v>576</v>
      </c>
      <c r="AC4" s="86" t="s">
        <v>132</v>
      </c>
      <c r="AD4" s="28"/>
      <c r="AE4" s="43" t="s">
        <v>167</v>
      </c>
      <c r="AF4" s="30"/>
      <c r="AG4" s="53" t="s">
        <v>316</v>
      </c>
      <c r="AI4" s="51" t="s">
        <v>230</v>
      </c>
      <c r="AK4" s="51" t="str">
        <f t="shared" ref="AK4:AK49" si="7">CHAR(CODE(AK3)+1)</f>
        <v>C</v>
      </c>
      <c r="AM4" s="77"/>
      <c r="AN4" s="77"/>
      <c r="AP4" s="53" t="s">
        <v>316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629</v>
      </c>
      <c r="Y5" s="32" t="s">
        <v>355</v>
      </c>
      <c r="Z5" s="32" t="s">
        <v>483</v>
      </c>
      <c r="AA5" s="86" t="s">
        <v>449</v>
      </c>
      <c r="AB5" s="86" t="s">
        <v>577</v>
      </c>
      <c r="AC5" s="86" t="s">
        <v>168</v>
      </c>
      <c r="AD5" s="31"/>
      <c r="AE5" s="43" t="s">
        <v>326</v>
      </c>
      <c r="AF5" s="30"/>
      <c r="AG5" s="53" t="s">
        <v>317</v>
      </c>
      <c r="AI5" s="51" t="s">
        <v>352</v>
      </c>
      <c r="AK5" s="51" t="str">
        <f t="shared" si="7"/>
        <v>D</v>
      </c>
      <c r="AP5" s="53" t="s">
        <v>317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328</v>
      </c>
      <c r="W6" s="32" t="s">
        <v>631</v>
      </c>
      <c r="Y6" s="32" t="s">
        <v>356</v>
      </c>
      <c r="Z6" s="32" t="s">
        <v>484</v>
      </c>
      <c r="AA6" s="86" t="s">
        <v>450</v>
      </c>
      <c r="AB6" s="86" t="s">
        <v>578</v>
      </c>
      <c r="AC6" s="86" t="s">
        <v>133</v>
      </c>
      <c r="AD6" s="31"/>
      <c r="AE6" s="43" t="s">
        <v>324</v>
      </c>
      <c r="AF6" s="30"/>
      <c r="AG6" s="53" t="s">
        <v>318</v>
      </c>
      <c r="AI6" s="51" t="s">
        <v>353</v>
      </c>
      <c r="AK6" s="51" t="str">
        <f>CHAR(CODE(AK5)+1)</f>
        <v>E</v>
      </c>
      <c r="AP6" s="53" t="s">
        <v>318</v>
      </c>
    </row>
    <row r="7" spans="1:42" ht="13.5" customHeight="1" x14ac:dyDescent="0.2">
      <c r="A7" s="14" t="s">
        <v>86</v>
      </c>
      <c r="B7" s="15"/>
      <c r="C7" s="13" t="str">
        <f t="shared" si="0"/>
        <v/>
      </c>
      <c r="D7" s="13" t="str">
        <f t="shared" si="8"/>
        <v/>
      </c>
      <c r="F7" s="18" t="s">
        <v>263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357</v>
      </c>
      <c r="Z7" s="32" t="s">
        <v>485</v>
      </c>
      <c r="AA7" s="86" t="s">
        <v>451</v>
      </c>
      <c r="AB7" s="86" t="s">
        <v>579</v>
      </c>
      <c r="AC7" s="31"/>
      <c r="AD7" s="31"/>
      <c r="AE7" s="32" t="s">
        <v>133</v>
      </c>
      <c r="AF7" s="30"/>
      <c r="AG7" s="53" t="s">
        <v>319</v>
      </c>
      <c r="AH7" s="80"/>
      <c r="AI7" s="53" t="s">
        <v>341</v>
      </c>
      <c r="AK7" s="51" t="str">
        <f>CHAR(CODE(AK6)+1)</f>
        <v>F</v>
      </c>
      <c r="AP7" s="53" t="s">
        <v>319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350</v>
      </c>
      <c r="W8" s="32" t="s">
        <v>144</v>
      </c>
      <c r="Y8" s="32" t="s">
        <v>358</v>
      </c>
      <c r="Z8" s="32" t="s">
        <v>486</v>
      </c>
      <c r="AA8" s="86" t="s">
        <v>452</v>
      </c>
      <c r="AB8" s="86" t="s">
        <v>580</v>
      </c>
      <c r="AC8" s="31"/>
      <c r="AD8" s="31"/>
      <c r="AE8" s="31"/>
      <c r="AF8" s="30"/>
      <c r="AG8" s="53" t="s">
        <v>320</v>
      </c>
      <c r="AI8" s="51" t="s">
        <v>342</v>
      </c>
      <c r="AK8" s="51" t="str">
        <f t="shared" si="7"/>
        <v>G</v>
      </c>
      <c r="AP8" s="53" t="s">
        <v>320</v>
      </c>
    </row>
    <row r="9" spans="1:42" ht="13.5" customHeight="1" x14ac:dyDescent="0.2">
      <c r="A9" s="14" t="s">
        <v>88</v>
      </c>
      <c r="B9" s="15"/>
      <c r="C9" s="13" t="str">
        <f t="shared" si="0"/>
        <v/>
      </c>
      <c r="D9" s="13" t="str">
        <f t="shared" si="8"/>
        <v/>
      </c>
      <c r="F9" s="18" t="s">
        <v>264</v>
      </c>
      <c r="G9" s="17"/>
      <c r="H9" s="13" t="str">
        <f t="shared" si="1"/>
        <v/>
      </c>
      <c r="I9" s="13" t="str">
        <f t="shared" si="5"/>
        <v>一般会計</v>
      </c>
      <c r="K9" s="14" t="s">
        <v>105</v>
      </c>
      <c r="L9" s="15"/>
      <c r="M9" s="13" t="str">
        <f t="shared" si="2"/>
        <v/>
      </c>
      <c r="N9" s="13" t="str">
        <f t="shared" si="6"/>
        <v/>
      </c>
      <c r="O9" s="13"/>
      <c r="P9" s="13"/>
      <c r="Q9" s="19"/>
      <c r="T9" s="13"/>
      <c r="U9" s="32" t="s">
        <v>351</v>
      </c>
      <c r="W9" s="32" t="s">
        <v>145</v>
      </c>
      <c r="Y9" s="32" t="s">
        <v>359</v>
      </c>
      <c r="Z9" s="32" t="s">
        <v>487</v>
      </c>
      <c r="AA9" s="86" t="s">
        <v>453</v>
      </c>
      <c r="AB9" s="86" t="s">
        <v>581</v>
      </c>
      <c r="AC9" s="31"/>
      <c r="AD9" s="31"/>
      <c r="AE9" s="31"/>
      <c r="AF9" s="30"/>
      <c r="AG9" s="53" t="s">
        <v>321</v>
      </c>
      <c r="AI9" s="76"/>
      <c r="AK9" s="51" t="str">
        <f t="shared" si="7"/>
        <v>H</v>
      </c>
      <c r="AP9" s="53" t="s">
        <v>321</v>
      </c>
    </row>
    <row r="10" spans="1:42" ht="13.5" customHeight="1" x14ac:dyDescent="0.2">
      <c r="A10" s="14" t="s">
        <v>285</v>
      </c>
      <c r="B10" s="15"/>
      <c r="C10" s="13" t="str">
        <f t="shared" si="0"/>
        <v/>
      </c>
      <c r="D10" s="13" t="str">
        <f t="shared" si="8"/>
        <v/>
      </c>
      <c r="F10" s="18" t="s">
        <v>112</v>
      </c>
      <c r="G10" s="17"/>
      <c r="H10" s="13" t="str">
        <f t="shared" si="1"/>
        <v/>
      </c>
      <c r="I10" s="13" t="str">
        <f t="shared" si="5"/>
        <v>一般会計</v>
      </c>
      <c r="K10" s="14" t="s">
        <v>288</v>
      </c>
      <c r="L10" s="15"/>
      <c r="M10" s="13" t="str">
        <f t="shared" si="2"/>
        <v/>
      </c>
      <c r="N10" s="13" t="str">
        <f t="shared" si="6"/>
        <v/>
      </c>
      <c r="O10" s="13"/>
      <c r="P10" s="13" t="str">
        <f>S8</f>
        <v>委託・請負</v>
      </c>
      <c r="Q10" s="19"/>
      <c r="T10" s="13"/>
      <c r="W10" s="32" t="s">
        <v>146</v>
      </c>
      <c r="Y10" s="32" t="s">
        <v>360</v>
      </c>
      <c r="Z10" s="32" t="s">
        <v>488</v>
      </c>
      <c r="AA10" s="86" t="s">
        <v>454</v>
      </c>
      <c r="AB10" s="86" t="s">
        <v>582</v>
      </c>
      <c r="AC10" s="31"/>
      <c r="AD10" s="31"/>
      <c r="AE10" s="31"/>
      <c r="AF10" s="30"/>
      <c r="AG10" s="53" t="s">
        <v>306</v>
      </c>
      <c r="AK10" s="51" t="str">
        <f t="shared" si="7"/>
        <v>I</v>
      </c>
      <c r="AP10" s="51" t="s">
        <v>304</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661</v>
      </c>
      <c r="Y11" s="32" t="s">
        <v>361</v>
      </c>
      <c r="Z11" s="32" t="s">
        <v>489</v>
      </c>
      <c r="AA11" s="86" t="s">
        <v>455</v>
      </c>
      <c r="AB11" s="86" t="s">
        <v>583</v>
      </c>
      <c r="AC11" s="31"/>
      <c r="AD11" s="31"/>
      <c r="AE11" s="31"/>
      <c r="AF11" s="30"/>
      <c r="AG11" s="51" t="s">
        <v>309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606</v>
      </c>
      <c r="W12" s="32" t="s">
        <v>147</v>
      </c>
      <c r="Y12" s="32" t="s">
        <v>362</v>
      </c>
      <c r="Z12" s="32" t="s">
        <v>490</v>
      </c>
      <c r="AA12" s="86" t="s">
        <v>456</v>
      </c>
      <c r="AB12" s="86" t="s">
        <v>584</v>
      </c>
      <c r="AC12" s="31"/>
      <c r="AD12" s="31"/>
      <c r="AE12" s="31"/>
      <c r="AF12" s="30"/>
      <c r="AG12" s="51" t="s">
        <v>307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363</v>
      </c>
      <c r="Z13" s="32" t="s">
        <v>491</v>
      </c>
      <c r="AA13" s="86" t="s">
        <v>457</v>
      </c>
      <c r="AB13" s="86" t="s">
        <v>585</v>
      </c>
      <c r="AC13" s="31"/>
      <c r="AD13" s="31"/>
      <c r="AE13" s="31"/>
      <c r="AF13" s="30"/>
      <c r="AG13" s="51" t="s">
        <v>308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607</v>
      </c>
      <c r="W14" s="32" t="s">
        <v>149</v>
      </c>
      <c r="Y14" s="32" t="s">
        <v>364</v>
      </c>
      <c r="Z14" s="32" t="s">
        <v>492</v>
      </c>
      <c r="AA14" s="86" t="s">
        <v>458</v>
      </c>
      <c r="AB14" s="86" t="s">
        <v>586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608</v>
      </c>
      <c r="W15" s="32" t="s">
        <v>150</v>
      </c>
      <c r="Y15" s="32" t="s">
        <v>365</v>
      </c>
      <c r="Z15" s="32" t="s">
        <v>493</v>
      </c>
      <c r="AA15" s="86" t="s">
        <v>459</v>
      </c>
      <c r="AB15" s="86" t="s">
        <v>587</v>
      </c>
      <c r="AC15" s="31"/>
      <c r="AD15" s="31"/>
      <c r="AE15" s="31"/>
      <c r="AF15" s="30"/>
      <c r="AG15" s="77"/>
      <c r="AK15" s="51" t="str">
        <f t="shared" si="7"/>
        <v>N</v>
      </c>
    </row>
    <row r="16" spans="1:42" ht="13.5" customHeight="1" x14ac:dyDescent="0.2">
      <c r="A16" s="14" t="s">
        <v>94</v>
      </c>
      <c r="B16" s="15" t="s">
        <v>711</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609</v>
      </c>
      <c r="W16" s="32" t="s">
        <v>151</v>
      </c>
      <c r="Y16" s="32" t="s">
        <v>366</v>
      </c>
      <c r="Z16" s="32" t="s">
        <v>494</v>
      </c>
      <c r="AA16" s="86" t="s">
        <v>460</v>
      </c>
      <c r="AB16" s="86" t="s">
        <v>588</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627</v>
      </c>
      <c r="W17" s="32" t="s">
        <v>152</v>
      </c>
      <c r="Y17" s="32" t="s">
        <v>367</v>
      </c>
      <c r="Z17" s="32" t="s">
        <v>495</v>
      </c>
      <c r="AA17" s="86" t="s">
        <v>461</v>
      </c>
      <c r="AB17" s="86" t="s">
        <v>589</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610</v>
      </c>
      <c r="W18" s="32" t="s">
        <v>153</v>
      </c>
      <c r="Y18" s="32" t="s">
        <v>368</v>
      </c>
      <c r="Z18" s="32" t="s">
        <v>496</v>
      </c>
      <c r="AA18" s="86" t="s">
        <v>462</v>
      </c>
      <c r="AB18" s="86" t="s">
        <v>590</v>
      </c>
      <c r="AC18" s="31"/>
      <c r="AD18" s="31"/>
      <c r="AE18" s="31"/>
      <c r="AF18" s="30"/>
      <c r="AK18" s="51" t="str">
        <f t="shared" si="7"/>
        <v>Q</v>
      </c>
    </row>
    <row r="19" spans="1:37" ht="13.5" customHeight="1" x14ac:dyDescent="0.2">
      <c r="A19" s="14" t="s">
        <v>274</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611</v>
      </c>
      <c r="W19" s="32" t="s">
        <v>154</v>
      </c>
      <c r="Y19" s="32" t="s">
        <v>369</v>
      </c>
      <c r="Z19" s="32" t="s">
        <v>497</v>
      </c>
      <c r="AA19" s="86" t="s">
        <v>463</v>
      </c>
      <c r="AB19" s="86" t="s">
        <v>591</v>
      </c>
      <c r="AC19" s="31"/>
      <c r="AD19" s="31"/>
      <c r="AE19" s="31"/>
      <c r="AF19" s="30"/>
      <c r="AK19" s="51" t="str">
        <f t="shared" si="7"/>
        <v>R</v>
      </c>
    </row>
    <row r="20" spans="1:37" ht="13.5" customHeight="1" x14ac:dyDescent="0.2">
      <c r="A20" s="14" t="s">
        <v>275</v>
      </c>
      <c r="B20" s="15"/>
      <c r="C20" s="13" t="str">
        <f t="shared" si="9"/>
        <v/>
      </c>
      <c r="D20" s="13" t="str">
        <f t="shared" si="8"/>
        <v>地球温暖化対策</v>
      </c>
      <c r="F20" s="18" t="s">
        <v>273</v>
      </c>
      <c r="G20" s="17"/>
      <c r="H20" s="13" t="str">
        <f t="shared" si="1"/>
        <v/>
      </c>
      <c r="I20" s="13" t="str">
        <f t="shared" si="5"/>
        <v>一般会計</v>
      </c>
      <c r="K20" s="13"/>
      <c r="L20" s="13"/>
      <c r="O20" s="13"/>
      <c r="P20" s="13"/>
      <c r="Q20" s="19"/>
      <c r="T20" s="13"/>
      <c r="U20" s="32" t="s">
        <v>612</v>
      </c>
      <c r="W20" s="32" t="s">
        <v>155</v>
      </c>
      <c r="Y20" s="32" t="s">
        <v>370</v>
      </c>
      <c r="Z20" s="32" t="s">
        <v>498</v>
      </c>
      <c r="AA20" s="86" t="s">
        <v>464</v>
      </c>
      <c r="AB20" s="86" t="s">
        <v>592</v>
      </c>
      <c r="AC20" s="31"/>
      <c r="AD20" s="31"/>
      <c r="AE20" s="31"/>
      <c r="AF20" s="30"/>
      <c r="AK20" s="51" t="str">
        <f t="shared" si="7"/>
        <v>S</v>
      </c>
    </row>
    <row r="21" spans="1:37" ht="13.5" customHeight="1" x14ac:dyDescent="0.2">
      <c r="A21" s="14" t="s">
        <v>276</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613</v>
      </c>
      <c r="W21" s="32" t="s">
        <v>156</v>
      </c>
      <c r="Y21" s="32" t="s">
        <v>371</v>
      </c>
      <c r="Z21" s="32" t="s">
        <v>499</v>
      </c>
      <c r="AA21" s="86" t="s">
        <v>465</v>
      </c>
      <c r="AB21" s="86" t="s">
        <v>593</v>
      </c>
      <c r="AC21" s="31"/>
      <c r="AD21" s="31"/>
      <c r="AE21" s="31"/>
      <c r="AF21" s="30"/>
      <c r="AK21" s="51" t="str">
        <f t="shared" si="7"/>
        <v>T</v>
      </c>
    </row>
    <row r="22" spans="1:37" ht="13.5" customHeight="1" x14ac:dyDescent="0.2">
      <c r="A22" s="14" t="s">
        <v>277</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663</v>
      </c>
      <c r="W22" s="32" t="s">
        <v>157</v>
      </c>
      <c r="Y22" s="32" t="s">
        <v>372</v>
      </c>
      <c r="Z22" s="32" t="s">
        <v>500</v>
      </c>
      <c r="AA22" s="86" t="s">
        <v>466</v>
      </c>
      <c r="AB22" s="86" t="s">
        <v>594</v>
      </c>
      <c r="AC22" s="31"/>
      <c r="AD22" s="31"/>
      <c r="AE22" s="31"/>
      <c r="AF22" s="30"/>
      <c r="AK22" s="51" t="str">
        <f t="shared" si="7"/>
        <v>U</v>
      </c>
    </row>
    <row r="23" spans="1:37" ht="13.5" customHeight="1" x14ac:dyDescent="0.2">
      <c r="A23" s="83" t="s">
        <v>343</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614</v>
      </c>
      <c r="W23" s="32" t="s">
        <v>158</v>
      </c>
      <c r="Y23" s="32" t="s">
        <v>373</v>
      </c>
      <c r="Z23" s="32" t="s">
        <v>501</v>
      </c>
      <c r="AA23" s="86" t="s">
        <v>467</v>
      </c>
      <c r="AB23" s="86" t="s">
        <v>595</v>
      </c>
      <c r="AC23" s="31"/>
      <c r="AD23" s="31"/>
      <c r="AE23" s="31"/>
      <c r="AF23" s="30"/>
      <c r="AK23" s="51" t="str">
        <f t="shared" si="7"/>
        <v>V</v>
      </c>
    </row>
    <row r="24" spans="1:37" ht="13.5" customHeight="1" x14ac:dyDescent="0.2">
      <c r="A24" s="98"/>
      <c r="B24" s="81"/>
      <c r="F24" s="18" t="s">
        <v>346</v>
      </c>
      <c r="G24" s="17"/>
      <c r="H24" s="13" t="str">
        <f t="shared" si="1"/>
        <v/>
      </c>
      <c r="I24" s="13" t="str">
        <f t="shared" si="5"/>
        <v>一般会計</v>
      </c>
      <c r="K24" s="13"/>
      <c r="L24" s="13"/>
      <c r="O24" s="13"/>
      <c r="P24" s="13"/>
      <c r="Q24" s="19"/>
      <c r="T24" s="13"/>
      <c r="U24" s="32" t="s">
        <v>615</v>
      </c>
      <c r="W24" s="32" t="s">
        <v>159</v>
      </c>
      <c r="Y24" s="32" t="s">
        <v>374</v>
      </c>
      <c r="Z24" s="32" t="s">
        <v>502</v>
      </c>
      <c r="AA24" s="86" t="s">
        <v>468</v>
      </c>
      <c r="AB24" s="86" t="s">
        <v>596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616</v>
      </c>
      <c r="W25" s="74"/>
      <c r="Y25" s="32" t="s">
        <v>375</v>
      </c>
      <c r="Z25" s="32" t="s">
        <v>503</v>
      </c>
      <c r="AA25" s="86" t="s">
        <v>469</v>
      </c>
      <c r="AB25" s="86" t="s">
        <v>597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617</v>
      </c>
      <c r="Y26" s="32" t="s">
        <v>376</v>
      </c>
      <c r="Z26" s="32" t="s">
        <v>504</v>
      </c>
      <c r="AA26" s="86" t="s">
        <v>470</v>
      </c>
      <c r="AB26" s="86" t="s">
        <v>598</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618</v>
      </c>
      <c r="Y27" s="32" t="s">
        <v>377</v>
      </c>
      <c r="Z27" s="32" t="s">
        <v>505</v>
      </c>
      <c r="AA27" s="86" t="s">
        <v>471</v>
      </c>
      <c r="AB27" s="86" t="s">
        <v>599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619</v>
      </c>
      <c r="Y28" s="32" t="s">
        <v>378</v>
      </c>
      <c r="Z28" s="32" t="s">
        <v>506</v>
      </c>
      <c r="AA28" s="86" t="s">
        <v>472</v>
      </c>
      <c r="AB28" s="86" t="s">
        <v>600</v>
      </c>
      <c r="AC28" s="31"/>
      <c r="AD28" s="31"/>
      <c r="AE28" s="31"/>
      <c r="AF28" s="30"/>
      <c r="AK28" s="51" t="s">
        <v>236</v>
      </c>
    </row>
    <row r="29" spans="1:37" ht="13.5" customHeight="1" x14ac:dyDescent="0.2">
      <c r="A29" s="13"/>
      <c r="B29" s="13"/>
      <c r="F29" s="18" t="s">
        <v>265</v>
      </c>
      <c r="G29" s="17"/>
      <c r="H29" s="13" t="str">
        <f t="shared" si="1"/>
        <v/>
      </c>
      <c r="I29" s="13" t="str">
        <f t="shared" si="5"/>
        <v>一般会計</v>
      </c>
      <c r="K29" s="13"/>
      <c r="L29" s="13"/>
      <c r="O29" s="13"/>
      <c r="P29" s="13"/>
      <c r="Q29" s="19"/>
      <c r="T29" s="13"/>
      <c r="U29" s="32" t="s">
        <v>620</v>
      </c>
      <c r="Y29" s="32" t="s">
        <v>379</v>
      </c>
      <c r="Z29" s="32" t="s">
        <v>507</v>
      </c>
      <c r="AA29" s="86" t="s">
        <v>473</v>
      </c>
      <c r="AB29" s="86" t="s">
        <v>601</v>
      </c>
      <c r="AC29" s="31"/>
      <c r="AD29" s="31"/>
      <c r="AE29" s="31"/>
      <c r="AF29" s="30"/>
      <c r="AK29" s="51" t="str">
        <f t="shared" si="7"/>
        <v>b</v>
      </c>
    </row>
    <row r="30" spans="1:37" ht="13.5" customHeight="1" x14ac:dyDescent="0.2">
      <c r="A30" s="13"/>
      <c r="B30" s="13"/>
      <c r="F30" s="18" t="s">
        <v>266</v>
      </c>
      <c r="G30" s="17"/>
      <c r="H30" s="13" t="str">
        <f t="shared" si="1"/>
        <v/>
      </c>
      <c r="I30" s="13" t="str">
        <f t="shared" si="5"/>
        <v>一般会計</v>
      </c>
      <c r="K30" s="13"/>
      <c r="L30" s="13"/>
      <c r="O30" s="13"/>
      <c r="P30" s="13"/>
      <c r="Q30" s="19"/>
      <c r="T30" s="13"/>
      <c r="U30" s="32" t="s">
        <v>621</v>
      </c>
      <c r="Y30" s="32" t="s">
        <v>380</v>
      </c>
      <c r="Z30" s="32" t="s">
        <v>508</v>
      </c>
      <c r="AA30" s="86" t="s">
        <v>474</v>
      </c>
      <c r="AB30" s="86" t="s">
        <v>602</v>
      </c>
      <c r="AC30" s="31"/>
      <c r="AD30" s="31"/>
      <c r="AE30" s="31"/>
      <c r="AF30" s="30"/>
      <c r="AK30" s="51" t="str">
        <f t="shared" si="7"/>
        <v>c</v>
      </c>
    </row>
    <row r="31" spans="1:37" ht="13.5" customHeight="1" x14ac:dyDescent="0.2">
      <c r="A31" s="13"/>
      <c r="B31" s="13"/>
      <c r="F31" s="18" t="s">
        <v>267</v>
      </c>
      <c r="G31" s="17"/>
      <c r="H31" s="13" t="str">
        <f t="shared" si="1"/>
        <v/>
      </c>
      <c r="I31" s="13" t="str">
        <f t="shared" si="5"/>
        <v>一般会計</v>
      </c>
      <c r="K31" s="13"/>
      <c r="L31" s="13"/>
      <c r="O31" s="13"/>
      <c r="P31" s="13"/>
      <c r="Q31" s="19"/>
      <c r="T31" s="13"/>
      <c r="U31" s="32" t="s">
        <v>622</v>
      </c>
      <c r="Y31" s="32" t="s">
        <v>381</v>
      </c>
      <c r="Z31" s="32" t="s">
        <v>509</v>
      </c>
      <c r="AA31" s="86" t="s">
        <v>475</v>
      </c>
      <c r="AB31" s="86" t="s">
        <v>603</v>
      </c>
      <c r="AC31" s="31"/>
      <c r="AD31" s="31"/>
      <c r="AE31" s="31"/>
      <c r="AF31" s="30"/>
      <c r="AK31" s="51" t="str">
        <f t="shared" si="7"/>
        <v>d</v>
      </c>
    </row>
    <row r="32" spans="1:37" ht="13.5" customHeight="1" x14ac:dyDescent="0.2">
      <c r="A32" s="13"/>
      <c r="B32" s="13"/>
      <c r="F32" s="18" t="s">
        <v>268</v>
      </c>
      <c r="G32" s="17"/>
      <c r="H32" s="13" t="str">
        <f t="shared" si="1"/>
        <v/>
      </c>
      <c r="I32" s="13" t="str">
        <f t="shared" si="5"/>
        <v>一般会計</v>
      </c>
      <c r="K32" s="13"/>
      <c r="L32" s="13"/>
      <c r="O32" s="13"/>
      <c r="P32" s="13"/>
      <c r="Q32" s="19"/>
      <c r="T32" s="13"/>
      <c r="U32" s="32" t="s">
        <v>623</v>
      </c>
      <c r="Y32" s="32" t="s">
        <v>382</v>
      </c>
      <c r="Z32" s="32" t="s">
        <v>510</v>
      </c>
      <c r="AA32" s="86" t="s">
        <v>66</v>
      </c>
      <c r="AB32" s="86" t="s">
        <v>66</v>
      </c>
      <c r="AC32" s="31"/>
      <c r="AD32" s="31"/>
      <c r="AE32" s="31"/>
      <c r="AF32" s="30"/>
      <c r="AK32" s="51" t="str">
        <f t="shared" si="7"/>
        <v>e</v>
      </c>
    </row>
    <row r="33" spans="1:37" ht="13.5" customHeight="1" x14ac:dyDescent="0.2">
      <c r="A33" s="13"/>
      <c r="B33" s="13"/>
      <c r="F33" s="18" t="s">
        <v>269</v>
      </c>
      <c r="G33" s="17"/>
      <c r="H33" s="13" t="str">
        <f t="shared" si="1"/>
        <v/>
      </c>
      <c r="I33" s="13" t="str">
        <f t="shared" si="5"/>
        <v>一般会計</v>
      </c>
      <c r="K33" s="13"/>
      <c r="L33" s="13"/>
      <c r="O33" s="13"/>
      <c r="P33" s="13"/>
      <c r="Q33" s="19"/>
      <c r="T33" s="13"/>
      <c r="U33" s="32" t="s">
        <v>624</v>
      </c>
      <c r="Y33" s="32" t="s">
        <v>383</v>
      </c>
      <c r="Z33" s="32" t="s">
        <v>511</v>
      </c>
      <c r="AA33" s="74"/>
      <c r="AB33" s="31"/>
      <c r="AC33" s="31"/>
      <c r="AD33" s="31"/>
      <c r="AE33" s="31"/>
      <c r="AF33" s="30"/>
      <c r="AK33" s="51" t="str">
        <f t="shared" si="7"/>
        <v>f</v>
      </c>
    </row>
    <row r="34" spans="1:37" ht="13.5" customHeight="1" x14ac:dyDescent="0.2">
      <c r="A34" s="13"/>
      <c r="B34" s="13"/>
      <c r="F34" s="18" t="s">
        <v>270</v>
      </c>
      <c r="G34" s="17"/>
      <c r="H34" s="13" t="str">
        <f t="shared" si="1"/>
        <v/>
      </c>
      <c r="I34" s="13" t="str">
        <f t="shared" si="5"/>
        <v>一般会計</v>
      </c>
      <c r="K34" s="13"/>
      <c r="L34" s="13"/>
      <c r="O34" s="13"/>
      <c r="P34" s="13"/>
      <c r="Q34" s="19"/>
      <c r="T34" s="13"/>
      <c r="U34" s="32" t="s">
        <v>625</v>
      </c>
      <c r="Y34" s="32" t="s">
        <v>384</v>
      </c>
      <c r="Z34" s="32" t="s">
        <v>512</v>
      </c>
      <c r="AB34" s="31"/>
      <c r="AC34" s="31"/>
      <c r="AD34" s="31"/>
      <c r="AE34" s="31"/>
      <c r="AF34" s="30"/>
      <c r="AK34" s="51" t="str">
        <f t="shared" si="7"/>
        <v>g</v>
      </c>
    </row>
    <row r="35" spans="1:37" ht="13.5" customHeight="1" x14ac:dyDescent="0.2">
      <c r="A35" s="13"/>
      <c r="B35" s="13"/>
      <c r="F35" s="18" t="s">
        <v>271</v>
      </c>
      <c r="G35" s="17"/>
      <c r="H35" s="13" t="str">
        <f t="shared" si="1"/>
        <v/>
      </c>
      <c r="I35" s="13" t="str">
        <f t="shared" si="5"/>
        <v>一般会計</v>
      </c>
      <c r="K35" s="13"/>
      <c r="L35" s="13"/>
      <c r="O35" s="13"/>
      <c r="P35" s="13"/>
      <c r="Q35" s="19"/>
      <c r="T35" s="13"/>
      <c r="U35" s="32" t="s">
        <v>626</v>
      </c>
      <c r="Y35" s="32" t="s">
        <v>385</v>
      </c>
      <c r="Z35" s="32" t="s">
        <v>513</v>
      </c>
      <c r="AC35" s="31"/>
      <c r="AF35" s="30"/>
      <c r="AK35" s="51" t="str">
        <f t="shared" si="7"/>
        <v>h</v>
      </c>
    </row>
    <row r="36" spans="1:37" ht="13.5" customHeight="1" x14ac:dyDescent="0.2">
      <c r="A36" s="13"/>
      <c r="B36" s="13"/>
      <c r="F36" s="18" t="s">
        <v>272</v>
      </c>
      <c r="G36" s="17"/>
      <c r="H36" s="13" t="str">
        <f t="shared" si="1"/>
        <v/>
      </c>
      <c r="I36" s="13" t="str">
        <f t="shared" si="5"/>
        <v>一般会計</v>
      </c>
      <c r="K36" s="13"/>
      <c r="L36" s="13"/>
      <c r="O36" s="13"/>
      <c r="P36" s="13"/>
      <c r="Q36" s="19"/>
      <c r="T36" s="13"/>
      <c r="Y36" s="32" t="s">
        <v>386</v>
      </c>
      <c r="Z36" s="32" t="s">
        <v>514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2" t="s">
        <v>515</v>
      </c>
      <c r="AF37" s="30"/>
      <c r="AK37" s="51" t="str">
        <f t="shared" si="7"/>
        <v>j</v>
      </c>
    </row>
    <row r="38" spans="1:37" x14ac:dyDescent="0.2">
      <c r="A38" s="13"/>
      <c r="B38" s="13"/>
      <c r="F38" s="13"/>
      <c r="G38" s="19"/>
      <c r="K38" s="13"/>
      <c r="L38" s="13"/>
      <c r="O38" s="13"/>
      <c r="P38" s="13"/>
      <c r="Q38" s="19"/>
      <c r="T38" s="13"/>
      <c r="Y38" s="32" t="s">
        <v>388</v>
      </c>
      <c r="Z38" s="32" t="s">
        <v>516</v>
      </c>
      <c r="AF38" s="30"/>
      <c r="AK38" s="51" t="str">
        <f t="shared" si="7"/>
        <v>k</v>
      </c>
    </row>
    <row r="39" spans="1:37" x14ac:dyDescent="0.2">
      <c r="A39" s="13"/>
      <c r="B39" s="13"/>
      <c r="F39" s="13" t="str">
        <f>I37</f>
        <v>一般会計</v>
      </c>
      <c r="G39" s="19"/>
      <c r="K39" s="13"/>
      <c r="L39" s="13"/>
      <c r="O39" s="13"/>
      <c r="P39" s="13"/>
      <c r="Q39" s="19"/>
      <c r="T39" s="13"/>
      <c r="U39" s="32" t="s">
        <v>628</v>
      </c>
      <c r="Y39" s="32" t="s">
        <v>389</v>
      </c>
      <c r="Z39" s="32" t="s">
        <v>517</v>
      </c>
      <c r="AF39" s="30"/>
      <c r="AK39" s="51" t="str">
        <f t="shared" si="7"/>
        <v>l</v>
      </c>
    </row>
    <row r="40" spans="1:37" x14ac:dyDescent="0.2">
      <c r="A40" s="13"/>
      <c r="B40" s="13"/>
      <c r="F40" s="13"/>
      <c r="G40" s="19"/>
      <c r="K40" s="13"/>
      <c r="L40" s="13"/>
      <c r="O40" s="13"/>
      <c r="P40" s="13"/>
      <c r="Q40" s="19"/>
      <c r="T40" s="13"/>
      <c r="U40" s="32"/>
      <c r="Y40" s="32" t="s">
        <v>390</v>
      </c>
      <c r="Z40" s="32" t="s">
        <v>518</v>
      </c>
      <c r="AF40" s="30"/>
      <c r="AK40" s="51" t="str">
        <f t="shared" si="7"/>
        <v>m</v>
      </c>
    </row>
    <row r="41" spans="1:37" x14ac:dyDescent="0.2">
      <c r="A41" s="13"/>
      <c r="B41" s="13"/>
      <c r="F41" s="13"/>
      <c r="G41" s="19"/>
      <c r="K41" s="13"/>
      <c r="L41" s="13"/>
      <c r="O41" s="13"/>
      <c r="P41" s="13"/>
      <c r="Q41" s="19"/>
      <c r="T41" s="13"/>
      <c r="U41" s="32" t="s">
        <v>329</v>
      </c>
      <c r="Y41" s="32" t="s">
        <v>391</v>
      </c>
      <c r="Z41" s="32" t="s">
        <v>519</v>
      </c>
      <c r="AF41" s="30"/>
      <c r="AK41" s="51" t="str">
        <f t="shared" si="7"/>
        <v>n</v>
      </c>
    </row>
    <row r="42" spans="1:37" x14ac:dyDescent="0.2">
      <c r="A42" s="13"/>
      <c r="B42" s="13"/>
      <c r="F42" s="13"/>
      <c r="G42" s="19"/>
      <c r="K42" s="13"/>
      <c r="L42" s="13"/>
      <c r="O42" s="13"/>
      <c r="P42" s="13"/>
      <c r="Q42" s="19"/>
      <c r="T42" s="13"/>
      <c r="U42" s="32" t="s">
        <v>339</v>
      </c>
      <c r="Y42" s="32" t="s">
        <v>392</v>
      </c>
      <c r="Z42" s="32" t="s">
        <v>520</v>
      </c>
      <c r="AF42" s="30"/>
      <c r="AK42" s="51" t="str">
        <f t="shared" si="7"/>
        <v>o</v>
      </c>
    </row>
    <row r="43" spans="1:37" x14ac:dyDescent="0.2">
      <c r="A43" s="13"/>
      <c r="B43" s="13"/>
      <c r="F43" s="13"/>
      <c r="G43" s="19"/>
      <c r="K43" s="13"/>
      <c r="L43" s="13"/>
      <c r="O43" s="13"/>
      <c r="P43" s="13"/>
      <c r="Q43" s="19"/>
      <c r="T43" s="13"/>
      <c r="Y43" s="32" t="s">
        <v>393</v>
      </c>
      <c r="Z43" s="32" t="s">
        <v>521</v>
      </c>
      <c r="AF43" s="30"/>
      <c r="AK43" s="51" t="str">
        <f t="shared" si="7"/>
        <v>p</v>
      </c>
    </row>
    <row r="44" spans="1:37" x14ac:dyDescent="0.2">
      <c r="A44" s="13"/>
      <c r="B44" s="13"/>
      <c r="F44" s="13"/>
      <c r="G44" s="19"/>
      <c r="K44" s="13"/>
      <c r="L44" s="13"/>
      <c r="O44" s="13"/>
      <c r="P44" s="13"/>
      <c r="Q44" s="19"/>
      <c r="T44" s="13"/>
      <c r="Y44" s="32" t="s">
        <v>394</v>
      </c>
      <c r="Z44" s="32" t="s">
        <v>522</v>
      </c>
      <c r="AF44" s="30"/>
      <c r="AK44" s="51" t="str">
        <f t="shared" si="7"/>
        <v>q</v>
      </c>
    </row>
    <row r="45" spans="1:37" x14ac:dyDescent="0.2">
      <c r="A45" s="13"/>
      <c r="B45" s="13"/>
      <c r="F45" s="13"/>
      <c r="G45" s="19"/>
      <c r="K45" s="13"/>
      <c r="L45" s="13"/>
      <c r="O45" s="13"/>
      <c r="P45" s="13"/>
      <c r="Q45" s="19"/>
      <c r="T45" s="13"/>
      <c r="U45" s="29" t="s">
        <v>161</v>
      </c>
      <c r="Y45" s="32" t="s">
        <v>395</v>
      </c>
      <c r="Z45" s="32" t="s">
        <v>523</v>
      </c>
      <c r="AF45" s="30"/>
      <c r="AK45" s="51" t="str">
        <f t="shared" si="7"/>
        <v>r</v>
      </c>
    </row>
    <row r="46" spans="1:37" x14ac:dyDescent="0.2">
      <c r="A46" s="13"/>
      <c r="B46" s="13"/>
      <c r="F46" s="13"/>
      <c r="G46" s="19"/>
      <c r="K46" s="13"/>
      <c r="L46" s="13"/>
      <c r="O46" s="13"/>
      <c r="P46" s="13"/>
      <c r="Q46" s="19"/>
      <c r="T46" s="13"/>
      <c r="U46" s="93" t="s">
        <v>662</v>
      </c>
      <c r="Y46" s="32" t="s">
        <v>396</v>
      </c>
      <c r="Z46" s="32" t="s">
        <v>524</v>
      </c>
      <c r="AF46" s="30"/>
      <c r="AK46" s="51" t="str">
        <f t="shared" si="7"/>
        <v>s</v>
      </c>
    </row>
    <row r="47" spans="1:37" x14ac:dyDescent="0.2">
      <c r="A47" s="13"/>
      <c r="B47" s="13"/>
      <c r="F47" s="13"/>
      <c r="G47" s="19"/>
      <c r="K47" s="13"/>
      <c r="L47" s="13"/>
      <c r="O47" s="13"/>
      <c r="P47" s="13"/>
      <c r="Q47" s="19"/>
      <c r="T47" s="13"/>
      <c r="Y47" s="32" t="s">
        <v>397</v>
      </c>
      <c r="Z47" s="32" t="s">
        <v>525</v>
      </c>
      <c r="AF47" s="30"/>
      <c r="AK47" s="51" t="str">
        <f t="shared" si="7"/>
        <v>t</v>
      </c>
    </row>
    <row r="48" spans="1:37" x14ac:dyDescent="0.2">
      <c r="A48" s="13"/>
      <c r="B48" s="13"/>
      <c r="F48" s="13"/>
      <c r="G48" s="19"/>
      <c r="K48" s="13"/>
      <c r="L48" s="13"/>
      <c r="O48" s="13"/>
      <c r="P48" s="13"/>
      <c r="Q48" s="19"/>
      <c r="T48" s="13"/>
      <c r="U48" s="93">
        <v>2021</v>
      </c>
      <c r="Y48" s="32" t="s">
        <v>398</v>
      </c>
      <c r="Z48" s="32" t="s">
        <v>526</v>
      </c>
      <c r="AF48" s="30"/>
      <c r="AK48" s="51" t="str">
        <f t="shared" si="7"/>
        <v>u</v>
      </c>
    </row>
    <row r="49" spans="1:37" x14ac:dyDescent="0.2">
      <c r="A49" s="13"/>
      <c r="B49" s="13"/>
      <c r="F49" s="13"/>
      <c r="G49" s="19"/>
      <c r="K49" s="13"/>
      <c r="L49" s="13"/>
      <c r="O49" s="13"/>
      <c r="P49" s="13"/>
      <c r="Q49" s="19"/>
      <c r="T49" s="13"/>
      <c r="U49" s="93">
        <v>2022</v>
      </c>
      <c r="Y49" s="32" t="s">
        <v>399</v>
      </c>
      <c r="Z49" s="32" t="s">
        <v>527</v>
      </c>
      <c r="AF49" s="30"/>
      <c r="AK49" s="51" t="str">
        <f t="shared" si="7"/>
        <v>v</v>
      </c>
    </row>
    <row r="50" spans="1:37" x14ac:dyDescent="0.2">
      <c r="A50" s="13"/>
      <c r="B50" s="13"/>
      <c r="F50" s="13"/>
      <c r="G50" s="19"/>
      <c r="K50" s="13"/>
      <c r="L50" s="13"/>
      <c r="O50" s="13"/>
      <c r="P50" s="13"/>
      <c r="Q50" s="19"/>
      <c r="T50" s="13"/>
      <c r="U50" s="93">
        <v>2023</v>
      </c>
      <c r="Y50" s="32" t="s">
        <v>400</v>
      </c>
      <c r="Z50" s="32" t="s">
        <v>528</v>
      </c>
      <c r="AF50" s="30"/>
    </row>
    <row r="51" spans="1:37" x14ac:dyDescent="0.2">
      <c r="A51" s="13"/>
      <c r="B51" s="13"/>
      <c r="F51" s="13"/>
      <c r="G51" s="19"/>
      <c r="K51" s="13"/>
      <c r="L51" s="13"/>
      <c r="O51" s="13"/>
      <c r="P51" s="13"/>
      <c r="Q51" s="19"/>
      <c r="T51" s="13"/>
      <c r="U51" s="93">
        <v>2024</v>
      </c>
      <c r="Y51" s="32" t="s">
        <v>401</v>
      </c>
      <c r="Z51" s="32" t="s">
        <v>529</v>
      </c>
      <c r="AF51" s="30"/>
    </row>
    <row r="52" spans="1:37" x14ac:dyDescent="0.2">
      <c r="A52" s="13"/>
      <c r="B52" s="13"/>
      <c r="F52" s="13"/>
      <c r="G52" s="19"/>
      <c r="K52" s="13"/>
      <c r="L52" s="13"/>
      <c r="O52" s="13"/>
      <c r="P52" s="13"/>
      <c r="Q52" s="19"/>
      <c r="T52" s="13"/>
      <c r="U52" s="93">
        <v>2025</v>
      </c>
      <c r="Y52" s="32" t="s">
        <v>402</v>
      </c>
      <c r="Z52" s="32" t="s">
        <v>530</v>
      </c>
      <c r="AF52" s="30"/>
    </row>
    <row r="53" spans="1:37" x14ac:dyDescent="0.2">
      <c r="A53" s="13"/>
      <c r="B53" s="13"/>
      <c r="F53" s="13"/>
      <c r="G53" s="19"/>
      <c r="K53" s="13"/>
      <c r="L53" s="13"/>
      <c r="O53" s="13"/>
      <c r="P53" s="13"/>
      <c r="Q53" s="19"/>
      <c r="T53" s="13"/>
      <c r="U53" s="93">
        <v>2026</v>
      </c>
      <c r="Y53" s="32" t="s">
        <v>403</v>
      </c>
      <c r="Z53" s="32" t="s">
        <v>531</v>
      </c>
      <c r="AF53" s="30"/>
    </row>
    <row r="54" spans="1:37" x14ac:dyDescent="0.2">
      <c r="A54" s="13"/>
      <c r="B54" s="13"/>
      <c r="F54" s="13"/>
      <c r="G54" s="19"/>
      <c r="K54" s="13"/>
      <c r="L54" s="13"/>
      <c r="O54" s="13"/>
      <c r="P54" s="20"/>
      <c r="Q54" s="19"/>
      <c r="T54" s="13"/>
      <c r="Y54" s="32" t="s">
        <v>404</v>
      </c>
      <c r="Z54" s="32" t="s">
        <v>532</v>
      </c>
      <c r="AF54" s="30"/>
    </row>
    <row r="55" spans="1:37" x14ac:dyDescent="0.2">
      <c r="A55" s="13"/>
      <c r="B55" s="13"/>
      <c r="F55" s="13"/>
      <c r="G55" s="19"/>
      <c r="K55" s="13"/>
      <c r="L55" s="13"/>
      <c r="O55" s="13"/>
      <c r="P55" s="13"/>
      <c r="Q55" s="19"/>
      <c r="T55" s="13"/>
      <c r="Y55" s="32" t="s">
        <v>405</v>
      </c>
      <c r="Z55" s="32" t="s">
        <v>533</v>
      </c>
      <c r="AF55" s="30"/>
    </row>
    <row r="56" spans="1:37" x14ac:dyDescent="0.2">
      <c r="A56" s="13"/>
      <c r="B56" s="13"/>
      <c r="F56" s="13"/>
      <c r="G56" s="19"/>
      <c r="K56" s="13"/>
      <c r="L56" s="13"/>
      <c r="O56" s="13"/>
      <c r="P56" s="13"/>
      <c r="Q56" s="19"/>
      <c r="T56" s="13"/>
      <c r="U56" s="93">
        <v>20</v>
      </c>
      <c r="Y56" s="32" t="s">
        <v>406</v>
      </c>
      <c r="Z56" s="32" t="s">
        <v>534</v>
      </c>
      <c r="AF56" s="30"/>
    </row>
    <row r="57" spans="1:37" x14ac:dyDescent="0.2">
      <c r="A57" s="13"/>
      <c r="B57" s="13"/>
      <c r="F57" s="13"/>
      <c r="G57" s="19"/>
      <c r="K57" s="13"/>
      <c r="L57" s="13"/>
      <c r="O57" s="13"/>
      <c r="P57" s="13"/>
      <c r="Q57" s="19"/>
      <c r="T57" s="13"/>
      <c r="U57" s="32" t="s">
        <v>604</v>
      </c>
      <c r="Y57" s="32" t="s">
        <v>407</v>
      </c>
      <c r="Z57" s="32" t="s">
        <v>535</v>
      </c>
      <c r="AF57" s="30"/>
    </row>
    <row r="58" spans="1:37" x14ac:dyDescent="0.2">
      <c r="A58" s="13"/>
      <c r="B58" s="13"/>
      <c r="F58" s="13"/>
      <c r="G58" s="19"/>
      <c r="K58" s="13"/>
      <c r="L58" s="13"/>
      <c r="O58" s="13"/>
      <c r="P58" s="13"/>
      <c r="Q58" s="19"/>
      <c r="T58" s="13"/>
      <c r="U58" s="32" t="s">
        <v>605</v>
      </c>
      <c r="Y58" s="32" t="s">
        <v>408</v>
      </c>
      <c r="Z58" s="32" t="s">
        <v>536</v>
      </c>
      <c r="AF58" s="30"/>
    </row>
    <row r="59" spans="1:37" x14ac:dyDescent="0.2">
      <c r="A59" s="13"/>
      <c r="B59" s="13"/>
      <c r="F59" s="13"/>
      <c r="G59" s="19"/>
      <c r="K59" s="13"/>
      <c r="L59" s="13"/>
      <c r="O59" s="13"/>
      <c r="P59" s="13"/>
      <c r="Q59" s="19"/>
      <c r="T59" s="13"/>
      <c r="Y59" s="32" t="s">
        <v>409</v>
      </c>
      <c r="Z59" s="32" t="s">
        <v>537</v>
      </c>
      <c r="AF59" s="30"/>
    </row>
    <row r="60" spans="1:37" x14ac:dyDescent="0.2">
      <c r="A60" s="13"/>
      <c r="B60" s="13"/>
      <c r="F60" s="13"/>
      <c r="G60" s="19"/>
      <c r="K60" s="13"/>
      <c r="L60" s="13"/>
      <c r="O60" s="13"/>
      <c r="P60" s="13"/>
      <c r="Q60" s="19"/>
      <c r="T60" s="13"/>
      <c r="Y60" s="32" t="s">
        <v>410</v>
      </c>
      <c r="Z60" s="32" t="s">
        <v>538</v>
      </c>
      <c r="AF60" s="30"/>
    </row>
    <row r="61" spans="1:37" x14ac:dyDescent="0.2">
      <c r="A61" s="13"/>
      <c r="B61" s="13"/>
      <c r="F61" s="13"/>
      <c r="G61" s="19"/>
      <c r="K61" s="13"/>
      <c r="L61" s="13"/>
      <c r="O61" s="13"/>
      <c r="P61" s="13"/>
      <c r="Q61" s="19"/>
      <c r="T61" s="13"/>
      <c r="Y61" s="32" t="s">
        <v>411</v>
      </c>
      <c r="Z61" s="32" t="s">
        <v>539</v>
      </c>
      <c r="AF61" s="30"/>
    </row>
    <row r="62" spans="1:37" x14ac:dyDescent="0.2">
      <c r="A62" s="13"/>
      <c r="B62" s="13"/>
      <c r="F62" s="13"/>
      <c r="G62" s="19"/>
      <c r="K62" s="13"/>
      <c r="L62" s="13"/>
      <c r="O62" s="13"/>
      <c r="P62" s="13"/>
      <c r="Q62" s="19"/>
      <c r="T62" s="13"/>
      <c r="Y62" s="32" t="s">
        <v>412</v>
      </c>
      <c r="Z62" s="32" t="s">
        <v>540</v>
      </c>
      <c r="AF62" s="30"/>
    </row>
    <row r="63" spans="1:37" x14ac:dyDescent="0.2">
      <c r="A63" s="13"/>
      <c r="B63" s="13"/>
      <c r="F63" s="13"/>
      <c r="G63" s="19"/>
      <c r="K63" s="13"/>
      <c r="L63" s="13"/>
      <c r="O63" s="13"/>
      <c r="P63" s="13"/>
      <c r="Q63" s="19"/>
      <c r="T63" s="13"/>
      <c r="Y63" s="32" t="s">
        <v>413</v>
      </c>
      <c r="Z63" s="32" t="s">
        <v>541</v>
      </c>
      <c r="AF63" s="30"/>
    </row>
    <row r="64" spans="1:37" x14ac:dyDescent="0.2">
      <c r="A64" s="13"/>
      <c r="B64" s="13"/>
      <c r="F64" s="13"/>
      <c r="G64" s="19"/>
      <c r="K64" s="13"/>
      <c r="L64" s="13"/>
      <c r="O64" s="13"/>
      <c r="P64" s="13"/>
      <c r="Q64" s="19"/>
      <c r="T64" s="13"/>
      <c r="Y64" s="32" t="s">
        <v>414</v>
      </c>
      <c r="Z64" s="32" t="s">
        <v>542</v>
      </c>
      <c r="AF64" s="30"/>
    </row>
    <row r="65" spans="1:32" x14ac:dyDescent="0.2">
      <c r="A65" s="13"/>
      <c r="B65" s="13"/>
      <c r="F65" s="13"/>
      <c r="G65" s="19"/>
      <c r="K65" s="13"/>
      <c r="L65" s="13"/>
      <c r="O65" s="13"/>
      <c r="P65" s="13"/>
      <c r="Q65" s="19"/>
      <c r="T65" s="13"/>
      <c r="Y65" s="32" t="s">
        <v>415</v>
      </c>
      <c r="Z65" s="32" t="s">
        <v>543</v>
      </c>
      <c r="AF65" s="30"/>
    </row>
    <row r="66" spans="1:32" x14ac:dyDescent="0.2">
      <c r="A66" s="13"/>
      <c r="B66" s="13"/>
      <c r="F66" s="13"/>
      <c r="G66" s="19"/>
      <c r="K66" s="13"/>
      <c r="L66" s="13"/>
      <c r="O66" s="13"/>
      <c r="P66" s="13"/>
      <c r="Q66" s="19"/>
      <c r="T66" s="13"/>
      <c r="Y66" s="32" t="s">
        <v>67</v>
      </c>
      <c r="Z66" s="32" t="s">
        <v>544</v>
      </c>
      <c r="AF66" s="30"/>
    </row>
    <row r="67" spans="1:32" x14ac:dyDescent="0.2">
      <c r="A67" s="13"/>
      <c r="B67" s="13"/>
      <c r="F67" s="13"/>
      <c r="G67" s="19"/>
      <c r="K67" s="13"/>
      <c r="L67" s="13"/>
      <c r="O67" s="13"/>
      <c r="P67" s="13"/>
      <c r="Q67" s="19"/>
      <c r="T67" s="13"/>
      <c r="Y67" s="32" t="s">
        <v>416</v>
      </c>
      <c r="Z67" s="32" t="s">
        <v>545</v>
      </c>
      <c r="AF67" s="30"/>
    </row>
    <row r="68" spans="1:32" x14ac:dyDescent="0.2">
      <c r="A68" s="13"/>
      <c r="B68" s="13"/>
      <c r="F68" s="13"/>
      <c r="G68" s="19"/>
      <c r="K68" s="13"/>
      <c r="L68" s="13"/>
      <c r="O68" s="13"/>
      <c r="P68" s="13"/>
      <c r="Q68" s="19"/>
      <c r="T68" s="13"/>
      <c r="Y68" s="32" t="s">
        <v>417</v>
      </c>
      <c r="Z68" s="32" t="s">
        <v>546</v>
      </c>
      <c r="AF68" s="30"/>
    </row>
    <row r="69" spans="1:32" x14ac:dyDescent="0.2">
      <c r="A69" s="13"/>
      <c r="B69" s="13"/>
      <c r="F69" s="13"/>
      <c r="G69" s="19"/>
      <c r="K69" s="13"/>
      <c r="L69" s="13"/>
      <c r="O69" s="13"/>
      <c r="P69" s="13"/>
      <c r="Q69" s="19"/>
      <c r="T69" s="13"/>
      <c r="Y69" s="32" t="s">
        <v>418</v>
      </c>
      <c r="Z69" s="32" t="s">
        <v>547</v>
      </c>
      <c r="AF69" s="30"/>
    </row>
    <row r="70" spans="1:32" x14ac:dyDescent="0.2">
      <c r="A70" s="13"/>
      <c r="B70" s="13"/>
      <c r="Y70" s="32" t="s">
        <v>419</v>
      </c>
      <c r="Z70" s="32" t="s">
        <v>548</v>
      </c>
    </row>
    <row r="71" spans="1:32" x14ac:dyDescent="0.2">
      <c r="Y71" s="32" t="s">
        <v>420</v>
      </c>
      <c r="Z71" s="32" t="s">
        <v>549</v>
      </c>
    </row>
    <row r="72" spans="1:32" x14ac:dyDescent="0.2">
      <c r="Y72" s="32" t="s">
        <v>421</v>
      </c>
      <c r="Z72" s="32" t="s">
        <v>550</v>
      </c>
    </row>
    <row r="73" spans="1:32" x14ac:dyDescent="0.2">
      <c r="Y73" s="32" t="s">
        <v>422</v>
      </c>
      <c r="Z73" s="32" t="s">
        <v>551</v>
      </c>
    </row>
    <row r="74" spans="1:32" x14ac:dyDescent="0.2">
      <c r="Y74" s="32" t="s">
        <v>423</v>
      </c>
      <c r="Z74" s="32" t="s">
        <v>552</v>
      </c>
    </row>
    <row r="75" spans="1:32" x14ac:dyDescent="0.2">
      <c r="Y75" s="32" t="s">
        <v>424</v>
      </c>
      <c r="Z75" s="32" t="s">
        <v>553</v>
      </c>
    </row>
    <row r="76" spans="1:32" x14ac:dyDescent="0.2">
      <c r="Y76" s="32" t="s">
        <v>425</v>
      </c>
      <c r="Z76" s="32" t="s">
        <v>554</v>
      </c>
    </row>
    <row r="77" spans="1:32" x14ac:dyDescent="0.2">
      <c r="Y77" s="32" t="s">
        <v>426</v>
      </c>
      <c r="Z77" s="32" t="s">
        <v>555</v>
      </c>
    </row>
    <row r="78" spans="1:32" x14ac:dyDescent="0.2">
      <c r="Y78" s="32" t="s">
        <v>427</v>
      </c>
      <c r="Z78" s="32" t="s">
        <v>556</v>
      </c>
    </row>
    <row r="79" spans="1:32" x14ac:dyDescent="0.2">
      <c r="Y79" s="32" t="s">
        <v>428</v>
      </c>
      <c r="Z79" s="32" t="s">
        <v>557</v>
      </c>
    </row>
    <row r="80" spans="1:32" x14ac:dyDescent="0.2">
      <c r="Y80" s="32" t="s">
        <v>429</v>
      </c>
      <c r="Z80" s="32" t="s">
        <v>558</v>
      </c>
    </row>
    <row r="81" spans="25:26" x14ac:dyDescent="0.2">
      <c r="Y81" s="32" t="s">
        <v>430</v>
      </c>
      <c r="Z81" s="32" t="s">
        <v>559</v>
      </c>
    </row>
    <row r="82" spans="25:26" x14ac:dyDescent="0.2">
      <c r="Y82" s="32" t="s">
        <v>431</v>
      </c>
      <c r="Z82" s="32" t="s">
        <v>560</v>
      </c>
    </row>
    <row r="83" spans="25:26" x14ac:dyDescent="0.2">
      <c r="Y83" s="32" t="s">
        <v>432</v>
      </c>
      <c r="Z83" s="32" t="s">
        <v>561</v>
      </c>
    </row>
    <row r="84" spans="25:26" x14ac:dyDescent="0.2">
      <c r="Y84" s="32" t="s">
        <v>433</v>
      </c>
      <c r="Z84" s="32" t="s">
        <v>562</v>
      </c>
    </row>
    <row r="85" spans="25:26" x14ac:dyDescent="0.2">
      <c r="Y85" s="32" t="s">
        <v>434</v>
      </c>
      <c r="Z85" s="32" t="s">
        <v>563</v>
      </c>
    </row>
    <row r="86" spans="25:26" x14ac:dyDescent="0.2">
      <c r="Y86" s="32" t="s">
        <v>435</v>
      </c>
      <c r="Z86" s="32" t="s">
        <v>564</v>
      </c>
    </row>
    <row r="87" spans="25:26" x14ac:dyDescent="0.2">
      <c r="Y87" s="32" t="s">
        <v>436</v>
      </c>
      <c r="Z87" s="32" t="s">
        <v>565</v>
      </c>
    </row>
    <row r="88" spans="25:26" x14ac:dyDescent="0.2">
      <c r="Y88" s="32" t="s">
        <v>437</v>
      </c>
      <c r="Z88" s="32" t="s">
        <v>566</v>
      </c>
    </row>
    <row r="89" spans="25:26" x14ac:dyDescent="0.2">
      <c r="Y89" s="32" t="s">
        <v>438</v>
      </c>
      <c r="Z89" s="32" t="s">
        <v>567</v>
      </c>
    </row>
    <row r="90" spans="25:26" x14ac:dyDescent="0.2">
      <c r="Y90" s="32" t="s">
        <v>439</v>
      </c>
      <c r="Z90" s="32" t="s">
        <v>568</v>
      </c>
    </row>
    <row r="91" spans="25:26" x14ac:dyDescent="0.2">
      <c r="Y91" s="32" t="s">
        <v>440</v>
      </c>
      <c r="Z91" s="32" t="s">
        <v>569</v>
      </c>
    </row>
    <row r="92" spans="25:26" x14ac:dyDescent="0.2">
      <c r="Y92" s="32" t="s">
        <v>441</v>
      </c>
      <c r="Z92" s="32" t="s">
        <v>570</v>
      </c>
    </row>
    <row r="93" spans="25:26" x14ac:dyDescent="0.2">
      <c r="Y93" s="32" t="s">
        <v>442</v>
      </c>
      <c r="Z93" s="32" t="s">
        <v>571</v>
      </c>
    </row>
    <row r="94" spans="25:26" x14ac:dyDescent="0.2">
      <c r="Y94" s="32" t="s">
        <v>443</v>
      </c>
      <c r="Z94" s="32" t="s">
        <v>572</v>
      </c>
    </row>
    <row r="95" spans="25:26" x14ac:dyDescent="0.2">
      <c r="Y95" s="32" t="s">
        <v>444</v>
      </c>
      <c r="Z95" s="32" t="s">
        <v>573</v>
      </c>
    </row>
    <row r="96" spans="25:26" x14ac:dyDescent="0.2">
      <c r="Y96" s="32" t="s">
        <v>347</v>
      </c>
      <c r="Z96" s="32" t="s">
        <v>574</v>
      </c>
    </row>
    <row r="97" spans="25:26" x14ac:dyDescent="0.2">
      <c r="Y97" s="32" t="s">
        <v>445</v>
      </c>
      <c r="Z97" s="32" t="s">
        <v>575</v>
      </c>
    </row>
    <row r="98" spans="25:26" x14ac:dyDescent="0.2">
      <c r="Y98" s="32" t="s">
        <v>446</v>
      </c>
      <c r="Z98" s="32" t="s">
        <v>576</v>
      </c>
    </row>
    <row r="99" spans="25:26" x14ac:dyDescent="0.2">
      <c r="Y99" s="32" t="s">
        <v>476</v>
      </c>
      <c r="Z99" s="32" t="s">
        <v>577</v>
      </c>
    </row>
    <row r="100" spans="25:26" x14ac:dyDescent="0.2">
      <c r="Y100" s="32" t="s">
        <v>666</v>
      </c>
      <c r="Z100" s="32" t="s">
        <v>578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96" sqref="Y96:AB101"/>
    </sheetView>
  </sheetViews>
  <sheetFormatPr defaultColWidth="9" defaultRowHeight="13" x14ac:dyDescent="0.2"/>
  <cols>
    <col min="1" max="49" width="2.72656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297</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0"/>
      <c r="Z2" s="297"/>
      <c r="AA2" s="298"/>
      <c r="AB2" s="954" t="s">
        <v>11</v>
      </c>
      <c r="AC2" s="955"/>
      <c r="AD2" s="956"/>
      <c r="AE2" s="943" t="s">
        <v>349</v>
      </c>
      <c r="AF2" s="943"/>
      <c r="AG2" s="943"/>
      <c r="AH2" s="128"/>
      <c r="AI2" s="943" t="s">
        <v>445</v>
      </c>
      <c r="AJ2" s="943"/>
      <c r="AK2" s="943"/>
      <c r="AL2" s="128"/>
      <c r="AM2" s="943" t="s">
        <v>446</v>
      </c>
      <c r="AN2" s="943"/>
      <c r="AO2" s="943"/>
      <c r="AP2" s="128"/>
      <c r="AQ2" s="135" t="s">
        <v>220</v>
      </c>
      <c r="AR2" s="136"/>
      <c r="AS2" s="136"/>
      <c r="AT2" s="137"/>
      <c r="AU2" s="138" t="s">
        <v>129</v>
      </c>
      <c r="AV2" s="138"/>
      <c r="AW2" s="138"/>
      <c r="AX2" s="139"/>
      <c r="AY2" s="34">
        <f>COUNTA($G$4)</f>
        <v>0</v>
      </c>
    </row>
    <row r="3" spans="1:51" ht="18.75" customHeight="1" x14ac:dyDescent="0.2">
      <c r="A3" s="707"/>
      <c r="B3" s="708"/>
      <c r="C3" s="708"/>
      <c r="D3" s="708"/>
      <c r="E3" s="708"/>
      <c r="F3" s="709"/>
      <c r="G3" s="171"/>
      <c r="H3" s="123"/>
      <c r="I3" s="123"/>
      <c r="J3" s="123"/>
      <c r="K3" s="123"/>
      <c r="L3" s="123"/>
      <c r="M3" s="123"/>
      <c r="N3" s="123"/>
      <c r="O3" s="124"/>
      <c r="P3" s="122"/>
      <c r="Q3" s="123"/>
      <c r="R3" s="123"/>
      <c r="S3" s="123"/>
      <c r="T3" s="123"/>
      <c r="U3" s="123"/>
      <c r="V3" s="123"/>
      <c r="W3" s="123"/>
      <c r="X3" s="124"/>
      <c r="Y3" s="951"/>
      <c r="Z3" s="952"/>
      <c r="AA3" s="953"/>
      <c r="AB3" s="957"/>
      <c r="AC3" s="732"/>
      <c r="AD3" s="733"/>
      <c r="AE3" s="715"/>
      <c r="AF3" s="715"/>
      <c r="AG3" s="715"/>
      <c r="AH3" s="131"/>
      <c r="AI3" s="715"/>
      <c r="AJ3" s="715"/>
      <c r="AK3" s="715"/>
      <c r="AL3" s="131"/>
      <c r="AM3" s="715"/>
      <c r="AN3" s="715"/>
      <c r="AO3" s="715"/>
      <c r="AP3" s="131"/>
      <c r="AQ3" s="140"/>
      <c r="AR3" s="141"/>
      <c r="AS3" s="142" t="s">
        <v>221</v>
      </c>
      <c r="AT3" s="143"/>
      <c r="AU3" s="141"/>
      <c r="AV3" s="141"/>
      <c r="AW3" s="123" t="s">
        <v>170</v>
      </c>
      <c r="AX3" s="144"/>
      <c r="AY3" s="34">
        <f t="shared" ref="AY3:AY8" si="0">$AY$2</f>
        <v>0</v>
      </c>
    </row>
    <row r="4" spans="1:51" ht="22.5" customHeight="1" x14ac:dyDescent="0.2">
      <c r="A4" s="710"/>
      <c r="B4" s="708"/>
      <c r="C4" s="708"/>
      <c r="D4" s="708"/>
      <c r="E4" s="708"/>
      <c r="F4" s="709"/>
      <c r="G4" s="193"/>
      <c r="H4" s="961"/>
      <c r="I4" s="961"/>
      <c r="J4" s="961"/>
      <c r="K4" s="961"/>
      <c r="L4" s="961"/>
      <c r="M4" s="961"/>
      <c r="N4" s="961"/>
      <c r="O4" s="962"/>
      <c r="P4" s="146"/>
      <c r="Q4" s="675"/>
      <c r="R4" s="675"/>
      <c r="S4" s="675"/>
      <c r="T4" s="675"/>
      <c r="U4" s="675"/>
      <c r="V4" s="675"/>
      <c r="W4" s="675"/>
      <c r="X4" s="676"/>
      <c r="Y4" s="947" t="s">
        <v>12</v>
      </c>
      <c r="Z4" s="948"/>
      <c r="AA4" s="949"/>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1"/>
      <c r="B5" s="712"/>
      <c r="C5" s="712"/>
      <c r="D5" s="712"/>
      <c r="E5" s="712"/>
      <c r="F5" s="713"/>
      <c r="G5" s="963"/>
      <c r="H5" s="964"/>
      <c r="I5" s="964"/>
      <c r="J5" s="964"/>
      <c r="K5" s="964"/>
      <c r="L5" s="964"/>
      <c r="M5" s="964"/>
      <c r="N5" s="964"/>
      <c r="O5" s="965"/>
      <c r="P5" s="969"/>
      <c r="Q5" s="969"/>
      <c r="R5" s="969"/>
      <c r="S5" s="969"/>
      <c r="T5" s="969"/>
      <c r="U5" s="969"/>
      <c r="V5" s="969"/>
      <c r="W5" s="969"/>
      <c r="X5" s="970"/>
      <c r="Y5" s="190"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1"/>
      <c r="B6" s="712"/>
      <c r="C6" s="712"/>
      <c r="D6" s="712"/>
      <c r="E6" s="712"/>
      <c r="F6" s="713"/>
      <c r="G6" s="966"/>
      <c r="H6" s="967"/>
      <c r="I6" s="967"/>
      <c r="J6" s="967"/>
      <c r="K6" s="967"/>
      <c r="L6" s="967"/>
      <c r="M6" s="967"/>
      <c r="N6" s="967"/>
      <c r="O6" s="968"/>
      <c r="P6" s="678"/>
      <c r="Q6" s="678"/>
      <c r="R6" s="678"/>
      <c r="S6" s="678"/>
      <c r="T6" s="678"/>
      <c r="U6" s="678"/>
      <c r="V6" s="678"/>
      <c r="W6" s="678"/>
      <c r="X6" s="679"/>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3" t="s">
        <v>322</v>
      </c>
      <c r="B7" s="974"/>
      <c r="C7" s="974"/>
      <c r="D7" s="974"/>
      <c r="E7" s="974"/>
      <c r="F7" s="97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6"/>
      <c r="B8" s="977"/>
      <c r="C8" s="977"/>
      <c r="D8" s="977"/>
      <c r="E8" s="977"/>
      <c r="F8" s="97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7" t="s">
        <v>297</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0"/>
      <c r="Z9" s="297"/>
      <c r="AA9" s="298"/>
      <c r="AB9" s="954" t="s">
        <v>11</v>
      </c>
      <c r="AC9" s="955"/>
      <c r="AD9" s="956"/>
      <c r="AE9" s="943" t="s">
        <v>349</v>
      </c>
      <c r="AF9" s="943"/>
      <c r="AG9" s="943"/>
      <c r="AH9" s="128"/>
      <c r="AI9" s="943" t="s">
        <v>445</v>
      </c>
      <c r="AJ9" s="943"/>
      <c r="AK9" s="943"/>
      <c r="AL9" s="128"/>
      <c r="AM9" s="943" t="s">
        <v>446</v>
      </c>
      <c r="AN9" s="943"/>
      <c r="AO9" s="943"/>
      <c r="AP9" s="128"/>
      <c r="AQ9" s="135" t="s">
        <v>220</v>
      </c>
      <c r="AR9" s="136"/>
      <c r="AS9" s="136"/>
      <c r="AT9" s="137"/>
      <c r="AU9" s="138" t="s">
        <v>129</v>
      </c>
      <c r="AV9" s="138"/>
      <c r="AW9" s="138"/>
      <c r="AX9" s="139"/>
      <c r="AY9" s="34">
        <f>COUNTA($G$11)</f>
        <v>0</v>
      </c>
    </row>
    <row r="10" spans="1:51" ht="18.75" customHeight="1" x14ac:dyDescent="0.2">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1"/>
      <c r="Z10" s="952"/>
      <c r="AA10" s="953"/>
      <c r="AB10" s="957"/>
      <c r="AC10" s="732"/>
      <c r="AD10" s="733"/>
      <c r="AE10" s="715"/>
      <c r="AF10" s="715"/>
      <c r="AG10" s="715"/>
      <c r="AH10" s="131"/>
      <c r="AI10" s="715"/>
      <c r="AJ10" s="715"/>
      <c r="AK10" s="715"/>
      <c r="AL10" s="131"/>
      <c r="AM10" s="715"/>
      <c r="AN10" s="715"/>
      <c r="AO10" s="715"/>
      <c r="AP10" s="131"/>
      <c r="AQ10" s="140"/>
      <c r="AR10" s="141"/>
      <c r="AS10" s="142" t="s">
        <v>221</v>
      </c>
      <c r="AT10" s="143"/>
      <c r="AU10" s="141"/>
      <c r="AV10" s="141"/>
      <c r="AW10" s="123" t="s">
        <v>170</v>
      </c>
      <c r="AX10" s="144"/>
      <c r="AY10" s="34">
        <f t="shared" ref="AY10:AY15" si="1">$AY$9</f>
        <v>0</v>
      </c>
    </row>
    <row r="11" spans="1:51" ht="22.5" customHeight="1" x14ac:dyDescent="0.2">
      <c r="A11" s="710"/>
      <c r="B11" s="708"/>
      <c r="C11" s="708"/>
      <c r="D11" s="708"/>
      <c r="E11" s="708"/>
      <c r="F11" s="709"/>
      <c r="G11" s="193"/>
      <c r="H11" s="961"/>
      <c r="I11" s="961"/>
      <c r="J11" s="961"/>
      <c r="K11" s="961"/>
      <c r="L11" s="961"/>
      <c r="M11" s="961"/>
      <c r="N11" s="961"/>
      <c r="O11" s="962"/>
      <c r="P11" s="146"/>
      <c r="Q11" s="675"/>
      <c r="R11" s="675"/>
      <c r="S11" s="675"/>
      <c r="T11" s="675"/>
      <c r="U11" s="675"/>
      <c r="V11" s="675"/>
      <c r="W11" s="675"/>
      <c r="X11" s="676"/>
      <c r="Y11" s="947" t="s">
        <v>12</v>
      </c>
      <c r="Z11" s="948"/>
      <c r="AA11" s="949"/>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1"/>
      <c r="B12" s="712"/>
      <c r="C12" s="712"/>
      <c r="D12" s="712"/>
      <c r="E12" s="712"/>
      <c r="F12" s="713"/>
      <c r="G12" s="963"/>
      <c r="H12" s="964"/>
      <c r="I12" s="964"/>
      <c r="J12" s="964"/>
      <c r="K12" s="964"/>
      <c r="L12" s="964"/>
      <c r="M12" s="964"/>
      <c r="N12" s="964"/>
      <c r="O12" s="965"/>
      <c r="P12" s="969"/>
      <c r="Q12" s="969"/>
      <c r="R12" s="969"/>
      <c r="S12" s="969"/>
      <c r="T12" s="969"/>
      <c r="U12" s="969"/>
      <c r="V12" s="969"/>
      <c r="W12" s="969"/>
      <c r="X12" s="970"/>
      <c r="Y12" s="190"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78"/>
      <c r="Q13" s="678"/>
      <c r="R13" s="678"/>
      <c r="S13" s="678"/>
      <c r="T13" s="678"/>
      <c r="U13" s="678"/>
      <c r="V13" s="678"/>
      <c r="W13" s="678"/>
      <c r="X13" s="679"/>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3" t="s">
        <v>322</v>
      </c>
      <c r="B14" s="974"/>
      <c r="C14" s="974"/>
      <c r="D14" s="974"/>
      <c r="E14" s="974"/>
      <c r="F14" s="97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6"/>
      <c r="B15" s="977"/>
      <c r="C15" s="977"/>
      <c r="D15" s="977"/>
      <c r="E15" s="977"/>
      <c r="F15" s="97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7" t="s">
        <v>297</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0"/>
      <c r="Z16" s="297"/>
      <c r="AA16" s="298"/>
      <c r="AB16" s="954" t="s">
        <v>11</v>
      </c>
      <c r="AC16" s="955"/>
      <c r="AD16" s="956"/>
      <c r="AE16" s="943" t="s">
        <v>349</v>
      </c>
      <c r="AF16" s="943"/>
      <c r="AG16" s="943"/>
      <c r="AH16" s="128"/>
      <c r="AI16" s="943" t="s">
        <v>445</v>
      </c>
      <c r="AJ16" s="943"/>
      <c r="AK16" s="943"/>
      <c r="AL16" s="128"/>
      <c r="AM16" s="943" t="s">
        <v>446</v>
      </c>
      <c r="AN16" s="943"/>
      <c r="AO16" s="943"/>
      <c r="AP16" s="128"/>
      <c r="AQ16" s="135" t="s">
        <v>220</v>
      </c>
      <c r="AR16" s="136"/>
      <c r="AS16" s="136"/>
      <c r="AT16" s="137"/>
      <c r="AU16" s="138" t="s">
        <v>129</v>
      </c>
      <c r="AV16" s="138"/>
      <c r="AW16" s="138"/>
      <c r="AX16" s="139"/>
      <c r="AY16" s="34">
        <f>COUNTA($G$18)</f>
        <v>0</v>
      </c>
    </row>
    <row r="17" spans="1:51" ht="18.75" customHeight="1" x14ac:dyDescent="0.2">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1"/>
      <c r="Z17" s="952"/>
      <c r="AA17" s="953"/>
      <c r="AB17" s="957"/>
      <c r="AC17" s="732"/>
      <c r="AD17" s="733"/>
      <c r="AE17" s="715"/>
      <c r="AF17" s="715"/>
      <c r="AG17" s="715"/>
      <c r="AH17" s="131"/>
      <c r="AI17" s="715"/>
      <c r="AJ17" s="715"/>
      <c r="AK17" s="715"/>
      <c r="AL17" s="131"/>
      <c r="AM17" s="715"/>
      <c r="AN17" s="715"/>
      <c r="AO17" s="715"/>
      <c r="AP17" s="131"/>
      <c r="AQ17" s="140"/>
      <c r="AR17" s="141"/>
      <c r="AS17" s="142" t="s">
        <v>221</v>
      </c>
      <c r="AT17" s="143"/>
      <c r="AU17" s="141"/>
      <c r="AV17" s="141"/>
      <c r="AW17" s="123" t="s">
        <v>170</v>
      </c>
      <c r="AX17" s="144"/>
      <c r="AY17" s="34">
        <f t="shared" ref="AY17:AY22" si="2">$AY$16</f>
        <v>0</v>
      </c>
    </row>
    <row r="18" spans="1:51" ht="22.5" customHeight="1" x14ac:dyDescent="0.2">
      <c r="A18" s="710"/>
      <c r="B18" s="708"/>
      <c r="C18" s="708"/>
      <c r="D18" s="708"/>
      <c r="E18" s="708"/>
      <c r="F18" s="709"/>
      <c r="G18" s="193"/>
      <c r="H18" s="961"/>
      <c r="I18" s="961"/>
      <c r="J18" s="961"/>
      <c r="K18" s="961"/>
      <c r="L18" s="961"/>
      <c r="M18" s="961"/>
      <c r="N18" s="961"/>
      <c r="O18" s="962"/>
      <c r="P18" s="146"/>
      <c r="Q18" s="675"/>
      <c r="R18" s="675"/>
      <c r="S18" s="675"/>
      <c r="T18" s="675"/>
      <c r="U18" s="675"/>
      <c r="V18" s="675"/>
      <c r="W18" s="675"/>
      <c r="X18" s="676"/>
      <c r="Y18" s="947" t="s">
        <v>12</v>
      </c>
      <c r="Z18" s="948"/>
      <c r="AA18" s="949"/>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1"/>
      <c r="B19" s="712"/>
      <c r="C19" s="712"/>
      <c r="D19" s="712"/>
      <c r="E19" s="712"/>
      <c r="F19" s="713"/>
      <c r="G19" s="963"/>
      <c r="H19" s="964"/>
      <c r="I19" s="964"/>
      <c r="J19" s="964"/>
      <c r="K19" s="964"/>
      <c r="L19" s="964"/>
      <c r="M19" s="964"/>
      <c r="N19" s="964"/>
      <c r="O19" s="965"/>
      <c r="P19" s="969"/>
      <c r="Q19" s="969"/>
      <c r="R19" s="969"/>
      <c r="S19" s="969"/>
      <c r="T19" s="969"/>
      <c r="U19" s="969"/>
      <c r="V19" s="969"/>
      <c r="W19" s="969"/>
      <c r="X19" s="970"/>
      <c r="Y19" s="190"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78"/>
      <c r="Q20" s="678"/>
      <c r="R20" s="678"/>
      <c r="S20" s="678"/>
      <c r="T20" s="678"/>
      <c r="U20" s="678"/>
      <c r="V20" s="678"/>
      <c r="W20" s="678"/>
      <c r="X20" s="679"/>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3" t="s">
        <v>322</v>
      </c>
      <c r="B21" s="974"/>
      <c r="C21" s="974"/>
      <c r="D21" s="974"/>
      <c r="E21" s="974"/>
      <c r="F21" s="97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6"/>
      <c r="B22" s="977"/>
      <c r="C22" s="977"/>
      <c r="D22" s="977"/>
      <c r="E22" s="977"/>
      <c r="F22" s="97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7" t="s">
        <v>297</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0"/>
      <c r="Z23" s="297"/>
      <c r="AA23" s="298"/>
      <c r="AB23" s="954" t="s">
        <v>11</v>
      </c>
      <c r="AC23" s="955"/>
      <c r="AD23" s="956"/>
      <c r="AE23" s="943" t="s">
        <v>349</v>
      </c>
      <c r="AF23" s="943"/>
      <c r="AG23" s="943"/>
      <c r="AH23" s="128"/>
      <c r="AI23" s="943" t="s">
        <v>445</v>
      </c>
      <c r="AJ23" s="943"/>
      <c r="AK23" s="943"/>
      <c r="AL23" s="128"/>
      <c r="AM23" s="943" t="s">
        <v>446</v>
      </c>
      <c r="AN23" s="943"/>
      <c r="AO23" s="943"/>
      <c r="AP23" s="128"/>
      <c r="AQ23" s="135" t="s">
        <v>220</v>
      </c>
      <c r="AR23" s="136"/>
      <c r="AS23" s="136"/>
      <c r="AT23" s="137"/>
      <c r="AU23" s="138" t="s">
        <v>129</v>
      </c>
      <c r="AV23" s="138"/>
      <c r="AW23" s="138"/>
      <c r="AX23" s="139"/>
      <c r="AY23" s="34">
        <f>COUNTA($G$25)</f>
        <v>0</v>
      </c>
    </row>
    <row r="24" spans="1:51" ht="18.75" customHeight="1" x14ac:dyDescent="0.2">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1"/>
      <c r="Z24" s="952"/>
      <c r="AA24" s="953"/>
      <c r="AB24" s="957"/>
      <c r="AC24" s="732"/>
      <c r="AD24" s="733"/>
      <c r="AE24" s="715"/>
      <c r="AF24" s="715"/>
      <c r="AG24" s="715"/>
      <c r="AH24" s="131"/>
      <c r="AI24" s="715"/>
      <c r="AJ24" s="715"/>
      <c r="AK24" s="715"/>
      <c r="AL24" s="131"/>
      <c r="AM24" s="715"/>
      <c r="AN24" s="715"/>
      <c r="AO24" s="715"/>
      <c r="AP24" s="131"/>
      <c r="AQ24" s="140"/>
      <c r="AR24" s="141"/>
      <c r="AS24" s="142" t="s">
        <v>221</v>
      </c>
      <c r="AT24" s="143"/>
      <c r="AU24" s="141"/>
      <c r="AV24" s="141"/>
      <c r="AW24" s="123" t="s">
        <v>170</v>
      </c>
      <c r="AX24" s="144"/>
      <c r="AY24" s="34">
        <f t="shared" ref="AY24:AY29" si="3">$AY$23</f>
        <v>0</v>
      </c>
    </row>
    <row r="25" spans="1:51" ht="22.5" customHeight="1" x14ac:dyDescent="0.2">
      <c r="A25" s="710"/>
      <c r="B25" s="708"/>
      <c r="C25" s="708"/>
      <c r="D25" s="708"/>
      <c r="E25" s="708"/>
      <c r="F25" s="709"/>
      <c r="G25" s="193"/>
      <c r="H25" s="961"/>
      <c r="I25" s="961"/>
      <c r="J25" s="961"/>
      <c r="K25" s="961"/>
      <c r="L25" s="961"/>
      <c r="M25" s="961"/>
      <c r="N25" s="961"/>
      <c r="O25" s="962"/>
      <c r="P25" s="146"/>
      <c r="Q25" s="675"/>
      <c r="R25" s="675"/>
      <c r="S25" s="675"/>
      <c r="T25" s="675"/>
      <c r="U25" s="675"/>
      <c r="V25" s="675"/>
      <c r="W25" s="675"/>
      <c r="X25" s="676"/>
      <c r="Y25" s="947" t="s">
        <v>12</v>
      </c>
      <c r="Z25" s="948"/>
      <c r="AA25" s="949"/>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1"/>
      <c r="B26" s="712"/>
      <c r="C26" s="712"/>
      <c r="D26" s="712"/>
      <c r="E26" s="712"/>
      <c r="F26" s="713"/>
      <c r="G26" s="963"/>
      <c r="H26" s="964"/>
      <c r="I26" s="964"/>
      <c r="J26" s="964"/>
      <c r="K26" s="964"/>
      <c r="L26" s="964"/>
      <c r="M26" s="964"/>
      <c r="N26" s="964"/>
      <c r="O26" s="965"/>
      <c r="P26" s="969"/>
      <c r="Q26" s="969"/>
      <c r="R26" s="969"/>
      <c r="S26" s="969"/>
      <c r="T26" s="969"/>
      <c r="U26" s="969"/>
      <c r="V26" s="969"/>
      <c r="W26" s="969"/>
      <c r="X26" s="970"/>
      <c r="Y26" s="190"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78"/>
      <c r="Q27" s="678"/>
      <c r="R27" s="678"/>
      <c r="S27" s="678"/>
      <c r="T27" s="678"/>
      <c r="U27" s="678"/>
      <c r="V27" s="678"/>
      <c r="W27" s="678"/>
      <c r="X27" s="679"/>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3" t="s">
        <v>322</v>
      </c>
      <c r="B28" s="974"/>
      <c r="C28" s="974"/>
      <c r="D28" s="974"/>
      <c r="E28" s="974"/>
      <c r="F28" s="97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6"/>
      <c r="B29" s="977"/>
      <c r="C29" s="977"/>
      <c r="D29" s="977"/>
      <c r="E29" s="977"/>
      <c r="F29" s="97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7" t="s">
        <v>297</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0"/>
      <c r="Z30" s="297"/>
      <c r="AA30" s="298"/>
      <c r="AB30" s="954" t="s">
        <v>11</v>
      </c>
      <c r="AC30" s="955"/>
      <c r="AD30" s="956"/>
      <c r="AE30" s="943" t="s">
        <v>349</v>
      </c>
      <c r="AF30" s="943"/>
      <c r="AG30" s="943"/>
      <c r="AH30" s="128"/>
      <c r="AI30" s="943" t="s">
        <v>445</v>
      </c>
      <c r="AJ30" s="943"/>
      <c r="AK30" s="943"/>
      <c r="AL30" s="128"/>
      <c r="AM30" s="943" t="s">
        <v>446</v>
      </c>
      <c r="AN30" s="943"/>
      <c r="AO30" s="943"/>
      <c r="AP30" s="128"/>
      <c r="AQ30" s="135" t="s">
        <v>220</v>
      </c>
      <c r="AR30" s="136"/>
      <c r="AS30" s="136"/>
      <c r="AT30" s="137"/>
      <c r="AU30" s="138" t="s">
        <v>129</v>
      </c>
      <c r="AV30" s="138"/>
      <c r="AW30" s="138"/>
      <c r="AX30" s="139"/>
      <c r="AY30" s="34">
        <f>COUNTA($G$32)</f>
        <v>0</v>
      </c>
    </row>
    <row r="31" spans="1:51" ht="18.75" customHeight="1" x14ac:dyDescent="0.2">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1"/>
      <c r="Z31" s="952"/>
      <c r="AA31" s="953"/>
      <c r="AB31" s="957"/>
      <c r="AC31" s="732"/>
      <c r="AD31" s="733"/>
      <c r="AE31" s="715"/>
      <c r="AF31" s="715"/>
      <c r="AG31" s="715"/>
      <c r="AH31" s="131"/>
      <c r="AI31" s="715"/>
      <c r="AJ31" s="715"/>
      <c r="AK31" s="715"/>
      <c r="AL31" s="131"/>
      <c r="AM31" s="715"/>
      <c r="AN31" s="715"/>
      <c r="AO31" s="715"/>
      <c r="AP31" s="131"/>
      <c r="AQ31" s="140"/>
      <c r="AR31" s="141"/>
      <c r="AS31" s="142" t="s">
        <v>221</v>
      </c>
      <c r="AT31" s="143"/>
      <c r="AU31" s="141"/>
      <c r="AV31" s="141"/>
      <c r="AW31" s="123" t="s">
        <v>170</v>
      </c>
      <c r="AX31" s="144"/>
      <c r="AY31" s="34">
        <f t="shared" ref="AY31:AY36" si="4">$AY$30</f>
        <v>0</v>
      </c>
    </row>
    <row r="32" spans="1:51" ht="22.5" customHeight="1" x14ac:dyDescent="0.2">
      <c r="A32" s="710"/>
      <c r="B32" s="708"/>
      <c r="C32" s="708"/>
      <c r="D32" s="708"/>
      <c r="E32" s="708"/>
      <c r="F32" s="709"/>
      <c r="G32" s="193"/>
      <c r="H32" s="961"/>
      <c r="I32" s="961"/>
      <c r="J32" s="961"/>
      <c r="K32" s="961"/>
      <c r="L32" s="961"/>
      <c r="M32" s="961"/>
      <c r="N32" s="961"/>
      <c r="O32" s="962"/>
      <c r="P32" s="146"/>
      <c r="Q32" s="675"/>
      <c r="R32" s="675"/>
      <c r="S32" s="675"/>
      <c r="T32" s="675"/>
      <c r="U32" s="675"/>
      <c r="V32" s="675"/>
      <c r="W32" s="675"/>
      <c r="X32" s="676"/>
      <c r="Y32" s="947" t="s">
        <v>12</v>
      </c>
      <c r="Z32" s="948"/>
      <c r="AA32" s="949"/>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1"/>
      <c r="B33" s="712"/>
      <c r="C33" s="712"/>
      <c r="D33" s="712"/>
      <c r="E33" s="712"/>
      <c r="F33" s="713"/>
      <c r="G33" s="963"/>
      <c r="H33" s="964"/>
      <c r="I33" s="964"/>
      <c r="J33" s="964"/>
      <c r="K33" s="964"/>
      <c r="L33" s="964"/>
      <c r="M33" s="964"/>
      <c r="N33" s="964"/>
      <c r="O33" s="965"/>
      <c r="P33" s="969"/>
      <c r="Q33" s="969"/>
      <c r="R33" s="969"/>
      <c r="S33" s="969"/>
      <c r="T33" s="969"/>
      <c r="U33" s="969"/>
      <c r="V33" s="969"/>
      <c r="W33" s="969"/>
      <c r="X33" s="970"/>
      <c r="Y33" s="190"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78"/>
      <c r="Q34" s="678"/>
      <c r="R34" s="678"/>
      <c r="S34" s="678"/>
      <c r="T34" s="678"/>
      <c r="U34" s="678"/>
      <c r="V34" s="678"/>
      <c r="W34" s="678"/>
      <c r="X34" s="679"/>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3" t="s">
        <v>322</v>
      </c>
      <c r="B35" s="974"/>
      <c r="C35" s="974"/>
      <c r="D35" s="974"/>
      <c r="E35" s="974"/>
      <c r="F35" s="97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6"/>
      <c r="B36" s="977"/>
      <c r="C36" s="977"/>
      <c r="D36" s="977"/>
      <c r="E36" s="977"/>
      <c r="F36" s="97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7" t="s">
        <v>297</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0"/>
      <c r="Z37" s="297"/>
      <c r="AA37" s="298"/>
      <c r="AB37" s="954" t="s">
        <v>11</v>
      </c>
      <c r="AC37" s="955"/>
      <c r="AD37" s="956"/>
      <c r="AE37" s="943" t="s">
        <v>349</v>
      </c>
      <c r="AF37" s="943"/>
      <c r="AG37" s="943"/>
      <c r="AH37" s="128"/>
      <c r="AI37" s="943" t="s">
        <v>445</v>
      </c>
      <c r="AJ37" s="943"/>
      <c r="AK37" s="943"/>
      <c r="AL37" s="128"/>
      <c r="AM37" s="943" t="s">
        <v>446</v>
      </c>
      <c r="AN37" s="943"/>
      <c r="AO37" s="943"/>
      <c r="AP37" s="128"/>
      <c r="AQ37" s="135" t="s">
        <v>220</v>
      </c>
      <c r="AR37" s="136"/>
      <c r="AS37" s="136"/>
      <c r="AT37" s="137"/>
      <c r="AU37" s="138" t="s">
        <v>129</v>
      </c>
      <c r="AV37" s="138"/>
      <c r="AW37" s="138"/>
      <c r="AX37" s="139"/>
      <c r="AY37" s="34">
        <f>COUNTA($G$39)</f>
        <v>0</v>
      </c>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1"/>
      <c r="Z38" s="952"/>
      <c r="AA38" s="953"/>
      <c r="AB38" s="957"/>
      <c r="AC38" s="732"/>
      <c r="AD38" s="733"/>
      <c r="AE38" s="715"/>
      <c r="AF38" s="715"/>
      <c r="AG38" s="715"/>
      <c r="AH38" s="131"/>
      <c r="AI38" s="715"/>
      <c r="AJ38" s="715"/>
      <c r="AK38" s="715"/>
      <c r="AL38" s="131"/>
      <c r="AM38" s="715"/>
      <c r="AN38" s="715"/>
      <c r="AO38" s="715"/>
      <c r="AP38" s="131"/>
      <c r="AQ38" s="140"/>
      <c r="AR38" s="141"/>
      <c r="AS38" s="142" t="s">
        <v>221</v>
      </c>
      <c r="AT38" s="143"/>
      <c r="AU38" s="141"/>
      <c r="AV38" s="141"/>
      <c r="AW38" s="123" t="s">
        <v>170</v>
      </c>
      <c r="AX38" s="144"/>
      <c r="AY38" s="34">
        <f t="shared" ref="AY38:AY43" si="5">$AY$37</f>
        <v>0</v>
      </c>
    </row>
    <row r="39" spans="1:51" ht="22.5" customHeight="1" x14ac:dyDescent="0.2">
      <c r="A39" s="710"/>
      <c r="B39" s="708"/>
      <c r="C39" s="708"/>
      <c r="D39" s="708"/>
      <c r="E39" s="708"/>
      <c r="F39" s="709"/>
      <c r="G39" s="193"/>
      <c r="H39" s="961"/>
      <c r="I39" s="961"/>
      <c r="J39" s="961"/>
      <c r="K39" s="961"/>
      <c r="L39" s="961"/>
      <c r="M39" s="961"/>
      <c r="N39" s="961"/>
      <c r="O39" s="962"/>
      <c r="P39" s="146"/>
      <c r="Q39" s="675"/>
      <c r="R39" s="675"/>
      <c r="S39" s="675"/>
      <c r="T39" s="675"/>
      <c r="U39" s="675"/>
      <c r="V39" s="675"/>
      <c r="W39" s="675"/>
      <c r="X39" s="676"/>
      <c r="Y39" s="947" t="s">
        <v>12</v>
      </c>
      <c r="Z39" s="948"/>
      <c r="AA39" s="949"/>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1"/>
      <c r="B40" s="712"/>
      <c r="C40" s="712"/>
      <c r="D40" s="712"/>
      <c r="E40" s="712"/>
      <c r="F40" s="713"/>
      <c r="G40" s="963"/>
      <c r="H40" s="964"/>
      <c r="I40" s="964"/>
      <c r="J40" s="964"/>
      <c r="K40" s="964"/>
      <c r="L40" s="964"/>
      <c r="M40" s="964"/>
      <c r="N40" s="964"/>
      <c r="O40" s="965"/>
      <c r="P40" s="969"/>
      <c r="Q40" s="969"/>
      <c r="R40" s="969"/>
      <c r="S40" s="969"/>
      <c r="T40" s="969"/>
      <c r="U40" s="969"/>
      <c r="V40" s="969"/>
      <c r="W40" s="969"/>
      <c r="X40" s="970"/>
      <c r="Y40" s="190"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78"/>
      <c r="Q41" s="678"/>
      <c r="R41" s="678"/>
      <c r="S41" s="678"/>
      <c r="T41" s="678"/>
      <c r="U41" s="678"/>
      <c r="V41" s="678"/>
      <c r="W41" s="678"/>
      <c r="X41" s="679"/>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3" t="s">
        <v>322</v>
      </c>
      <c r="B42" s="974"/>
      <c r="C42" s="974"/>
      <c r="D42" s="974"/>
      <c r="E42" s="974"/>
      <c r="F42" s="97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6"/>
      <c r="B43" s="977"/>
      <c r="C43" s="977"/>
      <c r="D43" s="977"/>
      <c r="E43" s="977"/>
      <c r="F43" s="9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7" t="s">
        <v>297</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0"/>
      <c r="Z44" s="297"/>
      <c r="AA44" s="298"/>
      <c r="AB44" s="954" t="s">
        <v>11</v>
      </c>
      <c r="AC44" s="955"/>
      <c r="AD44" s="956"/>
      <c r="AE44" s="943" t="s">
        <v>349</v>
      </c>
      <c r="AF44" s="943"/>
      <c r="AG44" s="943"/>
      <c r="AH44" s="128"/>
      <c r="AI44" s="943" t="s">
        <v>445</v>
      </c>
      <c r="AJ44" s="943"/>
      <c r="AK44" s="943"/>
      <c r="AL44" s="128"/>
      <c r="AM44" s="943" t="s">
        <v>446</v>
      </c>
      <c r="AN44" s="943"/>
      <c r="AO44" s="943"/>
      <c r="AP44" s="128"/>
      <c r="AQ44" s="135" t="s">
        <v>220</v>
      </c>
      <c r="AR44" s="136"/>
      <c r="AS44" s="136"/>
      <c r="AT44" s="137"/>
      <c r="AU44" s="138" t="s">
        <v>129</v>
      </c>
      <c r="AV44" s="138"/>
      <c r="AW44" s="138"/>
      <c r="AX44" s="139"/>
      <c r="AY44" s="34">
        <f>COUNTA($G$46)</f>
        <v>0</v>
      </c>
    </row>
    <row r="45" spans="1:51" ht="18.75" customHeight="1" x14ac:dyDescent="0.2">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1"/>
      <c r="Z45" s="952"/>
      <c r="AA45" s="953"/>
      <c r="AB45" s="957"/>
      <c r="AC45" s="732"/>
      <c r="AD45" s="733"/>
      <c r="AE45" s="715"/>
      <c r="AF45" s="715"/>
      <c r="AG45" s="715"/>
      <c r="AH45" s="131"/>
      <c r="AI45" s="715"/>
      <c r="AJ45" s="715"/>
      <c r="AK45" s="715"/>
      <c r="AL45" s="131"/>
      <c r="AM45" s="715"/>
      <c r="AN45" s="715"/>
      <c r="AO45" s="715"/>
      <c r="AP45" s="131"/>
      <c r="AQ45" s="140"/>
      <c r="AR45" s="141"/>
      <c r="AS45" s="142" t="s">
        <v>221</v>
      </c>
      <c r="AT45" s="143"/>
      <c r="AU45" s="141"/>
      <c r="AV45" s="141"/>
      <c r="AW45" s="123" t="s">
        <v>170</v>
      </c>
      <c r="AX45" s="144"/>
      <c r="AY45" s="34">
        <f t="shared" ref="AY45:AY50" si="6">$AY$44</f>
        <v>0</v>
      </c>
    </row>
    <row r="46" spans="1:51" ht="22.5" customHeight="1" x14ac:dyDescent="0.2">
      <c r="A46" s="710"/>
      <c r="B46" s="708"/>
      <c r="C46" s="708"/>
      <c r="D46" s="708"/>
      <c r="E46" s="708"/>
      <c r="F46" s="709"/>
      <c r="G46" s="193"/>
      <c r="H46" s="961"/>
      <c r="I46" s="961"/>
      <c r="J46" s="961"/>
      <c r="K46" s="961"/>
      <c r="L46" s="961"/>
      <c r="M46" s="961"/>
      <c r="N46" s="961"/>
      <c r="O46" s="962"/>
      <c r="P46" s="146"/>
      <c r="Q46" s="675"/>
      <c r="R46" s="675"/>
      <c r="S46" s="675"/>
      <c r="T46" s="675"/>
      <c r="U46" s="675"/>
      <c r="V46" s="675"/>
      <c r="W46" s="675"/>
      <c r="X46" s="676"/>
      <c r="Y46" s="947" t="s">
        <v>12</v>
      </c>
      <c r="Z46" s="948"/>
      <c r="AA46" s="949"/>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1"/>
      <c r="B47" s="712"/>
      <c r="C47" s="712"/>
      <c r="D47" s="712"/>
      <c r="E47" s="712"/>
      <c r="F47" s="713"/>
      <c r="G47" s="963"/>
      <c r="H47" s="964"/>
      <c r="I47" s="964"/>
      <c r="J47" s="964"/>
      <c r="K47" s="964"/>
      <c r="L47" s="964"/>
      <c r="M47" s="964"/>
      <c r="N47" s="964"/>
      <c r="O47" s="965"/>
      <c r="P47" s="969"/>
      <c r="Q47" s="969"/>
      <c r="R47" s="969"/>
      <c r="S47" s="969"/>
      <c r="T47" s="969"/>
      <c r="U47" s="969"/>
      <c r="V47" s="969"/>
      <c r="W47" s="969"/>
      <c r="X47" s="970"/>
      <c r="Y47" s="190"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78"/>
      <c r="Q48" s="678"/>
      <c r="R48" s="678"/>
      <c r="S48" s="678"/>
      <c r="T48" s="678"/>
      <c r="U48" s="678"/>
      <c r="V48" s="678"/>
      <c r="W48" s="678"/>
      <c r="X48" s="679"/>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3" t="s">
        <v>322</v>
      </c>
      <c r="B49" s="974"/>
      <c r="C49" s="974"/>
      <c r="D49" s="974"/>
      <c r="E49" s="974"/>
      <c r="F49" s="97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6"/>
      <c r="B50" s="977"/>
      <c r="C50" s="977"/>
      <c r="D50" s="977"/>
      <c r="E50" s="977"/>
      <c r="F50" s="97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7" t="s">
        <v>297</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0"/>
      <c r="Z51" s="297"/>
      <c r="AA51" s="298"/>
      <c r="AB51" s="128" t="s">
        <v>11</v>
      </c>
      <c r="AC51" s="955"/>
      <c r="AD51" s="956"/>
      <c r="AE51" s="943" t="s">
        <v>349</v>
      </c>
      <c r="AF51" s="943"/>
      <c r="AG51" s="943"/>
      <c r="AH51" s="128"/>
      <c r="AI51" s="943" t="s">
        <v>445</v>
      </c>
      <c r="AJ51" s="943"/>
      <c r="AK51" s="943"/>
      <c r="AL51" s="128"/>
      <c r="AM51" s="943" t="s">
        <v>446</v>
      </c>
      <c r="AN51" s="943"/>
      <c r="AO51" s="943"/>
      <c r="AP51" s="128"/>
      <c r="AQ51" s="135" t="s">
        <v>220</v>
      </c>
      <c r="AR51" s="136"/>
      <c r="AS51" s="136"/>
      <c r="AT51" s="137"/>
      <c r="AU51" s="138" t="s">
        <v>129</v>
      </c>
      <c r="AV51" s="138"/>
      <c r="AW51" s="138"/>
      <c r="AX51" s="139"/>
      <c r="AY51" s="34">
        <f>COUNTA($G$53)</f>
        <v>0</v>
      </c>
    </row>
    <row r="52" spans="1:51" ht="18.75" customHeight="1" x14ac:dyDescent="0.2">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1"/>
      <c r="Z52" s="952"/>
      <c r="AA52" s="953"/>
      <c r="AB52" s="957"/>
      <c r="AC52" s="732"/>
      <c r="AD52" s="733"/>
      <c r="AE52" s="715"/>
      <c r="AF52" s="715"/>
      <c r="AG52" s="715"/>
      <c r="AH52" s="131"/>
      <c r="AI52" s="715"/>
      <c r="AJ52" s="715"/>
      <c r="AK52" s="715"/>
      <c r="AL52" s="131"/>
      <c r="AM52" s="715"/>
      <c r="AN52" s="715"/>
      <c r="AO52" s="715"/>
      <c r="AP52" s="131"/>
      <c r="AQ52" s="140"/>
      <c r="AR52" s="141"/>
      <c r="AS52" s="142" t="s">
        <v>221</v>
      </c>
      <c r="AT52" s="143"/>
      <c r="AU52" s="141"/>
      <c r="AV52" s="141"/>
      <c r="AW52" s="123" t="s">
        <v>170</v>
      </c>
      <c r="AX52" s="144"/>
      <c r="AY52" s="34">
        <f t="shared" ref="AY52:AY57" si="7">$AY$51</f>
        <v>0</v>
      </c>
    </row>
    <row r="53" spans="1:51" ht="22.5" customHeight="1" x14ac:dyDescent="0.2">
      <c r="A53" s="710"/>
      <c r="B53" s="708"/>
      <c r="C53" s="708"/>
      <c r="D53" s="708"/>
      <c r="E53" s="708"/>
      <c r="F53" s="709"/>
      <c r="G53" s="193"/>
      <c r="H53" s="961"/>
      <c r="I53" s="961"/>
      <c r="J53" s="961"/>
      <c r="K53" s="961"/>
      <c r="L53" s="961"/>
      <c r="M53" s="961"/>
      <c r="N53" s="961"/>
      <c r="O53" s="962"/>
      <c r="P53" s="146"/>
      <c r="Q53" s="675"/>
      <c r="R53" s="675"/>
      <c r="S53" s="675"/>
      <c r="T53" s="675"/>
      <c r="U53" s="675"/>
      <c r="V53" s="675"/>
      <c r="W53" s="675"/>
      <c r="X53" s="676"/>
      <c r="Y53" s="947" t="s">
        <v>12</v>
      </c>
      <c r="Z53" s="948"/>
      <c r="AA53" s="949"/>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1"/>
      <c r="B54" s="712"/>
      <c r="C54" s="712"/>
      <c r="D54" s="712"/>
      <c r="E54" s="712"/>
      <c r="F54" s="713"/>
      <c r="G54" s="963"/>
      <c r="H54" s="964"/>
      <c r="I54" s="964"/>
      <c r="J54" s="964"/>
      <c r="K54" s="964"/>
      <c r="L54" s="964"/>
      <c r="M54" s="964"/>
      <c r="N54" s="964"/>
      <c r="O54" s="965"/>
      <c r="P54" s="969"/>
      <c r="Q54" s="969"/>
      <c r="R54" s="969"/>
      <c r="S54" s="969"/>
      <c r="T54" s="969"/>
      <c r="U54" s="969"/>
      <c r="V54" s="969"/>
      <c r="W54" s="969"/>
      <c r="X54" s="970"/>
      <c r="Y54" s="190"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78"/>
      <c r="Q55" s="678"/>
      <c r="R55" s="678"/>
      <c r="S55" s="678"/>
      <c r="T55" s="678"/>
      <c r="U55" s="678"/>
      <c r="V55" s="678"/>
      <c r="W55" s="678"/>
      <c r="X55" s="679"/>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3" t="s">
        <v>322</v>
      </c>
      <c r="B56" s="974"/>
      <c r="C56" s="974"/>
      <c r="D56" s="974"/>
      <c r="E56" s="974"/>
      <c r="F56" s="97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6"/>
      <c r="B57" s="977"/>
      <c r="C57" s="977"/>
      <c r="D57" s="977"/>
      <c r="E57" s="977"/>
      <c r="F57" s="97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7" t="s">
        <v>297</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0"/>
      <c r="Z58" s="297"/>
      <c r="AA58" s="298"/>
      <c r="AB58" s="954" t="s">
        <v>11</v>
      </c>
      <c r="AC58" s="955"/>
      <c r="AD58" s="956"/>
      <c r="AE58" s="943" t="s">
        <v>349</v>
      </c>
      <c r="AF58" s="943"/>
      <c r="AG58" s="943"/>
      <c r="AH58" s="128"/>
      <c r="AI58" s="943" t="s">
        <v>445</v>
      </c>
      <c r="AJ58" s="943"/>
      <c r="AK58" s="943"/>
      <c r="AL58" s="128"/>
      <c r="AM58" s="943" t="s">
        <v>446</v>
      </c>
      <c r="AN58" s="943"/>
      <c r="AO58" s="943"/>
      <c r="AP58" s="128"/>
      <c r="AQ58" s="135" t="s">
        <v>220</v>
      </c>
      <c r="AR58" s="136"/>
      <c r="AS58" s="136"/>
      <c r="AT58" s="137"/>
      <c r="AU58" s="138" t="s">
        <v>129</v>
      </c>
      <c r="AV58" s="138"/>
      <c r="AW58" s="138"/>
      <c r="AX58" s="139"/>
      <c r="AY58" s="34">
        <f>COUNTA($G$60)</f>
        <v>0</v>
      </c>
    </row>
    <row r="59" spans="1:51" ht="18.75" customHeight="1" x14ac:dyDescent="0.2">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1"/>
      <c r="Z59" s="952"/>
      <c r="AA59" s="953"/>
      <c r="AB59" s="957"/>
      <c r="AC59" s="732"/>
      <c r="AD59" s="733"/>
      <c r="AE59" s="715"/>
      <c r="AF59" s="715"/>
      <c r="AG59" s="715"/>
      <c r="AH59" s="131"/>
      <c r="AI59" s="715"/>
      <c r="AJ59" s="715"/>
      <c r="AK59" s="715"/>
      <c r="AL59" s="131"/>
      <c r="AM59" s="715"/>
      <c r="AN59" s="715"/>
      <c r="AO59" s="715"/>
      <c r="AP59" s="131"/>
      <c r="AQ59" s="140"/>
      <c r="AR59" s="141"/>
      <c r="AS59" s="142" t="s">
        <v>221</v>
      </c>
      <c r="AT59" s="143"/>
      <c r="AU59" s="141"/>
      <c r="AV59" s="141"/>
      <c r="AW59" s="123" t="s">
        <v>170</v>
      </c>
      <c r="AX59" s="144"/>
      <c r="AY59" s="34">
        <f t="shared" ref="AY59:AY64" si="8">$AY$58</f>
        <v>0</v>
      </c>
    </row>
    <row r="60" spans="1:51" ht="22.5" customHeight="1" x14ac:dyDescent="0.2">
      <c r="A60" s="710"/>
      <c r="B60" s="708"/>
      <c r="C60" s="708"/>
      <c r="D60" s="708"/>
      <c r="E60" s="708"/>
      <c r="F60" s="709"/>
      <c r="G60" s="193"/>
      <c r="H60" s="961"/>
      <c r="I60" s="961"/>
      <c r="J60" s="961"/>
      <c r="K60" s="961"/>
      <c r="L60" s="961"/>
      <c r="M60" s="961"/>
      <c r="N60" s="961"/>
      <c r="O60" s="962"/>
      <c r="P60" s="146"/>
      <c r="Q60" s="675"/>
      <c r="R60" s="675"/>
      <c r="S60" s="675"/>
      <c r="T60" s="675"/>
      <c r="U60" s="675"/>
      <c r="V60" s="675"/>
      <c r="W60" s="675"/>
      <c r="X60" s="676"/>
      <c r="Y60" s="947" t="s">
        <v>12</v>
      </c>
      <c r="Z60" s="948"/>
      <c r="AA60" s="949"/>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1"/>
      <c r="B61" s="712"/>
      <c r="C61" s="712"/>
      <c r="D61" s="712"/>
      <c r="E61" s="712"/>
      <c r="F61" s="713"/>
      <c r="G61" s="963"/>
      <c r="H61" s="964"/>
      <c r="I61" s="964"/>
      <c r="J61" s="964"/>
      <c r="K61" s="964"/>
      <c r="L61" s="964"/>
      <c r="M61" s="964"/>
      <c r="N61" s="964"/>
      <c r="O61" s="965"/>
      <c r="P61" s="969"/>
      <c r="Q61" s="969"/>
      <c r="R61" s="969"/>
      <c r="S61" s="969"/>
      <c r="T61" s="969"/>
      <c r="U61" s="969"/>
      <c r="V61" s="969"/>
      <c r="W61" s="969"/>
      <c r="X61" s="970"/>
      <c r="Y61" s="190"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78"/>
      <c r="Q62" s="678"/>
      <c r="R62" s="678"/>
      <c r="S62" s="678"/>
      <c r="T62" s="678"/>
      <c r="U62" s="678"/>
      <c r="V62" s="678"/>
      <c r="W62" s="678"/>
      <c r="X62" s="679"/>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3" t="s">
        <v>322</v>
      </c>
      <c r="B63" s="974"/>
      <c r="C63" s="974"/>
      <c r="D63" s="974"/>
      <c r="E63" s="974"/>
      <c r="F63" s="97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6"/>
      <c r="B64" s="977"/>
      <c r="C64" s="977"/>
      <c r="D64" s="977"/>
      <c r="E64" s="977"/>
      <c r="F64" s="97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7" t="s">
        <v>297</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0"/>
      <c r="Z65" s="297"/>
      <c r="AA65" s="298"/>
      <c r="AB65" s="954" t="s">
        <v>11</v>
      </c>
      <c r="AC65" s="955"/>
      <c r="AD65" s="956"/>
      <c r="AE65" s="943" t="s">
        <v>349</v>
      </c>
      <c r="AF65" s="943"/>
      <c r="AG65" s="943"/>
      <c r="AH65" s="128"/>
      <c r="AI65" s="943" t="s">
        <v>445</v>
      </c>
      <c r="AJ65" s="943"/>
      <c r="AK65" s="943"/>
      <c r="AL65" s="128"/>
      <c r="AM65" s="943" t="s">
        <v>446</v>
      </c>
      <c r="AN65" s="943"/>
      <c r="AO65" s="943"/>
      <c r="AP65" s="128"/>
      <c r="AQ65" s="135" t="s">
        <v>220</v>
      </c>
      <c r="AR65" s="136"/>
      <c r="AS65" s="136"/>
      <c r="AT65" s="137"/>
      <c r="AU65" s="138" t="s">
        <v>129</v>
      </c>
      <c r="AV65" s="138"/>
      <c r="AW65" s="138"/>
      <c r="AX65" s="139"/>
      <c r="AY65" s="34">
        <f>COUNTA($G$67)</f>
        <v>0</v>
      </c>
    </row>
    <row r="66" spans="1:51" ht="18.75" customHeight="1" x14ac:dyDescent="0.2">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1"/>
      <c r="Z66" s="952"/>
      <c r="AA66" s="953"/>
      <c r="AB66" s="957"/>
      <c r="AC66" s="732"/>
      <c r="AD66" s="733"/>
      <c r="AE66" s="715"/>
      <c r="AF66" s="715"/>
      <c r="AG66" s="715"/>
      <c r="AH66" s="131"/>
      <c r="AI66" s="715"/>
      <c r="AJ66" s="715"/>
      <c r="AK66" s="715"/>
      <c r="AL66" s="131"/>
      <c r="AM66" s="715"/>
      <c r="AN66" s="715"/>
      <c r="AO66" s="715"/>
      <c r="AP66" s="131"/>
      <c r="AQ66" s="140"/>
      <c r="AR66" s="141"/>
      <c r="AS66" s="142" t="s">
        <v>221</v>
      </c>
      <c r="AT66" s="143"/>
      <c r="AU66" s="141"/>
      <c r="AV66" s="141"/>
      <c r="AW66" s="123" t="s">
        <v>170</v>
      </c>
      <c r="AX66" s="144"/>
      <c r="AY66" s="34">
        <f t="shared" ref="AY66:AY71" si="9">$AY$65</f>
        <v>0</v>
      </c>
    </row>
    <row r="67" spans="1:51" ht="22.5" customHeight="1" x14ac:dyDescent="0.2">
      <c r="A67" s="710"/>
      <c r="B67" s="708"/>
      <c r="C67" s="708"/>
      <c r="D67" s="708"/>
      <c r="E67" s="708"/>
      <c r="F67" s="709"/>
      <c r="G67" s="193"/>
      <c r="H67" s="961"/>
      <c r="I67" s="961"/>
      <c r="J67" s="961"/>
      <c r="K67" s="961"/>
      <c r="L67" s="961"/>
      <c r="M67" s="961"/>
      <c r="N67" s="961"/>
      <c r="O67" s="962"/>
      <c r="P67" s="146"/>
      <c r="Q67" s="675"/>
      <c r="R67" s="675"/>
      <c r="S67" s="675"/>
      <c r="T67" s="675"/>
      <c r="U67" s="675"/>
      <c r="V67" s="675"/>
      <c r="W67" s="675"/>
      <c r="X67" s="676"/>
      <c r="Y67" s="947" t="s">
        <v>12</v>
      </c>
      <c r="Z67" s="948"/>
      <c r="AA67" s="949"/>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1"/>
      <c r="B68" s="712"/>
      <c r="C68" s="712"/>
      <c r="D68" s="712"/>
      <c r="E68" s="712"/>
      <c r="F68" s="713"/>
      <c r="G68" s="963"/>
      <c r="H68" s="964"/>
      <c r="I68" s="964"/>
      <c r="J68" s="964"/>
      <c r="K68" s="964"/>
      <c r="L68" s="964"/>
      <c r="M68" s="964"/>
      <c r="N68" s="964"/>
      <c r="O68" s="965"/>
      <c r="P68" s="969"/>
      <c r="Q68" s="969"/>
      <c r="R68" s="969"/>
      <c r="S68" s="969"/>
      <c r="T68" s="969"/>
      <c r="U68" s="969"/>
      <c r="V68" s="969"/>
      <c r="W68" s="969"/>
      <c r="X68" s="970"/>
      <c r="Y68" s="190"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78"/>
      <c r="Q69" s="678"/>
      <c r="R69" s="678"/>
      <c r="S69" s="678"/>
      <c r="T69" s="678"/>
      <c r="U69" s="678"/>
      <c r="V69" s="678"/>
      <c r="W69" s="678"/>
      <c r="X69" s="679"/>
      <c r="Y69" s="190" t="s">
        <v>13</v>
      </c>
      <c r="Z69" s="944"/>
      <c r="AA69" s="945"/>
      <c r="AB69" s="628"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3" t="s">
        <v>322</v>
      </c>
      <c r="B70" s="974"/>
      <c r="C70" s="974"/>
      <c r="D70" s="974"/>
      <c r="E70" s="974"/>
      <c r="F70" s="97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21" priority="327">
      <formula>IF(RIGHT(TEXT(AE4,"0.#"),1)=".",FALSE,TRUE)</formula>
    </cfRule>
    <cfRule type="expression" dxfId="820" priority="328">
      <formula>IF(RIGHT(TEXT(AE4,"0.#"),1)=".",TRUE,FALSE)</formula>
    </cfRule>
  </conditionalFormatting>
  <conditionalFormatting sqref="AE5">
    <cfRule type="expression" dxfId="819" priority="325">
      <formula>IF(RIGHT(TEXT(AE5,"0.#"),1)=".",FALSE,TRUE)</formula>
    </cfRule>
    <cfRule type="expression" dxfId="818" priority="326">
      <formula>IF(RIGHT(TEXT(AE5,"0.#"),1)=".",TRUE,FALSE)</formula>
    </cfRule>
  </conditionalFormatting>
  <conditionalFormatting sqref="AE6">
    <cfRule type="expression" dxfId="817" priority="323">
      <formula>IF(RIGHT(TEXT(AE6,"0.#"),1)=".",FALSE,TRUE)</formula>
    </cfRule>
    <cfRule type="expression" dxfId="816" priority="324">
      <formula>IF(RIGHT(TEXT(AE6,"0.#"),1)=".",TRUE,FALSE)</formula>
    </cfRule>
  </conditionalFormatting>
  <conditionalFormatting sqref="AI6">
    <cfRule type="expression" dxfId="815" priority="321">
      <formula>IF(RIGHT(TEXT(AI6,"0.#"),1)=".",FALSE,TRUE)</formula>
    </cfRule>
    <cfRule type="expression" dxfId="814" priority="322">
      <formula>IF(RIGHT(TEXT(AI6,"0.#"),1)=".",TRUE,FALSE)</formula>
    </cfRule>
  </conditionalFormatting>
  <conditionalFormatting sqref="AI5">
    <cfRule type="expression" dxfId="813" priority="319">
      <formula>IF(RIGHT(TEXT(AI5,"0.#"),1)=".",FALSE,TRUE)</formula>
    </cfRule>
    <cfRule type="expression" dxfId="812" priority="320">
      <formula>IF(RIGHT(TEXT(AI5,"0.#"),1)=".",TRUE,FALSE)</formula>
    </cfRule>
  </conditionalFormatting>
  <conditionalFormatting sqref="AI4">
    <cfRule type="expression" dxfId="811" priority="317">
      <formula>IF(RIGHT(TEXT(AI4,"0.#"),1)=".",FALSE,TRUE)</formula>
    </cfRule>
    <cfRule type="expression" dxfId="810" priority="318">
      <formula>IF(RIGHT(TEXT(AI4,"0.#"),1)=".",TRUE,FALSE)</formula>
    </cfRule>
  </conditionalFormatting>
  <conditionalFormatting sqref="AM4">
    <cfRule type="expression" dxfId="809" priority="315">
      <formula>IF(RIGHT(TEXT(AM4,"0.#"),1)=".",FALSE,TRUE)</formula>
    </cfRule>
    <cfRule type="expression" dxfId="808" priority="316">
      <formula>IF(RIGHT(TEXT(AM4,"0.#"),1)=".",TRUE,FALSE)</formula>
    </cfRule>
  </conditionalFormatting>
  <conditionalFormatting sqref="AM5">
    <cfRule type="expression" dxfId="807" priority="313">
      <formula>IF(RIGHT(TEXT(AM5,"0.#"),1)=".",FALSE,TRUE)</formula>
    </cfRule>
    <cfRule type="expression" dxfId="806" priority="314">
      <formula>IF(RIGHT(TEXT(AM5,"0.#"),1)=".",TRUE,FALSE)</formula>
    </cfRule>
  </conditionalFormatting>
  <conditionalFormatting sqref="AM6">
    <cfRule type="expression" dxfId="805" priority="311">
      <formula>IF(RIGHT(TEXT(AM6,"0.#"),1)=".",FALSE,TRUE)</formula>
    </cfRule>
    <cfRule type="expression" dxfId="804" priority="312">
      <formula>IF(RIGHT(TEXT(AM6,"0.#"),1)=".",TRUE,FALSE)</formula>
    </cfRule>
  </conditionalFormatting>
  <conditionalFormatting sqref="AQ4:AQ6">
    <cfRule type="expression" dxfId="803" priority="309">
      <formula>IF(RIGHT(TEXT(AQ4,"0.#"),1)=".",FALSE,TRUE)</formula>
    </cfRule>
    <cfRule type="expression" dxfId="802" priority="310">
      <formula>IF(RIGHT(TEXT(AQ4,"0.#"),1)=".",TRUE,FALSE)</formula>
    </cfRule>
  </conditionalFormatting>
  <conditionalFormatting sqref="AU4:AU6">
    <cfRule type="expression" dxfId="801" priority="307">
      <formula>IF(RIGHT(TEXT(AU4,"0.#"),1)=".",FALSE,TRUE)</formula>
    </cfRule>
    <cfRule type="expression" dxfId="800" priority="308">
      <formula>IF(RIGHT(TEXT(AU4,"0.#"),1)=".",TRUE,FALSE)</formula>
    </cfRule>
  </conditionalFormatting>
  <conditionalFormatting sqref="AE11">
    <cfRule type="expression" dxfId="799" priority="305">
      <formula>IF(RIGHT(TEXT(AE11,"0.#"),1)=".",FALSE,TRUE)</formula>
    </cfRule>
    <cfRule type="expression" dxfId="798" priority="306">
      <formula>IF(RIGHT(TEXT(AE11,"0.#"),1)=".",TRUE,FALSE)</formula>
    </cfRule>
  </conditionalFormatting>
  <conditionalFormatting sqref="AE12">
    <cfRule type="expression" dxfId="797" priority="303">
      <formula>IF(RIGHT(TEXT(AE12,"0.#"),1)=".",FALSE,TRUE)</formula>
    </cfRule>
    <cfRule type="expression" dxfId="796" priority="304">
      <formula>IF(RIGHT(TEXT(AE12,"0.#"),1)=".",TRUE,FALSE)</formula>
    </cfRule>
  </conditionalFormatting>
  <conditionalFormatting sqref="AE13">
    <cfRule type="expression" dxfId="795" priority="301">
      <formula>IF(RIGHT(TEXT(AE13,"0.#"),1)=".",FALSE,TRUE)</formula>
    </cfRule>
    <cfRule type="expression" dxfId="794" priority="302">
      <formula>IF(RIGHT(TEXT(AE13,"0.#"),1)=".",TRUE,FALSE)</formula>
    </cfRule>
  </conditionalFormatting>
  <conditionalFormatting sqref="AI13">
    <cfRule type="expression" dxfId="793" priority="299">
      <formula>IF(RIGHT(TEXT(AI13,"0.#"),1)=".",FALSE,TRUE)</formula>
    </cfRule>
    <cfRule type="expression" dxfId="792" priority="300">
      <formula>IF(RIGHT(TEXT(AI13,"0.#"),1)=".",TRUE,FALSE)</formula>
    </cfRule>
  </conditionalFormatting>
  <conditionalFormatting sqref="AI12">
    <cfRule type="expression" dxfId="791" priority="297">
      <formula>IF(RIGHT(TEXT(AI12,"0.#"),1)=".",FALSE,TRUE)</formula>
    </cfRule>
    <cfRule type="expression" dxfId="790" priority="298">
      <formula>IF(RIGHT(TEXT(AI12,"0.#"),1)=".",TRUE,FALSE)</formula>
    </cfRule>
  </conditionalFormatting>
  <conditionalFormatting sqref="AI11">
    <cfRule type="expression" dxfId="789" priority="295">
      <formula>IF(RIGHT(TEXT(AI11,"0.#"),1)=".",FALSE,TRUE)</formula>
    </cfRule>
    <cfRule type="expression" dxfId="788" priority="296">
      <formula>IF(RIGHT(TEXT(AI11,"0.#"),1)=".",TRUE,FALSE)</formula>
    </cfRule>
  </conditionalFormatting>
  <conditionalFormatting sqref="AM11">
    <cfRule type="expression" dxfId="787" priority="293">
      <formula>IF(RIGHT(TEXT(AM11,"0.#"),1)=".",FALSE,TRUE)</formula>
    </cfRule>
    <cfRule type="expression" dxfId="786" priority="294">
      <formula>IF(RIGHT(TEXT(AM11,"0.#"),1)=".",TRUE,FALSE)</formula>
    </cfRule>
  </conditionalFormatting>
  <conditionalFormatting sqref="AM12">
    <cfRule type="expression" dxfId="785" priority="291">
      <formula>IF(RIGHT(TEXT(AM12,"0.#"),1)=".",FALSE,TRUE)</formula>
    </cfRule>
    <cfRule type="expression" dxfId="784" priority="292">
      <formula>IF(RIGHT(TEXT(AM12,"0.#"),1)=".",TRUE,FALSE)</formula>
    </cfRule>
  </conditionalFormatting>
  <conditionalFormatting sqref="AM13">
    <cfRule type="expression" dxfId="783" priority="289">
      <formula>IF(RIGHT(TEXT(AM13,"0.#"),1)=".",FALSE,TRUE)</formula>
    </cfRule>
    <cfRule type="expression" dxfId="782" priority="290">
      <formula>IF(RIGHT(TEXT(AM13,"0.#"),1)=".",TRUE,FALSE)</formula>
    </cfRule>
  </conditionalFormatting>
  <conditionalFormatting sqref="AQ11:AQ13">
    <cfRule type="expression" dxfId="781" priority="287">
      <formula>IF(RIGHT(TEXT(AQ11,"0.#"),1)=".",FALSE,TRUE)</formula>
    </cfRule>
    <cfRule type="expression" dxfId="780" priority="288">
      <formula>IF(RIGHT(TEXT(AQ11,"0.#"),1)=".",TRUE,FALSE)</formula>
    </cfRule>
  </conditionalFormatting>
  <conditionalFormatting sqref="AU11:AU13">
    <cfRule type="expression" dxfId="779" priority="285">
      <formula>IF(RIGHT(TEXT(AU11,"0.#"),1)=".",FALSE,TRUE)</formula>
    </cfRule>
    <cfRule type="expression" dxfId="778" priority="286">
      <formula>IF(RIGHT(TEXT(AU11,"0.#"),1)=".",TRUE,FALSE)</formula>
    </cfRule>
  </conditionalFormatting>
  <conditionalFormatting sqref="AE18">
    <cfRule type="expression" dxfId="777" priority="283">
      <formula>IF(RIGHT(TEXT(AE18,"0.#"),1)=".",FALSE,TRUE)</formula>
    </cfRule>
    <cfRule type="expression" dxfId="776" priority="284">
      <formula>IF(RIGHT(TEXT(AE18,"0.#"),1)=".",TRUE,FALSE)</formula>
    </cfRule>
  </conditionalFormatting>
  <conditionalFormatting sqref="AE19">
    <cfRule type="expression" dxfId="775" priority="281">
      <formula>IF(RIGHT(TEXT(AE19,"0.#"),1)=".",FALSE,TRUE)</formula>
    </cfRule>
    <cfRule type="expression" dxfId="774" priority="282">
      <formula>IF(RIGHT(TEXT(AE19,"0.#"),1)=".",TRUE,FALSE)</formula>
    </cfRule>
  </conditionalFormatting>
  <conditionalFormatting sqref="AE20">
    <cfRule type="expression" dxfId="773" priority="279">
      <formula>IF(RIGHT(TEXT(AE20,"0.#"),1)=".",FALSE,TRUE)</formula>
    </cfRule>
    <cfRule type="expression" dxfId="772" priority="280">
      <formula>IF(RIGHT(TEXT(AE20,"0.#"),1)=".",TRUE,FALSE)</formula>
    </cfRule>
  </conditionalFormatting>
  <conditionalFormatting sqref="AI20">
    <cfRule type="expression" dxfId="771" priority="277">
      <formula>IF(RIGHT(TEXT(AI20,"0.#"),1)=".",FALSE,TRUE)</formula>
    </cfRule>
    <cfRule type="expression" dxfId="770" priority="278">
      <formula>IF(RIGHT(TEXT(AI20,"0.#"),1)=".",TRUE,FALSE)</formula>
    </cfRule>
  </conditionalFormatting>
  <conditionalFormatting sqref="AI19">
    <cfRule type="expression" dxfId="769" priority="275">
      <formula>IF(RIGHT(TEXT(AI19,"0.#"),1)=".",FALSE,TRUE)</formula>
    </cfRule>
    <cfRule type="expression" dxfId="768" priority="276">
      <formula>IF(RIGHT(TEXT(AI19,"0.#"),1)=".",TRUE,FALSE)</formula>
    </cfRule>
  </conditionalFormatting>
  <conditionalFormatting sqref="AI18">
    <cfRule type="expression" dxfId="767" priority="273">
      <formula>IF(RIGHT(TEXT(AI18,"0.#"),1)=".",FALSE,TRUE)</formula>
    </cfRule>
    <cfRule type="expression" dxfId="766" priority="274">
      <formula>IF(RIGHT(TEXT(AI18,"0.#"),1)=".",TRUE,FALSE)</formula>
    </cfRule>
  </conditionalFormatting>
  <conditionalFormatting sqref="AM18">
    <cfRule type="expression" dxfId="765" priority="271">
      <formula>IF(RIGHT(TEXT(AM18,"0.#"),1)=".",FALSE,TRUE)</formula>
    </cfRule>
    <cfRule type="expression" dxfId="764" priority="272">
      <formula>IF(RIGHT(TEXT(AM18,"0.#"),1)=".",TRUE,FALSE)</formula>
    </cfRule>
  </conditionalFormatting>
  <conditionalFormatting sqref="AM19">
    <cfRule type="expression" dxfId="763" priority="269">
      <formula>IF(RIGHT(TEXT(AM19,"0.#"),1)=".",FALSE,TRUE)</formula>
    </cfRule>
    <cfRule type="expression" dxfId="762" priority="270">
      <formula>IF(RIGHT(TEXT(AM19,"0.#"),1)=".",TRUE,FALSE)</formula>
    </cfRule>
  </conditionalFormatting>
  <conditionalFormatting sqref="AM20">
    <cfRule type="expression" dxfId="761" priority="267">
      <formula>IF(RIGHT(TEXT(AM20,"0.#"),1)=".",FALSE,TRUE)</formula>
    </cfRule>
    <cfRule type="expression" dxfId="760" priority="268">
      <formula>IF(RIGHT(TEXT(AM20,"0.#"),1)=".",TRUE,FALSE)</formula>
    </cfRule>
  </conditionalFormatting>
  <conditionalFormatting sqref="AQ18:AQ20">
    <cfRule type="expression" dxfId="759" priority="265">
      <formula>IF(RIGHT(TEXT(AQ18,"0.#"),1)=".",FALSE,TRUE)</formula>
    </cfRule>
    <cfRule type="expression" dxfId="758" priority="266">
      <formula>IF(RIGHT(TEXT(AQ18,"0.#"),1)=".",TRUE,FALSE)</formula>
    </cfRule>
  </conditionalFormatting>
  <conditionalFormatting sqref="AU18:AU20">
    <cfRule type="expression" dxfId="757" priority="263">
      <formula>IF(RIGHT(TEXT(AU18,"0.#"),1)=".",FALSE,TRUE)</formula>
    </cfRule>
    <cfRule type="expression" dxfId="756" priority="264">
      <formula>IF(RIGHT(TEXT(AU18,"0.#"),1)=".",TRUE,FALSE)</formula>
    </cfRule>
  </conditionalFormatting>
  <conditionalFormatting sqref="AQ25:AQ27">
    <cfRule type="expression" dxfId="755" priority="243">
      <formula>IF(RIGHT(TEXT(AQ25,"0.#"),1)=".",FALSE,TRUE)</formula>
    </cfRule>
    <cfRule type="expression" dxfId="754" priority="244">
      <formula>IF(RIGHT(TEXT(AQ25,"0.#"),1)=".",TRUE,FALSE)</formula>
    </cfRule>
  </conditionalFormatting>
  <conditionalFormatting sqref="AU25:AU27">
    <cfRule type="expression" dxfId="753" priority="241">
      <formula>IF(RIGHT(TEXT(AU25,"0.#"),1)=".",FALSE,TRUE)</formula>
    </cfRule>
    <cfRule type="expression" dxfId="752" priority="242">
      <formula>IF(RIGHT(TEXT(AU25,"0.#"),1)=".",TRUE,FALSE)</formula>
    </cfRule>
  </conditionalFormatting>
  <conditionalFormatting sqref="AQ32:AQ34">
    <cfRule type="expression" dxfId="751" priority="221">
      <formula>IF(RIGHT(TEXT(AQ32,"0.#"),1)=".",FALSE,TRUE)</formula>
    </cfRule>
    <cfRule type="expression" dxfId="750" priority="222">
      <formula>IF(RIGHT(TEXT(AQ32,"0.#"),1)=".",TRUE,FALSE)</formula>
    </cfRule>
  </conditionalFormatting>
  <conditionalFormatting sqref="AU32:AU34">
    <cfRule type="expression" dxfId="749" priority="219">
      <formula>IF(RIGHT(TEXT(AU32,"0.#"),1)=".",FALSE,TRUE)</formula>
    </cfRule>
    <cfRule type="expression" dxfId="748" priority="220">
      <formula>IF(RIGHT(TEXT(AU32,"0.#"),1)=".",TRUE,FALSE)</formula>
    </cfRule>
  </conditionalFormatting>
  <conditionalFormatting sqref="AQ39:AQ41">
    <cfRule type="expression" dxfId="747" priority="199">
      <formula>IF(RIGHT(TEXT(AQ39,"0.#"),1)=".",FALSE,TRUE)</formula>
    </cfRule>
    <cfRule type="expression" dxfId="746" priority="200">
      <formula>IF(RIGHT(TEXT(AQ39,"0.#"),1)=".",TRUE,FALSE)</formula>
    </cfRule>
  </conditionalFormatting>
  <conditionalFormatting sqref="AU39:AU41">
    <cfRule type="expression" dxfId="745" priority="197">
      <formula>IF(RIGHT(TEXT(AU39,"0.#"),1)=".",FALSE,TRUE)</formula>
    </cfRule>
    <cfRule type="expression" dxfId="744" priority="198">
      <formula>IF(RIGHT(TEXT(AU39,"0.#"),1)=".",TRUE,FALSE)</formula>
    </cfRule>
  </conditionalFormatting>
  <conditionalFormatting sqref="AQ46:AQ48">
    <cfRule type="expression" dxfId="743" priority="177">
      <formula>IF(RIGHT(TEXT(AQ46,"0.#"),1)=".",FALSE,TRUE)</formula>
    </cfRule>
    <cfRule type="expression" dxfId="742" priority="178">
      <formula>IF(RIGHT(TEXT(AQ46,"0.#"),1)=".",TRUE,FALSE)</formula>
    </cfRule>
  </conditionalFormatting>
  <conditionalFormatting sqref="AU46:AU48">
    <cfRule type="expression" dxfId="741" priority="175">
      <formula>IF(RIGHT(TEXT(AU46,"0.#"),1)=".",FALSE,TRUE)</formula>
    </cfRule>
    <cfRule type="expression" dxfId="740" priority="176">
      <formula>IF(RIGHT(TEXT(AU46,"0.#"),1)=".",TRUE,FALSE)</formula>
    </cfRule>
  </conditionalFormatting>
  <conditionalFormatting sqref="AQ53:AQ55">
    <cfRule type="expression" dxfId="739" priority="155">
      <formula>IF(RIGHT(TEXT(AQ53,"0.#"),1)=".",FALSE,TRUE)</formula>
    </cfRule>
    <cfRule type="expression" dxfId="738" priority="156">
      <formula>IF(RIGHT(TEXT(AQ53,"0.#"),1)=".",TRUE,FALSE)</formula>
    </cfRule>
  </conditionalFormatting>
  <conditionalFormatting sqref="AU53:AU55">
    <cfRule type="expression" dxfId="737" priority="153">
      <formula>IF(RIGHT(TEXT(AU53,"0.#"),1)=".",FALSE,TRUE)</formula>
    </cfRule>
    <cfRule type="expression" dxfId="736" priority="154">
      <formula>IF(RIGHT(TEXT(AU53,"0.#"),1)=".",TRUE,FALSE)</formula>
    </cfRule>
  </conditionalFormatting>
  <conditionalFormatting sqref="AQ60:AQ62">
    <cfRule type="expression" dxfId="735" priority="133">
      <formula>IF(RIGHT(TEXT(AQ60,"0.#"),1)=".",FALSE,TRUE)</formula>
    </cfRule>
    <cfRule type="expression" dxfId="734" priority="134">
      <formula>IF(RIGHT(TEXT(AQ60,"0.#"),1)=".",TRUE,FALSE)</formula>
    </cfRule>
  </conditionalFormatting>
  <conditionalFormatting sqref="AU60:AU62">
    <cfRule type="expression" dxfId="733" priority="131">
      <formula>IF(RIGHT(TEXT(AU60,"0.#"),1)=".",FALSE,TRUE)</formula>
    </cfRule>
    <cfRule type="expression" dxfId="732" priority="132">
      <formula>IF(RIGHT(TEXT(AU60,"0.#"),1)=".",TRUE,FALSE)</formula>
    </cfRule>
  </conditionalFormatting>
  <conditionalFormatting sqref="AE67">
    <cfRule type="expression" dxfId="731" priority="129">
      <formula>IF(RIGHT(TEXT(AE67,"0.#"),1)=".",FALSE,TRUE)</formula>
    </cfRule>
    <cfRule type="expression" dxfId="730" priority="130">
      <formula>IF(RIGHT(TEXT(AE67,"0.#"),1)=".",TRUE,FALSE)</formula>
    </cfRule>
  </conditionalFormatting>
  <conditionalFormatting sqref="AE68">
    <cfRule type="expression" dxfId="729" priority="127">
      <formula>IF(RIGHT(TEXT(AE68,"0.#"),1)=".",FALSE,TRUE)</formula>
    </cfRule>
    <cfRule type="expression" dxfId="728" priority="128">
      <formula>IF(RIGHT(TEXT(AE68,"0.#"),1)=".",TRUE,FALSE)</formula>
    </cfRule>
  </conditionalFormatting>
  <conditionalFormatting sqref="AE69">
    <cfRule type="expression" dxfId="727" priority="125">
      <formula>IF(RIGHT(TEXT(AE69,"0.#"),1)=".",FALSE,TRUE)</formula>
    </cfRule>
    <cfRule type="expression" dxfId="726" priority="126">
      <formula>IF(RIGHT(TEXT(AE69,"0.#"),1)=".",TRUE,FALSE)</formula>
    </cfRule>
  </conditionalFormatting>
  <conditionalFormatting sqref="AI69">
    <cfRule type="expression" dxfId="725" priority="123">
      <formula>IF(RIGHT(TEXT(AI69,"0.#"),1)=".",FALSE,TRUE)</formula>
    </cfRule>
    <cfRule type="expression" dxfId="724" priority="124">
      <formula>IF(RIGHT(TEXT(AI69,"0.#"),1)=".",TRUE,FALSE)</formula>
    </cfRule>
  </conditionalFormatting>
  <conditionalFormatting sqref="AI68">
    <cfRule type="expression" dxfId="723" priority="121">
      <formula>IF(RIGHT(TEXT(AI68,"0.#"),1)=".",FALSE,TRUE)</formula>
    </cfRule>
    <cfRule type="expression" dxfId="722" priority="122">
      <formula>IF(RIGHT(TEXT(AI68,"0.#"),1)=".",TRUE,FALSE)</formula>
    </cfRule>
  </conditionalFormatting>
  <conditionalFormatting sqref="AI67">
    <cfRule type="expression" dxfId="721" priority="119">
      <formula>IF(RIGHT(TEXT(AI67,"0.#"),1)=".",FALSE,TRUE)</formula>
    </cfRule>
    <cfRule type="expression" dxfId="720" priority="120">
      <formula>IF(RIGHT(TEXT(AI67,"0.#"),1)=".",TRUE,FALSE)</formula>
    </cfRule>
  </conditionalFormatting>
  <conditionalFormatting sqref="AM67">
    <cfRule type="expression" dxfId="719" priority="117">
      <formula>IF(RIGHT(TEXT(AM67,"0.#"),1)=".",FALSE,TRUE)</formula>
    </cfRule>
    <cfRule type="expression" dxfId="718" priority="118">
      <formula>IF(RIGHT(TEXT(AM67,"0.#"),1)=".",TRUE,FALSE)</formula>
    </cfRule>
  </conditionalFormatting>
  <conditionalFormatting sqref="AM68">
    <cfRule type="expression" dxfId="717" priority="115">
      <formula>IF(RIGHT(TEXT(AM68,"0.#"),1)=".",FALSE,TRUE)</formula>
    </cfRule>
    <cfRule type="expression" dxfId="716" priority="116">
      <formula>IF(RIGHT(TEXT(AM68,"0.#"),1)=".",TRUE,FALSE)</formula>
    </cfRule>
  </conditionalFormatting>
  <conditionalFormatting sqref="AM69">
    <cfRule type="expression" dxfId="715" priority="113">
      <formula>IF(RIGHT(TEXT(AM69,"0.#"),1)=".",FALSE,TRUE)</formula>
    </cfRule>
    <cfRule type="expression" dxfId="714" priority="114">
      <formula>IF(RIGHT(TEXT(AM69,"0.#"),1)=".",TRUE,FALSE)</formula>
    </cfRule>
  </conditionalFormatting>
  <conditionalFormatting sqref="AQ67:AQ69">
    <cfRule type="expression" dxfId="713" priority="111">
      <formula>IF(RIGHT(TEXT(AQ67,"0.#"),1)=".",FALSE,TRUE)</formula>
    </cfRule>
    <cfRule type="expression" dxfId="712" priority="112">
      <formula>IF(RIGHT(TEXT(AQ67,"0.#"),1)=".",TRUE,FALSE)</formula>
    </cfRule>
  </conditionalFormatting>
  <conditionalFormatting sqref="AU67:AU69">
    <cfRule type="expression" dxfId="711" priority="109">
      <formula>IF(RIGHT(TEXT(AU67,"0.#"),1)=".",FALSE,TRUE)</formula>
    </cfRule>
    <cfRule type="expression" dxfId="710" priority="110">
      <formula>IF(RIGHT(TEXT(AU67,"0.#"),1)=".",TRUE,FALSE)</formula>
    </cfRule>
  </conditionalFormatting>
  <conditionalFormatting sqref="AE25">
    <cfRule type="expression" dxfId="709" priority="107">
      <formula>IF(RIGHT(TEXT(AE25,"0.#"),1)=".",FALSE,TRUE)</formula>
    </cfRule>
    <cfRule type="expression" dxfId="708" priority="108">
      <formula>IF(RIGHT(TEXT(AE25,"0.#"),1)=".",TRUE,FALSE)</formula>
    </cfRule>
  </conditionalFormatting>
  <conditionalFormatting sqref="AE26">
    <cfRule type="expression" dxfId="707" priority="105">
      <formula>IF(RIGHT(TEXT(AE26,"0.#"),1)=".",FALSE,TRUE)</formula>
    </cfRule>
    <cfRule type="expression" dxfId="706" priority="106">
      <formula>IF(RIGHT(TEXT(AE26,"0.#"),1)=".",TRUE,FALSE)</formula>
    </cfRule>
  </conditionalFormatting>
  <conditionalFormatting sqref="AE27">
    <cfRule type="expression" dxfId="705" priority="103">
      <formula>IF(RIGHT(TEXT(AE27,"0.#"),1)=".",FALSE,TRUE)</formula>
    </cfRule>
    <cfRule type="expression" dxfId="704" priority="104">
      <formula>IF(RIGHT(TEXT(AE27,"0.#"),1)=".",TRUE,FALSE)</formula>
    </cfRule>
  </conditionalFormatting>
  <conditionalFormatting sqref="AI27">
    <cfRule type="expression" dxfId="703" priority="101">
      <formula>IF(RIGHT(TEXT(AI27,"0.#"),1)=".",FALSE,TRUE)</formula>
    </cfRule>
    <cfRule type="expression" dxfId="702" priority="102">
      <formula>IF(RIGHT(TEXT(AI27,"0.#"),1)=".",TRUE,FALSE)</formula>
    </cfRule>
  </conditionalFormatting>
  <conditionalFormatting sqref="AI26">
    <cfRule type="expression" dxfId="701" priority="99">
      <formula>IF(RIGHT(TEXT(AI26,"0.#"),1)=".",FALSE,TRUE)</formula>
    </cfRule>
    <cfRule type="expression" dxfId="700" priority="100">
      <formula>IF(RIGHT(TEXT(AI26,"0.#"),1)=".",TRUE,FALSE)</formula>
    </cfRule>
  </conditionalFormatting>
  <conditionalFormatting sqref="AI25">
    <cfRule type="expression" dxfId="699" priority="97">
      <formula>IF(RIGHT(TEXT(AI25,"0.#"),1)=".",FALSE,TRUE)</formula>
    </cfRule>
    <cfRule type="expression" dxfId="698" priority="98">
      <formula>IF(RIGHT(TEXT(AI25,"0.#"),1)=".",TRUE,FALSE)</formula>
    </cfRule>
  </conditionalFormatting>
  <conditionalFormatting sqref="AM25">
    <cfRule type="expression" dxfId="697" priority="95">
      <formula>IF(RIGHT(TEXT(AM25,"0.#"),1)=".",FALSE,TRUE)</formula>
    </cfRule>
    <cfRule type="expression" dxfId="696" priority="96">
      <formula>IF(RIGHT(TEXT(AM25,"0.#"),1)=".",TRUE,FALSE)</formula>
    </cfRule>
  </conditionalFormatting>
  <conditionalFormatting sqref="AM26">
    <cfRule type="expression" dxfId="695" priority="93">
      <formula>IF(RIGHT(TEXT(AM26,"0.#"),1)=".",FALSE,TRUE)</formula>
    </cfRule>
    <cfRule type="expression" dxfId="694" priority="94">
      <formula>IF(RIGHT(TEXT(AM26,"0.#"),1)=".",TRUE,FALSE)</formula>
    </cfRule>
  </conditionalFormatting>
  <conditionalFormatting sqref="AM27">
    <cfRule type="expression" dxfId="693" priority="91">
      <formula>IF(RIGHT(TEXT(AM27,"0.#"),1)=".",FALSE,TRUE)</formula>
    </cfRule>
    <cfRule type="expression" dxfId="692" priority="92">
      <formula>IF(RIGHT(TEXT(AM27,"0.#"),1)=".",TRUE,FALSE)</formula>
    </cfRule>
  </conditionalFormatting>
  <conditionalFormatting sqref="AE32">
    <cfRule type="expression" dxfId="691" priority="89">
      <formula>IF(RIGHT(TEXT(AE32,"0.#"),1)=".",FALSE,TRUE)</formula>
    </cfRule>
    <cfRule type="expression" dxfId="690" priority="90">
      <formula>IF(RIGHT(TEXT(AE32,"0.#"),1)=".",TRUE,FALSE)</formula>
    </cfRule>
  </conditionalFormatting>
  <conditionalFormatting sqref="AE33">
    <cfRule type="expression" dxfId="689" priority="87">
      <formula>IF(RIGHT(TEXT(AE33,"0.#"),1)=".",FALSE,TRUE)</formula>
    </cfRule>
    <cfRule type="expression" dxfId="688" priority="88">
      <formula>IF(RIGHT(TEXT(AE33,"0.#"),1)=".",TRUE,FALSE)</formula>
    </cfRule>
  </conditionalFormatting>
  <conditionalFormatting sqref="AE34">
    <cfRule type="expression" dxfId="687" priority="85">
      <formula>IF(RIGHT(TEXT(AE34,"0.#"),1)=".",FALSE,TRUE)</formula>
    </cfRule>
    <cfRule type="expression" dxfId="686" priority="86">
      <formula>IF(RIGHT(TEXT(AE34,"0.#"),1)=".",TRUE,FALSE)</formula>
    </cfRule>
  </conditionalFormatting>
  <conditionalFormatting sqref="AI34">
    <cfRule type="expression" dxfId="685" priority="83">
      <formula>IF(RIGHT(TEXT(AI34,"0.#"),1)=".",FALSE,TRUE)</formula>
    </cfRule>
    <cfRule type="expression" dxfId="684" priority="84">
      <formula>IF(RIGHT(TEXT(AI34,"0.#"),1)=".",TRUE,FALSE)</formula>
    </cfRule>
  </conditionalFormatting>
  <conditionalFormatting sqref="AI33">
    <cfRule type="expression" dxfId="683" priority="81">
      <formula>IF(RIGHT(TEXT(AI33,"0.#"),1)=".",FALSE,TRUE)</formula>
    </cfRule>
    <cfRule type="expression" dxfId="682" priority="82">
      <formula>IF(RIGHT(TEXT(AI33,"0.#"),1)=".",TRUE,FALSE)</formula>
    </cfRule>
  </conditionalFormatting>
  <conditionalFormatting sqref="AI32">
    <cfRule type="expression" dxfId="681" priority="79">
      <formula>IF(RIGHT(TEXT(AI32,"0.#"),1)=".",FALSE,TRUE)</formula>
    </cfRule>
    <cfRule type="expression" dxfId="680" priority="80">
      <formula>IF(RIGHT(TEXT(AI32,"0.#"),1)=".",TRUE,FALSE)</formula>
    </cfRule>
  </conditionalFormatting>
  <conditionalFormatting sqref="AM32">
    <cfRule type="expression" dxfId="679" priority="77">
      <formula>IF(RIGHT(TEXT(AM32,"0.#"),1)=".",FALSE,TRUE)</formula>
    </cfRule>
    <cfRule type="expression" dxfId="678" priority="78">
      <formula>IF(RIGHT(TEXT(AM32,"0.#"),1)=".",TRUE,FALSE)</formula>
    </cfRule>
  </conditionalFormatting>
  <conditionalFormatting sqref="AM33">
    <cfRule type="expression" dxfId="677" priority="75">
      <formula>IF(RIGHT(TEXT(AM33,"0.#"),1)=".",FALSE,TRUE)</formula>
    </cfRule>
    <cfRule type="expression" dxfId="676" priority="76">
      <formula>IF(RIGHT(TEXT(AM33,"0.#"),1)=".",TRUE,FALSE)</formula>
    </cfRule>
  </conditionalFormatting>
  <conditionalFormatting sqref="AM34">
    <cfRule type="expression" dxfId="675" priority="73">
      <formula>IF(RIGHT(TEXT(AM34,"0.#"),1)=".",FALSE,TRUE)</formula>
    </cfRule>
    <cfRule type="expression" dxfId="674" priority="74">
      <formula>IF(RIGHT(TEXT(AM34,"0.#"),1)=".",TRUE,FALSE)</formula>
    </cfRule>
  </conditionalFormatting>
  <conditionalFormatting sqref="AE39">
    <cfRule type="expression" dxfId="673" priority="71">
      <formula>IF(RIGHT(TEXT(AE39,"0.#"),1)=".",FALSE,TRUE)</formula>
    </cfRule>
    <cfRule type="expression" dxfId="672" priority="72">
      <formula>IF(RIGHT(TEXT(AE39,"0.#"),1)=".",TRUE,FALSE)</formula>
    </cfRule>
  </conditionalFormatting>
  <conditionalFormatting sqref="AE40">
    <cfRule type="expression" dxfId="671" priority="69">
      <formula>IF(RIGHT(TEXT(AE40,"0.#"),1)=".",FALSE,TRUE)</formula>
    </cfRule>
    <cfRule type="expression" dxfId="670" priority="70">
      <formula>IF(RIGHT(TEXT(AE40,"0.#"),1)=".",TRUE,FALSE)</formula>
    </cfRule>
  </conditionalFormatting>
  <conditionalFormatting sqref="AE41">
    <cfRule type="expression" dxfId="669" priority="67">
      <formula>IF(RIGHT(TEXT(AE41,"0.#"),1)=".",FALSE,TRUE)</formula>
    </cfRule>
    <cfRule type="expression" dxfId="668" priority="68">
      <formula>IF(RIGHT(TEXT(AE41,"0.#"),1)=".",TRUE,FALSE)</formula>
    </cfRule>
  </conditionalFormatting>
  <conditionalFormatting sqref="AI41">
    <cfRule type="expression" dxfId="667" priority="65">
      <formula>IF(RIGHT(TEXT(AI41,"0.#"),1)=".",FALSE,TRUE)</formula>
    </cfRule>
    <cfRule type="expression" dxfId="666" priority="66">
      <formula>IF(RIGHT(TEXT(AI41,"0.#"),1)=".",TRUE,FALSE)</formula>
    </cfRule>
  </conditionalFormatting>
  <conditionalFormatting sqref="AI40">
    <cfRule type="expression" dxfId="665" priority="63">
      <formula>IF(RIGHT(TEXT(AI40,"0.#"),1)=".",FALSE,TRUE)</formula>
    </cfRule>
    <cfRule type="expression" dxfId="664" priority="64">
      <formula>IF(RIGHT(TEXT(AI40,"0.#"),1)=".",TRUE,FALSE)</formula>
    </cfRule>
  </conditionalFormatting>
  <conditionalFormatting sqref="AI39">
    <cfRule type="expression" dxfId="663" priority="61">
      <formula>IF(RIGHT(TEXT(AI39,"0.#"),1)=".",FALSE,TRUE)</formula>
    </cfRule>
    <cfRule type="expression" dxfId="662" priority="62">
      <formula>IF(RIGHT(TEXT(AI39,"0.#"),1)=".",TRUE,FALSE)</formula>
    </cfRule>
  </conditionalFormatting>
  <conditionalFormatting sqref="AM39">
    <cfRule type="expression" dxfId="661" priority="59">
      <formula>IF(RIGHT(TEXT(AM39,"0.#"),1)=".",FALSE,TRUE)</formula>
    </cfRule>
    <cfRule type="expression" dxfId="660" priority="60">
      <formula>IF(RIGHT(TEXT(AM39,"0.#"),1)=".",TRUE,FALSE)</formula>
    </cfRule>
  </conditionalFormatting>
  <conditionalFormatting sqref="AM40">
    <cfRule type="expression" dxfId="659" priority="57">
      <formula>IF(RIGHT(TEXT(AM40,"0.#"),1)=".",FALSE,TRUE)</formula>
    </cfRule>
    <cfRule type="expression" dxfId="658" priority="58">
      <formula>IF(RIGHT(TEXT(AM40,"0.#"),1)=".",TRUE,FALSE)</formula>
    </cfRule>
  </conditionalFormatting>
  <conditionalFormatting sqref="AM41">
    <cfRule type="expression" dxfId="657" priority="55">
      <formula>IF(RIGHT(TEXT(AM41,"0.#"),1)=".",FALSE,TRUE)</formula>
    </cfRule>
    <cfRule type="expression" dxfId="656" priority="56">
      <formula>IF(RIGHT(TEXT(AM41,"0.#"),1)=".",TRUE,FALSE)</formula>
    </cfRule>
  </conditionalFormatting>
  <conditionalFormatting sqref="AE46">
    <cfRule type="expression" dxfId="655" priority="53">
      <formula>IF(RIGHT(TEXT(AE46,"0.#"),1)=".",FALSE,TRUE)</formula>
    </cfRule>
    <cfRule type="expression" dxfId="654" priority="54">
      <formula>IF(RIGHT(TEXT(AE46,"0.#"),1)=".",TRUE,FALSE)</formula>
    </cfRule>
  </conditionalFormatting>
  <conditionalFormatting sqref="AE47">
    <cfRule type="expression" dxfId="653" priority="51">
      <formula>IF(RIGHT(TEXT(AE47,"0.#"),1)=".",FALSE,TRUE)</formula>
    </cfRule>
    <cfRule type="expression" dxfId="652" priority="52">
      <formula>IF(RIGHT(TEXT(AE47,"0.#"),1)=".",TRUE,FALSE)</formula>
    </cfRule>
  </conditionalFormatting>
  <conditionalFormatting sqref="AE48">
    <cfRule type="expression" dxfId="651" priority="49">
      <formula>IF(RIGHT(TEXT(AE48,"0.#"),1)=".",FALSE,TRUE)</formula>
    </cfRule>
    <cfRule type="expression" dxfId="650" priority="50">
      <formula>IF(RIGHT(TEXT(AE48,"0.#"),1)=".",TRUE,FALSE)</formula>
    </cfRule>
  </conditionalFormatting>
  <conditionalFormatting sqref="AI48">
    <cfRule type="expression" dxfId="649" priority="47">
      <formula>IF(RIGHT(TEXT(AI48,"0.#"),1)=".",FALSE,TRUE)</formula>
    </cfRule>
    <cfRule type="expression" dxfId="648" priority="48">
      <formula>IF(RIGHT(TEXT(AI48,"0.#"),1)=".",TRUE,FALSE)</formula>
    </cfRule>
  </conditionalFormatting>
  <conditionalFormatting sqref="AI47">
    <cfRule type="expression" dxfId="647" priority="45">
      <formula>IF(RIGHT(TEXT(AI47,"0.#"),1)=".",FALSE,TRUE)</formula>
    </cfRule>
    <cfRule type="expression" dxfId="646" priority="46">
      <formula>IF(RIGHT(TEXT(AI47,"0.#"),1)=".",TRUE,FALSE)</formula>
    </cfRule>
  </conditionalFormatting>
  <conditionalFormatting sqref="AI46">
    <cfRule type="expression" dxfId="645" priority="43">
      <formula>IF(RIGHT(TEXT(AI46,"0.#"),1)=".",FALSE,TRUE)</formula>
    </cfRule>
    <cfRule type="expression" dxfId="644" priority="44">
      <formula>IF(RIGHT(TEXT(AI46,"0.#"),1)=".",TRUE,FALSE)</formula>
    </cfRule>
  </conditionalFormatting>
  <conditionalFormatting sqref="AM46">
    <cfRule type="expression" dxfId="643" priority="41">
      <formula>IF(RIGHT(TEXT(AM46,"0.#"),1)=".",FALSE,TRUE)</formula>
    </cfRule>
    <cfRule type="expression" dxfId="642" priority="42">
      <formula>IF(RIGHT(TEXT(AM46,"0.#"),1)=".",TRUE,FALSE)</formula>
    </cfRule>
  </conditionalFormatting>
  <conditionalFormatting sqref="AM47">
    <cfRule type="expression" dxfId="641" priority="39">
      <formula>IF(RIGHT(TEXT(AM47,"0.#"),1)=".",FALSE,TRUE)</formula>
    </cfRule>
    <cfRule type="expression" dxfId="640" priority="40">
      <formula>IF(RIGHT(TEXT(AM47,"0.#"),1)=".",TRUE,FALSE)</formula>
    </cfRule>
  </conditionalFormatting>
  <conditionalFormatting sqref="AM48">
    <cfRule type="expression" dxfId="639" priority="37">
      <formula>IF(RIGHT(TEXT(AM48,"0.#"),1)=".",FALSE,TRUE)</formula>
    </cfRule>
    <cfRule type="expression" dxfId="638" priority="38">
      <formula>IF(RIGHT(TEXT(AM48,"0.#"),1)=".",TRUE,FALSE)</formula>
    </cfRule>
  </conditionalFormatting>
  <conditionalFormatting sqref="AE53">
    <cfRule type="expression" dxfId="637" priority="35">
      <formula>IF(RIGHT(TEXT(AE53,"0.#"),1)=".",FALSE,TRUE)</formula>
    </cfRule>
    <cfRule type="expression" dxfId="636" priority="36">
      <formula>IF(RIGHT(TEXT(AE53,"0.#"),1)=".",TRUE,FALSE)</formula>
    </cfRule>
  </conditionalFormatting>
  <conditionalFormatting sqref="AE54">
    <cfRule type="expression" dxfId="635" priority="33">
      <formula>IF(RIGHT(TEXT(AE54,"0.#"),1)=".",FALSE,TRUE)</formula>
    </cfRule>
    <cfRule type="expression" dxfId="634" priority="34">
      <formula>IF(RIGHT(TEXT(AE54,"0.#"),1)=".",TRUE,FALSE)</formula>
    </cfRule>
  </conditionalFormatting>
  <conditionalFormatting sqref="AE55">
    <cfRule type="expression" dxfId="633" priority="31">
      <formula>IF(RIGHT(TEXT(AE55,"0.#"),1)=".",FALSE,TRUE)</formula>
    </cfRule>
    <cfRule type="expression" dxfId="632" priority="32">
      <formula>IF(RIGHT(TEXT(AE55,"0.#"),1)=".",TRUE,FALSE)</formula>
    </cfRule>
  </conditionalFormatting>
  <conditionalFormatting sqref="AI55">
    <cfRule type="expression" dxfId="631" priority="29">
      <formula>IF(RIGHT(TEXT(AI55,"0.#"),1)=".",FALSE,TRUE)</formula>
    </cfRule>
    <cfRule type="expression" dxfId="630" priority="30">
      <formula>IF(RIGHT(TEXT(AI55,"0.#"),1)=".",TRUE,FALSE)</formula>
    </cfRule>
  </conditionalFormatting>
  <conditionalFormatting sqref="AI54">
    <cfRule type="expression" dxfId="629" priority="27">
      <formula>IF(RIGHT(TEXT(AI54,"0.#"),1)=".",FALSE,TRUE)</formula>
    </cfRule>
    <cfRule type="expression" dxfId="628" priority="28">
      <formula>IF(RIGHT(TEXT(AI54,"0.#"),1)=".",TRUE,FALSE)</formula>
    </cfRule>
  </conditionalFormatting>
  <conditionalFormatting sqref="AI53">
    <cfRule type="expression" dxfId="627" priority="25">
      <formula>IF(RIGHT(TEXT(AI53,"0.#"),1)=".",FALSE,TRUE)</formula>
    </cfRule>
    <cfRule type="expression" dxfId="626" priority="26">
      <formula>IF(RIGHT(TEXT(AI53,"0.#"),1)=".",TRUE,FALSE)</formula>
    </cfRule>
  </conditionalFormatting>
  <conditionalFormatting sqref="AM53">
    <cfRule type="expression" dxfId="625" priority="23">
      <formula>IF(RIGHT(TEXT(AM53,"0.#"),1)=".",FALSE,TRUE)</formula>
    </cfRule>
    <cfRule type="expression" dxfId="624" priority="24">
      <formula>IF(RIGHT(TEXT(AM53,"0.#"),1)=".",TRUE,FALSE)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M55">
    <cfRule type="expression" dxfId="621" priority="19">
      <formula>IF(RIGHT(TEXT(AM55,"0.#"),1)=".",FALSE,TRUE)</formula>
    </cfRule>
    <cfRule type="expression" dxfId="620" priority="20">
      <formula>IF(RIGHT(TEXT(AM55,"0.#"),1)=".",TRUE,FALSE)</formula>
    </cfRule>
  </conditionalFormatting>
  <conditionalFormatting sqref="AE60">
    <cfRule type="expression" dxfId="619" priority="17">
      <formula>IF(RIGHT(TEXT(AE60,"0.#"),1)=".",FALSE,TRUE)</formula>
    </cfRule>
    <cfRule type="expression" dxfId="618" priority="18">
      <formula>IF(RIGHT(TEXT(AE60,"0.#"),1)=".",TRUE,FALSE)</formula>
    </cfRule>
  </conditionalFormatting>
  <conditionalFormatting sqref="AE61">
    <cfRule type="expression" dxfId="617" priority="15">
      <formula>IF(RIGHT(TEXT(AE61,"0.#"),1)=".",FALSE,TRUE)</formula>
    </cfRule>
    <cfRule type="expression" dxfId="616" priority="16">
      <formula>IF(RIGHT(TEXT(AE61,"0.#"),1)=".",TRUE,FALSE)</formula>
    </cfRule>
  </conditionalFormatting>
  <conditionalFormatting sqref="AE62">
    <cfRule type="expression" dxfId="615" priority="13">
      <formula>IF(RIGHT(TEXT(AE62,"0.#"),1)=".",FALSE,TRUE)</formula>
    </cfRule>
    <cfRule type="expression" dxfId="614" priority="14">
      <formula>IF(RIGHT(TEXT(AE62,"0.#"),1)=".",TRUE,FALSE)</formula>
    </cfRule>
  </conditionalFormatting>
  <conditionalFormatting sqref="AI62">
    <cfRule type="expression" dxfId="613" priority="11">
      <formula>IF(RIGHT(TEXT(AI62,"0.#"),1)=".",FALSE,TRUE)</formula>
    </cfRule>
    <cfRule type="expression" dxfId="612" priority="12">
      <formula>IF(RIGHT(TEXT(AI62,"0.#"),1)=".",TRUE,FALSE)</formula>
    </cfRule>
  </conditionalFormatting>
  <conditionalFormatting sqref="AI61">
    <cfRule type="expression" dxfId="611" priority="9">
      <formula>IF(RIGHT(TEXT(AI61,"0.#"),1)=".",FALSE,TRUE)</formula>
    </cfRule>
    <cfRule type="expression" dxfId="610" priority="10">
      <formula>IF(RIGHT(TEXT(AI61,"0.#"),1)=".",TRUE,FALSE)</formula>
    </cfRule>
  </conditionalFormatting>
  <conditionalFormatting sqref="AI60">
    <cfRule type="expression" dxfId="609" priority="7">
      <formula>IF(RIGHT(TEXT(AI60,"0.#"),1)=".",FALSE,TRUE)</formula>
    </cfRule>
    <cfRule type="expression" dxfId="608" priority="8">
      <formula>IF(RIGHT(TEXT(AI60,"0.#"),1)=".",TRUE,FALSE)</formula>
    </cfRule>
  </conditionalFormatting>
  <conditionalFormatting sqref="AM60">
    <cfRule type="expression" dxfId="607" priority="5">
      <formula>IF(RIGHT(TEXT(AM60,"0.#"),1)=".",FALSE,TRUE)</formula>
    </cfRule>
    <cfRule type="expression" dxfId="606" priority="6">
      <formula>IF(RIGHT(TEXT(AM60,"0.#"),1)=".",TRUE,FALSE)</formula>
    </cfRule>
  </conditionalFormatting>
  <conditionalFormatting sqref="AM61">
    <cfRule type="expression" dxfId="605" priority="3">
      <formula>IF(RIGHT(TEXT(AM61,"0.#"),1)=".",FALSE,TRUE)</formula>
    </cfRule>
    <cfRule type="expression" dxfId="604" priority="4">
      <formula>IF(RIGHT(TEXT(AM61,"0.#"),1)=".",TRUE,FALSE)</formula>
    </cfRule>
  </conditionalFormatting>
  <conditionalFormatting sqref="AM62">
    <cfRule type="expression" dxfId="603" priority="1">
      <formula>IF(RIGHT(TEXT(AM62,"0.#"),1)=".",FALSE,TRUE)</formula>
    </cfRule>
    <cfRule type="expression" dxfId="6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topLeftCell="A61" zoomScale="85" zoomScaleNormal="75" zoomScaleSheetLayoutView="85" zoomScalePageLayoutView="70" workbookViewId="0">
      <selection activeCell="L101" sqref="L101:X101"/>
    </sheetView>
  </sheetViews>
  <sheetFormatPr defaultColWidth="9" defaultRowHeight="13" x14ac:dyDescent="0.2"/>
  <cols>
    <col min="1" max="49" width="2.7265625" style="34" customWidth="1"/>
    <col min="50" max="50" width="4.179687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328" t="s">
        <v>782</v>
      </c>
      <c r="H2" s="329"/>
      <c r="I2" s="329"/>
      <c r="J2" s="329"/>
      <c r="K2" s="329"/>
      <c r="L2" s="329"/>
      <c r="M2" s="329"/>
      <c r="N2" s="329"/>
      <c r="O2" s="329"/>
      <c r="P2" s="329"/>
      <c r="Q2" s="329"/>
      <c r="R2" s="329"/>
      <c r="S2" s="329"/>
      <c r="T2" s="329"/>
      <c r="U2" s="329"/>
      <c r="V2" s="329"/>
      <c r="W2" s="329"/>
      <c r="X2" s="329"/>
      <c r="Y2" s="329"/>
      <c r="Z2" s="329"/>
      <c r="AA2" s="329"/>
      <c r="AB2" s="330"/>
      <c r="AC2" s="328" t="s">
        <v>783</v>
      </c>
      <c r="AD2" s="329"/>
      <c r="AE2" s="329"/>
      <c r="AF2" s="329"/>
      <c r="AG2" s="329"/>
      <c r="AH2" s="329"/>
      <c r="AI2" s="329"/>
      <c r="AJ2" s="329"/>
      <c r="AK2" s="329"/>
      <c r="AL2" s="329"/>
      <c r="AM2" s="329"/>
      <c r="AN2" s="329"/>
      <c r="AO2" s="329"/>
      <c r="AP2" s="329"/>
      <c r="AQ2" s="329"/>
      <c r="AR2" s="329"/>
      <c r="AS2" s="329"/>
      <c r="AT2" s="329"/>
      <c r="AU2" s="329"/>
      <c r="AV2" s="329"/>
      <c r="AW2" s="329"/>
      <c r="AX2" s="331"/>
      <c r="AY2">
        <f>COUNTA($G$4,$AC$4)</f>
        <v>2</v>
      </c>
    </row>
    <row r="3" spans="1:51" ht="24.75" customHeight="1" x14ac:dyDescent="0.2">
      <c r="A3" s="985"/>
      <c r="B3" s="986"/>
      <c r="C3" s="986"/>
      <c r="D3" s="986"/>
      <c r="E3" s="986"/>
      <c r="F3" s="987"/>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2</v>
      </c>
    </row>
    <row r="4" spans="1:51" ht="24.75" customHeight="1" x14ac:dyDescent="0.2">
      <c r="A4" s="985"/>
      <c r="B4" s="986"/>
      <c r="C4" s="986"/>
      <c r="D4" s="986"/>
      <c r="E4" s="986"/>
      <c r="F4" s="987"/>
      <c r="G4" s="318" t="s">
        <v>784</v>
      </c>
      <c r="H4" s="319"/>
      <c r="I4" s="319"/>
      <c r="J4" s="319"/>
      <c r="K4" s="320"/>
      <c r="L4" s="321" t="s">
        <v>785</v>
      </c>
      <c r="M4" s="322"/>
      <c r="N4" s="322"/>
      <c r="O4" s="322"/>
      <c r="P4" s="322"/>
      <c r="Q4" s="322"/>
      <c r="R4" s="322"/>
      <c r="S4" s="322"/>
      <c r="T4" s="322"/>
      <c r="U4" s="322"/>
      <c r="V4" s="322"/>
      <c r="W4" s="322"/>
      <c r="X4" s="323"/>
      <c r="Y4" s="324">
        <v>7.7</v>
      </c>
      <c r="Z4" s="325"/>
      <c r="AA4" s="325"/>
      <c r="AB4" s="326"/>
      <c r="AC4" s="318" t="s">
        <v>786</v>
      </c>
      <c r="AD4" s="319"/>
      <c r="AE4" s="319"/>
      <c r="AF4" s="319"/>
      <c r="AG4" s="320"/>
      <c r="AH4" s="321" t="s">
        <v>787</v>
      </c>
      <c r="AI4" s="322"/>
      <c r="AJ4" s="322"/>
      <c r="AK4" s="322"/>
      <c r="AL4" s="322"/>
      <c r="AM4" s="322"/>
      <c r="AN4" s="322"/>
      <c r="AO4" s="322"/>
      <c r="AP4" s="322"/>
      <c r="AQ4" s="322"/>
      <c r="AR4" s="322"/>
      <c r="AS4" s="322"/>
      <c r="AT4" s="323"/>
      <c r="AU4" s="324">
        <v>7.2</v>
      </c>
      <c r="AV4" s="325"/>
      <c r="AW4" s="325"/>
      <c r="AX4" s="327"/>
      <c r="AY4" s="34">
        <f t="shared" ref="AY4:AY14" si="0">$AY$2</f>
        <v>2</v>
      </c>
    </row>
    <row r="5" spans="1:51" ht="24.75" customHeight="1" x14ac:dyDescent="0.2">
      <c r="A5" s="985"/>
      <c r="B5" s="986"/>
      <c r="C5" s="986"/>
      <c r="D5" s="986"/>
      <c r="E5" s="986"/>
      <c r="F5" s="987"/>
      <c r="G5" s="313"/>
      <c r="H5" s="304"/>
      <c r="I5" s="304"/>
      <c r="J5" s="304"/>
      <c r="K5" s="305"/>
      <c r="L5" s="306"/>
      <c r="M5" s="307"/>
      <c r="N5" s="307"/>
      <c r="O5" s="307"/>
      <c r="P5" s="307"/>
      <c r="Q5" s="307"/>
      <c r="R5" s="307"/>
      <c r="S5" s="307"/>
      <c r="T5" s="307"/>
      <c r="U5" s="307"/>
      <c r="V5" s="307"/>
      <c r="W5" s="307"/>
      <c r="X5" s="308"/>
      <c r="Y5" s="314"/>
      <c r="Z5" s="315"/>
      <c r="AA5" s="315"/>
      <c r="AB5" s="316"/>
      <c r="AC5" s="313" t="s">
        <v>788</v>
      </c>
      <c r="AD5" s="304"/>
      <c r="AE5" s="304"/>
      <c r="AF5" s="304"/>
      <c r="AG5" s="305"/>
      <c r="AH5" s="306" t="s">
        <v>789</v>
      </c>
      <c r="AI5" s="307"/>
      <c r="AJ5" s="307"/>
      <c r="AK5" s="307"/>
      <c r="AL5" s="307"/>
      <c r="AM5" s="307"/>
      <c r="AN5" s="307"/>
      <c r="AO5" s="307"/>
      <c r="AP5" s="307"/>
      <c r="AQ5" s="307"/>
      <c r="AR5" s="307"/>
      <c r="AS5" s="307"/>
      <c r="AT5" s="308"/>
      <c r="AU5" s="314">
        <v>20.5</v>
      </c>
      <c r="AV5" s="315"/>
      <c r="AW5" s="315"/>
      <c r="AX5" s="317"/>
      <c r="AY5" s="34">
        <f t="shared" si="0"/>
        <v>2</v>
      </c>
    </row>
    <row r="6" spans="1:51" ht="24.75" customHeight="1" x14ac:dyDescent="0.2">
      <c r="A6" s="985"/>
      <c r="B6" s="986"/>
      <c r="C6" s="986"/>
      <c r="D6" s="986"/>
      <c r="E6" s="986"/>
      <c r="F6" s="987"/>
      <c r="G6" s="313"/>
      <c r="H6" s="304"/>
      <c r="I6" s="304"/>
      <c r="J6" s="304"/>
      <c r="K6" s="305"/>
      <c r="L6" s="306"/>
      <c r="M6" s="307"/>
      <c r="N6" s="307"/>
      <c r="O6" s="307"/>
      <c r="P6" s="307"/>
      <c r="Q6" s="307"/>
      <c r="R6" s="307"/>
      <c r="S6" s="307"/>
      <c r="T6" s="307"/>
      <c r="U6" s="307"/>
      <c r="V6" s="307"/>
      <c r="W6" s="307"/>
      <c r="X6" s="308"/>
      <c r="Y6" s="314"/>
      <c r="Z6" s="315"/>
      <c r="AA6" s="315"/>
      <c r="AB6" s="316"/>
      <c r="AC6" s="313" t="s">
        <v>76</v>
      </c>
      <c r="AD6" s="304"/>
      <c r="AE6" s="304"/>
      <c r="AF6" s="304"/>
      <c r="AG6" s="305"/>
      <c r="AH6" s="306" t="s">
        <v>790</v>
      </c>
      <c r="AI6" s="307"/>
      <c r="AJ6" s="307"/>
      <c r="AK6" s="307"/>
      <c r="AL6" s="307"/>
      <c r="AM6" s="307"/>
      <c r="AN6" s="307"/>
      <c r="AO6" s="307"/>
      <c r="AP6" s="307"/>
      <c r="AQ6" s="307"/>
      <c r="AR6" s="307"/>
      <c r="AS6" s="307"/>
      <c r="AT6" s="308"/>
      <c r="AU6" s="314">
        <v>0.3</v>
      </c>
      <c r="AV6" s="315"/>
      <c r="AW6" s="315"/>
      <c r="AX6" s="317"/>
      <c r="AY6" s="34">
        <f t="shared" si="0"/>
        <v>2</v>
      </c>
    </row>
    <row r="7" spans="1:51" ht="24.75" customHeight="1" x14ac:dyDescent="0.2">
      <c r="A7" s="985"/>
      <c r="B7" s="986"/>
      <c r="C7" s="986"/>
      <c r="D7" s="986"/>
      <c r="E7" s="986"/>
      <c r="F7" s="987"/>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2</v>
      </c>
    </row>
    <row r="8" spans="1:51" ht="24.75" customHeight="1" x14ac:dyDescent="0.2">
      <c r="A8" s="985"/>
      <c r="B8" s="986"/>
      <c r="C8" s="986"/>
      <c r="D8" s="986"/>
      <c r="E8" s="986"/>
      <c r="F8" s="987"/>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2</v>
      </c>
    </row>
    <row r="9" spans="1:51" ht="24.75" customHeight="1" x14ac:dyDescent="0.2">
      <c r="A9" s="985"/>
      <c r="B9" s="986"/>
      <c r="C9" s="986"/>
      <c r="D9" s="986"/>
      <c r="E9" s="986"/>
      <c r="F9" s="987"/>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2</v>
      </c>
    </row>
    <row r="10" spans="1:51" ht="24.75" customHeight="1" x14ac:dyDescent="0.2">
      <c r="A10" s="985"/>
      <c r="B10" s="986"/>
      <c r="C10" s="986"/>
      <c r="D10" s="986"/>
      <c r="E10" s="986"/>
      <c r="F10" s="987"/>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2</v>
      </c>
    </row>
    <row r="11" spans="1:51" ht="24.75" hidden="1" customHeight="1" x14ac:dyDescent="0.2">
      <c r="A11" s="985"/>
      <c r="B11" s="986"/>
      <c r="C11" s="986"/>
      <c r="D11" s="986"/>
      <c r="E11" s="986"/>
      <c r="F11" s="987"/>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2</v>
      </c>
    </row>
    <row r="12" spans="1:51" ht="24.75" hidden="1" customHeight="1" x14ac:dyDescent="0.2">
      <c r="A12" s="985"/>
      <c r="B12" s="986"/>
      <c r="C12" s="986"/>
      <c r="D12" s="986"/>
      <c r="E12" s="986"/>
      <c r="F12" s="987"/>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2</v>
      </c>
    </row>
    <row r="13" spans="1:51" ht="24.75" customHeight="1" x14ac:dyDescent="0.2">
      <c r="A13" s="985"/>
      <c r="B13" s="986"/>
      <c r="C13" s="986"/>
      <c r="D13" s="986"/>
      <c r="E13" s="986"/>
      <c r="F13" s="987"/>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2</v>
      </c>
    </row>
    <row r="14" spans="1:51" ht="24.75" customHeight="1" thickBot="1" x14ac:dyDescent="0.25">
      <c r="A14" s="985"/>
      <c r="B14" s="986"/>
      <c r="C14" s="986"/>
      <c r="D14" s="986"/>
      <c r="E14" s="986"/>
      <c r="F14" s="987"/>
      <c r="G14" s="294" t="s">
        <v>18</v>
      </c>
      <c r="H14" s="295"/>
      <c r="I14" s="295"/>
      <c r="J14" s="295"/>
      <c r="K14" s="295"/>
      <c r="L14" s="296"/>
      <c r="M14" s="297"/>
      <c r="N14" s="297"/>
      <c r="O14" s="297"/>
      <c r="P14" s="297"/>
      <c r="Q14" s="297"/>
      <c r="R14" s="297"/>
      <c r="S14" s="297"/>
      <c r="T14" s="297"/>
      <c r="U14" s="297"/>
      <c r="V14" s="297"/>
      <c r="W14" s="297"/>
      <c r="X14" s="298"/>
      <c r="Y14" s="299">
        <f>SUM(Y4:AB13)</f>
        <v>7.7</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28</v>
      </c>
      <c r="AV14" s="300"/>
      <c r="AW14" s="300"/>
      <c r="AX14" s="302"/>
      <c r="AY14" s="34">
        <f t="shared" si="0"/>
        <v>2</v>
      </c>
    </row>
    <row r="15" spans="1:51" ht="30" customHeight="1" x14ac:dyDescent="0.2">
      <c r="A15" s="985"/>
      <c r="B15" s="986"/>
      <c r="C15" s="986"/>
      <c r="D15" s="986"/>
      <c r="E15" s="986"/>
      <c r="F15" s="987"/>
      <c r="G15" s="328" t="s">
        <v>791</v>
      </c>
      <c r="H15" s="329"/>
      <c r="I15" s="329"/>
      <c r="J15" s="329"/>
      <c r="K15" s="329"/>
      <c r="L15" s="329"/>
      <c r="M15" s="329"/>
      <c r="N15" s="329"/>
      <c r="O15" s="329"/>
      <c r="P15" s="329"/>
      <c r="Q15" s="329"/>
      <c r="R15" s="329"/>
      <c r="S15" s="329"/>
      <c r="T15" s="329"/>
      <c r="U15" s="329"/>
      <c r="V15" s="329"/>
      <c r="W15" s="329"/>
      <c r="X15" s="329"/>
      <c r="Y15" s="329"/>
      <c r="Z15" s="329"/>
      <c r="AA15" s="329"/>
      <c r="AB15" s="330"/>
      <c r="AC15" s="328" t="s">
        <v>792</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2</v>
      </c>
    </row>
    <row r="16" spans="1:51" ht="25.5" customHeight="1" x14ac:dyDescent="0.2">
      <c r="A16" s="985"/>
      <c r="B16" s="986"/>
      <c r="C16" s="986"/>
      <c r="D16" s="986"/>
      <c r="E16" s="986"/>
      <c r="F16" s="987"/>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2</v>
      </c>
    </row>
    <row r="17" spans="1:51" ht="24.75" customHeight="1" x14ac:dyDescent="0.2">
      <c r="A17" s="985"/>
      <c r="B17" s="986"/>
      <c r="C17" s="986"/>
      <c r="D17" s="986"/>
      <c r="E17" s="986"/>
      <c r="F17" s="987"/>
      <c r="G17" s="318" t="s">
        <v>786</v>
      </c>
      <c r="H17" s="319"/>
      <c r="I17" s="319"/>
      <c r="J17" s="319"/>
      <c r="K17" s="320"/>
      <c r="L17" s="321" t="s">
        <v>787</v>
      </c>
      <c r="M17" s="322"/>
      <c r="N17" s="322"/>
      <c r="O17" s="322"/>
      <c r="P17" s="322"/>
      <c r="Q17" s="322"/>
      <c r="R17" s="322"/>
      <c r="S17" s="322"/>
      <c r="T17" s="322"/>
      <c r="U17" s="322"/>
      <c r="V17" s="322"/>
      <c r="W17" s="322"/>
      <c r="X17" s="323"/>
      <c r="Y17" s="324">
        <v>5.4180000000000001</v>
      </c>
      <c r="Z17" s="325"/>
      <c r="AA17" s="325"/>
      <c r="AB17" s="326"/>
      <c r="AC17" s="318" t="s">
        <v>786</v>
      </c>
      <c r="AD17" s="319"/>
      <c r="AE17" s="319"/>
      <c r="AF17" s="319"/>
      <c r="AG17" s="320"/>
      <c r="AH17" s="321" t="s">
        <v>787</v>
      </c>
      <c r="AI17" s="322"/>
      <c r="AJ17" s="322"/>
      <c r="AK17" s="322"/>
      <c r="AL17" s="322"/>
      <c r="AM17" s="322"/>
      <c r="AN17" s="322"/>
      <c r="AO17" s="322"/>
      <c r="AP17" s="322"/>
      <c r="AQ17" s="322"/>
      <c r="AR17" s="322"/>
      <c r="AS17" s="322"/>
      <c r="AT17" s="323"/>
      <c r="AU17" s="324">
        <v>10</v>
      </c>
      <c r="AV17" s="325"/>
      <c r="AW17" s="325"/>
      <c r="AX17" s="327"/>
      <c r="AY17" s="34">
        <f t="shared" ref="AY17:AY27" si="1">$AY$15</f>
        <v>2</v>
      </c>
    </row>
    <row r="18" spans="1:51" ht="24.75" customHeight="1" x14ac:dyDescent="0.2">
      <c r="A18" s="985"/>
      <c r="B18" s="986"/>
      <c r="C18" s="986"/>
      <c r="D18" s="986"/>
      <c r="E18" s="986"/>
      <c r="F18" s="987"/>
      <c r="G18" s="313" t="s">
        <v>793</v>
      </c>
      <c r="H18" s="304"/>
      <c r="I18" s="304"/>
      <c r="J18" s="304"/>
      <c r="K18" s="305"/>
      <c r="L18" s="306" t="s">
        <v>794</v>
      </c>
      <c r="M18" s="307"/>
      <c r="N18" s="307"/>
      <c r="O18" s="307"/>
      <c r="P18" s="307"/>
      <c r="Q18" s="307"/>
      <c r="R18" s="307"/>
      <c r="S18" s="307"/>
      <c r="T18" s="307"/>
      <c r="U18" s="307"/>
      <c r="V18" s="307"/>
      <c r="W18" s="307"/>
      <c r="X18" s="308"/>
      <c r="Y18" s="314">
        <v>3.1E-2</v>
      </c>
      <c r="Z18" s="315"/>
      <c r="AA18" s="315"/>
      <c r="AB18" s="316"/>
      <c r="AC18" s="313" t="s">
        <v>795</v>
      </c>
      <c r="AD18" s="304"/>
      <c r="AE18" s="304"/>
      <c r="AF18" s="304"/>
      <c r="AG18" s="305"/>
      <c r="AH18" s="306" t="s">
        <v>796</v>
      </c>
      <c r="AI18" s="307"/>
      <c r="AJ18" s="307"/>
      <c r="AK18" s="307"/>
      <c r="AL18" s="307"/>
      <c r="AM18" s="307"/>
      <c r="AN18" s="307"/>
      <c r="AO18" s="307"/>
      <c r="AP18" s="307"/>
      <c r="AQ18" s="307"/>
      <c r="AR18" s="307"/>
      <c r="AS18" s="307"/>
      <c r="AT18" s="308"/>
      <c r="AU18" s="314">
        <v>2</v>
      </c>
      <c r="AV18" s="315"/>
      <c r="AW18" s="315"/>
      <c r="AX18" s="317"/>
      <c r="AY18" s="34">
        <f t="shared" si="1"/>
        <v>2</v>
      </c>
    </row>
    <row r="19" spans="1:51" ht="24.75" customHeight="1" x14ac:dyDescent="0.2">
      <c r="A19" s="985"/>
      <c r="B19" s="986"/>
      <c r="C19" s="986"/>
      <c r="D19" s="986"/>
      <c r="E19" s="986"/>
      <c r="F19" s="987"/>
      <c r="G19" s="313" t="s">
        <v>797</v>
      </c>
      <c r="H19" s="304"/>
      <c r="I19" s="304"/>
      <c r="J19" s="304"/>
      <c r="K19" s="305"/>
      <c r="L19" s="306"/>
      <c r="M19" s="307"/>
      <c r="N19" s="307"/>
      <c r="O19" s="307"/>
      <c r="P19" s="307"/>
      <c r="Q19" s="307"/>
      <c r="R19" s="307"/>
      <c r="S19" s="307"/>
      <c r="T19" s="307"/>
      <c r="U19" s="307"/>
      <c r="V19" s="307"/>
      <c r="W19" s="307"/>
      <c r="X19" s="308"/>
      <c r="Y19" s="314">
        <v>0.159</v>
      </c>
      <c r="Z19" s="315"/>
      <c r="AA19" s="315"/>
      <c r="AB19" s="316"/>
      <c r="AC19" s="313" t="s">
        <v>76</v>
      </c>
      <c r="AD19" s="304"/>
      <c r="AE19" s="304"/>
      <c r="AF19" s="304"/>
      <c r="AG19" s="305"/>
      <c r="AH19" s="306" t="s">
        <v>798</v>
      </c>
      <c r="AI19" s="307"/>
      <c r="AJ19" s="307"/>
      <c r="AK19" s="307"/>
      <c r="AL19" s="307"/>
      <c r="AM19" s="307"/>
      <c r="AN19" s="307"/>
      <c r="AO19" s="307"/>
      <c r="AP19" s="307"/>
      <c r="AQ19" s="307"/>
      <c r="AR19" s="307"/>
      <c r="AS19" s="307"/>
      <c r="AT19" s="308"/>
      <c r="AU19" s="314">
        <v>1</v>
      </c>
      <c r="AV19" s="315"/>
      <c r="AW19" s="315"/>
      <c r="AX19" s="317"/>
      <c r="AY19" s="34">
        <f t="shared" si="1"/>
        <v>2</v>
      </c>
    </row>
    <row r="20" spans="1:51" ht="24.75" customHeight="1" x14ac:dyDescent="0.2">
      <c r="A20" s="985"/>
      <c r="B20" s="986"/>
      <c r="C20" s="986"/>
      <c r="D20" s="986"/>
      <c r="E20" s="986"/>
      <c r="F20" s="987"/>
      <c r="G20" s="313" t="s">
        <v>76</v>
      </c>
      <c r="H20" s="304"/>
      <c r="I20" s="304"/>
      <c r="J20" s="304"/>
      <c r="K20" s="305"/>
      <c r="L20" s="306" t="s">
        <v>798</v>
      </c>
      <c r="M20" s="307"/>
      <c r="N20" s="307"/>
      <c r="O20" s="307"/>
      <c r="P20" s="307"/>
      <c r="Q20" s="307"/>
      <c r="R20" s="307"/>
      <c r="S20" s="307"/>
      <c r="T20" s="307"/>
      <c r="U20" s="307"/>
      <c r="V20" s="307"/>
      <c r="W20" s="307"/>
      <c r="X20" s="308"/>
      <c r="Y20" s="314">
        <v>1.355</v>
      </c>
      <c r="Z20" s="315"/>
      <c r="AA20" s="315"/>
      <c r="AB20" s="316"/>
      <c r="AC20" s="313"/>
      <c r="AD20" s="304"/>
      <c r="AE20" s="304"/>
      <c r="AF20" s="304"/>
      <c r="AG20" s="305"/>
      <c r="AH20" s="306"/>
      <c r="AI20" s="307"/>
      <c r="AJ20" s="307"/>
      <c r="AK20" s="307"/>
      <c r="AL20" s="307"/>
      <c r="AM20" s="307"/>
      <c r="AN20" s="307"/>
      <c r="AO20" s="307"/>
      <c r="AP20" s="307"/>
      <c r="AQ20" s="307"/>
      <c r="AR20" s="307"/>
      <c r="AS20" s="307"/>
      <c r="AT20" s="308"/>
      <c r="AU20" s="314"/>
      <c r="AV20" s="315"/>
      <c r="AW20" s="315"/>
      <c r="AX20" s="317"/>
      <c r="AY20" s="34">
        <f t="shared" si="1"/>
        <v>2</v>
      </c>
    </row>
    <row r="21" spans="1:51" ht="24.75" customHeight="1" x14ac:dyDescent="0.2">
      <c r="A21" s="985"/>
      <c r="B21" s="986"/>
      <c r="C21" s="986"/>
      <c r="D21" s="986"/>
      <c r="E21" s="986"/>
      <c r="F21" s="987"/>
      <c r="G21" s="313"/>
      <c r="H21" s="304"/>
      <c r="I21" s="304"/>
      <c r="J21" s="304"/>
      <c r="K21" s="305"/>
      <c r="L21" s="306"/>
      <c r="M21" s="307"/>
      <c r="N21" s="307"/>
      <c r="O21" s="307"/>
      <c r="P21" s="307"/>
      <c r="Q21" s="307"/>
      <c r="R21" s="307"/>
      <c r="S21" s="307"/>
      <c r="T21" s="307"/>
      <c r="U21" s="307"/>
      <c r="V21" s="307"/>
      <c r="W21" s="307"/>
      <c r="X21" s="308"/>
      <c r="Y21" s="314"/>
      <c r="Z21" s="315"/>
      <c r="AA21" s="315"/>
      <c r="AB21" s="316"/>
      <c r="AC21" s="313"/>
      <c r="AD21" s="304"/>
      <c r="AE21" s="304"/>
      <c r="AF21" s="304"/>
      <c r="AG21" s="305"/>
      <c r="AH21" s="306"/>
      <c r="AI21" s="307"/>
      <c r="AJ21" s="307"/>
      <c r="AK21" s="307"/>
      <c r="AL21" s="307"/>
      <c r="AM21" s="307"/>
      <c r="AN21" s="307"/>
      <c r="AO21" s="307"/>
      <c r="AP21" s="307"/>
      <c r="AQ21" s="307"/>
      <c r="AR21" s="307"/>
      <c r="AS21" s="307"/>
      <c r="AT21" s="308"/>
      <c r="AU21" s="314"/>
      <c r="AV21" s="315"/>
      <c r="AW21" s="315"/>
      <c r="AX21" s="317"/>
      <c r="AY21" s="34">
        <f t="shared" si="1"/>
        <v>2</v>
      </c>
    </row>
    <row r="22" spans="1:51" ht="24.75" customHeight="1" x14ac:dyDescent="0.2">
      <c r="A22" s="985"/>
      <c r="B22" s="986"/>
      <c r="C22" s="986"/>
      <c r="D22" s="986"/>
      <c r="E22" s="986"/>
      <c r="F22" s="987"/>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2</v>
      </c>
    </row>
    <row r="23" spans="1:51" ht="24.75" customHeight="1" x14ac:dyDescent="0.2">
      <c r="A23" s="985"/>
      <c r="B23" s="986"/>
      <c r="C23" s="986"/>
      <c r="D23" s="986"/>
      <c r="E23" s="986"/>
      <c r="F23" s="987"/>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2</v>
      </c>
    </row>
    <row r="24" spans="1:51" ht="24.75" hidden="1" customHeight="1" x14ac:dyDescent="0.2">
      <c r="A24" s="985"/>
      <c r="B24" s="986"/>
      <c r="C24" s="986"/>
      <c r="D24" s="986"/>
      <c r="E24" s="986"/>
      <c r="F24" s="987"/>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2</v>
      </c>
    </row>
    <row r="25" spans="1:51" ht="24.75" hidden="1" customHeight="1" x14ac:dyDescent="0.2">
      <c r="A25" s="985"/>
      <c r="B25" s="986"/>
      <c r="C25" s="986"/>
      <c r="D25" s="986"/>
      <c r="E25" s="986"/>
      <c r="F25" s="987"/>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2</v>
      </c>
    </row>
    <row r="26" spans="1:51" ht="24.75" customHeight="1" x14ac:dyDescent="0.2">
      <c r="A26" s="985"/>
      <c r="B26" s="986"/>
      <c r="C26" s="986"/>
      <c r="D26" s="986"/>
      <c r="E26" s="986"/>
      <c r="F26" s="987"/>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2</v>
      </c>
    </row>
    <row r="27" spans="1:51" ht="24.75" customHeight="1" thickBot="1" x14ac:dyDescent="0.25">
      <c r="A27" s="985"/>
      <c r="B27" s="986"/>
      <c r="C27" s="986"/>
      <c r="D27" s="986"/>
      <c r="E27" s="986"/>
      <c r="F27" s="987"/>
      <c r="G27" s="294" t="s">
        <v>18</v>
      </c>
      <c r="H27" s="295"/>
      <c r="I27" s="295"/>
      <c r="J27" s="295"/>
      <c r="K27" s="295"/>
      <c r="L27" s="296"/>
      <c r="M27" s="297"/>
      <c r="N27" s="297"/>
      <c r="O27" s="297"/>
      <c r="P27" s="297"/>
      <c r="Q27" s="297"/>
      <c r="R27" s="297"/>
      <c r="S27" s="297"/>
      <c r="T27" s="297"/>
      <c r="U27" s="297"/>
      <c r="V27" s="297"/>
      <c r="W27" s="297"/>
      <c r="X27" s="298"/>
      <c r="Y27" s="299">
        <f>SUM(Y17:AB26)</f>
        <v>6.9629999999999992</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13</v>
      </c>
      <c r="AV27" s="300"/>
      <c r="AW27" s="300"/>
      <c r="AX27" s="302"/>
      <c r="AY27" s="34">
        <f t="shared" si="1"/>
        <v>2</v>
      </c>
    </row>
    <row r="28" spans="1:51" ht="30" customHeight="1" x14ac:dyDescent="0.2">
      <c r="A28" s="985"/>
      <c r="B28" s="986"/>
      <c r="C28" s="986"/>
      <c r="D28" s="986"/>
      <c r="E28" s="986"/>
      <c r="F28" s="987"/>
      <c r="G28" s="328" t="s">
        <v>799</v>
      </c>
      <c r="H28" s="329"/>
      <c r="I28" s="329"/>
      <c r="J28" s="329"/>
      <c r="K28" s="329"/>
      <c r="L28" s="329"/>
      <c r="M28" s="329"/>
      <c r="N28" s="329"/>
      <c r="O28" s="329"/>
      <c r="P28" s="329"/>
      <c r="Q28" s="329"/>
      <c r="R28" s="329"/>
      <c r="S28" s="329"/>
      <c r="T28" s="329"/>
      <c r="U28" s="329"/>
      <c r="V28" s="329"/>
      <c r="W28" s="329"/>
      <c r="X28" s="329"/>
      <c r="Y28" s="329"/>
      <c r="Z28" s="329"/>
      <c r="AA28" s="329"/>
      <c r="AB28" s="330"/>
      <c r="AC28" s="328" t="s">
        <v>800</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2</v>
      </c>
    </row>
    <row r="29" spans="1:51" ht="24.75" customHeight="1" x14ac:dyDescent="0.2">
      <c r="A29" s="985"/>
      <c r="B29" s="986"/>
      <c r="C29" s="986"/>
      <c r="D29" s="986"/>
      <c r="E29" s="986"/>
      <c r="F29" s="987"/>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2</v>
      </c>
    </row>
    <row r="30" spans="1:51" ht="24.75" customHeight="1" x14ac:dyDescent="0.2">
      <c r="A30" s="985"/>
      <c r="B30" s="986"/>
      <c r="C30" s="986"/>
      <c r="D30" s="986"/>
      <c r="E30" s="986"/>
      <c r="F30" s="987"/>
      <c r="G30" s="318" t="s">
        <v>784</v>
      </c>
      <c r="H30" s="319"/>
      <c r="I30" s="319"/>
      <c r="J30" s="319"/>
      <c r="K30" s="320"/>
      <c r="L30" s="321" t="s">
        <v>801</v>
      </c>
      <c r="M30" s="322"/>
      <c r="N30" s="322"/>
      <c r="O30" s="322"/>
      <c r="P30" s="322"/>
      <c r="Q30" s="322"/>
      <c r="R30" s="322"/>
      <c r="S30" s="322"/>
      <c r="T30" s="322"/>
      <c r="U30" s="322"/>
      <c r="V30" s="322"/>
      <c r="W30" s="322"/>
      <c r="X30" s="323"/>
      <c r="Y30" s="324">
        <v>55</v>
      </c>
      <c r="Z30" s="325"/>
      <c r="AA30" s="325"/>
      <c r="AB30" s="326"/>
      <c r="AC30" s="318" t="s">
        <v>784</v>
      </c>
      <c r="AD30" s="319"/>
      <c r="AE30" s="319"/>
      <c r="AF30" s="319"/>
      <c r="AG30" s="320"/>
      <c r="AH30" s="321" t="s">
        <v>802</v>
      </c>
      <c r="AI30" s="322"/>
      <c r="AJ30" s="322"/>
      <c r="AK30" s="322"/>
      <c r="AL30" s="322"/>
      <c r="AM30" s="322"/>
      <c r="AN30" s="322"/>
      <c r="AO30" s="322"/>
      <c r="AP30" s="322"/>
      <c r="AQ30" s="322"/>
      <c r="AR30" s="322"/>
      <c r="AS30" s="322"/>
      <c r="AT30" s="323"/>
      <c r="AU30" s="324">
        <v>19</v>
      </c>
      <c r="AV30" s="325"/>
      <c r="AW30" s="325"/>
      <c r="AX30" s="327"/>
      <c r="AY30" s="34">
        <f t="shared" ref="AY30:AY40" si="2">$AY$28</f>
        <v>2</v>
      </c>
    </row>
    <row r="31" spans="1:51" ht="24.75" customHeight="1" x14ac:dyDescent="0.2">
      <c r="A31" s="985"/>
      <c r="B31" s="986"/>
      <c r="C31" s="986"/>
      <c r="D31" s="986"/>
      <c r="E31" s="986"/>
      <c r="F31" s="987"/>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2</v>
      </c>
    </row>
    <row r="32" spans="1:51" ht="24.75" customHeight="1" x14ac:dyDescent="0.2">
      <c r="A32" s="985"/>
      <c r="B32" s="986"/>
      <c r="C32" s="986"/>
      <c r="D32" s="986"/>
      <c r="E32" s="986"/>
      <c r="F32" s="987"/>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2</v>
      </c>
    </row>
    <row r="33" spans="1:51" ht="24.75" hidden="1" customHeight="1" x14ac:dyDescent="0.2">
      <c r="A33" s="985"/>
      <c r="B33" s="986"/>
      <c r="C33" s="986"/>
      <c r="D33" s="986"/>
      <c r="E33" s="986"/>
      <c r="F33" s="987"/>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2</v>
      </c>
    </row>
    <row r="34" spans="1:51" ht="24.75" hidden="1" customHeight="1" x14ac:dyDescent="0.2">
      <c r="A34" s="985"/>
      <c r="B34" s="986"/>
      <c r="C34" s="986"/>
      <c r="D34" s="986"/>
      <c r="E34" s="986"/>
      <c r="F34" s="987"/>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2</v>
      </c>
    </row>
    <row r="35" spans="1:51" ht="24.75" customHeight="1" x14ac:dyDescent="0.2">
      <c r="A35" s="985"/>
      <c r="B35" s="986"/>
      <c r="C35" s="986"/>
      <c r="D35" s="986"/>
      <c r="E35" s="986"/>
      <c r="F35" s="987"/>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2</v>
      </c>
    </row>
    <row r="36" spans="1:51" ht="24.75" customHeight="1" x14ac:dyDescent="0.2">
      <c r="A36" s="985"/>
      <c r="B36" s="986"/>
      <c r="C36" s="986"/>
      <c r="D36" s="986"/>
      <c r="E36" s="986"/>
      <c r="F36" s="987"/>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2</v>
      </c>
    </row>
    <row r="37" spans="1:51" ht="24.75" customHeight="1" x14ac:dyDescent="0.2">
      <c r="A37" s="985"/>
      <c r="B37" s="986"/>
      <c r="C37" s="986"/>
      <c r="D37" s="986"/>
      <c r="E37" s="986"/>
      <c r="F37" s="987"/>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2</v>
      </c>
    </row>
    <row r="38" spans="1:51" ht="24.75" customHeight="1" x14ac:dyDescent="0.2">
      <c r="A38" s="985"/>
      <c r="B38" s="986"/>
      <c r="C38" s="986"/>
      <c r="D38" s="986"/>
      <c r="E38" s="986"/>
      <c r="F38" s="987"/>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2</v>
      </c>
    </row>
    <row r="39" spans="1:51" ht="24.75" customHeight="1" x14ac:dyDescent="0.2">
      <c r="A39" s="985"/>
      <c r="B39" s="986"/>
      <c r="C39" s="986"/>
      <c r="D39" s="986"/>
      <c r="E39" s="986"/>
      <c r="F39" s="987"/>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2</v>
      </c>
    </row>
    <row r="40" spans="1:51" ht="24.75" customHeight="1" thickBot="1" x14ac:dyDescent="0.25">
      <c r="A40" s="985"/>
      <c r="B40" s="986"/>
      <c r="C40" s="986"/>
      <c r="D40" s="986"/>
      <c r="E40" s="986"/>
      <c r="F40" s="987"/>
      <c r="G40" s="294" t="s">
        <v>18</v>
      </c>
      <c r="H40" s="295"/>
      <c r="I40" s="295"/>
      <c r="J40" s="295"/>
      <c r="K40" s="295"/>
      <c r="L40" s="296"/>
      <c r="M40" s="297"/>
      <c r="N40" s="297"/>
      <c r="O40" s="297"/>
      <c r="P40" s="297"/>
      <c r="Q40" s="297"/>
      <c r="R40" s="297"/>
      <c r="S40" s="297"/>
      <c r="T40" s="297"/>
      <c r="U40" s="297"/>
      <c r="V40" s="297"/>
      <c r="W40" s="297"/>
      <c r="X40" s="298"/>
      <c r="Y40" s="299">
        <f>SUM(Y30:AB39)</f>
        <v>55</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19</v>
      </c>
      <c r="AV40" s="300"/>
      <c r="AW40" s="300"/>
      <c r="AX40" s="302"/>
      <c r="AY40" s="34">
        <f t="shared" si="2"/>
        <v>2</v>
      </c>
    </row>
    <row r="41" spans="1:51" ht="30" customHeight="1" x14ac:dyDescent="0.2">
      <c r="A41" s="985"/>
      <c r="B41" s="986"/>
      <c r="C41" s="986"/>
      <c r="D41" s="986"/>
      <c r="E41" s="986"/>
      <c r="F41" s="987"/>
      <c r="G41" s="328" t="s">
        <v>803</v>
      </c>
      <c r="H41" s="329"/>
      <c r="I41" s="329"/>
      <c r="J41" s="329"/>
      <c r="K41" s="329"/>
      <c r="L41" s="329"/>
      <c r="M41" s="329"/>
      <c r="N41" s="329"/>
      <c r="O41" s="329"/>
      <c r="P41" s="329"/>
      <c r="Q41" s="329"/>
      <c r="R41" s="329"/>
      <c r="S41" s="329"/>
      <c r="T41" s="329"/>
      <c r="U41" s="329"/>
      <c r="V41" s="329"/>
      <c r="W41" s="329"/>
      <c r="X41" s="329"/>
      <c r="Y41" s="329"/>
      <c r="Z41" s="329"/>
      <c r="AA41" s="329"/>
      <c r="AB41" s="330"/>
      <c r="AC41" s="328" t="s">
        <v>804</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2</v>
      </c>
    </row>
    <row r="42" spans="1:51" ht="24.75" customHeight="1" x14ac:dyDescent="0.2">
      <c r="A42" s="985"/>
      <c r="B42" s="986"/>
      <c r="C42" s="986"/>
      <c r="D42" s="986"/>
      <c r="E42" s="986"/>
      <c r="F42" s="987"/>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2</v>
      </c>
    </row>
    <row r="43" spans="1:51" ht="24.75" customHeight="1" x14ac:dyDescent="0.2">
      <c r="A43" s="985"/>
      <c r="B43" s="986"/>
      <c r="C43" s="986"/>
      <c r="D43" s="986"/>
      <c r="E43" s="986"/>
      <c r="F43" s="987"/>
      <c r="G43" s="318" t="s">
        <v>786</v>
      </c>
      <c r="H43" s="319"/>
      <c r="I43" s="319"/>
      <c r="J43" s="319"/>
      <c r="K43" s="320"/>
      <c r="L43" s="321" t="s">
        <v>805</v>
      </c>
      <c r="M43" s="322"/>
      <c r="N43" s="322"/>
      <c r="O43" s="322"/>
      <c r="P43" s="322"/>
      <c r="Q43" s="322"/>
      <c r="R43" s="322"/>
      <c r="S43" s="322"/>
      <c r="T43" s="322"/>
      <c r="U43" s="322"/>
      <c r="V43" s="322"/>
      <c r="W43" s="322"/>
      <c r="X43" s="323"/>
      <c r="Y43" s="324">
        <v>13.3</v>
      </c>
      <c r="Z43" s="325"/>
      <c r="AA43" s="325"/>
      <c r="AB43" s="326"/>
      <c r="AC43" s="318" t="s">
        <v>786</v>
      </c>
      <c r="AD43" s="319"/>
      <c r="AE43" s="319"/>
      <c r="AF43" s="319"/>
      <c r="AG43" s="320"/>
      <c r="AH43" s="321"/>
      <c r="AI43" s="322"/>
      <c r="AJ43" s="322"/>
      <c r="AK43" s="322"/>
      <c r="AL43" s="322"/>
      <c r="AM43" s="322"/>
      <c r="AN43" s="322"/>
      <c r="AO43" s="322"/>
      <c r="AP43" s="322"/>
      <c r="AQ43" s="322"/>
      <c r="AR43" s="322"/>
      <c r="AS43" s="322"/>
      <c r="AT43" s="323"/>
      <c r="AU43" s="324">
        <v>10</v>
      </c>
      <c r="AV43" s="325"/>
      <c r="AW43" s="325"/>
      <c r="AX43" s="327"/>
      <c r="AY43" s="34">
        <f t="shared" ref="AY43:AY53" si="3">$AY$41</f>
        <v>2</v>
      </c>
    </row>
    <row r="44" spans="1:51" ht="24.75" customHeight="1" x14ac:dyDescent="0.2">
      <c r="A44" s="985"/>
      <c r="B44" s="986"/>
      <c r="C44" s="986"/>
      <c r="D44" s="986"/>
      <c r="E44" s="986"/>
      <c r="F44" s="987"/>
      <c r="G44" s="313" t="s">
        <v>797</v>
      </c>
      <c r="H44" s="304"/>
      <c r="I44" s="304"/>
      <c r="J44" s="304"/>
      <c r="K44" s="305"/>
      <c r="L44" s="306" t="s">
        <v>806</v>
      </c>
      <c r="M44" s="307"/>
      <c r="N44" s="307"/>
      <c r="O44" s="307"/>
      <c r="P44" s="307"/>
      <c r="Q44" s="307"/>
      <c r="R44" s="307"/>
      <c r="S44" s="307"/>
      <c r="T44" s="307"/>
      <c r="U44" s="307"/>
      <c r="V44" s="307"/>
      <c r="W44" s="307"/>
      <c r="X44" s="308"/>
      <c r="Y44" s="314">
        <v>0.4</v>
      </c>
      <c r="Z44" s="315"/>
      <c r="AA44" s="315"/>
      <c r="AB44" s="316"/>
      <c r="AC44" s="313" t="s">
        <v>807</v>
      </c>
      <c r="AD44" s="304"/>
      <c r="AE44" s="304"/>
      <c r="AF44" s="304"/>
      <c r="AG44" s="305"/>
      <c r="AH44" s="306" t="s">
        <v>808</v>
      </c>
      <c r="AI44" s="307"/>
      <c r="AJ44" s="307"/>
      <c r="AK44" s="307"/>
      <c r="AL44" s="307"/>
      <c r="AM44" s="307"/>
      <c r="AN44" s="307"/>
      <c r="AO44" s="307"/>
      <c r="AP44" s="307"/>
      <c r="AQ44" s="307"/>
      <c r="AR44" s="307"/>
      <c r="AS44" s="307"/>
      <c r="AT44" s="308"/>
      <c r="AU44" s="314">
        <v>0.2</v>
      </c>
      <c r="AV44" s="315"/>
      <c r="AW44" s="315"/>
      <c r="AX44" s="317"/>
      <c r="AY44" s="34">
        <f t="shared" si="3"/>
        <v>2</v>
      </c>
    </row>
    <row r="45" spans="1:51" ht="24.75" customHeight="1" x14ac:dyDescent="0.2">
      <c r="A45" s="985"/>
      <c r="B45" s="986"/>
      <c r="C45" s="986"/>
      <c r="D45" s="986"/>
      <c r="E45" s="986"/>
      <c r="F45" s="987"/>
      <c r="G45" s="313" t="s">
        <v>809</v>
      </c>
      <c r="H45" s="304"/>
      <c r="I45" s="304"/>
      <c r="J45" s="304"/>
      <c r="K45" s="305"/>
      <c r="L45" s="306" t="s">
        <v>810</v>
      </c>
      <c r="M45" s="307"/>
      <c r="N45" s="307"/>
      <c r="O45" s="307"/>
      <c r="P45" s="307"/>
      <c r="Q45" s="307"/>
      <c r="R45" s="307"/>
      <c r="S45" s="307"/>
      <c r="T45" s="307"/>
      <c r="U45" s="307"/>
      <c r="V45" s="307"/>
      <c r="W45" s="307"/>
      <c r="X45" s="308"/>
      <c r="Y45" s="314">
        <v>0.8</v>
      </c>
      <c r="Z45" s="315"/>
      <c r="AA45" s="315"/>
      <c r="AB45" s="316"/>
      <c r="AC45" s="313" t="s">
        <v>811</v>
      </c>
      <c r="AD45" s="304"/>
      <c r="AE45" s="304"/>
      <c r="AF45" s="304"/>
      <c r="AG45" s="305"/>
      <c r="AH45" s="306" t="s">
        <v>812</v>
      </c>
      <c r="AI45" s="307"/>
      <c r="AJ45" s="307"/>
      <c r="AK45" s="307"/>
      <c r="AL45" s="307"/>
      <c r="AM45" s="307"/>
      <c r="AN45" s="307"/>
      <c r="AO45" s="307"/>
      <c r="AP45" s="307"/>
      <c r="AQ45" s="307"/>
      <c r="AR45" s="307"/>
      <c r="AS45" s="307"/>
      <c r="AT45" s="308"/>
      <c r="AU45" s="314">
        <v>0.15</v>
      </c>
      <c r="AV45" s="315"/>
      <c r="AW45" s="315"/>
      <c r="AX45" s="317"/>
      <c r="AY45" s="34">
        <f t="shared" si="3"/>
        <v>2</v>
      </c>
    </row>
    <row r="46" spans="1:51" ht="24.75" customHeight="1" x14ac:dyDescent="0.2">
      <c r="A46" s="985"/>
      <c r="B46" s="986"/>
      <c r="C46" s="986"/>
      <c r="D46" s="986"/>
      <c r="E46" s="986"/>
      <c r="F46" s="987"/>
      <c r="G46" s="313" t="s">
        <v>813</v>
      </c>
      <c r="H46" s="304"/>
      <c r="I46" s="304"/>
      <c r="J46" s="304"/>
      <c r="K46" s="305"/>
      <c r="L46" s="306" t="s">
        <v>814</v>
      </c>
      <c r="M46" s="307"/>
      <c r="N46" s="307"/>
      <c r="O46" s="307"/>
      <c r="P46" s="307"/>
      <c r="Q46" s="307"/>
      <c r="R46" s="307"/>
      <c r="S46" s="307"/>
      <c r="T46" s="307"/>
      <c r="U46" s="307"/>
      <c r="V46" s="307"/>
      <c r="W46" s="307"/>
      <c r="X46" s="308"/>
      <c r="Y46" s="314">
        <v>0.7</v>
      </c>
      <c r="Z46" s="315"/>
      <c r="AA46" s="315"/>
      <c r="AB46" s="316"/>
      <c r="AC46" s="313" t="s">
        <v>788</v>
      </c>
      <c r="AD46" s="304"/>
      <c r="AE46" s="304"/>
      <c r="AF46" s="304"/>
      <c r="AG46" s="305"/>
      <c r="AH46" s="306" t="s">
        <v>815</v>
      </c>
      <c r="AI46" s="307"/>
      <c r="AJ46" s="307"/>
      <c r="AK46" s="307"/>
      <c r="AL46" s="307"/>
      <c r="AM46" s="307"/>
      <c r="AN46" s="307"/>
      <c r="AO46" s="307"/>
      <c r="AP46" s="307"/>
      <c r="AQ46" s="307"/>
      <c r="AR46" s="307"/>
      <c r="AS46" s="307"/>
      <c r="AT46" s="308"/>
      <c r="AU46" s="314">
        <v>4.0999999999999996</v>
      </c>
      <c r="AV46" s="315"/>
      <c r="AW46" s="315"/>
      <c r="AX46" s="317"/>
      <c r="AY46" s="34">
        <f t="shared" si="3"/>
        <v>2</v>
      </c>
    </row>
    <row r="47" spans="1:51" ht="24.75" customHeight="1" x14ac:dyDescent="0.2">
      <c r="A47" s="985"/>
      <c r="B47" s="986"/>
      <c r="C47" s="986"/>
      <c r="D47" s="986"/>
      <c r="E47" s="986"/>
      <c r="F47" s="987"/>
      <c r="G47" s="313" t="s">
        <v>816</v>
      </c>
      <c r="H47" s="304"/>
      <c r="I47" s="304"/>
      <c r="J47" s="304"/>
      <c r="K47" s="305"/>
      <c r="L47" s="306" t="s">
        <v>817</v>
      </c>
      <c r="M47" s="307"/>
      <c r="N47" s="307"/>
      <c r="O47" s="307"/>
      <c r="P47" s="307"/>
      <c r="Q47" s="307"/>
      <c r="R47" s="307"/>
      <c r="S47" s="307"/>
      <c r="T47" s="307"/>
      <c r="U47" s="307"/>
      <c r="V47" s="307"/>
      <c r="W47" s="307"/>
      <c r="X47" s="308"/>
      <c r="Y47" s="314">
        <v>1.2</v>
      </c>
      <c r="Z47" s="315"/>
      <c r="AA47" s="315"/>
      <c r="AB47" s="316"/>
      <c r="AC47" s="313" t="s">
        <v>818</v>
      </c>
      <c r="AD47" s="304"/>
      <c r="AE47" s="304"/>
      <c r="AF47" s="304"/>
      <c r="AG47" s="305"/>
      <c r="AH47" s="306"/>
      <c r="AI47" s="307"/>
      <c r="AJ47" s="307"/>
      <c r="AK47" s="307"/>
      <c r="AL47" s="307"/>
      <c r="AM47" s="307"/>
      <c r="AN47" s="307"/>
      <c r="AO47" s="307"/>
      <c r="AP47" s="307"/>
      <c r="AQ47" s="307"/>
      <c r="AR47" s="307"/>
      <c r="AS47" s="307"/>
      <c r="AT47" s="308"/>
      <c r="AU47" s="314">
        <v>1.8</v>
      </c>
      <c r="AV47" s="315"/>
      <c r="AW47" s="315"/>
      <c r="AX47" s="317"/>
      <c r="AY47" s="34">
        <f t="shared" si="3"/>
        <v>2</v>
      </c>
    </row>
    <row r="48" spans="1:51" ht="24.75" customHeight="1" x14ac:dyDescent="0.2">
      <c r="A48" s="985"/>
      <c r="B48" s="986"/>
      <c r="C48" s="986"/>
      <c r="D48" s="986"/>
      <c r="E48" s="986"/>
      <c r="F48" s="987"/>
      <c r="G48" s="313" t="s">
        <v>76</v>
      </c>
      <c r="H48" s="304"/>
      <c r="I48" s="304"/>
      <c r="J48" s="304"/>
      <c r="K48" s="305"/>
      <c r="L48" s="306" t="s">
        <v>798</v>
      </c>
      <c r="M48" s="307"/>
      <c r="N48" s="307"/>
      <c r="O48" s="307"/>
      <c r="P48" s="307"/>
      <c r="Q48" s="307"/>
      <c r="R48" s="307"/>
      <c r="S48" s="307"/>
      <c r="T48" s="307"/>
      <c r="U48" s="307"/>
      <c r="V48" s="307"/>
      <c r="W48" s="307"/>
      <c r="X48" s="308"/>
      <c r="Y48" s="314">
        <v>2.7</v>
      </c>
      <c r="Z48" s="315"/>
      <c r="AA48" s="315"/>
      <c r="AB48" s="316"/>
      <c r="AC48" s="313" t="s">
        <v>819</v>
      </c>
      <c r="AD48" s="304"/>
      <c r="AE48" s="304"/>
      <c r="AF48" s="304"/>
      <c r="AG48" s="305"/>
      <c r="AH48" s="306"/>
      <c r="AI48" s="307"/>
      <c r="AJ48" s="307"/>
      <c r="AK48" s="307"/>
      <c r="AL48" s="307"/>
      <c r="AM48" s="307"/>
      <c r="AN48" s="307"/>
      <c r="AO48" s="307"/>
      <c r="AP48" s="307"/>
      <c r="AQ48" s="307"/>
      <c r="AR48" s="307"/>
      <c r="AS48" s="307"/>
      <c r="AT48" s="308"/>
      <c r="AU48" s="314">
        <v>1.6</v>
      </c>
      <c r="AV48" s="315"/>
      <c r="AW48" s="315"/>
      <c r="AX48" s="317"/>
      <c r="AY48" s="34">
        <f t="shared" si="3"/>
        <v>2</v>
      </c>
    </row>
    <row r="49" spans="1:51" ht="24.75" customHeight="1" x14ac:dyDescent="0.2">
      <c r="A49" s="985"/>
      <c r="B49" s="986"/>
      <c r="C49" s="986"/>
      <c r="D49" s="986"/>
      <c r="E49" s="986"/>
      <c r="F49" s="987"/>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2</v>
      </c>
    </row>
    <row r="50" spans="1:51" ht="24.75" hidden="1" customHeight="1" x14ac:dyDescent="0.2">
      <c r="A50" s="985"/>
      <c r="B50" s="986"/>
      <c r="C50" s="986"/>
      <c r="D50" s="986"/>
      <c r="E50" s="986"/>
      <c r="F50" s="987"/>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2</v>
      </c>
    </row>
    <row r="51" spans="1:51" ht="24.75" hidden="1" customHeight="1" x14ac:dyDescent="0.2">
      <c r="A51" s="985"/>
      <c r="B51" s="986"/>
      <c r="C51" s="986"/>
      <c r="D51" s="986"/>
      <c r="E51" s="986"/>
      <c r="F51" s="987"/>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2</v>
      </c>
    </row>
    <row r="52" spans="1:51" ht="24.75" customHeight="1" x14ac:dyDescent="0.2">
      <c r="A52" s="985"/>
      <c r="B52" s="986"/>
      <c r="C52" s="986"/>
      <c r="D52" s="986"/>
      <c r="E52" s="986"/>
      <c r="F52" s="987"/>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2</v>
      </c>
    </row>
    <row r="53" spans="1:51" ht="24.75" customHeight="1" thickBot="1" x14ac:dyDescent="0.25">
      <c r="A53" s="988"/>
      <c r="B53" s="989"/>
      <c r="C53" s="989"/>
      <c r="D53" s="989"/>
      <c r="E53" s="989"/>
      <c r="F53" s="990"/>
      <c r="G53" s="991" t="s">
        <v>18</v>
      </c>
      <c r="H53" s="992"/>
      <c r="I53" s="992"/>
      <c r="J53" s="992"/>
      <c r="K53" s="992"/>
      <c r="L53" s="993"/>
      <c r="M53" s="994"/>
      <c r="N53" s="994"/>
      <c r="O53" s="994"/>
      <c r="P53" s="994"/>
      <c r="Q53" s="994"/>
      <c r="R53" s="994"/>
      <c r="S53" s="994"/>
      <c r="T53" s="994"/>
      <c r="U53" s="994"/>
      <c r="V53" s="994"/>
      <c r="W53" s="994"/>
      <c r="X53" s="995"/>
      <c r="Y53" s="996">
        <f>SUM(Y43:AB52)</f>
        <v>19.100000000000001</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17.850000000000001</v>
      </c>
      <c r="AV53" s="997"/>
      <c r="AW53" s="997"/>
      <c r="AX53" s="999"/>
      <c r="AY53" s="34">
        <f t="shared" si="3"/>
        <v>2</v>
      </c>
    </row>
    <row r="54" spans="1:51" s="37" customFormat="1" ht="24.75" customHeight="1" thickBot="1" x14ac:dyDescent="0.25"/>
    <row r="55" spans="1:51" ht="30" customHeight="1" x14ac:dyDescent="0.2">
      <c r="A55" s="982" t="s">
        <v>26</v>
      </c>
      <c r="B55" s="983"/>
      <c r="C55" s="983"/>
      <c r="D55" s="983"/>
      <c r="E55" s="983"/>
      <c r="F55" s="984"/>
      <c r="G55" s="328" t="s">
        <v>820</v>
      </c>
      <c r="H55" s="329"/>
      <c r="I55" s="329"/>
      <c r="J55" s="329"/>
      <c r="K55" s="329"/>
      <c r="L55" s="329"/>
      <c r="M55" s="329"/>
      <c r="N55" s="329"/>
      <c r="O55" s="329"/>
      <c r="P55" s="329"/>
      <c r="Q55" s="329"/>
      <c r="R55" s="329"/>
      <c r="S55" s="329"/>
      <c r="T55" s="329"/>
      <c r="U55" s="329"/>
      <c r="V55" s="329"/>
      <c r="W55" s="329"/>
      <c r="X55" s="329"/>
      <c r="Y55" s="329"/>
      <c r="Z55" s="329"/>
      <c r="AA55" s="329"/>
      <c r="AB55" s="330"/>
      <c r="AC55" s="328" t="s">
        <v>905</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2</v>
      </c>
    </row>
    <row r="56" spans="1:51" ht="24.75" customHeight="1" x14ac:dyDescent="0.2">
      <c r="A56" s="985"/>
      <c r="B56" s="986"/>
      <c r="C56" s="986"/>
      <c r="D56" s="986"/>
      <c r="E56" s="986"/>
      <c r="F56" s="987"/>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2</v>
      </c>
    </row>
    <row r="57" spans="1:51" ht="24.75" customHeight="1" x14ac:dyDescent="0.2">
      <c r="A57" s="985"/>
      <c r="B57" s="986"/>
      <c r="C57" s="986"/>
      <c r="D57" s="986"/>
      <c r="E57" s="986"/>
      <c r="F57" s="987"/>
      <c r="G57" s="318" t="s">
        <v>821</v>
      </c>
      <c r="H57" s="319"/>
      <c r="I57" s="319"/>
      <c r="J57" s="319"/>
      <c r="K57" s="320"/>
      <c r="L57" s="321" t="s">
        <v>822</v>
      </c>
      <c r="M57" s="322"/>
      <c r="N57" s="322"/>
      <c r="O57" s="322"/>
      <c r="P57" s="322"/>
      <c r="Q57" s="322"/>
      <c r="R57" s="322"/>
      <c r="S57" s="322"/>
      <c r="T57" s="322"/>
      <c r="U57" s="322"/>
      <c r="V57" s="322"/>
      <c r="W57" s="322"/>
      <c r="X57" s="323"/>
      <c r="Y57" s="324">
        <v>6</v>
      </c>
      <c r="Z57" s="325"/>
      <c r="AA57" s="325"/>
      <c r="AB57" s="326"/>
      <c r="AC57" s="318" t="s">
        <v>821</v>
      </c>
      <c r="AD57" s="319"/>
      <c r="AE57" s="319"/>
      <c r="AF57" s="319"/>
      <c r="AG57" s="320"/>
      <c r="AH57" s="321" t="s">
        <v>823</v>
      </c>
      <c r="AI57" s="322"/>
      <c r="AJ57" s="322"/>
      <c r="AK57" s="322"/>
      <c r="AL57" s="322"/>
      <c r="AM57" s="322"/>
      <c r="AN57" s="322"/>
      <c r="AO57" s="322"/>
      <c r="AP57" s="322"/>
      <c r="AQ57" s="322"/>
      <c r="AR57" s="322"/>
      <c r="AS57" s="322"/>
      <c r="AT57" s="323"/>
      <c r="AU57" s="324">
        <v>5.03</v>
      </c>
      <c r="AV57" s="325"/>
      <c r="AW57" s="325"/>
      <c r="AX57" s="327"/>
      <c r="AY57" s="34">
        <f t="shared" ref="AY57:AY67" si="4">$AY$55</f>
        <v>2</v>
      </c>
    </row>
    <row r="58" spans="1:51" ht="24.75" customHeight="1" x14ac:dyDescent="0.2">
      <c r="A58" s="985"/>
      <c r="B58" s="986"/>
      <c r="C58" s="986"/>
      <c r="D58" s="986"/>
      <c r="E58" s="986"/>
      <c r="F58" s="987"/>
      <c r="G58" s="313"/>
      <c r="H58" s="304"/>
      <c r="I58" s="304"/>
      <c r="J58" s="304"/>
      <c r="K58" s="305"/>
      <c r="L58" s="306"/>
      <c r="M58" s="307"/>
      <c r="N58" s="307"/>
      <c r="O58" s="307"/>
      <c r="P58" s="307"/>
      <c r="Q58" s="307"/>
      <c r="R58" s="307"/>
      <c r="S58" s="307"/>
      <c r="T58" s="307"/>
      <c r="U58" s="307"/>
      <c r="V58" s="307"/>
      <c r="W58" s="307"/>
      <c r="X58" s="308"/>
      <c r="Y58" s="314"/>
      <c r="Z58" s="315"/>
      <c r="AA58" s="315"/>
      <c r="AB58" s="316"/>
      <c r="AC58" s="313" t="s">
        <v>813</v>
      </c>
      <c r="AD58" s="304"/>
      <c r="AE58" s="304"/>
      <c r="AF58" s="304"/>
      <c r="AG58" s="305"/>
      <c r="AH58" s="306" t="s">
        <v>824</v>
      </c>
      <c r="AI58" s="307"/>
      <c r="AJ58" s="307"/>
      <c r="AK58" s="307"/>
      <c r="AL58" s="307"/>
      <c r="AM58" s="307"/>
      <c r="AN58" s="307"/>
      <c r="AO58" s="307"/>
      <c r="AP58" s="307"/>
      <c r="AQ58" s="307"/>
      <c r="AR58" s="307"/>
      <c r="AS58" s="307"/>
      <c r="AT58" s="308"/>
      <c r="AU58" s="314">
        <v>0.8</v>
      </c>
      <c r="AV58" s="315"/>
      <c r="AW58" s="315"/>
      <c r="AX58" s="317"/>
      <c r="AY58" s="34">
        <f t="shared" si="4"/>
        <v>2</v>
      </c>
    </row>
    <row r="59" spans="1:51" ht="24.75" customHeight="1" x14ac:dyDescent="0.2">
      <c r="A59" s="985"/>
      <c r="B59" s="986"/>
      <c r="C59" s="986"/>
      <c r="D59" s="986"/>
      <c r="E59" s="986"/>
      <c r="F59" s="987"/>
      <c r="G59" s="313"/>
      <c r="H59" s="304"/>
      <c r="I59" s="304"/>
      <c r="J59" s="304"/>
      <c r="K59" s="305"/>
      <c r="L59" s="306"/>
      <c r="M59" s="307"/>
      <c r="N59" s="307"/>
      <c r="O59" s="307"/>
      <c r="P59" s="307"/>
      <c r="Q59" s="307"/>
      <c r="R59" s="307"/>
      <c r="S59" s="307"/>
      <c r="T59" s="307"/>
      <c r="U59" s="307"/>
      <c r="V59" s="307"/>
      <c r="W59" s="307"/>
      <c r="X59" s="308"/>
      <c r="Y59" s="314"/>
      <c r="Z59" s="315"/>
      <c r="AA59" s="315"/>
      <c r="AB59" s="316"/>
      <c r="AC59" s="313" t="s">
        <v>76</v>
      </c>
      <c r="AD59" s="304"/>
      <c r="AE59" s="304"/>
      <c r="AF59" s="304"/>
      <c r="AG59" s="305"/>
      <c r="AH59" s="306" t="s">
        <v>825</v>
      </c>
      <c r="AI59" s="307"/>
      <c r="AJ59" s="307"/>
      <c r="AK59" s="307"/>
      <c r="AL59" s="307"/>
      <c r="AM59" s="307"/>
      <c r="AN59" s="307"/>
      <c r="AO59" s="307"/>
      <c r="AP59" s="307"/>
      <c r="AQ59" s="307"/>
      <c r="AR59" s="307"/>
      <c r="AS59" s="307"/>
      <c r="AT59" s="308"/>
      <c r="AU59" s="314">
        <v>0.2</v>
      </c>
      <c r="AV59" s="315"/>
      <c r="AW59" s="315"/>
      <c r="AX59" s="317"/>
      <c r="AY59" s="34">
        <f t="shared" si="4"/>
        <v>2</v>
      </c>
    </row>
    <row r="60" spans="1:51" ht="24.75" customHeight="1" x14ac:dyDescent="0.2">
      <c r="A60" s="985"/>
      <c r="B60" s="986"/>
      <c r="C60" s="986"/>
      <c r="D60" s="986"/>
      <c r="E60" s="986"/>
      <c r="F60" s="987"/>
      <c r="G60" s="313"/>
      <c r="H60" s="304"/>
      <c r="I60" s="304"/>
      <c r="J60" s="304"/>
      <c r="K60" s="305"/>
      <c r="L60" s="306"/>
      <c r="M60" s="307"/>
      <c r="N60" s="307"/>
      <c r="O60" s="307"/>
      <c r="P60" s="307"/>
      <c r="Q60" s="307"/>
      <c r="R60" s="307"/>
      <c r="S60" s="307"/>
      <c r="T60" s="307"/>
      <c r="U60" s="307"/>
      <c r="V60" s="307"/>
      <c r="W60" s="307"/>
      <c r="X60" s="308"/>
      <c r="Y60" s="314"/>
      <c r="Z60" s="315"/>
      <c r="AA60" s="315"/>
      <c r="AB60" s="316"/>
      <c r="AC60" s="313"/>
      <c r="AD60" s="304"/>
      <c r="AE60" s="304"/>
      <c r="AF60" s="304"/>
      <c r="AG60" s="305"/>
      <c r="AH60" s="306"/>
      <c r="AI60" s="307"/>
      <c r="AJ60" s="307"/>
      <c r="AK60" s="307"/>
      <c r="AL60" s="307"/>
      <c r="AM60" s="307"/>
      <c r="AN60" s="307"/>
      <c r="AO60" s="307"/>
      <c r="AP60" s="307"/>
      <c r="AQ60" s="307"/>
      <c r="AR60" s="307"/>
      <c r="AS60" s="307"/>
      <c r="AT60" s="308"/>
      <c r="AU60" s="314"/>
      <c r="AV60" s="315"/>
      <c r="AW60" s="315"/>
      <c r="AX60" s="317"/>
      <c r="AY60" s="34">
        <f t="shared" si="4"/>
        <v>2</v>
      </c>
    </row>
    <row r="61" spans="1:51" ht="24.75" customHeight="1" x14ac:dyDescent="0.2">
      <c r="A61" s="985"/>
      <c r="B61" s="986"/>
      <c r="C61" s="986"/>
      <c r="D61" s="986"/>
      <c r="E61" s="986"/>
      <c r="F61" s="987"/>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2</v>
      </c>
    </row>
    <row r="62" spans="1:51" ht="24.75" hidden="1" customHeight="1" x14ac:dyDescent="0.2">
      <c r="A62" s="985"/>
      <c r="B62" s="986"/>
      <c r="C62" s="986"/>
      <c r="D62" s="986"/>
      <c r="E62" s="986"/>
      <c r="F62" s="987"/>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2</v>
      </c>
    </row>
    <row r="63" spans="1:51" ht="24.75" hidden="1" customHeight="1" x14ac:dyDescent="0.2">
      <c r="A63" s="985"/>
      <c r="B63" s="986"/>
      <c r="C63" s="986"/>
      <c r="D63" s="986"/>
      <c r="E63" s="986"/>
      <c r="F63" s="987"/>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2</v>
      </c>
    </row>
    <row r="64" spans="1:51" ht="24.75" customHeight="1" x14ac:dyDescent="0.2">
      <c r="A64" s="985"/>
      <c r="B64" s="986"/>
      <c r="C64" s="986"/>
      <c r="D64" s="986"/>
      <c r="E64" s="986"/>
      <c r="F64" s="987"/>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2</v>
      </c>
    </row>
    <row r="65" spans="1:51" ht="24.75" customHeight="1" x14ac:dyDescent="0.2">
      <c r="A65" s="985"/>
      <c r="B65" s="986"/>
      <c r="C65" s="986"/>
      <c r="D65" s="986"/>
      <c r="E65" s="986"/>
      <c r="F65" s="987"/>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2</v>
      </c>
    </row>
    <row r="66" spans="1:51" ht="24.75" customHeight="1" x14ac:dyDescent="0.2">
      <c r="A66" s="985"/>
      <c r="B66" s="986"/>
      <c r="C66" s="986"/>
      <c r="D66" s="986"/>
      <c r="E66" s="986"/>
      <c r="F66" s="987"/>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2</v>
      </c>
    </row>
    <row r="67" spans="1:51" ht="24.75" customHeight="1" thickBot="1" x14ac:dyDescent="0.25">
      <c r="A67" s="985"/>
      <c r="B67" s="986"/>
      <c r="C67" s="986"/>
      <c r="D67" s="986"/>
      <c r="E67" s="986"/>
      <c r="F67" s="987"/>
      <c r="G67" s="294" t="s">
        <v>18</v>
      </c>
      <c r="H67" s="295"/>
      <c r="I67" s="295"/>
      <c r="J67" s="295"/>
      <c r="K67" s="295"/>
      <c r="L67" s="296"/>
      <c r="M67" s="297"/>
      <c r="N67" s="297"/>
      <c r="O67" s="297"/>
      <c r="P67" s="297"/>
      <c r="Q67" s="297"/>
      <c r="R67" s="297"/>
      <c r="S67" s="297"/>
      <c r="T67" s="297"/>
      <c r="U67" s="297"/>
      <c r="V67" s="297"/>
      <c r="W67" s="297"/>
      <c r="X67" s="298"/>
      <c r="Y67" s="299">
        <f>SUM(Y57:AB66)</f>
        <v>6</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6.03</v>
      </c>
      <c r="AV67" s="300"/>
      <c r="AW67" s="300"/>
      <c r="AX67" s="302"/>
      <c r="AY67" s="34">
        <f t="shared" si="4"/>
        <v>2</v>
      </c>
    </row>
    <row r="68" spans="1:51" ht="30" customHeight="1" x14ac:dyDescent="0.2">
      <c r="A68" s="985"/>
      <c r="B68" s="986"/>
      <c r="C68" s="986"/>
      <c r="D68" s="986"/>
      <c r="E68" s="986"/>
      <c r="F68" s="987"/>
      <c r="G68" s="328" t="s">
        <v>906</v>
      </c>
      <c r="H68" s="329"/>
      <c r="I68" s="329"/>
      <c r="J68" s="329"/>
      <c r="K68" s="329"/>
      <c r="L68" s="329"/>
      <c r="M68" s="329"/>
      <c r="N68" s="329"/>
      <c r="O68" s="329"/>
      <c r="P68" s="329"/>
      <c r="Q68" s="329"/>
      <c r="R68" s="329"/>
      <c r="S68" s="329"/>
      <c r="T68" s="329"/>
      <c r="U68" s="329"/>
      <c r="V68" s="329"/>
      <c r="W68" s="329"/>
      <c r="X68" s="329"/>
      <c r="Y68" s="329"/>
      <c r="Z68" s="329"/>
      <c r="AA68" s="329"/>
      <c r="AB68" s="330"/>
      <c r="AC68" s="328" t="s">
        <v>826</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2</v>
      </c>
    </row>
    <row r="69" spans="1:51" ht="25.5" customHeight="1" x14ac:dyDescent="0.2">
      <c r="A69" s="985"/>
      <c r="B69" s="986"/>
      <c r="C69" s="986"/>
      <c r="D69" s="986"/>
      <c r="E69" s="986"/>
      <c r="F69" s="987"/>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2</v>
      </c>
    </row>
    <row r="70" spans="1:51" ht="24.75" customHeight="1" x14ac:dyDescent="0.2">
      <c r="A70" s="985"/>
      <c r="B70" s="986"/>
      <c r="C70" s="986"/>
      <c r="D70" s="986"/>
      <c r="E70" s="986"/>
      <c r="F70" s="987"/>
      <c r="G70" s="318" t="s">
        <v>786</v>
      </c>
      <c r="H70" s="319"/>
      <c r="I70" s="319"/>
      <c r="J70" s="319"/>
      <c r="K70" s="320"/>
      <c r="L70" s="321" t="s">
        <v>827</v>
      </c>
      <c r="M70" s="322"/>
      <c r="N70" s="322"/>
      <c r="O70" s="322"/>
      <c r="P70" s="322"/>
      <c r="Q70" s="322"/>
      <c r="R70" s="322"/>
      <c r="S70" s="322"/>
      <c r="T70" s="322"/>
      <c r="U70" s="322"/>
      <c r="V70" s="322"/>
      <c r="W70" s="322"/>
      <c r="X70" s="323"/>
      <c r="Y70" s="324">
        <v>3</v>
      </c>
      <c r="Z70" s="325"/>
      <c r="AA70" s="325"/>
      <c r="AB70" s="326"/>
      <c r="AC70" s="318" t="s">
        <v>828</v>
      </c>
      <c r="AD70" s="319"/>
      <c r="AE70" s="319"/>
      <c r="AF70" s="319"/>
      <c r="AG70" s="320"/>
      <c r="AH70" s="321"/>
      <c r="AI70" s="322"/>
      <c r="AJ70" s="322"/>
      <c r="AK70" s="322"/>
      <c r="AL70" s="322"/>
      <c r="AM70" s="322"/>
      <c r="AN70" s="322"/>
      <c r="AO70" s="322"/>
      <c r="AP70" s="322"/>
      <c r="AQ70" s="322"/>
      <c r="AR70" s="322"/>
      <c r="AS70" s="322"/>
      <c r="AT70" s="323"/>
      <c r="AU70" s="324">
        <v>7</v>
      </c>
      <c r="AV70" s="325"/>
      <c r="AW70" s="325"/>
      <c r="AX70" s="327"/>
      <c r="AY70" s="34">
        <f t="shared" ref="AY70:AY80" si="5">$AY$68</f>
        <v>2</v>
      </c>
    </row>
    <row r="71" spans="1:51" ht="24.75" customHeight="1" x14ac:dyDescent="0.2">
      <c r="A71" s="985"/>
      <c r="B71" s="986"/>
      <c r="C71" s="986"/>
      <c r="D71" s="986"/>
      <c r="E71" s="986"/>
      <c r="F71" s="987"/>
      <c r="G71" s="313" t="s">
        <v>797</v>
      </c>
      <c r="H71" s="304"/>
      <c r="I71" s="304"/>
      <c r="J71" s="304"/>
      <c r="K71" s="305"/>
      <c r="L71" s="306" t="s">
        <v>829</v>
      </c>
      <c r="M71" s="307"/>
      <c r="N71" s="307"/>
      <c r="O71" s="307"/>
      <c r="P71" s="307"/>
      <c r="Q71" s="307"/>
      <c r="R71" s="307"/>
      <c r="S71" s="307"/>
      <c r="T71" s="307"/>
      <c r="U71" s="307"/>
      <c r="V71" s="307"/>
      <c r="W71" s="307"/>
      <c r="X71" s="308"/>
      <c r="Y71" s="314">
        <v>0.9</v>
      </c>
      <c r="Z71" s="315"/>
      <c r="AA71" s="315"/>
      <c r="AB71" s="316"/>
      <c r="AC71" s="313" t="s">
        <v>821</v>
      </c>
      <c r="AD71" s="304"/>
      <c r="AE71" s="304"/>
      <c r="AF71" s="304"/>
      <c r="AG71" s="305"/>
      <c r="AH71" s="306" t="s">
        <v>830</v>
      </c>
      <c r="AI71" s="307"/>
      <c r="AJ71" s="307"/>
      <c r="AK71" s="307"/>
      <c r="AL71" s="307"/>
      <c r="AM71" s="307"/>
      <c r="AN71" s="307"/>
      <c r="AO71" s="307"/>
      <c r="AP71" s="307"/>
      <c r="AQ71" s="307"/>
      <c r="AR71" s="307"/>
      <c r="AS71" s="307"/>
      <c r="AT71" s="308"/>
      <c r="AU71" s="314">
        <v>1</v>
      </c>
      <c r="AV71" s="315"/>
      <c r="AW71" s="315"/>
      <c r="AX71" s="317"/>
      <c r="AY71" s="34">
        <f t="shared" si="5"/>
        <v>2</v>
      </c>
    </row>
    <row r="72" spans="1:51" ht="24.75" customHeight="1" x14ac:dyDescent="0.2">
      <c r="A72" s="985"/>
      <c r="B72" s="986"/>
      <c r="C72" s="986"/>
      <c r="D72" s="986"/>
      <c r="E72" s="986"/>
      <c r="F72" s="987"/>
      <c r="G72" s="313" t="s">
        <v>793</v>
      </c>
      <c r="H72" s="304"/>
      <c r="I72" s="304"/>
      <c r="J72" s="304"/>
      <c r="K72" s="305"/>
      <c r="L72" s="306" t="s">
        <v>831</v>
      </c>
      <c r="M72" s="307"/>
      <c r="N72" s="307"/>
      <c r="O72" s="307"/>
      <c r="P72" s="307"/>
      <c r="Q72" s="307"/>
      <c r="R72" s="307"/>
      <c r="S72" s="307"/>
      <c r="T72" s="307"/>
      <c r="U72" s="307"/>
      <c r="V72" s="307"/>
      <c r="W72" s="307"/>
      <c r="X72" s="308"/>
      <c r="Y72" s="314">
        <v>0.3</v>
      </c>
      <c r="Z72" s="315"/>
      <c r="AA72" s="315"/>
      <c r="AB72" s="316"/>
      <c r="AC72" s="313" t="s">
        <v>819</v>
      </c>
      <c r="AD72" s="304"/>
      <c r="AE72" s="304"/>
      <c r="AF72" s="304"/>
      <c r="AG72" s="305"/>
      <c r="AH72" s="306"/>
      <c r="AI72" s="307"/>
      <c r="AJ72" s="307"/>
      <c r="AK72" s="307"/>
      <c r="AL72" s="307"/>
      <c r="AM72" s="307"/>
      <c r="AN72" s="307"/>
      <c r="AO72" s="307"/>
      <c r="AP72" s="307"/>
      <c r="AQ72" s="307"/>
      <c r="AR72" s="307"/>
      <c r="AS72" s="307"/>
      <c r="AT72" s="308"/>
      <c r="AU72" s="314">
        <v>1</v>
      </c>
      <c r="AV72" s="315"/>
      <c r="AW72" s="315"/>
      <c r="AX72" s="317"/>
      <c r="AY72" s="34">
        <f t="shared" si="5"/>
        <v>2</v>
      </c>
    </row>
    <row r="73" spans="1:51" ht="24.75" customHeight="1" x14ac:dyDescent="0.2">
      <c r="A73" s="985"/>
      <c r="B73" s="986"/>
      <c r="C73" s="986"/>
      <c r="D73" s="986"/>
      <c r="E73" s="986"/>
      <c r="F73" s="987"/>
      <c r="G73" s="313" t="s">
        <v>832</v>
      </c>
      <c r="H73" s="304"/>
      <c r="I73" s="304"/>
      <c r="J73" s="304"/>
      <c r="K73" s="305"/>
      <c r="L73" s="306" t="s">
        <v>833</v>
      </c>
      <c r="M73" s="307"/>
      <c r="N73" s="307"/>
      <c r="O73" s="307"/>
      <c r="P73" s="307"/>
      <c r="Q73" s="307"/>
      <c r="R73" s="307"/>
      <c r="S73" s="307"/>
      <c r="T73" s="307"/>
      <c r="U73" s="307"/>
      <c r="V73" s="307"/>
      <c r="W73" s="307"/>
      <c r="X73" s="308"/>
      <c r="Y73" s="314">
        <v>0.5</v>
      </c>
      <c r="Z73" s="315"/>
      <c r="AA73" s="315"/>
      <c r="AB73" s="316"/>
      <c r="AC73" s="313"/>
      <c r="AD73" s="304"/>
      <c r="AE73" s="304"/>
      <c r="AF73" s="304"/>
      <c r="AG73" s="305"/>
      <c r="AH73" s="306"/>
      <c r="AI73" s="307"/>
      <c r="AJ73" s="307"/>
      <c r="AK73" s="307"/>
      <c r="AL73" s="307"/>
      <c r="AM73" s="307"/>
      <c r="AN73" s="307"/>
      <c r="AO73" s="307"/>
      <c r="AP73" s="307"/>
      <c r="AQ73" s="307"/>
      <c r="AR73" s="307"/>
      <c r="AS73" s="307"/>
      <c r="AT73" s="308"/>
      <c r="AU73" s="314"/>
      <c r="AV73" s="315"/>
      <c r="AW73" s="315"/>
      <c r="AX73" s="317"/>
      <c r="AY73" s="34">
        <f t="shared" si="5"/>
        <v>2</v>
      </c>
    </row>
    <row r="74" spans="1:51" ht="24.75" customHeight="1" x14ac:dyDescent="0.2">
      <c r="A74" s="985"/>
      <c r="B74" s="986"/>
      <c r="C74" s="986"/>
      <c r="D74" s="986"/>
      <c r="E74" s="986"/>
      <c r="F74" s="987"/>
      <c r="G74" s="313" t="s">
        <v>76</v>
      </c>
      <c r="H74" s="304"/>
      <c r="I74" s="304"/>
      <c r="J74" s="304"/>
      <c r="K74" s="305"/>
      <c r="L74" s="306" t="s">
        <v>834</v>
      </c>
      <c r="M74" s="307"/>
      <c r="N74" s="307"/>
      <c r="O74" s="307"/>
      <c r="P74" s="307"/>
      <c r="Q74" s="307"/>
      <c r="R74" s="307"/>
      <c r="S74" s="307"/>
      <c r="T74" s="307"/>
      <c r="U74" s="307"/>
      <c r="V74" s="307"/>
      <c r="W74" s="307"/>
      <c r="X74" s="308"/>
      <c r="Y74" s="314">
        <v>4.7</v>
      </c>
      <c r="Z74" s="315"/>
      <c r="AA74" s="315"/>
      <c r="AB74" s="316"/>
      <c r="AC74" s="313"/>
      <c r="AD74" s="304"/>
      <c r="AE74" s="304"/>
      <c r="AF74" s="304"/>
      <c r="AG74" s="305"/>
      <c r="AH74" s="306"/>
      <c r="AI74" s="307"/>
      <c r="AJ74" s="307"/>
      <c r="AK74" s="307"/>
      <c r="AL74" s="307"/>
      <c r="AM74" s="307"/>
      <c r="AN74" s="307"/>
      <c r="AO74" s="307"/>
      <c r="AP74" s="307"/>
      <c r="AQ74" s="307"/>
      <c r="AR74" s="307"/>
      <c r="AS74" s="307"/>
      <c r="AT74" s="308"/>
      <c r="AU74" s="314"/>
      <c r="AV74" s="315"/>
      <c r="AW74" s="315"/>
      <c r="AX74" s="317"/>
      <c r="AY74" s="34">
        <f t="shared" si="5"/>
        <v>2</v>
      </c>
    </row>
    <row r="75" spans="1:51" ht="24.75" customHeight="1" x14ac:dyDescent="0.2">
      <c r="A75" s="985"/>
      <c r="B75" s="986"/>
      <c r="C75" s="986"/>
      <c r="D75" s="986"/>
      <c r="E75" s="986"/>
      <c r="F75" s="987"/>
      <c r="G75" s="313" t="s">
        <v>819</v>
      </c>
      <c r="H75" s="304"/>
      <c r="I75" s="304"/>
      <c r="J75" s="304"/>
      <c r="K75" s="305"/>
      <c r="L75" s="306"/>
      <c r="M75" s="307"/>
      <c r="N75" s="307"/>
      <c r="O75" s="307"/>
      <c r="P75" s="307"/>
      <c r="Q75" s="307"/>
      <c r="R75" s="307"/>
      <c r="S75" s="307"/>
      <c r="T75" s="307"/>
      <c r="U75" s="307"/>
      <c r="V75" s="307"/>
      <c r="W75" s="307"/>
      <c r="X75" s="308"/>
      <c r="Y75" s="314">
        <v>0.9</v>
      </c>
      <c r="Z75" s="315"/>
      <c r="AA75" s="315"/>
      <c r="AB75" s="316"/>
      <c r="AC75" s="313"/>
      <c r="AD75" s="304"/>
      <c r="AE75" s="304"/>
      <c r="AF75" s="304"/>
      <c r="AG75" s="305"/>
      <c r="AH75" s="306"/>
      <c r="AI75" s="307"/>
      <c r="AJ75" s="307"/>
      <c r="AK75" s="307"/>
      <c r="AL75" s="307"/>
      <c r="AM75" s="307"/>
      <c r="AN75" s="307"/>
      <c r="AO75" s="307"/>
      <c r="AP75" s="307"/>
      <c r="AQ75" s="307"/>
      <c r="AR75" s="307"/>
      <c r="AS75" s="307"/>
      <c r="AT75" s="308"/>
      <c r="AU75" s="314"/>
      <c r="AV75" s="315"/>
      <c r="AW75" s="315"/>
      <c r="AX75" s="317"/>
      <c r="AY75" s="34">
        <f t="shared" si="5"/>
        <v>2</v>
      </c>
    </row>
    <row r="76" spans="1:51" ht="24.75" customHeight="1" x14ac:dyDescent="0.2">
      <c r="A76" s="985"/>
      <c r="B76" s="986"/>
      <c r="C76" s="986"/>
      <c r="D76" s="986"/>
      <c r="E76" s="986"/>
      <c r="F76" s="987"/>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2</v>
      </c>
    </row>
    <row r="77" spans="1:51" ht="24.75" hidden="1" customHeight="1" x14ac:dyDescent="0.2">
      <c r="A77" s="985"/>
      <c r="B77" s="986"/>
      <c r="C77" s="986"/>
      <c r="D77" s="986"/>
      <c r="E77" s="986"/>
      <c r="F77" s="987"/>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2</v>
      </c>
    </row>
    <row r="78" spans="1:51" ht="24.75" hidden="1" customHeight="1" x14ac:dyDescent="0.2">
      <c r="A78" s="985"/>
      <c r="B78" s="986"/>
      <c r="C78" s="986"/>
      <c r="D78" s="986"/>
      <c r="E78" s="986"/>
      <c r="F78" s="987"/>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2</v>
      </c>
    </row>
    <row r="79" spans="1:51" ht="24.75" customHeight="1" x14ac:dyDescent="0.2">
      <c r="A79" s="985"/>
      <c r="B79" s="986"/>
      <c r="C79" s="986"/>
      <c r="D79" s="986"/>
      <c r="E79" s="986"/>
      <c r="F79" s="987"/>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2</v>
      </c>
    </row>
    <row r="80" spans="1:51" ht="24.75" customHeight="1" thickBot="1" x14ac:dyDescent="0.25">
      <c r="A80" s="985"/>
      <c r="B80" s="986"/>
      <c r="C80" s="986"/>
      <c r="D80" s="986"/>
      <c r="E80" s="986"/>
      <c r="F80" s="987"/>
      <c r="G80" s="294" t="s">
        <v>18</v>
      </c>
      <c r="H80" s="295"/>
      <c r="I80" s="295"/>
      <c r="J80" s="295"/>
      <c r="K80" s="295"/>
      <c r="L80" s="296"/>
      <c r="M80" s="297"/>
      <c r="N80" s="297"/>
      <c r="O80" s="297"/>
      <c r="P80" s="297"/>
      <c r="Q80" s="297"/>
      <c r="R80" s="297"/>
      <c r="S80" s="297"/>
      <c r="T80" s="297"/>
      <c r="U80" s="297"/>
      <c r="V80" s="297"/>
      <c r="W80" s="297"/>
      <c r="X80" s="298"/>
      <c r="Y80" s="299">
        <f>SUM(Y70:AB79)</f>
        <v>10.3</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9</v>
      </c>
      <c r="AV80" s="300"/>
      <c r="AW80" s="300"/>
      <c r="AX80" s="302"/>
      <c r="AY80" s="34">
        <f t="shared" si="5"/>
        <v>2</v>
      </c>
    </row>
    <row r="81" spans="1:51" ht="30" customHeight="1" x14ac:dyDescent="0.2">
      <c r="A81" s="985"/>
      <c r="B81" s="986"/>
      <c r="C81" s="986"/>
      <c r="D81" s="986"/>
      <c r="E81" s="986"/>
      <c r="F81" s="987"/>
      <c r="G81" s="328" t="s">
        <v>835</v>
      </c>
      <c r="H81" s="329"/>
      <c r="I81" s="329"/>
      <c r="J81" s="329"/>
      <c r="K81" s="329"/>
      <c r="L81" s="329"/>
      <c r="M81" s="329"/>
      <c r="N81" s="329"/>
      <c r="O81" s="329"/>
      <c r="P81" s="329"/>
      <c r="Q81" s="329"/>
      <c r="R81" s="329"/>
      <c r="S81" s="329"/>
      <c r="T81" s="329"/>
      <c r="U81" s="329"/>
      <c r="V81" s="329"/>
      <c r="W81" s="329"/>
      <c r="X81" s="329"/>
      <c r="Y81" s="329"/>
      <c r="Z81" s="329"/>
      <c r="AA81" s="329"/>
      <c r="AB81" s="330"/>
      <c r="AC81" s="328" t="s">
        <v>909</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2</v>
      </c>
    </row>
    <row r="82" spans="1:51" ht="24.75" customHeight="1" x14ac:dyDescent="0.2">
      <c r="A82" s="985"/>
      <c r="B82" s="986"/>
      <c r="C82" s="986"/>
      <c r="D82" s="986"/>
      <c r="E82" s="986"/>
      <c r="F82" s="987"/>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2</v>
      </c>
    </row>
    <row r="83" spans="1:51" ht="24.75" customHeight="1" x14ac:dyDescent="0.2">
      <c r="A83" s="985"/>
      <c r="B83" s="986"/>
      <c r="C83" s="986"/>
      <c r="D83" s="986"/>
      <c r="E83" s="986"/>
      <c r="F83" s="987"/>
      <c r="G83" s="318" t="s">
        <v>786</v>
      </c>
      <c r="H83" s="319"/>
      <c r="I83" s="319"/>
      <c r="J83" s="319"/>
      <c r="K83" s="320"/>
      <c r="L83" s="321" t="s">
        <v>836</v>
      </c>
      <c r="M83" s="322"/>
      <c r="N83" s="322"/>
      <c r="O83" s="322"/>
      <c r="P83" s="322"/>
      <c r="Q83" s="322"/>
      <c r="R83" s="322"/>
      <c r="S83" s="322"/>
      <c r="T83" s="322"/>
      <c r="U83" s="322"/>
      <c r="V83" s="322"/>
      <c r="W83" s="322"/>
      <c r="X83" s="323"/>
      <c r="Y83" s="324">
        <v>14.5</v>
      </c>
      <c r="Z83" s="325"/>
      <c r="AA83" s="325"/>
      <c r="AB83" s="326"/>
      <c r="AC83" s="1000" t="s">
        <v>899</v>
      </c>
      <c r="AD83" s="319"/>
      <c r="AE83" s="319"/>
      <c r="AF83" s="319"/>
      <c r="AG83" s="320"/>
      <c r="AH83" s="321" t="s">
        <v>910</v>
      </c>
      <c r="AI83" s="322"/>
      <c r="AJ83" s="322"/>
      <c r="AK83" s="322"/>
      <c r="AL83" s="322"/>
      <c r="AM83" s="322"/>
      <c r="AN83" s="322"/>
      <c r="AO83" s="322"/>
      <c r="AP83" s="322"/>
      <c r="AQ83" s="322"/>
      <c r="AR83" s="322"/>
      <c r="AS83" s="322"/>
      <c r="AT83" s="323"/>
      <c r="AU83" s="1001">
        <v>35</v>
      </c>
      <c r="AV83" s="1002"/>
      <c r="AW83" s="1002"/>
      <c r="AX83" s="1003"/>
      <c r="AY83" s="34">
        <f t="shared" ref="AY83:AY93" si="6">$AY$81</f>
        <v>2</v>
      </c>
    </row>
    <row r="84" spans="1:51" ht="24.75" customHeight="1" x14ac:dyDescent="0.2">
      <c r="A84" s="985"/>
      <c r="B84" s="986"/>
      <c r="C84" s="986"/>
      <c r="D84" s="986"/>
      <c r="E84" s="986"/>
      <c r="F84" s="987"/>
      <c r="G84" s="313" t="s">
        <v>837</v>
      </c>
      <c r="H84" s="304"/>
      <c r="I84" s="304"/>
      <c r="J84" s="304"/>
      <c r="K84" s="305"/>
      <c r="L84" s="306" t="s">
        <v>838</v>
      </c>
      <c r="M84" s="307"/>
      <c r="N84" s="307"/>
      <c r="O84" s="307"/>
      <c r="P84" s="307"/>
      <c r="Q84" s="307"/>
      <c r="R84" s="307"/>
      <c r="S84" s="307"/>
      <c r="T84" s="307"/>
      <c r="U84" s="307"/>
      <c r="V84" s="307"/>
      <c r="W84" s="307"/>
      <c r="X84" s="308"/>
      <c r="Y84" s="314">
        <v>0.4</v>
      </c>
      <c r="Z84" s="315"/>
      <c r="AA84" s="315"/>
      <c r="AB84" s="316"/>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2</v>
      </c>
    </row>
    <row r="85" spans="1:51" ht="24.75" customHeight="1" x14ac:dyDescent="0.2">
      <c r="A85" s="985"/>
      <c r="B85" s="986"/>
      <c r="C85" s="986"/>
      <c r="D85" s="986"/>
      <c r="E85" s="986"/>
      <c r="F85" s="987"/>
      <c r="G85" s="313" t="s">
        <v>809</v>
      </c>
      <c r="H85" s="304"/>
      <c r="I85" s="304"/>
      <c r="J85" s="304"/>
      <c r="K85" s="305"/>
      <c r="L85" s="306" t="s">
        <v>839</v>
      </c>
      <c r="M85" s="307"/>
      <c r="N85" s="307"/>
      <c r="O85" s="307"/>
      <c r="P85" s="307"/>
      <c r="Q85" s="307"/>
      <c r="R85" s="307"/>
      <c r="S85" s="307"/>
      <c r="T85" s="307"/>
      <c r="U85" s="307"/>
      <c r="V85" s="307"/>
      <c r="W85" s="307"/>
      <c r="X85" s="308"/>
      <c r="Y85" s="314">
        <v>0.2</v>
      </c>
      <c r="Z85" s="315"/>
      <c r="AA85" s="315"/>
      <c r="AB85" s="316"/>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2</v>
      </c>
    </row>
    <row r="86" spans="1:51" ht="24.75" customHeight="1" x14ac:dyDescent="0.2">
      <c r="A86" s="985"/>
      <c r="B86" s="986"/>
      <c r="C86" s="986"/>
      <c r="D86" s="986"/>
      <c r="E86" s="986"/>
      <c r="F86" s="987"/>
      <c r="G86" s="313" t="s">
        <v>840</v>
      </c>
      <c r="H86" s="304"/>
      <c r="I86" s="304"/>
      <c r="J86" s="304"/>
      <c r="K86" s="305"/>
      <c r="L86" s="306" t="s">
        <v>841</v>
      </c>
      <c r="M86" s="307"/>
      <c r="N86" s="307"/>
      <c r="O86" s="307"/>
      <c r="P86" s="307"/>
      <c r="Q86" s="307"/>
      <c r="R86" s="307"/>
      <c r="S86" s="307"/>
      <c r="T86" s="307"/>
      <c r="U86" s="307"/>
      <c r="V86" s="307"/>
      <c r="W86" s="307"/>
      <c r="X86" s="308"/>
      <c r="Y86" s="314">
        <v>0.1</v>
      </c>
      <c r="Z86" s="315"/>
      <c r="AA86" s="315"/>
      <c r="AB86" s="316"/>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2</v>
      </c>
    </row>
    <row r="87" spans="1:51" ht="24.75" customHeight="1" x14ac:dyDescent="0.2">
      <c r="A87" s="985"/>
      <c r="B87" s="986"/>
      <c r="C87" s="986"/>
      <c r="D87" s="986"/>
      <c r="E87" s="986"/>
      <c r="F87" s="987"/>
      <c r="G87" s="313" t="s">
        <v>793</v>
      </c>
      <c r="H87" s="304"/>
      <c r="I87" s="304"/>
      <c r="J87" s="304"/>
      <c r="K87" s="305"/>
      <c r="L87" s="306" t="s">
        <v>842</v>
      </c>
      <c r="M87" s="307"/>
      <c r="N87" s="307"/>
      <c r="O87" s="307"/>
      <c r="P87" s="307"/>
      <c r="Q87" s="307"/>
      <c r="R87" s="307"/>
      <c r="S87" s="307"/>
      <c r="T87" s="307"/>
      <c r="U87" s="307"/>
      <c r="V87" s="307"/>
      <c r="W87" s="307"/>
      <c r="X87" s="308"/>
      <c r="Y87" s="314">
        <v>0.1</v>
      </c>
      <c r="Z87" s="315"/>
      <c r="AA87" s="315"/>
      <c r="AB87" s="316"/>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2</v>
      </c>
    </row>
    <row r="88" spans="1:51" ht="24.75" customHeight="1" x14ac:dyDescent="0.2">
      <c r="A88" s="985"/>
      <c r="B88" s="986"/>
      <c r="C88" s="986"/>
      <c r="D88" s="986"/>
      <c r="E88" s="986"/>
      <c r="F88" s="987"/>
      <c r="G88" s="313" t="s">
        <v>816</v>
      </c>
      <c r="H88" s="304"/>
      <c r="I88" s="304"/>
      <c r="J88" s="304"/>
      <c r="K88" s="305"/>
      <c r="L88" s="306" t="s">
        <v>843</v>
      </c>
      <c r="M88" s="307"/>
      <c r="N88" s="307"/>
      <c r="O88" s="307"/>
      <c r="P88" s="307"/>
      <c r="Q88" s="307"/>
      <c r="R88" s="307"/>
      <c r="S88" s="307"/>
      <c r="T88" s="307"/>
      <c r="U88" s="307"/>
      <c r="V88" s="307"/>
      <c r="W88" s="307"/>
      <c r="X88" s="308"/>
      <c r="Y88" s="314">
        <v>5.2</v>
      </c>
      <c r="Z88" s="315"/>
      <c r="AA88" s="315"/>
      <c r="AB88" s="316"/>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2</v>
      </c>
    </row>
    <row r="89" spans="1:51" ht="24.75" customHeight="1" x14ac:dyDescent="0.2">
      <c r="A89" s="985"/>
      <c r="B89" s="986"/>
      <c r="C89" s="986"/>
      <c r="D89" s="986"/>
      <c r="E89" s="986"/>
      <c r="F89" s="987"/>
      <c r="G89" s="313" t="s">
        <v>844</v>
      </c>
      <c r="H89" s="304"/>
      <c r="I89" s="304"/>
      <c r="J89" s="304"/>
      <c r="K89" s="305"/>
      <c r="L89" s="306" t="s">
        <v>845</v>
      </c>
      <c r="M89" s="307"/>
      <c r="N89" s="307"/>
      <c r="O89" s="307"/>
      <c r="P89" s="307"/>
      <c r="Q89" s="307"/>
      <c r="R89" s="307"/>
      <c r="S89" s="307"/>
      <c r="T89" s="307"/>
      <c r="U89" s="307"/>
      <c r="V89" s="307"/>
      <c r="W89" s="307"/>
      <c r="X89" s="308"/>
      <c r="Y89" s="314">
        <v>16.5</v>
      </c>
      <c r="Z89" s="315"/>
      <c r="AA89" s="315"/>
      <c r="AB89" s="316"/>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2</v>
      </c>
    </row>
    <row r="90" spans="1:51" ht="24.75" customHeight="1" x14ac:dyDescent="0.2">
      <c r="A90" s="985"/>
      <c r="B90" s="986"/>
      <c r="C90" s="986"/>
      <c r="D90" s="986"/>
      <c r="E90" s="986"/>
      <c r="F90" s="987"/>
      <c r="G90" s="313" t="s">
        <v>819</v>
      </c>
      <c r="H90" s="304"/>
      <c r="I90" s="304"/>
      <c r="J90" s="304"/>
      <c r="K90" s="305"/>
      <c r="L90" s="306"/>
      <c r="M90" s="307"/>
      <c r="N90" s="307"/>
      <c r="O90" s="307"/>
      <c r="P90" s="307"/>
      <c r="Q90" s="307"/>
      <c r="R90" s="307"/>
      <c r="S90" s="307"/>
      <c r="T90" s="307"/>
      <c r="U90" s="307"/>
      <c r="V90" s="307"/>
      <c r="W90" s="307"/>
      <c r="X90" s="308"/>
      <c r="Y90" s="314">
        <v>3.7</v>
      </c>
      <c r="Z90" s="315"/>
      <c r="AA90" s="315"/>
      <c r="AB90" s="316"/>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2</v>
      </c>
    </row>
    <row r="91" spans="1:51" ht="24.75" customHeight="1" x14ac:dyDescent="0.2">
      <c r="A91" s="985"/>
      <c r="B91" s="986"/>
      <c r="C91" s="986"/>
      <c r="D91" s="986"/>
      <c r="E91" s="986"/>
      <c r="F91" s="987"/>
      <c r="G91" s="313"/>
      <c r="H91" s="304"/>
      <c r="I91" s="304"/>
      <c r="J91" s="304"/>
      <c r="K91" s="305"/>
      <c r="L91" s="306"/>
      <c r="M91" s="307"/>
      <c r="N91" s="307"/>
      <c r="O91" s="307"/>
      <c r="P91" s="307"/>
      <c r="Q91" s="307"/>
      <c r="R91" s="307"/>
      <c r="S91" s="307"/>
      <c r="T91" s="307"/>
      <c r="U91" s="307"/>
      <c r="V91" s="307"/>
      <c r="W91" s="307"/>
      <c r="X91" s="308"/>
      <c r="Y91" s="314"/>
      <c r="Z91" s="315"/>
      <c r="AA91" s="315"/>
      <c r="AB91" s="316"/>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2</v>
      </c>
    </row>
    <row r="92" spans="1:51" ht="24.75" customHeight="1" x14ac:dyDescent="0.2">
      <c r="A92" s="985"/>
      <c r="B92" s="986"/>
      <c r="C92" s="986"/>
      <c r="D92" s="986"/>
      <c r="E92" s="986"/>
      <c r="F92" s="987"/>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2</v>
      </c>
    </row>
    <row r="93" spans="1:51" ht="24.75" customHeight="1" thickBot="1" x14ac:dyDescent="0.25">
      <c r="A93" s="985"/>
      <c r="B93" s="986"/>
      <c r="C93" s="986"/>
      <c r="D93" s="986"/>
      <c r="E93" s="986"/>
      <c r="F93" s="987"/>
      <c r="G93" s="294" t="s">
        <v>18</v>
      </c>
      <c r="H93" s="295"/>
      <c r="I93" s="295"/>
      <c r="J93" s="295"/>
      <c r="K93" s="295"/>
      <c r="L93" s="296"/>
      <c r="M93" s="297"/>
      <c r="N93" s="297"/>
      <c r="O93" s="297"/>
      <c r="P93" s="297"/>
      <c r="Q93" s="297"/>
      <c r="R93" s="297"/>
      <c r="S93" s="297"/>
      <c r="T93" s="297"/>
      <c r="U93" s="297"/>
      <c r="V93" s="297"/>
      <c r="W93" s="297"/>
      <c r="X93" s="298"/>
      <c r="Y93" s="299">
        <f>SUM(Y83:AB92)</f>
        <v>40.700000000000003</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35</v>
      </c>
      <c r="AV93" s="300"/>
      <c r="AW93" s="300"/>
      <c r="AX93" s="302"/>
      <c r="AY93" s="34">
        <f t="shared" si="6"/>
        <v>2</v>
      </c>
    </row>
    <row r="94" spans="1:51" ht="30" customHeight="1" x14ac:dyDescent="0.2">
      <c r="A94" s="985"/>
      <c r="B94" s="986"/>
      <c r="C94" s="986"/>
      <c r="D94" s="986"/>
      <c r="E94" s="986"/>
      <c r="F94" s="987"/>
      <c r="G94" s="1005" t="s">
        <v>920</v>
      </c>
      <c r="H94" s="329"/>
      <c r="I94" s="329"/>
      <c r="J94" s="329"/>
      <c r="K94" s="329"/>
      <c r="L94" s="329"/>
      <c r="M94" s="329"/>
      <c r="N94" s="329"/>
      <c r="O94" s="329"/>
      <c r="P94" s="329"/>
      <c r="Q94" s="329"/>
      <c r="R94" s="329"/>
      <c r="S94" s="329"/>
      <c r="T94" s="329"/>
      <c r="U94" s="329"/>
      <c r="V94" s="329"/>
      <c r="W94" s="329"/>
      <c r="X94" s="329"/>
      <c r="Y94" s="329"/>
      <c r="Z94" s="329"/>
      <c r="AA94" s="329"/>
      <c r="AB94" s="330"/>
      <c r="AC94" s="1005" t="s">
        <v>172</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1</v>
      </c>
    </row>
    <row r="95" spans="1:51" ht="24.75" customHeight="1" x14ac:dyDescent="0.2">
      <c r="A95" s="985"/>
      <c r="B95" s="986"/>
      <c r="C95" s="986"/>
      <c r="D95" s="986"/>
      <c r="E95" s="986"/>
      <c r="F95" s="987"/>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1</v>
      </c>
    </row>
    <row r="96" spans="1:51" ht="24.75" customHeight="1" x14ac:dyDescent="0.2">
      <c r="A96" s="985"/>
      <c r="B96" s="986"/>
      <c r="C96" s="986"/>
      <c r="D96" s="986"/>
      <c r="E96" s="986"/>
      <c r="F96" s="987"/>
      <c r="G96" s="1000" t="s">
        <v>828</v>
      </c>
      <c r="H96" s="319"/>
      <c r="I96" s="319"/>
      <c r="J96" s="319"/>
      <c r="K96" s="320"/>
      <c r="L96" s="321"/>
      <c r="M96" s="322"/>
      <c r="N96" s="322"/>
      <c r="O96" s="322"/>
      <c r="P96" s="322"/>
      <c r="Q96" s="322"/>
      <c r="R96" s="322"/>
      <c r="S96" s="322"/>
      <c r="T96" s="322"/>
      <c r="U96" s="322"/>
      <c r="V96" s="322"/>
      <c r="W96" s="322"/>
      <c r="X96" s="323"/>
      <c r="Y96" s="1001">
        <v>29</v>
      </c>
      <c r="Z96" s="1002"/>
      <c r="AA96" s="1002"/>
      <c r="AB96" s="1004"/>
      <c r="AC96" s="1000"/>
      <c r="AD96" s="319"/>
      <c r="AE96" s="319"/>
      <c r="AF96" s="319"/>
      <c r="AG96" s="320"/>
      <c r="AH96" s="321"/>
      <c r="AI96" s="322"/>
      <c r="AJ96" s="322"/>
      <c r="AK96" s="322"/>
      <c r="AL96" s="322"/>
      <c r="AM96" s="322"/>
      <c r="AN96" s="322"/>
      <c r="AO96" s="322"/>
      <c r="AP96" s="322"/>
      <c r="AQ96" s="322"/>
      <c r="AR96" s="322"/>
      <c r="AS96" s="322"/>
      <c r="AT96" s="323"/>
      <c r="AU96" s="1001"/>
      <c r="AV96" s="1002"/>
      <c r="AW96" s="1002"/>
      <c r="AX96" s="1003"/>
      <c r="AY96" s="34">
        <f t="shared" ref="AY96:AY106" si="7">$AY$94</f>
        <v>1</v>
      </c>
    </row>
    <row r="97" spans="1:51" ht="24.75" customHeight="1" x14ac:dyDescent="0.2">
      <c r="A97" s="985"/>
      <c r="B97" s="986"/>
      <c r="C97" s="986"/>
      <c r="D97" s="986"/>
      <c r="E97" s="986"/>
      <c r="F97" s="987"/>
      <c r="G97" s="303" t="s">
        <v>744</v>
      </c>
      <c r="H97" s="304"/>
      <c r="I97" s="304"/>
      <c r="J97" s="304"/>
      <c r="K97" s="305"/>
      <c r="L97" s="306" t="s">
        <v>922</v>
      </c>
      <c r="M97" s="307"/>
      <c r="N97" s="307"/>
      <c r="O97" s="307"/>
      <c r="P97" s="307"/>
      <c r="Q97" s="307"/>
      <c r="R97" s="307"/>
      <c r="S97" s="307"/>
      <c r="T97" s="307"/>
      <c r="U97" s="307"/>
      <c r="V97" s="307"/>
      <c r="W97" s="307"/>
      <c r="X97" s="308"/>
      <c r="Y97" s="309">
        <v>1</v>
      </c>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1</v>
      </c>
    </row>
    <row r="98" spans="1:51" ht="24.75" customHeight="1" x14ac:dyDescent="0.2">
      <c r="A98" s="985"/>
      <c r="B98" s="986"/>
      <c r="C98" s="986"/>
      <c r="D98" s="986"/>
      <c r="E98" s="986"/>
      <c r="F98" s="987"/>
      <c r="G98" s="303" t="s">
        <v>921</v>
      </c>
      <c r="H98" s="304"/>
      <c r="I98" s="304"/>
      <c r="J98" s="304"/>
      <c r="K98" s="305"/>
      <c r="L98" s="306" t="s">
        <v>923</v>
      </c>
      <c r="M98" s="307"/>
      <c r="N98" s="307"/>
      <c r="O98" s="307"/>
      <c r="P98" s="307"/>
      <c r="Q98" s="307"/>
      <c r="R98" s="307"/>
      <c r="S98" s="307"/>
      <c r="T98" s="307"/>
      <c r="U98" s="307"/>
      <c r="V98" s="307"/>
      <c r="W98" s="307"/>
      <c r="X98" s="308"/>
      <c r="Y98" s="309">
        <v>2</v>
      </c>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1</v>
      </c>
    </row>
    <row r="99" spans="1:51" ht="24.75" customHeight="1" x14ac:dyDescent="0.2">
      <c r="A99" s="985"/>
      <c r="B99" s="986"/>
      <c r="C99" s="986"/>
      <c r="D99" s="986"/>
      <c r="E99" s="986"/>
      <c r="F99" s="987"/>
      <c r="G99" s="303" t="s">
        <v>766</v>
      </c>
      <c r="H99" s="304"/>
      <c r="I99" s="304"/>
      <c r="J99" s="304"/>
      <c r="K99" s="305"/>
      <c r="L99" s="306"/>
      <c r="M99" s="307"/>
      <c r="N99" s="307"/>
      <c r="O99" s="307"/>
      <c r="P99" s="307"/>
      <c r="Q99" s="307"/>
      <c r="R99" s="307"/>
      <c r="S99" s="307"/>
      <c r="T99" s="307"/>
      <c r="U99" s="307"/>
      <c r="V99" s="307"/>
      <c r="W99" s="307"/>
      <c r="X99" s="308"/>
      <c r="Y99" s="309">
        <v>3</v>
      </c>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1</v>
      </c>
    </row>
    <row r="100" spans="1:51" ht="24.75" customHeight="1" x14ac:dyDescent="0.2">
      <c r="A100" s="985"/>
      <c r="B100" s="986"/>
      <c r="C100" s="986"/>
      <c r="D100" s="986"/>
      <c r="E100" s="986"/>
      <c r="F100" s="987"/>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1</v>
      </c>
    </row>
    <row r="101" spans="1:51" ht="24.75" customHeight="1" x14ac:dyDescent="0.2">
      <c r="A101" s="985"/>
      <c r="B101" s="986"/>
      <c r="C101" s="986"/>
      <c r="D101" s="986"/>
      <c r="E101" s="986"/>
      <c r="F101" s="987"/>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1</v>
      </c>
    </row>
    <row r="102" spans="1:51" ht="24.75" hidden="1" customHeight="1" x14ac:dyDescent="0.2">
      <c r="A102" s="985"/>
      <c r="B102" s="986"/>
      <c r="C102" s="986"/>
      <c r="D102" s="986"/>
      <c r="E102" s="986"/>
      <c r="F102" s="987"/>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1</v>
      </c>
    </row>
    <row r="103" spans="1:51" ht="24.75" hidden="1" customHeight="1" x14ac:dyDescent="0.2">
      <c r="A103" s="985"/>
      <c r="B103" s="986"/>
      <c r="C103" s="986"/>
      <c r="D103" s="986"/>
      <c r="E103" s="986"/>
      <c r="F103" s="987"/>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1</v>
      </c>
    </row>
    <row r="104" spans="1:51" ht="24.75" hidden="1" customHeight="1" x14ac:dyDescent="0.2">
      <c r="A104" s="985"/>
      <c r="B104" s="986"/>
      <c r="C104" s="986"/>
      <c r="D104" s="986"/>
      <c r="E104" s="986"/>
      <c r="F104" s="987"/>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1</v>
      </c>
    </row>
    <row r="105" spans="1:51" ht="24.75" customHeight="1" x14ac:dyDescent="0.2">
      <c r="A105" s="985"/>
      <c r="B105" s="986"/>
      <c r="C105" s="986"/>
      <c r="D105" s="986"/>
      <c r="E105" s="986"/>
      <c r="F105" s="987"/>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1</v>
      </c>
    </row>
    <row r="106" spans="1:51" ht="24.75" customHeight="1" thickBot="1" x14ac:dyDescent="0.25">
      <c r="A106" s="988"/>
      <c r="B106" s="989"/>
      <c r="C106" s="989"/>
      <c r="D106" s="989"/>
      <c r="E106" s="989"/>
      <c r="F106" s="990"/>
      <c r="G106" s="991" t="s">
        <v>18</v>
      </c>
      <c r="H106" s="992"/>
      <c r="I106" s="992"/>
      <c r="J106" s="992"/>
      <c r="K106" s="992"/>
      <c r="L106" s="993"/>
      <c r="M106" s="994"/>
      <c r="N106" s="994"/>
      <c r="O106" s="994"/>
      <c r="P106" s="994"/>
      <c r="Q106" s="994"/>
      <c r="R106" s="994"/>
      <c r="S106" s="994"/>
      <c r="T106" s="994"/>
      <c r="U106" s="994"/>
      <c r="V106" s="994"/>
      <c r="W106" s="994"/>
      <c r="X106" s="995"/>
      <c r="Y106" s="996">
        <f>SUM(Y96:AB105)</f>
        <v>35</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1</v>
      </c>
    </row>
    <row r="107" spans="1:51" s="37" customFormat="1" ht="24.75" hidden="1" customHeight="1" thickBot="1" x14ac:dyDescent="0.25"/>
    <row r="108" spans="1:51" ht="30" hidden="1" customHeight="1" x14ac:dyDescent="0.2">
      <c r="A108" s="982" t="s">
        <v>26</v>
      </c>
      <c r="B108" s="983"/>
      <c r="C108" s="983"/>
      <c r="D108" s="983"/>
      <c r="E108" s="983"/>
      <c r="F108" s="984"/>
      <c r="G108" s="1005" t="s">
        <v>173</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1005" t="s">
        <v>241</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hidden="1" customHeight="1" x14ac:dyDescent="0.2">
      <c r="A109" s="985"/>
      <c r="B109" s="986"/>
      <c r="C109" s="986"/>
      <c r="D109" s="986"/>
      <c r="E109" s="986"/>
      <c r="F109" s="987"/>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hidden="1" customHeight="1" x14ac:dyDescent="0.2">
      <c r="A110" s="985"/>
      <c r="B110" s="986"/>
      <c r="C110" s="986"/>
      <c r="D110" s="986"/>
      <c r="E110" s="986"/>
      <c r="F110" s="987"/>
      <c r="G110" s="1000"/>
      <c r="H110" s="319"/>
      <c r="I110" s="319"/>
      <c r="J110" s="319"/>
      <c r="K110" s="320"/>
      <c r="L110" s="321"/>
      <c r="M110" s="322"/>
      <c r="N110" s="322"/>
      <c r="O110" s="322"/>
      <c r="P110" s="322"/>
      <c r="Q110" s="322"/>
      <c r="R110" s="322"/>
      <c r="S110" s="322"/>
      <c r="T110" s="322"/>
      <c r="U110" s="322"/>
      <c r="V110" s="322"/>
      <c r="W110" s="322"/>
      <c r="X110" s="323"/>
      <c r="Y110" s="1001"/>
      <c r="Z110" s="1002"/>
      <c r="AA110" s="1002"/>
      <c r="AB110" s="1004"/>
      <c r="AC110" s="1000"/>
      <c r="AD110" s="319"/>
      <c r="AE110" s="319"/>
      <c r="AF110" s="319"/>
      <c r="AG110" s="320"/>
      <c r="AH110" s="321"/>
      <c r="AI110" s="322"/>
      <c r="AJ110" s="322"/>
      <c r="AK110" s="322"/>
      <c r="AL110" s="322"/>
      <c r="AM110" s="322"/>
      <c r="AN110" s="322"/>
      <c r="AO110" s="322"/>
      <c r="AP110" s="322"/>
      <c r="AQ110" s="322"/>
      <c r="AR110" s="322"/>
      <c r="AS110" s="322"/>
      <c r="AT110" s="323"/>
      <c r="AU110" s="1001"/>
      <c r="AV110" s="1002"/>
      <c r="AW110" s="1002"/>
      <c r="AX110" s="1003"/>
      <c r="AY110" s="34">
        <f t="shared" ref="AY110:AY120" si="8">$AY$108</f>
        <v>0</v>
      </c>
    </row>
    <row r="111" spans="1:51" ht="24.75" hidden="1" customHeight="1" x14ac:dyDescent="0.2">
      <c r="A111" s="985"/>
      <c r="B111" s="986"/>
      <c r="C111" s="986"/>
      <c r="D111" s="986"/>
      <c r="E111" s="986"/>
      <c r="F111" s="987"/>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hidden="1" customHeight="1" x14ac:dyDescent="0.2">
      <c r="A112" s="985"/>
      <c r="B112" s="986"/>
      <c r="C112" s="986"/>
      <c r="D112" s="986"/>
      <c r="E112" s="986"/>
      <c r="F112" s="987"/>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hidden="1" customHeight="1" x14ac:dyDescent="0.2">
      <c r="A113" s="985"/>
      <c r="B113" s="986"/>
      <c r="C113" s="986"/>
      <c r="D113" s="986"/>
      <c r="E113" s="986"/>
      <c r="F113" s="987"/>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hidden="1" customHeight="1" x14ac:dyDescent="0.2">
      <c r="A114" s="985"/>
      <c r="B114" s="986"/>
      <c r="C114" s="986"/>
      <c r="D114" s="986"/>
      <c r="E114" s="986"/>
      <c r="F114" s="987"/>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hidden="1" customHeight="1" x14ac:dyDescent="0.2">
      <c r="A115" s="985"/>
      <c r="B115" s="986"/>
      <c r="C115" s="986"/>
      <c r="D115" s="986"/>
      <c r="E115" s="986"/>
      <c r="F115" s="987"/>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hidden="1" customHeight="1" x14ac:dyDescent="0.2">
      <c r="A116" s="985"/>
      <c r="B116" s="986"/>
      <c r="C116" s="986"/>
      <c r="D116" s="986"/>
      <c r="E116" s="986"/>
      <c r="F116" s="987"/>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hidden="1" customHeight="1" x14ac:dyDescent="0.2">
      <c r="A117" s="985"/>
      <c r="B117" s="986"/>
      <c r="C117" s="986"/>
      <c r="D117" s="986"/>
      <c r="E117" s="986"/>
      <c r="F117" s="987"/>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hidden="1" customHeight="1" x14ac:dyDescent="0.2">
      <c r="A118" s="985"/>
      <c r="B118" s="986"/>
      <c r="C118" s="986"/>
      <c r="D118" s="986"/>
      <c r="E118" s="986"/>
      <c r="F118" s="987"/>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hidden="1" customHeight="1" x14ac:dyDescent="0.2">
      <c r="A119" s="985"/>
      <c r="B119" s="986"/>
      <c r="C119" s="986"/>
      <c r="D119" s="986"/>
      <c r="E119" s="986"/>
      <c r="F119" s="987"/>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hidden="1" customHeight="1" thickBot="1" x14ac:dyDescent="0.25">
      <c r="A120" s="985"/>
      <c r="B120" s="986"/>
      <c r="C120" s="986"/>
      <c r="D120" s="986"/>
      <c r="E120" s="986"/>
      <c r="F120" s="987"/>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hidden="1" customHeight="1" x14ac:dyDescent="0.2">
      <c r="A121" s="985"/>
      <c r="B121" s="986"/>
      <c r="C121" s="986"/>
      <c r="D121" s="986"/>
      <c r="E121" s="986"/>
      <c r="F121" s="987"/>
      <c r="G121" s="1005" t="s">
        <v>242</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1005" t="s">
        <v>243</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hidden="1" customHeight="1" x14ac:dyDescent="0.2">
      <c r="A122" s="985"/>
      <c r="B122" s="986"/>
      <c r="C122" s="986"/>
      <c r="D122" s="986"/>
      <c r="E122" s="986"/>
      <c r="F122" s="987"/>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hidden="1" customHeight="1" x14ac:dyDescent="0.2">
      <c r="A123" s="985"/>
      <c r="B123" s="986"/>
      <c r="C123" s="986"/>
      <c r="D123" s="986"/>
      <c r="E123" s="986"/>
      <c r="F123" s="987"/>
      <c r="G123" s="1000"/>
      <c r="H123" s="319"/>
      <c r="I123" s="319"/>
      <c r="J123" s="319"/>
      <c r="K123" s="320"/>
      <c r="L123" s="321"/>
      <c r="M123" s="322"/>
      <c r="N123" s="322"/>
      <c r="O123" s="322"/>
      <c r="P123" s="322"/>
      <c r="Q123" s="322"/>
      <c r="R123" s="322"/>
      <c r="S123" s="322"/>
      <c r="T123" s="322"/>
      <c r="U123" s="322"/>
      <c r="V123" s="322"/>
      <c r="W123" s="322"/>
      <c r="X123" s="323"/>
      <c r="Y123" s="1001"/>
      <c r="Z123" s="1002"/>
      <c r="AA123" s="1002"/>
      <c r="AB123" s="1004"/>
      <c r="AC123" s="1000"/>
      <c r="AD123" s="319"/>
      <c r="AE123" s="319"/>
      <c r="AF123" s="319"/>
      <c r="AG123" s="320"/>
      <c r="AH123" s="321"/>
      <c r="AI123" s="322"/>
      <c r="AJ123" s="322"/>
      <c r="AK123" s="322"/>
      <c r="AL123" s="322"/>
      <c r="AM123" s="322"/>
      <c r="AN123" s="322"/>
      <c r="AO123" s="322"/>
      <c r="AP123" s="322"/>
      <c r="AQ123" s="322"/>
      <c r="AR123" s="322"/>
      <c r="AS123" s="322"/>
      <c r="AT123" s="323"/>
      <c r="AU123" s="1001"/>
      <c r="AV123" s="1002"/>
      <c r="AW123" s="1002"/>
      <c r="AX123" s="1003"/>
      <c r="AY123" s="34">
        <f t="shared" ref="AY123:AY133" si="9">$AY$121</f>
        <v>0</v>
      </c>
    </row>
    <row r="124" spans="1:51" ht="24.75" hidden="1" customHeight="1" x14ac:dyDescent="0.2">
      <c r="A124" s="985"/>
      <c r="B124" s="986"/>
      <c r="C124" s="986"/>
      <c r="D124" s="986"/>
      <c r="E124" s="986"/>
      <c r="F124" s="987"/>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hidden="1" customHeight="1" x14ac:dyDescent="0.2">
      <c r="A125" s="985"/>
      <c r="B125" s="986"/>
      <c r="C125" s="986"/>
      <c r="D125" s="986"/>
      <c r="E125" s="986"/>
      <c r="F125" s="987"/>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hidden="1" customHeight="1" x14ac:dyDescent="0.2">
      <c r="A126" s="985"/>
      <c r="B126" s="986"/>
      <c r="C126" s="986"/>
      <c r="D126" s="986"/>
      <c r="E126" s="986"/>
      <c r="F126" s="987"/>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hidden="1" customHeight="1" x14ac:dyDescent="0.2">
      <c r="A127" s="985"/>
      <c r="B127" s="986"/>
      <c r="C127" s="986"/>
      <c r="D127" s="986"/>
      <c r="E127" s="986"/>
      <c r="F127" s="987"/>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hidden="1" customHeight="1" x14ac:dyDescent="0.2">
      <c r="A128" s="985"/>
      <c r="B128" s="986"/>
      <c r="C128" s="986"/>
      <c r="D128" s="986"/>
      <c r="E128" s="986"/>
      <c r="F128" s="987"/>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hidden="1" customHeight="1" x14ac:dyDescent="0.2">
      <c r="A129" s="985"/>
      <c r="B129" s="986"/>
      <c r="C129" s="986"/>
      <c r="D129" s="986"/>
      <c r="E129" s="986"/>
      <c r="F129" s="987"/>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hidden="1" customHeight="1" x14ac:dyDescent="0.2">
      <c r="A130" s="985"/>
      <c r="B130" s="986"/>
      <c r="C130" s="986"/>
      <c r="D130" s="986"/>
      <c r="E130" s="986"/>
      <c r="F130" s="987"/>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hidden="1" customHeight="1" x14ac:dyDescent="0.2">
      <c r="A131" s="985"/>
      <c r="B131" s="986"/>
      <c r="C131" s="986"/>
      <c r="D131" s="986"/>
      <c r="E131" s="986"/>
      <c r="F131" s="987"/>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hidden="1" customHeight="1" x14ac:dyDescent="0.2">
      <c r="A132" s="985"/>
      <c r="B132" s="986"/>
      <c r="C132" s="986"/>
      <c r="D132" s="986"/>
      <c r="E132" s="986"/>
      <c r="F132" s="987"/>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hidden="1" customHeight="1" thickBot="1" x14ac:dyDescent="0.25">
      <c r="A133" s="985"/>
      <c r="B133" s="986"/>
      <c r="C133" s="986"/>
      <c r="D133" s="986"/>
      <c r="E133" s="986"/>
      <c r="F133" s="987"/>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hidden="1" customHeight="1" x14ac:dyDescent="0.2">
      <c r="A134" s="985"/>
      <c r="B134" s="986"/>
      <c r="C134" s="986"/>
      <c r="D134" s="986"/>
      <c r="E134" s="986"/>
      <c r="F134" s="987"/>
      <c r="G134" s="1005" t="s">
        <v>244</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1005" t="s">
        <v>245</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hidden="1" customHeight="1" x14ac:dyDescent="0.2">
      <c r="A135" s="985"/>
      <c r="B135" s="986"/>
      <c r="C135" s="986"/>
      <c r="D135" s="986"/>
      <c r="E135" s="986"/>
      <c r="F135" s="987"/>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hidden="1" customHeight="1" x14ac:dyDescent="0.2">
      <c r="A136" s="985"/>
      <c r="B136" s="986"/>
      <c r="C136" s="986"/>
      <c r="D136" s="986"/>
      <c r="E136" s="986"/>
      <c r="F136" s="987"/>
      <c r="G136" s="1000"/>
      <c r="H136" s="319"/>
      <c r="I136" s="319"/>
      <c r="J136" s="319"/>
      <c r="K136" s="320"/>
      <c r="L136" s="321"/>
      <c r="M136" s="322"/>
      <c r="N136" s="322"/>
      <c r="O136" s="322"/>
      <c r="P136" s="322"/>
      <c r="Q136" s="322"/>
      <c r="R136" s="322"/>
      <c r="S136" s="322"/>
      <c r="T136" s="322"/>
      <c r="U136" s="322"/>
      <c r="V136" s="322"/>
      <c r="W136" s="322"/>
      <c r="X136" s="323"/>
      <c r="Y136" s="1001"/>
      <c r="Z136" s="1002"/>
      <c r="AA136" s="1002"/>
      <c r="AB136" s="1004"/>
      <c r="AC136" s="1000"/>
      <c r="AD136" s="319"/>
      <c r="AE136" s="319"/>
      <c r="AF136" s="319"/>
      <c r="AG136" s="320"/>
      <c r="AH136" s="321"/>
      <c r="AI136" s="322"/>
      <c r="AJ136" s="322"/>
      <c r="AK136" s="322"/>
      <c r="AL136" s="322"/>
      <c r="AM136" s="322"/>
      <c r="AN136" s="322"/>
      <c r="AO136" s="322"/>
      <c r="AP136" s="322"/>
      <c r="AQ136" s="322"/>
      <c r="AR136" s="322"/>
      <c r="AS136" s="322"/>
      <c r="AT136" s="323"/>
      <c r="AU136" s="1001"/>
      <c r="AV136" s="1002"/>
      <c r="AW136" s="1002"/>
      <c r="AX136" s="1003"/>
      <c r="AY136" s="34">
        <f t="shared" ref="AY136:AY146" si="10">$AY$134</f>
        <v>0</v>
      </c>
    </row>
    <row r="137" spans="1:51" ht="24.75" hidden="1" customHeight="1" x14ac:dyDescent="0.2">
      <c r="A137" s="985"/>
      <c r="B137" s="986"/>
      <c r="C137" s="986"/>
      <c r="D137" s="986"/>
      <c r="E137" s="986"/>
      <c r="F137" s="987"/>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hidden="1" customHeight="1" x14ac:dyDescent="0.2">
      <c r="A138" s="985"/>
      <c r="B138" s="986"/>
      <c r="C138" s="986"/>
      <c r="D138" s="986"/>
      <c r="E138" s="986"/>
      <c r="F138" s="987"/>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hidden="1" customHeight="1" x14ac:dyDescent="0.2">
      <c r="A139" s="985"/>
      <c r="B139" s="986"/>
      <c r="C139" s="986"/>
      <c r="D139" s="986"/>
      <c r="E139" s="986"/>
      <c r="F139" s="987"/>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hidden="1" customHeight="1" x14ac:dyDescent="0.2">
      <c r="A140" s="985"/>
      <c r="B140" s="986"/>
      <c r="C140" s="986"/>
      <c r="D140" s="986"/>
      <c r="E140" s="986"/>
      <c r="F140" s="987"/>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hidden="1" customHeight="1" x14ac:dyDescent="0.2">
      <c r="A141" s="985"/>
      <c r="B141" s="986"/>
      <c r="C141" s="986"/>
      <c r="D141" s="986"/>
      <c r="E141" s="986"/>
      <c r="F141" s="987"/>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hidden="1" customHeight="1" x14ac:dyDescent="0.2">
      <c r="A142" s="985"/>
      <c r="B142" s="986"/>
      <c r="C142" s="986"/>
      <c r="D142" s="986"/>
      <c r="E142" s="986"/>
      <c r="F142" s="987"/>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hidden="1" customHeight="1" x14ac:dyDescent="0.2">
      <c r="A143" s="985"/>
      <c r="B143" s="986"/>
      <c r="C143" s="986"/>
      <c r="D143" s="986"/>
      <c r="E143" s="986"/>
      <c r="F143" s="987"/>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hidden="1" customHeight="1" x14ac:dyDescent="0.2">
      <c r="A144" s="985"/>
      <c r="B144" s="986"/>
      <c r="C144" s="986"/>
      <c r="D144" s="986"/>
      <c r="E144" s="986"/>
      <c r="F144" s="987"/>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hidden="1" customHeight="1" x14ac:dyDescent="0.2">
      <c r="A145" s="985"/>
      <c r="B145" s="986"/>
      <c r="C145" s="986"/>
      <c r="D145" s="986"/>
      <c r="E145" s="986"/>
      <c r="F145" s="987"/>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hidden="1" customHeight="1" thickBot="1" x14ac:dyDescent="0.25">
      <c r="A146" s="985"/>
      <c r="B146" s="986"/>
      <c r="C146" s="986"/>
      <c r="D146" s="986"/>
      <c r="E146" s="986"/>
      <c r="F146" s="987"/>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hidden="1" customHeight="1" x14ac:dyDescent="0.2">
      <c r="A147" s="985"/>
      <c r="B147" s="986"/>
      <c r="C147" s="986"/>
      <c r="D147" s="986"/>
      <c r="E147" s="986"/>
      <c r="F147" s="987"/>
      <c r="G147" s="1005" t="s">
        <v>246</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1005" t="s">
        <v>174</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hidden="1" customHeight="1" x14ac:dyDescent="0.2">
      <c r="A148" s="985"/>
      <c r="B148" s="986"/>
      <c r="C148" s="986"/>
      <c r="D148" s="986"/>
      <c r="E148" s="986"/>
      <c r="F148" s="987"/>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hidden="1" customHeight="1" x14ac:dyDescent="0.2">
      <c r="A149" s="985"/>
      <c r="B149" s="986"/>
      <c r="C149" s="986"/>
      <c r="D149" s="986"/>
      <c r="E149" s="986"/>
      <c r="F149" s="987"/>
      <c r="G149" s="1000"/>
      <c r="H149" s="319"/>
      <c r="I149" s="319"/>
      <c r="J149" s="319"/>
      <c r="K149" s="320"/>
      <c r="L149" s="321"/>
      <c r="M149" s="322"/>
      <c r="N149" s="322"/>
      <c r="O149" s="322"/>
      <c r="P149" s="322"/>
      <c r="Q149" s="322"/>
      <c r="R149" s="322"/>
      <c r="S149" s="322"/>
      <c r="T149" s="322"/>
      <c r="U149" s="322"/>
      <c r="V149" s="322"/>
      <c r="W149" s="322"/>
      <c r="X149" s="323"/>
      <c r="Y149" s="1001"/>
      <c r="Z149" s="1002"/>
      <c r="AA149" s="1002"/>
      <c r="AB149" s="1004"/>
      <c r="AC149" s="1000"/>
      <c r="AD149" s="319"/>
      <c r="AE149" s="319"/>
      <c r="AF149" s="319"/>
      <c r="AG149" s="320"/>
      <c r="AH149" s="321"/>
      <c r="AI149" s="322"/>
      <c r="AJ149" s="322"/>
      <c r="AK149" s="322"/>
      <c r="AL149" s="322"/>
      <c r="AM149" s="322"/>
      <c r="AN149" s="322"/>
      <c r="AO149" s="322"/>
      <c r="AP149" s="322"/>
      <c r="AQ149" s="322"/>
      <c r="AR149" s="322"/>
      <c r="AS149" s="322"/>
      <c r="AT149" s="323"/>
      <c r="AU149" s="1001"/>
      <c r="AV149" s="1002"/>
      <c r="AW149" s="1002"/>
      <c r="AX149" s="1003"/>
      <c r="AY149" s="34">
        <f t="shared" ref="AY149:AY159" si="11">$AY$147</f>
        <v>0</v>
      </c>
    </row>
    <row r="150" spans="1:51" ht="24.75" hidden="1" customHeight="1" x14ac:dyDescent="0.2">
      <c r="A150" s="985"/>
      <c r="B150" s="986"/>
      <c r="C150" s="986"/>
      <c r="D150" s="986"/>
      <c r="E150" s="986"/>
      <c r="F150" s="987"/>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hidden="1" customHeight="1" x14ac:dyDescent="0.2">
      <c r="A151" s="985"/>
      <c r="B151" s="986"/>
      <c r="C151" s="986"/>
      <c r="D151" s="986"/>
      <c r="E151" s="986"/>
      <c r="F151" s="987"/>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hidden="1" customHeight="1" x14ac:dyDescent="0.2">
      <c r="A152" s="985"/>
      <c r="B152" s="986"/>
      <c r="C152" s="986"/>
      <c r="D152" s="986"/>
      <c r="E152" s="986"/>
      <c r="F152" s="987"/>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hidden="1" customHeight="1" x14ac:dyDescent="0.2">
      <c r="A153" s="985"/>
      <c r="B153" s="986"/>
      <c r="C153" s="986"/>
      <c r="D153" s="986"/>
      <c r="E153" s="986"/>
      <c r="F153" s="987"/>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hidden="1" customHeight="1" x14ac:dyDescent="0.2">
      <c r="A154" s="985"/>
      <c r="B154" s="986"/>
      <c r="C154" s="986"/>
      <c r="D154" s="986"/>
      <c r="E154" s="986"/>
      <c r="F154" s="987"/>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hidden="1" customHeight="1" x14ac:dyDescent="0.2">
      <c r="A155" s="985"/>
      <c r="B155" s="986"/>
      <c r="C155" s="986"/>
      <c r="D155" s="986"/>
      <c r="E155" s="986"/>
      <c r="F155" s="987"/>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hidden="1" customHeight="1" x14ac:dyDescent="0.2">
      <c r="A156" s="985"/>
      <c r="B156" s="986"/>
      <c r="C156" s="986"/>
      <c r="D156" s="986"/>
      <c r="E156" s="986"/>
      <c r="F156" s="987"/>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hidden="1" customHeight="1" x14ac:dyDescent="0.2">
      <c r="A157" s="985"/>
      <c r="B157" s="986"/>
      <c r="C157" s="986"/>
      <c r="D157" s="986"/>
      <c r="E157" s="986"/>
      <c r="F157" s="987"/>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hidden="1" customHeight="1" x14ac:dyDescent="0.2">
      <c r="A158" s="985"/>
      <c r="B158" s="986"/>
      <c r="C158" s="986"/>
      <c r="D158" s="986"/>
      <c r="E158" s="986"/>
      <c r="F158" s="987"/>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hidden="1" customHeight="1" thickBot="1" x14ac:dyDescent="0.25">
      <c r="A159" s="988"/>
      <c r="B159" s="989"/>
      <c r="C159" s="989"/>
      <c r="D159" s="989"/>
      <c r="E159" s="989"/>
      <c r="F159" s="990"/>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hidden="1" customHeight="1" thickBot="1" x14ac:dyDescent="0.25"/>
    <row r="161" spans="1:51" ht="30" hidden="1" customHeight="1" x14ac:dyDescent="0.2">
      <c r="A161" s="982" t="s">
        <v>26</v>
      </c>
      <c r="B161" s="983"/>
      <c r="C161" s="983"/>
      <c r="D161" s="983"/>
      <c r="E161" s="983"/>
      <c r="F161" s="984"/>
      <c r="G161" s="1005" t="s">
        <v>175</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1005" t="s">
        <v>247</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hidden="1" customHeight="1" x14ac:dyDescent="0.2">
      <c r="A162" s="985"/>
      <c r="B162" s="986"/>
      <c r="C162" s="986"/>
      <c r="D162" s="986"/>
      <c r="E162" s="986"/>
      <c r="F162" s="987"/>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hidden="1" customHeight="1" x14ac:dyDescent="0.2">
      <c r="A163" s="985"/>
      <c r="B163" s="986"/>
      <c r="C163" s="986"/>
      <c r="D163" s="986"/>
      <c r="E163" s="986"/>
      <c r="F163" s="987"/>
      <c r="G163" s="1000"/>
      <c r="H163" s="319"/>
      <c r="I163" s="319"/>
      <c r="J163" s="319"/>
      <c r="K163" s="320"/>
      <c r="L163" s="321"/>
      <c r="M163" s="322"/>
      <c r="N163" s="322"/>
      <c r="O163" s="322"/>
      <c r="P163" s="322"/>
      <c r="Q163" s="322"/>
      <c r="R163" s="322"/>
      <c r="S163" s="322"/>
      <c r="T163" s="322"/>
      <c r="U163" s="322"/>
      <c r="V163" s="322"/>
      <c r="W163" s="322"/>
      <c r="X163" s="323"/>
      <c r="Y163" s="1001"/>
      <c r="Z163" s="1002"/>
      <c r="AA163" s="1002"/>
      <c r="AB163" s="1004"/>
      <c r="AC163" s="1000"/>
      <c r="AD163" s="319"/>
      <c r="AE163" s="319"/>
      <c r="AF163" s="319"/>
      <c r="AG163" s="320"/>
      <c r="AH163" s="321"/>
      <c r="AI163" s="322"/>
      <c r="AJ163" s="322"/>
      <c r="AK163" s="322"/>
      <c r="AL163" s="322"/>
      <c r="AM163" s="322"/>
      <c r="AN163" s="322"/>
      <c r="AO163" s="322"/>
      <c r="AP163" s="322"/>
      <c r="AQ163" s="322"/>
      <c r="AR163" s="322"/>
      <c r="AS163" s="322"/>
      <c r="AT163" s="323"/>
      <c r="AU163" s="1001"/>
      <c r="AV163" s="1002"/>
      <c r="AW163" s="1002"/>
      <c r="AX163" s="1003"/>
      <c r="AY163" s="34">
        <f t="shared" ref="AY163:AY173" si="12">$AY$161</f>
        <v>0</v>
      </c>
    </row>
    <row r="164" spans="1:51" ht="24.75" hidden="1" customHeight="1" x14ac:dyDescent="0.2">
      <c r="A164" s="985"/>
      <c r="B164" s="986"/>
      <c r="C164" s="986"/>
      <c r="D164" s="986"/>
      <c r="E164" s="986"/>
      <c r="F164" s="987"/>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hidden="1" customHeight="1" x14ac:dyDescent="0.2">
      <c r="A165" s="985"/>
      <c r="B165" s="986"/>
      <c r="C165" s="986"/>
      <c r="D165" s="986"/>
      <c r="E165" s="986"/>
      <c r="F165" s="987"/>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hidden="1" customHeight="1" x14ac:dyDescent="0.2">
      <c r="A166" s="985"/>
      <c r="B166" s="986"/>
      <c r="C166" s="986"/>
      <c r="D166" s="986"/>
      <c r="E166" s="986"/>
      <c r="F166" s="987"/>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hidden="1" customHeight="1" x14ac:dyDescent="0.2">
      <c r="A167" s="985"/>
      <c r="B167" s="986"/>
      <c r="C167" s="986"/>
      <c r="D167" s="986"/>
      <c r="E167" s="986"/>
      <c r="F167" s="987"/>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hidden="1" customHeight="1" x14ac:dyDescent="0.2">
      <c r="A168" s="985"/>
      <c r="B168" s="986"/>
      <c r="C168" s="986"/>
      <c r="D168" s="986"/>
      <c r="E168" s="986"/>
      <c r="F168" s="987"/>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hidden="1" customHeight="1" x14ac:dyDescent="0.2">
      <c r="A169" s="985"/>
      <c r="B169" s="986"/>
      <c r="C169" s="986"/>
      <c r="D169" s="986"/>
      <c r="E169" s="986"/>
      <c r="F169" s="987"/>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hidden="1" customHeight="1" x14ac:dyDescent="0.2">
      <c r="A170" s="985"/>
      <c r="B170" s="986"/>
      <c r="C170" s="986"/>
      <c r="D170" s="986"/>
      <c r="E170" s="986"/>
      <c r="F170" s="987"/>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hidden="1" customHeight="1" x14ac:dyDescent="0.2">
      <c r="A171" s="985"/>
      <c r="B171" s="986"/>
      <c r="C171" s="986"/>
      <c r="D171" s="986"/>
      <c r="E171" s="986"/>
      <c r="F171" s="987"/>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hidden="1" customHeight="1" x14ac:dyDescent="0.2">
      <c r="A172" s="985"/>
      <c r="B172" s="986"/>
      <c r="C172" s="986"/>
      <c r="D172" s="986"/>
      <c r="E172" s="986"/>
      <c r="F172" s="987"/>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hidden="1" customHeight="1" thickBot="1" x14ac:dyDescent="0.25">
      <c r="A173" s="985"/>
      <c r="B173" s="986"/>
      <c r="C173" s="986"/>
      <c r="D173" s="986"/>
      <c r="E173" s="986"/>
      <c r="F173" s="987"/>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hidden="1" customHeight="1" x14ac:dyDescent="0.2">
      <c r="A174" s="985"/>
      <c r="B174" s="986"/>
      <c r="C174" s="986"/>
      <c r="D174" s="986"/>
      <c r="E174" s="986"/>
      <c r="F174" s="987"/>
      <c r="G174" s="1005" t="s">
        <v>248</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1005" t="s">
        <v>249</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hidden="1" customHeight="1" x14ac:dyDescent="0.2">
      <c r="A175" s="985"/>
      <c r="B175" s="986"/>
      <c r="C175" s="986"/>
      <c r="D175" s="986"/>
      <c r="E175" s="986"/>
      <c r="F175" s="987"/>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hidden="1" customHeight="1" x14ac:dyDescent="0.2">
      <c r="A176" s="985"/>
      <c r="B176" s="986"/>
      <c r="C176" s="986"/>
      <c r="D176" s="986"/>
      <c r="E176" s="986"/>
      <c r="F176" s="987"/>
      <c r="G176" s="1000"/>
      <c r="H176" s="319"/>
      <c r="I176" s="319"/>
      <c r="J176" s="319"/>
      <c r="K176" s="320"/>
      <c r="L176" s="321"/>
      <c r="M176" s="322"/>
      <c r="N176" s="322"/>
      <c r="O176" s="322"/>
      <c r="P176" s="322"/>
      <c r="Q176" s="322"/>
      <c r="R176" s="322"/>
      <c r="S176" s="322"/>
      <c r="T176" s="322"/>
      <c r="U176" s="322"/>
      <c r="V176" s="322"/>
      <c r="W176" s="322"/>
      <c r="X176" s="323"/>
      <c r="Y176" s="1001"/>
      <c r="Z176" s="1002"/>
      <c r="AA176" s="1002"/>
      <c r="AB176" s="1004"/>
      <c r="AC176" s="1000"/>
      <c r="AD176" s="319"/>
      <c r="AE176" s="319"/>
      <c r="AF176" s="319"/>
      <c r="AG176" s="320"/>
      <c r="AH176" s="321"/>
      <c r="AI176" s="322"/>
      <c r="AJ176" s="322"/>
      <c r="AK176" s="322"/>
      <c r="AL176" s="322"/>
      <c r="AM176" s="322"/>
      <c r="AN176" s="322"/>
      <c r="AO176" s="322"/>
      <c r="AP176" s="322"/>
      <c r="AQ176" s="322"/>
      <c r="AR176" s="322"/>
      <c r="AS176" s="322"/>
      <c r="AT176" s="323"/>
      <c r="AU176" s="1001"/>
      <c r="AV176" s="1002"/>
      <c r="AW176" s="1002"/>
      <c r="AX176" s="1003"/>
      <c r="AY176" s="34">
        <f t="shared" ref="AY176:AY186" si="13">$AY$174</f>
        <v>0</v>
      </c>
    </row>
    <row r="177" spans="1:51" ht="24.75" hidden="1" customHeight="1" x14ac:dyDescent="0.2">
      <c r="A177" s="985"/>
      <c r="B177" s="986"/>
      <c r="C177" s="986"/>
      <c r="D177" s="986"/>
      <c r="E177" s="986"/>
      <c r="F177" s="987"/>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hidden="1" customHeight="1" x14ac:dyDescent="0.2">
      <c r="A178" s="985"/>
      <c r="B178" s="986"/>
      <c r="C178" s="986"/>
      <c r="D178" s="986"/>
      <c r="E178" s="986"/>
      <c r="F178" s="987"/>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hidden="1" customHeight="1" x14ac:dyDescent="0.2">
      <c r="A179" s="985"/>
      <c r="B179" s="986"/>
      <c r="C179" s="986"/>
      <c r="D179" s="986"/>
      <c r="E179" s="986"/>
      <c r="F179" s="987"/>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hidden="1" customHeight="1" x14ac:dyDescent="0.2">
      <c r="A180" s="985"/>
      <c r="B180" s="986"/>
      <c r="C180" s="986"/>
      <c r="D180" s="986"/>
      <c r="E180" s="986"/>
      <c r="F180" s="987"/>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hidden="1" customHeight="1" x14ac:dyDescent="0.2">
      <c r="A181" s="985"/>
      <c r="B181" s="986"/>
      <c r="C181" s="986"/>
      <c r="D181" s="986"/>
      <c r="E181" s="986"/>
      <c r="F181" s="987"/>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hidden="1" customHeight="1" x14ac:dyDescent="0.2">
      <c r="A182" s="985"/>
      <c r="B182" s="986"/>
      <c r="C182" s="986"/>
      <c r="D182" s="986"/>
      <c r="E182" s="986"/>
      <c r="F182" s="987"/>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hidden="1" customHeight="1" x14ac:dyDescent="0.2">
      <c r="A183" s="985"/>
      <c r="B183" s="986"/>
      <c r="C183" s="986"/>
      <c r="D183" s="986"/>
      <c r="E183" s="986"/>
      <c r="F183" s="987"/>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hidden="1" customHeight="1" x14ac:dyDescent="0.2">
      <c r="A184" s="985"/>
      <c r="B184" s="986"/>
      <c r="C184" s="986"/>
      <c r="D184" s="986"/>
      <c r="E184" s="986"/>
      <c r="F184" s="987"/>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hidden="1" customHeight="1" x14ac:dyDescent="0.2">
      <c r="A185" s="985"/>
      <c r="B185" s="986"/>
      <c r="C185" s="986"/>
      <c r="D185" s="986"/>
      <c r="E185" s="986"/>
      <c r="F185" s="987"/>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hidden="1" customHeight="1" thickBot="1" x14ac:dyDescent="0.25">
      <c r="A186" s="985"/>
      <c r="B186" s="986"/>
      <c r="C186" s="986"/>
      <c r="D186" s="986"/>
      <c r="E186" s="986"/>
      <c r="F186" s="987"/>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hidden="1" customHeight="1" x14ac:dyDescent="0.2">
      <c r="A187" s="985"/>
      <c r="B187" s="986"/>
      <c r="C187" s="986"/>
      <c r="D187" s="986"/>
      <c r="E187" s="986"/>
      <c r="F187" s="987"/>
      <c r="G187" s="1005" t="s">
        <v>251</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1005" t="s">
        <v>250</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hidden="1" customHeight="1" x14ac:dyDescent="0.2">
      <c r="A188" s="985"/>
      <c r="B188" s="986"/>
      <c r="C188" s="986"/>
      <c r="D188" s="986"/>
      <c r="E188" s="986"/>
      <c r="F188" s="987"/>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hidden="1" customHeight="1" x14ac:dyDescent="0.2">
      <c r="A189" s="985"/>
      <c r="B189" s="986"/>
      <c r="C189" s="986"/>
      <c r="D189" s="986"/>
      <c r="E189" s="986"/>
      <c r="F189" s="987"/>
      <c r="G189" s="1000"/>
      <c r="H189" s="319"/>
      <c r="I189" s="319"/>
      <c r="J189" s="319"/>
      <c r="K189" s="320"/>
      <c r="L189" s="321"/>
      <c r="M189" s="322"/>
      <c r="N189" s="322"/>
      <c r="O189" s="322"/>
      <c r="P189" s="322"/>
      <c r="Q189" s="322"/>
      <c r="R189" s="322"/>
      <c r="S189" s="322"/>
      <c r="T189" s="322"/>
      <c r="U189" s="322"/>
      <c r="V189" s="322"/>
      <c r="W189" s="322"/>
      <c r="X189" s="323"/>
      <c r="Y189" s="1001"/>
      <c r="Z189" s="1002"/>
      <c r="AA189" s="1002"/>
      <c r="AB189" s="1004"/>
      <c r="AC189" s="1000"/>
      <c r="AD189" s="319"/>
      <c r="AE189" s="319"/>
      <c r="AF189" s="319"/>
      <c r="AG189" s="320"/>
      <c r="AH189" s="321"/>
      <c r="AI189" s="322"/>
      <c r="AJ189" s="322"/>
      <c r="AK189" s="322"/>
      <c r="AL189" s="322"/>
      <c r="AM189" s="322"/>
      <c r="AN189" s="322"/>
      <c r="AO189" s="322"/>
      <c r="AP189" s="322"/>
      <c r="AQ189" s="322"/>
      <c r="AR189" s="322"/>
      <c r="AS189" s="322"/>
      <c r="AT189" s="323"/>
      <c r="AU189" s="1001"/>
      <c r="AV189" s="1002"/>
      <c r="AW189" s="1002"/>
      <c r="AX189" s="1003"/>
      <c r="AY189" s="34">
        <f t="shared" ref="AY189:AY199" si="14">$AY$187</f>
        <v>0</v>
      </c>
    </row>
    <row r="190" spans="1:51" ht="24.75" hidden="1" customHeight="1" x14ac:dyDescent="0.2">
      <c r="A190" s="985"/>
      <c r="B190" s="986"/>
      <c r="C190" s="986"/>
      <c r="D190" s="986"/>
      <c r="E190" s="986"/>
      <c r="F190" s="987"/>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hidden="1" customHeight="1" x14ac:dyDescent="0.2">
      <c r="A191" s="985"/>
      <c r="B191" s="986"/>
      <c r="C191" s="986"/>
      <c r="D191" s="986"/>
      <c r="E191" s="986"/>
      <c r="F191" s="987"/>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hidden="1" customHeight="1" x14ac:dyDescent="0.2">
      <c r="A192" s="985"/>
      <c r="B192" s="986"/>
      <c r="C192" s="986"/>
      <c r="D192" s="986"/>
      <c r="E192" s="986"/>
      <c r="F192" s="987"/>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hidden="1" customHeight="1" x14ac:dyDescent="0.2">
      <c r="A193" s="985"/>
      <c r="B193" s="986"/>
      <c r="C193" s="986"/>
      <c r="D193" s="986"/>
      <c r="E193" s="986"/>
      <c r="F193" s="987"/>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hidden="1" customHeight="1" x14ac:dyDescent="0.2">
      <c r="A194" s="985"/>
      <c r="B194" s="986"/>
      <c r="C194" s="986"/>
      <c r="D194" s="986"/>
      <c r="E194" s="986"/>
      <c r="F194" s="987"/>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hidden="1" customHeight="1" x14ac:dyDescent="0.2">
      <c r="A195" s="985"/>
      <c r="B195" s="986"/>
      <c r="C195" s="986"/>
      <c r="D195" s="986"/>
      <c r="E195" s="986"/>
      <c r="F195" s="987"/>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hidden="1" customHeight="1" x14ac:dyDescent="0.2">
      <c r="A196" s="985"/>
      <c r="B196" s="986"/>
      <c r="C196" s="986"/>
      <c r="D196" s="986"/>
      <c r="E196" s="986"/>
      <c r="F196" s="987"/>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hidden="1" customHeight="1" x14ac:dyDescent="0.2">
      <c r="A197" s="985"/>
      <c r="B197" s="986"/>
      <c r="C197" s="986"/>
      <c r="D197" s="986"/>
      <c r="E197" s="986"/>
      <c r="F197" s="987"/>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hidden="1" customHeight="1" x14ac:dyDescent="0.2">
      <c r="A198" s="985"/>
      <c r="B198" s="986"/>
      <c r="C198" s="986"/>
      <c r="D198" s="986"/>
      <c r="E198" s="986"/>
      <c r="F198" s="987"/>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hidden="1" customHeight="1" thickBot="1" x14ac:dyDescent="0.25">
      <c r="A199" s="985"/>
      <c r="B199" s="986"/>
      <c r="C199" s="986"/>
      <c r="D199" s="986"/>
      <c r="E199" s="986"/>
      <c r="F199" s="987"/>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hidden="1" customHeight="1" x14ac:dyDescent="0.2">
      <c r="A200" s="985"/>
      <c r="B200" s="986"/>
      <c r="C200" s="986"/>
      <c r="D200" s="986"/>
      <c r="E200" s="986"/>
      <c r="F200" s="987"/>
      <c r="G200" s="1005" t="s">
        <v>252</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1005" t="s">
        <v>176</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hidden="1" customHeight="1" x14ac:dyDescent="0.2">
      <c r="A201" s="985"/>
      <c r="B201" s="986"/>
      <c r="C201" s="986"/>
      <c r="D201" s="986"/>
      <c r="E201" s="986"/>
      <c r="F201" s="987"/>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hidden="1" customHeight="1" x14ac:dyDescent="0.2">
      <c r="A202" s="985"/>
      <c r="B202" s="986"/>
      <c r="C202" s="986"/>
      <c r="D202" s="986"/>
      <c r="E202" s="986"/>
      <c r="F202" s="987"/>
      <c r="G202" s="1000"/>
      <c r="H202" s="319"/>
      <c r="I202" s="319"/>
      <c r="J202" s="319"/>
      <c r="K202" s="320"/>
      <c r="L202" s="321"/>
      <c r="M202" s="322"/>
      <c r="N202" s="322"/>
      <c r="O202" s="322"/>
      <c r="P202" s="322"/>
      <c r="Q202" s="322"/>
      <c r="R202" s="322"/>
      <c r="S202" s="322"/>
      <c r="T202" s="322"/>
      <c r="U202" s="322"/>
      <c r="V202" s="322"/>
      <c r="W202" s="322"/>
      <c r="X202" s="323"/>
      <c r="Y202" s="1001"/>
      <c r="Z202" s="1002"/>
      <c r="AA202" s="1002"/>
      <c r="AB202" s="1004"/>
      <c r="AC202" s="1000"/>
      <c r="AD202" s="319"/>
      <c r="AE202" s="319"/>
      <c r="AF202" s="319"/>
      <c r="AG202" s="320"/>
      <c r="AH202" s="321"/>
      <c r="AI202" s="322"/>
      <c r="AJ202" s="322"/>
      <c r="AK202" s="322"/>
      <c r="AL202" s="322"/>
      <c r="AM202" s="322"/>
      <c r="AN202" s="322"/>
      <c r="AO202" s="322"/>
      <c r="AP202" s="322"/>
      <c r="AQ202" s="322"/>
      <c r="AR202" s="322"/>
      <c r="AS202" s="322"/>
      <c r="AT202" s="323"/>
      <c r="AU202" s="1001"/>
      <c r="AV202" s="1002"/>
      <c r="AW202" s="1002"/>
      <c r="AX202" s="1003"/>
      <c r="AY202" s="34">
        <f t="shared" ref="AY202:AY212" si="15">$AY$200</f>
        <v>0</v>
      </c>
    </row>
    <row r="203" spans="1:51" ht="24.75" hidden="1" customHeight="1" x14ac:dyDescent="0.2">
      <c r="A203" s="985"/>
      <c r="B203" s="986"/>
      <c r="C203" s="986"/>
      <c r="D203" s="986"/>
      <c r="E203" s="986"/>
      <c r="F203" s="987"/>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hidden="1" customHeight="1" x14ac:dyDescent="0.2">
      <c r="A204" s="985"/>
      <c r="B204" s="986"/>
      <c r="C204" s="986"/>
      <c r="D204" s="986"/>
      <c r="E204" s="986"/>
      <c r="F204" s="987"/>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hidden="1" customHeight="1" x14ac:dyDescent="0.2">
      <c r="A205" s="985"/>
      <c r="B205" s="986"/>
      <c r="C205" s="986"/>
      <c r="D205" s="986"/>
      <c r="E205" s="986"/>
      <c r="F205" s="987"/>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hidden="1" customHeight="1" x14ac:dyDescent="0.2">
      <c r="A206" s="985"/>
      <c r="B206" s="986"/>
      <c r="C206" s="986"/>
      <c r="D206" s="986"/>
      <c r="E206" s="986"/>
      <c r="F206" s="987"/>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hidden="1" customHeight="1" x14ac:dyDescent="0.2">
      <c r="A207" s="985"/>
      <c r="B207" s="986"/>
      <c r="C207" s="986"/>
      <c r="D207" s="986"/>
      <c r="E207" s="986"/>
      <c r="F207" s="987"/>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hidden="1" customHeight="1" x14ac:dyDescent="0.2">
      <c r="A208" s="985"/>
      <c r="B208" s="986"/>
      <c r="C208" s="986"/>
      <c r="D208" s="986"/>
      <c r="E208" s="986"/>
      <c r="F208" s="987"/>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hidden="1" customHeight="1" x14ac:dyDescent="0.2">
      <c r="A209" s="985"/>
      <c r="B209" s="986"/>
      <c r="C209" s="986"/>
      <c r="D209" s="986"/>
      <c r="E209" s="986"/>
      <c r="F209" s="987"/>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hidden="1" customHeight="1" x14ac:dyDescent="0.2">
      <c r="A210" s="985"/>
      <c r="B210" s="986"/>
      <c r="C210" s="986"/>
      <c r="D210" s="986"/>
      <c r="E210" s="986"/>
      <c r="F210" s="987"/>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hidden="1" customHeight="1" x14ac:dyDescent="0.2">
      <c r="A211" s="985"/>
      <c r="B211" s="986"/>
      <c r="C211" s="986"/>
      <c r="D211" s="986"/>
      <c r="E211" s="986"/>
      <c r="F211" s="987"/>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hidden="1" customHeight="1" thickBot="1" x14ac:dyDescent="0.25">
      <c r="A212" s="988"/>
      <c r="B212" s="989"/>
      <c r="C212" s="989"/>
      <c r="D212" s="989"/>
      <c r="E212" s="989"/>
      <c r="F212" s="990"/>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hidden="1" customHeight="1" thickBot="1" x14ac:dyDescent="0.25"/>
    <row r="214" spans="1:51" ht="30" hidden="1" customHeight="1" x14ac:dyDescent="0.2">
      <c r="A214" s="1006" t="s">
        <v>26</v>
      </c>
      <c r="B214" s="1007"/>
      <c r="C214" s="1007"/>
      <c r="D214" s="1007"/>
      <c r="E214" s="1007"/>
      <c r="F214" s="1008"/>
      <c r="G214" s="1005" t="s">
        <v>177</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1005" t="s">
        <v>253</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hidden="1" customHeight="1" x14ac:dyDescent="0.2">
      <c r="A215" s="985"/>
      <c r="B215" s="986"/>
      <c r="C215" s="986"/>
      <c r="D215" s="986"/>
      <c r="E215" s="986"/>
      <c r="F215" s="987"/>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hidden="1" customHeight="1" x14ac:dyDescent="0.2">
      <c r="A216" s="985"/>
      <c r="B216" s="986"/>
      <c r="C216" s="986"/>
      <c r="D216" s="986"/>
      <c r="E216" s="986"/>
      <c r="F216" s="987"/>
      <c r="G216" s="1000"/>
      <c r="H216" s="319"/>
      <c r="I216" s="319"/>
      <c r="J216" s="319"/>
      <c r="K216" s="320"/>
      <c r="L216" s="321"/>
      <c r="M216" s="322"/>
      <c r="N216" s="322"/>
      <c r="O216" s="322"/>
      <c r="P216" s="322"/>
      <c r="Q216" s="322"/>
      <c r="R216" s="322"/>
      <c r="S216" s="322"/>
      <c r="T216" s="322"/>
      <c r="U216" s="322"/>
      <c r="V216" s="322"/>
      <c r="W216" s="322"/>
      <c r="X216" s="323"/>
      <c r="Y216" s="1001"/>
      <c r="Z216" s="1002"/>
      <c r="AA216" s="1002"/>
      <c r="AB216" s="1004"/>
      <c r="AC216" s="1000"/>
      <c r="AD216" s="319"/>
      <c r="AE216" s="319"/>
      <c r="AF216" s="319"/>
      <c r="AG216" s="320"/>
      <c r="AH216" s="321"/>
      <c r="AI216" s="322"/>
      <c r="AJ216" s="322"/>
      <c r="AK216" s="322"/>
      <c r="AL216" s="322"/>
      <c r="AM216" s="322"/>
      <c r="AN216" s="322"/>
      <c r="AO216" s="322"/>
      <c r="AP216" s="322"/>
      <c r="AQ216" s="322"/>
      <c r="AR216" s="322"/>
      <c r="AS216" s="322"/>
      <c r="AT216" s="323"/>
      <c r="AU216" s="1001"/>
      <c r="AV216" s="1002"/>
      <c r="AW216" s="1002"/>
      <c r="AX216" s="1003"/>
      <c r="AY216" s="34">
        <f t="shared" ref="AY216:AY226" si="16">$AY$214</f>
        <v>0</v>
      </c>
    </row>
    <row r="217" spans="1:51" ht="24.75" hidden="1" customHeight="1" x14ac:dyDescent="0.2">
      <c r="A217" s="985"/>
      <c r="B217" s="986"/>
      <c r="C217" s="986"/>
      <c r="D217" s="986"/>
      <c r="E217" s="986"/>
      <c r="F217" s="987"/>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hidden="1" customHeight="1" x14ac:dyDescent="0.2">
      <c r="A218" s="985"/>
      <c r="B218" s="986"/>
      <c r="C218" s="986"/>
      <c r="D218" s="986"/>
      <c r="E218" s="986"/>
      <c r="F218" s="987"/>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hidden="1" customHeight="1" x14ac:dyDescent="0.2">
      <c r="A219" s="985"/>
      <c r="B219" s="986"/>
      <c r="C219" s="986"/>
      <c r="D219" s="986"/>
      <c r="E219" s="986"/>
      <c r="F219" s="987"/>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hidden="1" customHeight="1" x14ac:dyDescent="0.2">
      <c r="A220" s="985"/>
      <c r="B220" s="986"/>
      <c r="C220" s="986"/>
      <c r="D220" s="986"/>
      <c r="E220" s="986"/>
      <c r="F220" s="987"/>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hidden="1" customHeight="1" x14ac:dyDescent="0.2">
      <c r="A221" s="985"/>
      <c r="B221" s="986"/>
      <c r="C221" s="986"/>
      <c r="D221" s="986"/>
      <c r="E221" s="986"/>
      <c r="F221" s="987"/>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hidden="1" customHeight="1" x14ac:dyDescent="0.2">
      <c r="A222" s="985"/>
      <c r="B222" s="986"/>
      <c r="C222" s="986"/>
      <c r="D222" s="986"/>
      <c r="E222" s="986"/>
      <c r="F222" s="987"/>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hidden="1" customHeight="1" x14ac:dyDescent="0.2">
      <c r="A223" s="985"/>
      <c r="B223" s="986"/>
      <c r="C223" s="986"/>
      <c r="D223" s="986"/>
      <c r="E223" s="986"/>
      <c r="F223" s="987"/>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hidden="1" customHeight="1" x14ac:dyDescent="0.2">
      <c r="A224" s="985"/>
      <c r="B224" s="986"/>
      <c r="C224" s="986"/>
      <c r="D224" s="986"/>
      <c r="E224" s="986"/>
      <c r="F224" s="987"/>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hidden="1" customHeight="1" x14ac:dyDescent="0.2">
      <c r="A225" s="985"/>
      <c r="B225" s="986"/>
      <c r="C225" s="986"/>
      <c r="D225" s="986"/>
      <c r="E225" s="986"/>
      <c r="F225" s="987"/>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hidden="1" customHeight="1" thickBot="1" x14ac:dyDescent="0.25">
      <c r="A226" s="985"/>
      <c r="B226" s="986"/>
      <c r="C226" s="986"/>
      <c r="D226" s="986"/>
      <c r="E226" s="986"/>
      <c r="F226" s="987"/>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hidden="1" customHeight="1" x14ac:dyDescent="0.2">
      <c r="A227" s="985"/>
      <c r="B227" s="986"/>
      <c r="C227" s="986"/>
      <c r="D227" s="986"/>
      <c r="E227" s="986"/>
      <c r="F227" s="987"/>
      <c r="G227" s="1005" t="s">
        <v>254</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1005" t="s">
        <v>255</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hidden="1" customHeight="1" x14ac:dyDescent="0.2">
      <c r="A228" s="985"/>
      <c r="B228" s="986"/>
      <c r="C228" s="986"/>
      <c r="D228" s="986"/>
      <c r="E228" s="986"/>
      <c r="F228" s="987"/>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hidden="1" customHeight="1" x14ac:dyDescent="0.2">
      <c r="A229" s="985"/>
      <c r="B229" s="986"/>
      <c r="C229" s="986"/>
      <c r="D229" s="986"/>
      <c r="E229" s="986"/>
      <c r="F229" s="987"/>
      <c r="G229" s="1000"/>
      <c r="H229" s="319"/>
      <c r="I229" s="319"/>
      <c r="J229" s="319"/>
      <c r="K229" s="320"/>
      <c r="L229" s="321"/>
      <c r="M229" s="322"/>
      <c r="N229" s="322"/>
      <c r="O229" s="322"/>
      <c r="P229" s="322"/>
      <c r="Q229" s="322"/>
      <c r="R229" s="322"/>
      <c r="S229" s="322"/>
      <c r="T229" s="322"/>
      <c r="U229" s="322"/>
      <c r="V229" s="322"/>
      <c r="W229" s="322"/>
      <c r="X229" s="323"/>
      <c r="Y229" s="1001"/>
      <c r="Z229" s="1002"/>
      <c r="AA229" s="1002"/>
      <c r="AB229" s="1004"/>
      <c r="AC229" s="1000"/>
      <c r="AD229" s="319"/>
      <c r="AE229" s="319"/>
      <c r="AF229" s="319"/>
      <c r="AG229" s="320"/>
      <c r="AH229" s="321"/>
      <c r="AI229" s="322"/>
      <c r="AJ229" s="322"/>
      <c r="AK229" s="322"/>
      <c r="AL229" s="322"/>
      <c r="AM229" s="322"/>
      <c r="AN229" s="322"/>
      <c r="AO229" s="322"/>
      <c r="AP229" s="322"/>
      <c r="AQ229" s="322"/>
      <c r="AR229" s="322"/>
      <c r="AS229" s="322"/>
      <c r="AT229" s="323"/>
      <c r="AU229" s="1001"/>
      <c r="AV229" s="1002"/>
      <c r="AW229" s="1002"/>
      <c r="AX229" s="1003"/>
      <c r="AY229" s="34">
        <f t="shared" ref="AY229:AY239" si="17">$AY$227</f>
        <v>0</v>
      </c>
    </row>
    <row r="230" spans="1:51" ht="24.75" hidden="1" customHeight="1" x14ac:dyDescent="0.2">
      <c r="A230" s="985"/>
      <c r="B230" s="986"/>
      <c r="C230" s="986"/>
      <c r="D230" s="986"/>
      <c r="E230" s="986"/>
      <c r="F230" s="987"/>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hidden="1" customHeight="1" x14ac:dyDescent="0.2">
      <c r="A231" s="985"/>
      <c r="B231" s="986"/>
      <c r="C231" s="986"/>
      <c r="D231" s="986"/>
      <c r="E231" s="986"/>
      <c r="F231" s="987"/>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hidden="1" customHeight="1" x14ac:dyDescent="0.2">
      <c r="A232" s="985"/>
      <c r="B232" s="986"/>
      <c r="C232" s="986"/>
      <c r="D232" s="986"/>
      <c r="E232" s="986"/>
      <c r="F232" s="987"/>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hidden="1" customHeight="1" x14ac:dyDescent="0.2">
      <c r="A233" s="985"/>
      <c r="B233" s="986"/>
      <c r="C233" s="986"/>
      <c r="D233" s="986"/>
      <c r="E233" s="986"/>
      <c r="F233" s="987"/>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hidden="1" customHeight="1" x14ac:dyDescent="0.2">
      <c r="A234" s="985"/>
      <c r="B234" s="986"/>
      <c r="C234" s="986"/>
      <c r="D234" s="986"/>
      <c r="E234" s="986"/>
      <c r="F234" s="987"/>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hidden="1" customHeight="1" x14ac:dyDescent="0.2">
      <c r="A235" s="985"/>
      <c r="B235" s="986"/>
      <c r="C235" s="986"/>
      <c r="D235" s="986"/>
      <c r="E235" s="986"/>
      <c r="F235" s="987"/>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hidden="1" customHeight="1" x14ac:dyDescent="0.2">
      <c r="A236" s="985"/>
      <c r="B236" s="986"/>
      <c r="C236" s="986"/>
      <c r="D236" s="986"/>
      <c r="E236" s="986"/>
      <c r="F236" s="987"/>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hidden="1" customHeight="1" x14ac:dyDescent="0.2">
      <c r="A237" s="985"/>
      <c r="B237" s="986"/>
      <c r="C237" s="986"/>
      <c r="D237" s="986"/>
      <c r="E237" s="986"/>
      <c r="F237" s="987"/>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hidden="1" customHeight="1" x14ac:dyDescent="0.2">
      <c r="A238" s="985"/>
      <c r="B238" s="986"/>
      <c r="C238" s="986"/>
      <c r="D238" s="986"/>
      <c r="E238" s="986"/>
      <c r="F238" s="987"/>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hidden="1" customHeight="1" thickBot="1" x14ac:dyDescent="0.25">
      <c r="A239" s="985"/>
      <c r="B239" s="986"/>
      <c r="C239" s="986"/>
      <c r="D239" s="986"/>
      <c r="E239" s="986"/>
      <c r="F239" s="987"/>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hidden="1" customHeight="1" x14ac:dyDescent="0.2">
      <c r="A240" s="985"/>
      <c r="B240" s="986"/>
      <c r="C240" s="986"/>
      <c r="D240" s="986"/>
      <c r="E240" s="986"/>
      <c r="F240" s="987"/>
      <c r="G240" s="1005" t="s">
        <v>256</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1005" t="s">
        <v>257</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hidden="1" customHeight="1" x14ac:dyDescent="0.2">
      <c r="A241" s="985"/>
      <c r="B241" s="986"/>
      <c r="C241" s="986"/>
      <c r="D241" s="986"/>
      <c r="E241" s="986"/>
      <c r="F241" s="987"/>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hidden="1" customHeight="1" x14ac:dyDescent="0.2">
      <c r="A242" s="985"/>
      <c r="B242" s="986"/>
      <c r="C242" s="986"/>
      <c r="D242" s="986"/>
      <c r="E242" s="986"/>
      <c r="F242" s="987"/>
      <c r="G242" s="1000"/>
      <c r="H242" s="319"/>
      <c r="I242" s="319"/>
      <c r="J242" s="319"/>
      <c r="K242" s="320"/>
      <c r="L242" s="321"/>
      <c r="M242" s="322"/>
      <c r="N242" s="322"/>
      <c r="O242" s="322"/>
      <c r="P242" s="322"/>
      <c r="Q242" s="322"/>
      <c r="R242" s="322"/>
      <c r="S242" s="322"/>
      <c r="T242" s="322"/>
      <c r="U242" s="322"/>
      <c r="V242" s="322"/>
      <c r="W242" s="322"/>
      <c r="X242" s="323"/>
      <c r="Y242" s="1001"/>
      <c r="Z242" s="1002"/>
      <c r="AA242" s="1002"/>
      <c r="AB242" s="1004"/>
      <c r="AC242" s="1000"/>
      <c r="AD242" s="319"/>
      <c r="AE242" s="319"/>
      <c r="AF242" s="319"/>
      <c r="AG242" s="320"/>
      <c r="AH242" s="321"/>
      <c r="AI242" s="322"/>
      <c r="AJ242" s="322"/>
      <c r="AK242" s="322"/>
      <c r="AL242" s="322"/>
      <c r="AM242" s="322"/>
      <c r="AN242" s="322"/>
      <c r="AO242" s="322"/>
      <c r="AP242" s="322"/>
      <c r="AQ242" s="322"/>
      <c r="AR242" s="322"/>
      <c r="AS242" s="322"/>
      <c r="AT242" s="323"/>
      <c r="AU242" s="1001"/>
      <c r="AV242" s="1002"/>
      <c r="AW242" s="1002"/>
      <c r="AX242" s="1003"/>
      <c r="AY242" s="34">
        <f t="shared" ref="AY242:AY252" si="18">$AY$240</f>
        <v>0</v>
      </c>
    </row>
    <row r="243" spans="1:51" ht="24.75" hidden="1" customHeight="1" x14ac:dyDescent="0.2">
      <c r="A243" s="985"/>
      <c r="B243" s="986"/>
      <c r="C243" s="986"/>
      <c r="D243" s="986"/>
      <c r="E243" s="986"/>
      <c r="F243" s="987"/>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hidden="1" customHeight="1" x14ac:dyDescent="0.2">
      <c r="A244" s="985"/>
      <c r="B244" s="986"/>
      <c r="C244" s="986"/>
      <c r="D244" s="986"/>
      <c r="E244" s="986"/>
      <c r="F244" s="987"/>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hidden="1" customHeight="1" x14ac:dyDescent="0.2">
      <c r="A245" s="985"/>
      <c r="B245" s="986"/>
      <c r="C245" s="986"/>
      <c r="D245" s="986"/>
      <c r="E245" s="986"/>
      <c r="F245" s="987"/>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hidden="1" customHeight="1" x14ac:dyDescent="0.2">
      <c r="A246" s="985"/>
      <c r="B246" s="986"/>
      <c r="C246" s="986"/>
      <c r="D246" s="986"/>
      <c r="E246" s="986"/>
      <c r="F246" s="987"/>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hidden="1" customHeight="1" x14ac:dyDescent="0.2">
      <c r="A247" s="985"/>
      <c r="B247" s="986"/>
      <c r="C247" s="986"/>
      <c r="D247" s="986"/>
      <c r="E247" s="986"/>
      <c r="F247" s="987"/>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hidden="1" customHeight="1" x14ac:dyDescent="0.2">
      <c r="A248" s="985"/>
      <c r="B248" s="986"/>
      <c r="C248" s="986"/>
      <c r="D248" s="986"/>
      <c r="E248" s="986"/>
      <c r="F248" s="987"/>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hidden="1" customHeight="1" x14ac:dyDescent="0.2">
      <c r="A249" s="985"/>
      <c r="B249" s="986"/>
      <c r="C249" s="986"/>
      <c r="D249" s="986"/>
      <c r="E249" s="986"/>
      <c r="F249" s="987"/>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hidden="1" customHeight="1" x14ac:dyDescent="0.2">
      <c r="A250" s="985"/>
      <c r="B250" s="986"/>
      <c r="C250" s="986"/>
      <c r="D250" s="986"/>
      <c r="E250" s="986"/>
      <c r="F250" s="987"/>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hidden="1" customHeight="1" x14ac:dyDescent="0.2">
      <c r="A251" s="985"/>
      <c r="B251" s="986"/>
      <c r="C251" s="986"/>
      <c r="D251" s="986"/>
      <c r="E251" s="986"/>
      <c r="F251" s="987"/>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hidden="1" customHeight="1" thickBot="1" x14ac:dyDescent="0.25">
      <c r="A252" s="985"/>
      <c r="B252" s="986"/>
      <c r="C252" s="986"/>
      <c r="D252" s="986"/>
      <c r="E252" s="986"/>
      <c r="F252" s="987"/>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hidden="1" customHeight="1" x14ac:dyDescent="0.2">
      <c r="A253" s="985"/>
      <c r="B253" s="986"/>
      <c r="C253" s="986"/>
      <c r="D253" s="986"/>
      <c r="E253" s="986"/>
      <c r="F253" s="987"/>
      <c r="G253" s="1005" t="s">
        <v>258</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1005" t="s">
        <v>178</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hidden="1" customHeight="1" x14ac:dyDescent="0.2">
      <c r="A254" s="985"/>
      <c r="B254" s="986"/>
      <c r="C254" s="986"/>
      <c r="D254" s="986"/>
      <c r="E254" s="986"/>
      <c r="F254" s="987"/>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hidden="1" customHeight="1" x14ac:dyDescent="0.2">
      <c r="A255" s="985"/>
      <c r="B255" s="986"/>
      <c r="C255" s="986"/>
      <c r="D255" s="986"/>
      <c r="E255" s="986"/>
      <c r="F255" s="987"/>
      <c r="G255" s="1000"/>
      <c r="H255" s="319"/>
      <c r="I255" s="319"/>
      <c r="J255" s="319"/>
      <c r="K255" s="320"/>
      <c r="L255" s="321"/>
      <c r="M255" s="322"/>
      <c r="N255" s="322"/>
      <c r="O255" s="322"/>
      <c r="P255" s="322"/>
      <c r="Q255" s="322"/>
      <c r="R255" s="322"/>
      <c r="S255" s="322"/>
      <c r="T255" s="322"/>
      <c r="U255" s="322"/>
      <c r="V255" s="322"/>
      <c r="W255" s="322"/>
      <c r="X255" s="323"/>
      <c r="Y255" s="1001"/>
      <c r="Z255" s="1002"/>
      <c r="AA255" s="1002"/>
      <c r="AB255" s="1004"/>
      <c r="AC255" s="1000"/>
      <c r="AD255" s="319"/>
      <c r="AE255" s="319"/>
      <c r="AF255" s="319"/>
      <c r="AG255" s="320"/>
      <c r="AH255" s="321"/>
      <c r="AI255" s="322"/>
      <c r="AJ255" s="322"/>
      <c r="AK255" s="322"/>
      <c r="AL255" s="322"/>
      <c r="AM255" s="322"/>
      <c r="AN255" s="322"/>
      <c r="AO255" s="322"/>
      <c r="AP255" s="322"/>
      <c r="AQ255" s="322"/>
      <c r="AR255" s="322"/>
      <c r="AS255" s="322"/>
      <c r="AT255" s="323"/>
      <c r="AU255" s="1001"/>
      <c r="AV255" s="1002"/>
      <c r="AW255" s="1002"/>
      <c r="AX255" s="1003"/>
      <c r="AY255" s="34">
        <f t="shared" ref="AY255:AY265" si="19">$AY$253</f>
        <v>0</v>
      </c>
    </row>
    <row r="256" spans="1:51" ht="24.75" hidden="1" customHeight="1" x14ac:dyDescent="0.2">
      <c r="A256" s="985"/>
      <c r="B256" s="986"/>
      <c r="C256" s="986"/>
      <c r="D256" s="986"/>
      <c r="E256" s="986"/>
      <c r="F256" s="987"/>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hidden="1" customHeight="1" x14ac:dyDescent="0.2">
      <c r="A257" s="985"/>
      <c r="B257" s="986"/>
      <c r="C257" s="986"/>
      <c r="D257" s="986"/>
      <c r="E257" s="986"/>
      <c r="F257" s="987"/>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hidden="1" customHeight="1" x14ac:dyDescent="0.2">
      <c r="A258" s="985"/>
      <c r="B258" s="986"/>
      <c r="C258" s="986"/>
      <c r="D258" s="986"/>
      <c r="E258" s="986"/>
      <c r="F258" s="987"/>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hidden="1" customHeight="1" x14ac:dyDescent="0.2">
      <c r="A259" s="985"/>
      <c r="B259" s="986"/>
      <c r="C259" s="986"/>
      <c r="D259" s="986"/>
      <c r="E259" s="986"/>
      <c r="F259" s="987"/>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hidden="1" customHeight="1" x14ac:dyDescent="0.2">
      <c r="A260" s="985"/>
      <c r="B260" s="986"/>
      <c r="C260" s="986"/>
      <c r="D260" s="986"/>
      <c r="E260" s="986"/>
      <c r="F260" s="987"/>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hidden="1" customHeight="1" x14ac:dyDescent="0.2">
      <c r="A261" s="985"/>
      <c r="B261" s="986"/>
      <c r="C261" s="986"/>
      <c r="D261" s="986"/>
      <c r="E261" s="986"/>
      <c r="F261" s="987"/>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hidden="1" customHeight="1" x14ac:dyDescent="0.2">
      <c r="A262" s="985"/>
      <c r="B262" s="986"/>
      <c r="C262" s="986"/>
      <c r="D262" s="986"/>
      <c r="E262" s="986"/>
      <c r="F262" s="987"/>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hidden="1" customHeight="1" x14ac:dyDescent="0.2">
      <c r="A263" s="985"/>
      <c r="B263" s="986"/>
      <c r="C263" s="986"/>
      <c r="D263" s="986"/>
      <c r="E263" s="986"/>
      <c r="F263" s="987"/>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hidden="1" customHeight="1" x14ac:dyDescent="0.2">
      <c r="A264" s="985"/>
      <c r="B264" s="986"/>
      <c r="C264" s="986"/>
      <c r="D264" s="986"/>
      <c r="E264" s="986"/>
      <c r="F264" s="987"/>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hidden="1" customHeight="1" thickBot="1" x14ac:dyDescent="0.25">
      <c r="A265" s="988"/>
      <c r="B265" s="989"/>
      <c r="C265" s="989"/>
      <c r="D265" s="989"/>
      <c r="E265" s="989"/>
      <c r="F265" s="990"/>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01" priority="317">
      <formula>IF(RIGHT(TEXT(Y14,"0.#"),1)=".",FALSE,TRUE)</formula>
    </cfRule>
    <cfRule type="expression" dxfId="600" priority="318">
      <formula>IF(RIGHT(TEXT(Y14,"0.#"),1)=".",TRUE,FALSE)</formula>
    </cfRule>
  </conditionalFormatting>
  <conditionalFormatting sqref="Y7:Y13">
    <cfRule type="expression" dxfId="599" priority="315">
      <formula>IF(RIGHT(TEXT(Y7,"0.#"),1)=".",FALSE,TRUE)</formula>
    </cfRule>
    <cfRule type="expression" dxfId="598" priority="316">
      <formula>IF(RIGHT(TEXT(Y7,"0.#"),1)=".",TRUE,FALSE)</formula>
    </cfRule>
  </conditionalFormatting>
  <conditionalFormatting sqref="AU14">
    <cfRule type="expression" dxfId="597" priority="311">
      <formula>IF(RIGHT(TEXT(AU14,"0.#"),1)=".",FALSE,TRUE)</formula>
    </cfRule>
    <cfRule type="expression" dxfId="596" priority="312">
      <formula>IF(RIGHT(TEXT(AU14,"0.#"),1)=".",TRUE,FALSE)</formula>
    </cfRule>
  </conditionalFormatting>
  <conditionalFormatting sqref="AU7:AU13">
    <cfRule type="expression" dxfId="595" priority="309">
      <formula>IF(RIGHT(TEXT(AU7,"0.#"),1)=".",FALSE,TRUE)</formula>
    </cfRule>
    <cfRule type="expression" dxfId="594" priority="310">
      <formula>IF(RIGHT(TEXT(AU7,"0.#"),1)=".",TRUE,FALSE)</formula>
    </cfRule>
  </conditionalFormatting>
  <conditionalFormatting sqref="Y27">
    <cfRule type="expression" dxfId="593" priority="305">
      <formula>IF(RIGHT(TEXT(Y27,"0.#"),1)=".",FALSE,TRUE)</formula>
    </cfRule>
    <cfRule type="expression" dxfId="592" priority="306">
      <formula>IF(RIGHT(TEXT(Y27,"0.#"),1)=".",TRUE,FALSE)</formula>
    </cfRule>
  </conditionalFormatting>
  <conditionalFormatting sqref="Y22:Y26">
    <cfRule type="expression" dxfId="591" priority="303">
      <formula>IF(RIGHT(TEXT(Y22,"0.#"),1)=".",FALSE,TRUE)</formula>
    </cfRule>
    <cfRule type="expression" dxfId="590" priority="304">
      <formula>IF(RIGHT(TEXT(Y22,"0.#"),1)=".",TRUE,FALSE)</formula>
    </cfRule>
  </conditionalFormatting>
  <conditionalFormatting sqref="AU27">
    <cfRule type="expression" dxfId="589" priority="299">
      <formula>IF(RIGHT(TEXT(AU27,"0.#"),1)=".",FALSE,TRUE)</formula>
    </cfRule>
    <cfRule type="expression" dxfId="588" priority="300">
      <formula>IF(RIGHT(TEXT(AU27,"0.#"),1)=".",TRUE,FALSE)</formula>
    </cfRule>
  </conditionalFormatting>
  <conditionalFormatting sqref="AU22:AU26">
    <cfRule type="expression" dxfId="587" priority="297">
      <formula>IF(RIGHT(TEXT(AU22,"0.#"),1)=".",FALSE,TRUE)</formula>
    </cfRule>
    <cfRule type="expression" dxfId="586" priority="298">
      <formula>IF(RIGHT(TEXT(AU22,"0.#"),1)=".",TRUE,FALSE)</formula>
    </cfRule>
  </conditionalFormatting>
  <conditionalFormatting sqref="Y31">
    <cfRule type="expression" dxfId="585" priority="295">
      <formula>IF(RIGHT(TEXT(Y31,"0.#"),1)=".",FALSE,TRUE)</formula>
    </cfRule>
    <cfRule type="expression" dxfId="584" priority="296">
      <formula>IF(RIGHT(TEXT(Y31,"0.#"),1)=".",TRUE,FALSE)</formula>
    </cfRule>
  </conditionalFormatting>
  <conditionalFormatting sqref="Y40">
    <cfRule type="expression" dxfId="583" priority="293">
      <formula>IF(RIGHT(TEXT(Y40,"0.#"),1)=".",FALSE,TRUE)</formula>
    </cfRule>
    <cfRule type="expression" dxfId="582" priority="294">
      <formula>IF(RIGHT(TEXT(Y40,"0.#"),1)=".",TRUE,FALSE)</formula>
    </cfRule>
  </conditionalFormatting>
  <conditionalFormatting sqref="Y32:Y39">
    <cfRule type="expression" dxfId="581" priority="291">
      <formula>IF(RIGHT(TEXT(Y32,"0.#"),1)=".",FALSE,TRUE)</formula>
    </cfRule>
    <cfRule type="expression" dxfId="580" priority="292">
      <formula>IF(RIGHT(TEXT(Y32,"0.#"),1)=".",TRUE,FALSE)</formula>
    </cfRule>
  </conditionalFormatting>
  <conditionalFormatting sqref="AU31">
    <cfRule type="expression" dxfId="579" priority="289">
      <formula>IF(RIGHT(TEXT(AU31,"0.#"),1)=".",FALSE,TRUE)</formula>
    </cfRule>
    <cfRule type="expression" dxfId="578" priority="290">
      <formula>IF(RIGHT(TEXT(AU31,"0.#"),1)=".",TRUE,FALSE)</formula>
    </cfRule>
  </conditionalFormatting>
  <conditionalFormatting sqref="AU40">
    <cfRule type="expression" dxfId="577" priority="287">
      <formula>IF(RIGHT(TEXT(AU40,"0.#"),1)=".",FALSE,TRUE)</formula>
    </cfRule>
    <cfRule type="expression" dxfId="576" priority="288">
      <formula>IF(RIGHT(TEXT(AU40,"0.#"),1)=".",TRUE,FALSE)</formula>
    </cfRule>
  </conditionalFormatting>
  <conditionalFormatting sqref="AU32:AU39">
    <cfRule type="expression" dxfId="575" priority="285">
      <formula>IF(RIGHT(TEXT(AU32,"0.#"),1)=".",FALSE,TRUE)</formula>
    </cfRule>
    <cfRule type="expression" dxfId="574" priority="286">
      <formula>IF(RIGHT(TEXT(AU32,"0.#"),1)=".",TRUE,FALSE)</formula>
    </cfRule>
  </conditionalFormatting>
  <conditionalFormatting sqref="Y53">
    <cfRule type="expression" dxfId="573" priority="281">
      <formula>IF(RIGHT(TEXT(Y53,"0.#"),1)=".",FALSE,TRUE)</formula>
    </cfRule>
    <cfRule type="expression" dxfId="572" priority="282">
      <formula>IF(RIGHT(TEXT(Y53,"0.#"),1)=".",TRUE,FALSE)</formula>
    </cfRule>
  </conditionalFormatting>
  <conditionalFormatting sqref="Y49:Y52">
    <cfRule type="expression" dxfId="571" priority="279">
      <formula>IF(RIGHT(TEXT(Y49,"0.#"),1)=".",FALSE,TRUE)</formula>
    </cfRule>
    <cfRule type="expression" dxfId="570" priority="280">
      <formula>IF(RIGHT(TEXT(Y49,"0.#"),1)=".",TRUE,FALSE)</formula>
    </cfRule>
  </conditionalFormatting>
  <conditionalFormatting sqref="AU53">
    <cfRule type="expression" dxfId="569" priority="275">
      <formula>IF(RIGHT(TEXT(AU53,"0.#"),1)=".",FALSE,TRUE)</formula>
    </cfRule>
    <cfRule type="expression" dxfId="568" priority="276">
      <formula>IF(RIGHT(TEXT(AU53,"0.#"),1)=".",TRUE,FALSE)</formula>
    </cfRule>
  </conditionalFormatting>
  <conditionalFormatting sqref="AU49:AU52">
    <cfRule type="expression" dxfId="567" priority="273">
      <formula>IF(RIGHT(TEXT(AU49,"0.#"),1)=".",FALSE,TRUE)</formula>
    </cfRule>
    <cfRule type="expression" dxfId="566" priority="274">
      <formula>IF(RIGHT(TEXT(AU49,"0.#"),1)=".",TRUE,FALSE)</formula>
    </cfRule>
  </conditionalFormatting>
  <conditionalFormatting sqref="Y67">
    <cfRule type="expression" dxfId="565" priority="269">
      <formula>IF(RIGHT(TEXT(Y67,"0.#"),1)=".",FALSE,TRUE)</formula>
    </cfRule>
    <cfRule type="expression" dxfId="564" priority="270">
      <formula>IF(RIGHT(TEXT(Y67,"0.#"),1)=".",TRUE,FALSE)</formula>
    </cfRule>
  </conditionalFormatting>
  <conditionalFormatting sqref="Y61:Y66">
    <cfRule type="expression" dxfId="563" priority="267">
      <formula>IF(RIGHT(TEXT(Y61,"0.#"),1)=".",FALSE,TRUE)</formula>
    </cfRule>
    <cfRule type="expression" dxfId="562" priority="268">
      <formula>IF(RIGHT(TEXT(Y61,"0.#"),1)=".",TRUE,FALSE)</formula>
    </cfRule>
  </conditionalFormatting>
  <conditionalFormatting sqref="AU67">
    <cfRule type="expression" dxfId="561" priority="263">
      <formula>IF(RIGHT(TEXT(AU67,"0.#"),1)=".",FALSE,TRUE)</formula>
    </cfRule>
    <cfRule type="expression" dxfId="560" priority="264">
      <formula>IF(RIGHT(TEXT(AU67,"0.#"),1)=".",TRUE,FALSE)</formula>
    </cfRule>
  </conditionalFormatting>
  <conditionalFormatting sqref="AU61:AU66">
    <cfRule type="expression" dxfId="559" priority="261">
      <formula>IF(RIGHT(TEXT(AU61,"0.#"),1)=".",FALSE,TRUE)</formula>
    </cfRule>
    <cfRule type="expression" dxfId="558" priority="262">
      <formula>IF(RIGHT(TEXT(AU61,"0.#"),1)=".",TRUE,FALSE)</formula>
    </cfRule>
  </conditionalFormatting>
  <conditionalFormatting sqref="Y80">
    <cfRule type="expression" dxfId="557" priority="257">
      <formula>IF(RIGHT(TEXT(Y80,"0.#"),1)=".",FALSE,TRUE)</formula>
    </cfRule>
    <cfRule type="expression" dxfId="556" priority="258">
      <formula>IF(RIGHT(TEXT(Y80,"0.#"),1)=".",TRUE,FALSE)</formula>
    </cfRule>
  </conditionalFormatting>
  <conditionalFormatting sqref="Y76:Y79">
    <cfRule type="expression" dxfId="555" priority="255">
      <formula>IF(RIGHT(TEXT(Y76,"0.#"),1)=".",FALSE,TRUE)</formula>
    </cfRule>
    <cfRule type="expression" dxfId="554" priority="256">
      <formula>IF(RIGHT(TEXT(Y76,"0.#"),1)=".",TRUE,FALSE)</formula>
    </cfRule>
  </conditionalFormatting>
  <conditionalFormatting sqref="AU80">
    <cfRule type="expression" dxfId="553" priority="251">
      <formula>IF(RIGHT(TEXT(AU80,"0.#"),1)=".",FALSE,TRUE)</formula>
    </cfRule>
    <cfRule type="expression" dxfId="552" priority="252">
      <formula>IF(RIGHT(TEXT(AU80,"0.#"),1)=".",TRUE,FALSE)</formula>
    </cfRule>
  </conditionalFormatting>
  <conditionalFormatting sqref="AU76:AU79">
    <cfRule type="expression" dxfId="551" priority="249">
      <formula>IF(RIGHT(TEXT(AU76,"0.#"),1)=".",FALSE,TRUE)</formula>
    </cfRule>
    <cfRule type="expression" dxfId="550" priority="250">
      <formula>IF(RIGHT(TEXT(AU76,"0.#"),1)=".",TRUE,FALSE)</formula>
    </cfRule>
  </conditionalFormatting>
  <conditionalFormatting sqref="Y93">
    <cfRule type="expression" dxfId="549" priority="245">
      <formula>IF(RIGHT(TEXT(Y93,"0.#"),1)=".",FALSE,TRUE)</formula>
    </cfRule>
    <cfRule type="expression" dxfId="548" priority="246">
      <formula>IF(RIGHT(TEXT(Y93,"0.#"),1)=".",TRUE,FALSE)</formula>
    </cfRule>
  </conditionalFormatting>
  <conditionalFormatting sqref="Y92">
    <cfRule type="expression" dxfId="547" priority="243">
      <formula>IF(RIGHT(TEXT(Y92,"0.#"),1)=".",FALSE,TRUE)</formula>
    </cfRule>
    <cfRule type="expression" dxfId="546" priority="244">
      <formula>IF(RIGHT(TEXT(Y92,"0.#"),1)=".",TRUE,FALSE)</formula>
    </cfRule>
  </conditionalFormatting>
  <conditionalFormatting sqref="AU84">
    <cfRule type="expression" dxfId="545" priority="241">
      <formula>IF(RIGHT(TEXT(AU84,"0.#"),1)=".",FALSE,TRUE)</formula>
    </cfRule>
    <cfRule type="expression" dxfId="544" priority="242">
      <formula>IF(RIGHT(TEXT(AU84,"0.#"),1)=".",TRUE,FALSE)</formula>
    </cfRule>
  </conditionalFormatting>
  <conditionalFormatting sqref="AU93">
    <cfRule type="expression" dxfId="543" priority="239">
      <formula>IF(RIGHT(TEXT(AU93,"0.#"),1)=".",FALSE,TRUE)</formula>
    </cfRule>
    <cfRule type="expression" dxfId="542" priority="240">
      <formula>IF(RIGHT(TEXT(AU93,"0.#"),1)=".",TRUE,FALSE)</formula>
    </cfRule>
  </conditionalFormatting>
  <conditionalFormatting sqref="AU85:AU92 AU83">
    <cfRule type="expression" dxfId="541" priority="237">
      <formula>IF(RIGHT(TEXT(AU83,"0.#"),1)=".",FALSE,TRUE)</formula>
    </cfRule>
    <cfRule type="expression" dxfId="540" priority="238">
      <formula>IF(RIGHT(TEXT(AU83,"0.#"),1)=".",TRUE,FALSE)</formula>
    </cfRule>
  </conditionalFormatting>
  <conditionalFormatting sqref="Y97">
    <cfRule type="expression" dxfId="539" priority="235">
      <formula>IF(RIGHT(TEXT(Y97,"0.#"),1)=".",FALSE,TRUE)</formula>
    </cfRule>
    <cfRule type="expression" dxfId="538" priority="236">
      <formula>IF(RIGHT(TEXT(Y97,"0.#"),1)=".",TRUE,FALSE)</formula>
    </cfRule>
  </conditionalFormatting>
  <conditionalFormatting sqref="Y106">
    <cfRule type="expression" dxfId="537" priority="233">
      <formula>IF(RIGHT(TEXT(Y106,"0.#"),1)=".",FALSE,TRUE)</formula>
    </cfRule>
    <cfRule type="expression" dxfId="536" priority="234">
      <formula>IF(RIGHT(TEXT(Y106,"0.#"),1)=".",TRUE,FALSE)</formula>
    </cfRule>
  </conditionalFormatting>
  <conditionalFormatting sqref="Y98:Y105 Y96">
    <cfRule type="expression" dxfId="535" priority="231">
      <formula>IF(RIGHT(TEXT(Y96,"0.#"),1)=".",FALSE,TRUE)</formula>
    </cfRule>
    <cfRule type="expression" dxfId="534" priority="232">
      <formula>IF(RIGHT(TEXT(Y96,"0.#"),1)=".",TRUE,FALSE)</formula>
    </cfRule>
  </conditionalFormatting>
  <conditionalFormatting sqref="AU97">
    <cfRule type="expression" dxfId="533" priority="229">
      <formula>IF(RIGHT(TEXT(AU97,"0.#"),1)=".",FALSE,TRUE)</formula>
    </cfRule>
    <cfRule type="expression" dxfId="532" priority="230">
      <formula>IF(RIGHT(TEXT(AU97,"0.#"),1)=".",TRUE,FALSE)</formula>
    </cfRule>
  </conditionalFormatting>
  <conditionalFormatting sqref="AU106">
    <cfRule type="expression" dxfId="531" priority="227">
      <formula>IF(RIGHT(TEXT(AU106,"0.#"),1)=".",FALSE,TRUE)</formula>
    </cfRule>
    <cfRule type="expression" dxfId="530" priority="228">
      <formula>IF(RIGHT(TEXT(AU106,"0.#"),1)=".",TRUE,FALSE)</formula>
    </cfRule>
  </conditionalFormatting>
  <conditionalFormatting sqref="AU98:AU105 AU96">
    <cfRule type="expression" dxfId="529" priority="225">
      <formula>IF(RIGHT(TEXT(AU96,"0.#"),1)=".",FALSE,TRUE)</formula>
    </cfRule>
    <cfRule type="expression" dxfId="528" priority="226">
      <formula>IF(RIGHT(TEXT(AU96,"0.#"),1)=".",TRUE,FALSE)</formula>
    </cfRule>
  </conditionalFormatting>
  <conditionalFormatting sqref="Y111">
    <cfRule type="expression" dxfId="527" priority="223">
      <formula>IF(RIGHT(TEXT(Y111,"0.#"),1)=".",FALSE,TRUE)</formula>
    </cfRule>
    <cfRule type="expression" dxfId="526" priority="224">
      <formula>IF(RIGHT(TEXT(Y111,"0.#"),1)=".",TRUE,FALSE)</formula>
    </cfRule>
  </conditionalFormatting>
  <conditionalFormatting sqref="Y120">
    <cfRule type="expression" dxfId="525" priority="221">
      <formula>IF(RIGHT(TEXT(Y120,"0.#"),1)=".",FALSE,TRUE)</formula>
    </cfRule>
    <cfRule type="expression" dxfId="524" priority="222">
      <formula>IF(RIGHT(TEXT(Y120,"0.#"),1)=".",TRUE,FALSE)</formula>
    </cfRule>
  </conditionalFormatting>
  <conditionalFormatting sqref="Y112:Y119 Y110">
    <cfRule type="expression" dxfId="523" priority="219">
      <formula>IF(RIGHT(TEXT(Y110,"0.#"),1)=".",FALSE,TRUE)</formula>
    </cfRule>
    <cfRule type="expression" dxfId="522" priority="220">
      <formula>IF(RIGHT(TEXT(Y110,"0.#"),1)=".",TRUE,FALSE)</formula>
    </cfRule>
  </conditionalFormatting>
  <conditionalFormatting sqref="AU111">
    <cfRule type="expression" dxfId="521" priority="217">
      <formula>IF(RIGHT(TEXT(AU111,"0.#"),1)=".",FALSE,TRUE)</formula>
    </cfRule>
    <cfRule type="expression" dxfId="520" priority="218">
      <formula>IF(RIGHT(TEXT(AU111,"0.#"),1)=".",TRUE,FALSE)</formula>
    </cfRule>
  </conditionalFormatting>
  <conditionalFormatting sqref="AU120">
    <cfRule type="expression" dxfId="519" priority="215">
      <formula>IF(RIGHT(TEXT(AU120,"0.#"),1)=".",FALSE,TRUE)</formula>
    </cfRule>
    <cfRule type="expression" dxfId="518" priority="216">
      <formula>IF(RIGHT(TEXT(AU120,"0.#"),1)=".",TRUE,FALSE)</formula>
    </cfRule>
  </conditionalFormatting>
  <conditionalFormatting sqref="AU112:AU119 AU110">
    <cfRule type="expression" dxfId="517" priority="213">
      <formula>IF(RIGHT(TEXT(AU110,"0.#"),1)=".",FALSE,TRUE)</formula>
    </cfRule>
    <cfRule type="expression" dxfId="516" priority="214">
      <formula>IF(RIGHT(TEXT(AU110,"0.#"),1)=".",TRUE,FALSE)</formula>
    </cfRule>
  </conditionalFormatting>
  <conditionalFormatting sqref="Y124">
    <cfRule type="expression" dxfId="515" priority="199">
      <formula>IF(RIGHT(TEXT(Y124,"0.#"),1)=".",FALSE,TRUE)</formula>
    </cfRule>
    <cfRule type="expression" dxfId="514" priority="200">
      <formula>IF(RIGHT(TEXT(Y124,"0.#"),1)=".",TRUE,FALSE)</formula>
    </cfRule>
  </conditionalFormatting>
  <conditionalFormatting sqref="Y133">
    <cfRule type="expression" dxfId="513" priority="197">
      <formula>IF(RIGHT(TEXT(Y133,"0.#"),1)=".",FALSE,TRUE)</formula>
    </cfRule>
    <cfRule type="expression" dxfId="512" priority="198">
      <formula>IF(RIGHT(TEXT(Y133,"0.#"),1)=".",TRUE,FALSE)</formula>
    </cfRule>
  </conditionalFormatting>
  <conditionalFormatting sqref="Y125:Y132 Y123">
    <cfRule type="expression" dxfId="511" priority="195">
      <formula>IF(RIGHT(TEXT(Y123,"0.#"),1)=".",FALSE,TRUE)</formula>
    </cfRule>
    <cfRule type="expression" dxfId="510" priority="196">
      <formula>IF(RIGHT(TEXT(Y123,"0.#"),1)=".",TRUE,FALSE)</formula>
    </cfRule>
  </conditionalFormatting>
  <conditionalFormatting sqref="AU124">
    <cfRule type="expression" dxfId="509" priority="193">
      <formula>IF(RIGHT(TEXT(AU124,"0.#"),1)=".",FALSE,TRUE)</formula>
    </cfRule>
    <cfRule type="expression" dxfId="508" priority="194">
      <formula>IF(RIGHT(TEXT(AU124,"0.#"),1)=".",TRUE,FALSE)</formula>
    </cfRule>
  </conditionalFormatting>
  <conditionalFormatting sqref="AU133">
    <cfRule type="expression" dxfId="507" priority="191">
      <formula>IF(RIGHT(TEXT(AU133,"0.#"),1)=".",FALSE,TRUE)</formula>
    </cfRule>
    <cfRule type="expression" dxfId="506" priority="192">
      <formula>IF(RIGHT(TEXT(AU133,"0.#"),1)=".",TRUE,FALSE)</formula>
    </cfRule>
  </conditionalFormatting>
  <conditionalFormatting sqref="AU125:AU132 AU123">
    <cfRule type="expression" dxfId="505" priority="189">
      <formula>IF(RIGHT(TEXT(AU123,"0.#"),1)=".",FALSE,TRUE)</formula>
    </cfRule>
    <cfRule type="expression" dxfId="504" priority="190">
      <formula>IF(RIGHT(TEXT(AU123,"0.#"),1)=".",TRUE,FALSE)</formula>
    </cfRule>
  </conditionalFormatting>
  <conditionalFormatting sqref="Y137">
    <cfRule type="expression" dxfId="503" priority="179">
      <formula>IF(RIGHT(TEXT(Y137,"0.#"),1)=".",FALSE,TRUE)</formula>
    </cfRule>
    <cfRule type="expression" dxfId="502" priority="180">
      <formula>IF(RIGHT(TEXT(Y137,"0.#"),1)=".",TRUE,FALSE)</formula>
    </cfRule>
  </conditionalFormatting>
  <conditionalFormatting sqref="Y146">
    <cfRule type="expression" dxfId="501" priority="177">
      <formula>IF(RIGHT(TEXT(Y146,"0.#"),1)=".",FALSE,TRUE)</formula>
    </cfRule>
    <cfRule type="expression" dxfId="500" priority="178">
      <formula>IF(RIGHT(TEXT(Y146,"0.#"),1)=".",TRUE,FALSE)</formula>
    </cfRule>
  </conditionalFormatting>
  <conditionalFormatting sqref="Y138:Y145 Y136">
    <cfRule type="expression" dxfId="499" priority="175">
      <formula>IF(RIGHT(TEXT(Y136,"0.#"),1)=".",FALSE,TRUE)</formula>
    </cfRule>
    <cfRule type="expression" dxfId="498" priority="176">
      <formula>IF(RIGHT(TEXT(Y136,"0.#"),1)=".",TRUE,FALSE)</formula>
    </cfRule>
  </conditionalFormatting>
  <conditionalFormatting sqref="AU137">
    <cfRule type="expression" dxfId="497" priority="173">
      <formula>IF(RIGHT(TEXT(AU137,"0.#"),1)=".",FALSE,TRUE)</formula>
    </cfRule>
    <cfRule type="expression" dxfId="496" priority="174">
      <formula>IF(RIGHT(TEXT(AU137,"0.#"),1)=".",TRUE,FALSE)</formula>
    </cfRule>
  </conditionalFormatting>
  <conditionalFormatting sqref="AU146">
    <cfRule type="expression" dxfId="495" priority="171">
      <formula>IF(RIGHT(TEXT(AU146,"0.#"),1)=".",FALSE,TRUE)</formula>
    </cfRule>
    <cfRule type="expression" dxfId="494" priority="172">
      <formula>IF(RIGHT(TEXT(AU146,"0.#"),1)=".",TRUE,FALSE)</formula>
    </cfRule>
  </conditionalFormatting>
  <conditionalFormatting sqref="AU138:AU145 AU136">
    <cfRule type="expression" dxfId="493" priority="169">
      <formula>IF(RIGHT(TEXT(AU136,"0.#"),1)=".",FALSE,TRUE)</formula>
    </cfRule>
    <cfRule type="expression" dxfId="492" priority="170">
      <formula>IF(RIGHT(TEXT(AU136,"0.#"),1)=".",TRUE,FALSE)</formula>
    </cfRule>
  </conditionalFormatting>
  <conditionalFormatting sqref="Y150">
    <cfRule type="expression" dxfId="491" priority="167">
      <formula>IF(RIGHT(TEXT(Y150,"0.#"),1)=".",FALSE,TRUE)</formula>
    </cfRule>
    <cfRule type="expression" dxfId="490" priority="168">
      <formula>IF(RIGHT(TEXT(Y150,"0.#"),1)=".",TRUE,FALSE)</formula>
    </cfRule>
  </conditionalFormatting>
  <conditionalFormatting sqref="Y159">
    <cfRule type="expression" dxfId="489" priority="165">
      <formula>IF(RIGHT(TEXT(Y159,"0.#"),1)=".",FALSE,TRUE)</formula>
    </cfRule>
    <cfRule type="expression" dxfId="488" priority="166">
      <formula>IF(RIGHT(TEXT(Y159,"0.#"),1)=".",TRUE,FALSE)</formula>
    </cfRule>
  </conditionalFormatting>
  <conditionalFormatting sqref="Y151:Y158 Y149">
    <cfRule type="expression" dxfId="487" priority="163">
      <formula>IF(RIGHT(TEXT(Y149,"0.#"),1)=".",FALSE,TRUE)</formula>
    </cfRule>
    <cfRule type="expression" dxfId="486" priority="164">
      <formula>IF(RIGHT(TEXT(Y149,"0.#"),1)=".",TRUE,FALSE)</formula>
    </cfRule>
  </conditionalFormatting>
  <conditionalFormatting sqref="AU150">
    <cfRule type="expression" dxfId="485" priority="161">
      <formula>IF(RIGHT(TEXT(AU150,"0.#"),1)=".",FALSE,TRUE)</formula>
    </cfRule>
    <cfRule type="expression" dxfId="484" priority="162">
      <formula>IF(RIGHT(TEXT(AU150,"0.#"),1)=".",TRUE,FALSE)</formula>
    </cfRule>
  </conditionalFormatting>
  <conditionalFormatting sqref="AU159">
    <cfRule type="expression" dxfId="483" priority="159">
      <formula>IF(RIGHT(TEXT(AU159,"0.#"),1)=".",FALSE,TRUE)</formula>
    </cfRule>
    <cfRule type="expression" dxfId="482" priority="160">
      <formula>IF(RIGHT(TEXT(AU159,"0.#"),1)=".",TRUE,FALSE)</formula>
    </cfRule>
  </conditionalFormatting>
  <conditionalFormatting sqref="AU151:AU158 AU149">
    <cfRule type="expression" dxfId="481" priority="157">
      <formula>IF(RIGHT(TEXT(AU149,"0.#"),1)=".",FALSE,TRUE)</formula>
    </cfRule>
    <cfRule type="expression" dxfId="480" priority="158">
      <formula>IF(RIGHT(TEXT(AU149,"0.#"),1)=".",TRUE,FALSE)</formula>
    </cfRule>
  </conditionalFormatting>
  <conditionalFormatting sqref="Y164">
    <cfRule type="expression" dxfId="479" priority="155">
      <formula>IF(RIGHT(TEXT(Y164,"0.#"),1)=".",FALSE,TRUE)</formula>
    </cfRule>
    <cfRule type="expression" dxfId="478" priority="156">
      <formula>IF(RIGHT(TEXT(Y164,"0.#"),1)=".",TRUE,FALSE)</formula>
    </cfRule>
  </conditionalFormatting>
  <conditionalFormatting sqref="Y173">
    <cfRule type="expression" dxfId="477" priority="153">
      <formula>IF(RIGHT(TEXT(Y173,"0.#"),1)=".",FALSE,TRUE)</formula>
    </cfRule>
    <cfRule type="expression" dxfId="476" priority="154">
      <formula>IF(RIGHT(TEXT(Y173,"0.#"),1)=".",TRUE,FALSE)</formula>
    </cfRule>
  </conditionalFormatting>
  <conditionalFormatting sqref="Y165:Y172 Y163">
    <cfRule type="expression" dxfId="475" priority="151">
      <formula>IF(RIGHT(TEXT(Y163,"0.#"),1)=".",FALSE,TRUE)</formula>
    </cfRule>
    <cfRule type="expression" dxfId="474" priority="152">
      <formula>IF(RIGHT(TEXT(Y163,"0.#"),1)=".",TRUE,FALSE)</formula>
    </cfRule>
  </conditionalFormatting>
  <conditionalFormatting sqref="AU164">
    <cfRule type="expression" dxfId="473" priority="149">
      <formula>IF(RIGHT(TEXT(AU164,"0.#"),1)=".",FALSE,TRUE)</formula>
    </cfRule>
    <cfRule type="expression" dxfId="472" priority="150">
      <formula>IF(RIGHT(TEXT(AU164,"0.#"),1)=".",TRUE,FALSE)</formula>
    </cfRule>
  </conditionalFormatting>
  <conditionalFormatting sqref="AU173">
    <cfRule type="expression" dxfId="471" priority="147">
      <formula>IF(RIGHT(TEXT(AU173,"0.#"),1)=".",FALSE,TRUE)</formula>
    </cfRule>
    <cfRule type="expression" dxfId="470" priority="148">
      <formula>IF(RIGHT(TEXT(AU173,"0.#"),1)=".",TRUE,FALSE)</formula>
    </cfRule>
  </conditionalFormatting>
  <conditionalFormatting sqref="AU165:AU172 AU163">
    <cfRule type="expression" dxfId="469" priority="145">
      <formula>IF(RIGHT(TEXT(AU163,"0.#"),1)=".",FALSE,TRUE)</formula>
    </cfRule>
    <cfRule type="expression" dxfId="468" priority="146">
      <formula>IF(RIGHT(TEXT(AU163,"0.#"),1)=".",TRUE,FALSE)</formula>
    </cfRule>
  </conditionalFormatting>
  <conditionalFormatting sqref="Y177">
    <cfRule type="expression" dxfId="467" priority="143">
      <formula>IF(RIGHT(TEXT(Y177,"0.#"),1)=".",FALSE,TRUE)</formula>
    </cfRule>
    <cfRule type="expression" dxfId="466" priority="144">
      <formula>IF(RIGHT(TEXT(Y177,"0.#"),1)=".",TRUE,FALSE)</formula>
    </cfRule>
  </conditionalFormatting>
  <conditionalFormatting sqref="Y186">
    <cfRule type="expression" dxfId="465" priority="141">
      <formula>IF(RIGHT(TEXT(Y186,"0.#"),1)=".",FALSE,TRUE)</formula>
    </cfRule>
    <cfRule type="expression" dxfId="464" priority="142">
      <formula>IF(RIGHT(TEXT(Y186,"0.#"),1)=".",TRUE,FALSE)</formula>
    </cfRule>
  </conditionalFormatting>
  <conditionalFormatting sqref="Y178:Y185 Y176">
    <cfRule type="expression" dxfId="463" priority="139">
      <formula>IF(RIGHT(TEXT(Y176,"0.#"),1)=".",FALSE,TRUE)</formula>
    </cfRule>
    <cfRule type="expression" dxfId="462" priority="140">
      <formula>IF(RIGHT(TEXT(Y176,"0.#"),1)=".",TRUE,FALSE)</formula>
    </cfRule>
  </conditionalFormatting>
  <conditionalFormatting sqref="AU177">
    <cfRule type="expression" dxfId="461" priority="137">
      <formula>IF(RIGHT(TEXT(AU177,"0.#"),1)=".",FALSE,TRUE)</formula>
    </cfRule>
    <cfRule type="expression" dxfId="460" priority="138">
      <formula>IF(RIGHT(TEXT(AU177,"0.#"),1)=".",TRUE,FALSE)</formula>
    </cfRule>
  </conditionalFormatting>
  <conditionalFormatting sqref="AU186">
    <cfRule type="expression" dxfId="459" priority="135">
      <formula>IF(RIGHT(TEXT(AU186,"0.#"),1)=".",FALSE,TRUE)</formula>
    </cfRule>
    <cfRule type="expression" dxfId="458" priority="136">
      <formula>IF(RIGHT(TEXT(AU186,"0.#"),1)=".",TRUE,FALSE)</formula>
    </cfRule>
  </conditionalFormatting>
  <conditionalFormatting sqref="AU178:AU185 AU176">
    <cfRule type="expression" dxfId="457" priority="133">
      <formula>IF(RIGHT(TEXT(AU176,"0.#"),1)=".",FALSE,TRUE)</formula>
    </cfRule>
    <cfRule type="expression" dxfId="456" priority="134">
      <formula>IF(RIGHT(TEXT(AU176,"0.#"),1)=".",TRUE,FALSE)</formula>
    </cfRule>
  </conditionalFormatting>
  <conditionalFormatting sqref="Y190">
    <cfRule type="expression" dxfId="455" priority="131">
      <formula>IF(RIGHT(TEXT(Y190,"0.#"),1)=".",FALSE,TRUE)</formula>
    </cfRule>
    <cfRule type="expression" dxfId="454" priority="132">
      <formula>IF(RIGHT(TEXT(Y190,"0.#"),1)=".",TRUE,FALSE)</formula>
    </cfRule>
  </conditionalFormatting>
  <conditionalFormatting sqref="Y199">
    <cfRule type="expression" dxfId="453" priority="129">
      <formula>IF(RIGHT(TEXT(Y199,"0.#"),1)=".",FALSE,TRUE)</formula>
    </cfRule>
    <cfRule type="expression" dxfId="452" priority="130">
      <formula>IF(RIGHT(TEXT(Y199,"0.#"),1)=".",TRUE,FALSE)</formula>
    </cfRule>
  </conditionalFormatting>
  <conditionalFormatting sqref="Y191:Y198 Y189">
    <cfRule type="expression" dxfId="451" priority="127">
      <formula>IF(RIGHT(TEXT(Y189,"0.#"),1)=".",FALSE,TRUE)</formula>
    </cfRule>
    <cfRule type="expression" dxfId="450" priority="128">
      <formula>IF(RIGHT(TEXT(Y189,"0.#"),1)=".",TRUE,FALSE)</formula>
    </cfRule>
  </conditionalFormatting>
  <conditionalFormatting sqref="AU190">
    <cfRule type="expression" dxfId="449" priority="125">
      <formula>IF(RIGHT(TEXT(AU190,"0.#"),1)=".",FALSE,TRUE)</formula>
    </cfRule>
    <cfRule type="expression" dxfId="448" priority="126">
      <formula>IF(RIGHT(TEXT(AU190,"0.#"),1)=".",TRUE,FALSE)</formula>
    </cfRule>
  </conditionalFormatting>
  <conditionalFormatting sqref="AU199">
    <cfRule type="expression" dxfId="447" priority="123">
      <formula>IF(RIGHT(TEXT(AU199,"0.#"),1)=".",FALSE,TRUE)</formula>
    </cfRule>
    <cfRule type="expression" dxfId="446" priority="124">
      <formula>IF(RIGHT(TEXT(AU199,"0.#"),1)=".",TRUE,FALSE)</formula>
    </cfRule>
  </conditionalFormatting>
  <conditionalFormatting sqref="AU191:AU198 AU189">
    <cfRule type="expression" dxfId="445" priority="121">
      <formula>IF(RIGHT(TEXT(AU189,"0.#"),1)=".",FALSE,TRUE)</formula>
    </cfRule>
    <cfRule type="expression" dxfId="444" priority="122">
      <formula>IF(RIGHT(TEXT(AU189,"0.#"),1)=".",TRUE,FALSE)</formula>
    </cfRule>
  </conditionalFormatting>
  <conditionalFormatting sqref="Y203">
    <cfRule type="expression" dxfId="443" priority="119">
      <formula>IF(RIGHT(TEXT(Y203,"0.#"),1)=".",FALSE,TRUE)</formula>
    </cfRule>
    <cfRule type="expression" dxfId="442" priority="120">
      <formula>IF(RIGHT(TEXT(Y203,"0.#"),1)=".",TRUE,FALSE)</formula>
    </cfRule>
  </conditionalFormatting>
  <conditionalFormatting sqref="Y212">
    <cfRule type="expression" dxfId="441" priority="117">
      <formula>IF(RIGHT(TEXT(Y212,"0.#"),1)=".",FALSE,TRUE)</formula>
    </cfRule>
    <cfRule type="expression" dxfId="440" priority="118">
      <formula>IF(RIGHT(TEXT(Y212,"0.#"),1)=".",TRUE,FALSE)</formula>
    </cfRule>
  </conditionalFormatting>
  <conditionalFormatting sqref="Y204:Y211 Y202">
    <cfRule type="expression" dxfId="439" priority="115">
      <formula>IF(RIGHT(TEXT(Y202,"0.#"),1)=".",FALSE,TRUE)</formula>
    </cfRule>
    <cfRule type="expression" dxfId="438" priority="116">
      <formula>IF(RIGHT(TEXT(Y202,"0.#"),1)=".",TRUE,FALSE)</formula>
    </cfRule>
  </conditionalFormatting>
  <conditionalFormatting sqref="AU203">
    <cfRule type="expression" dxfId="437" priority="113">
      <formula>IF(RIGHT(TEXT(AU203,"0.#"),1)=".",FALSE,TRUE)</formula>
    </cfRule>
    <cfRule type="expression" dxfId="436" priority="114">
      <formula>IF(RIGHT(TEXT(AU203,"0.#"),1)=".",TRUE,FALSE)</formula>
    </cfRule>
  </conditionalFormatting>
  <conditionalFormatting sqref="AU212">
    <cfRule type="expression" dxfId="435" priority="111">
      <formula>IF(RIGHT(TEXT(AU212,"0.#"),1)=".",FALSE,TRUE)</formula>
    </cfRule>
    <cfRule type="expression" dxfId="434" priority="112">
      <formula>IF(RIGHT(TEXT(AU212,"0.#"),1)=".",TRUE,FALSE)</formula>
    </cfRule>
  </conditionalFormatting>
  <conditionalFormatting sqref="AU204:AU211 AU202">
    <cfRule type="expression" dxfId="433" priority="109">
      <formula>IF(RIGHT(TEXT(AU202,"0.#"),1)=".",FALSE,TRUE)</formula>
    </cfRule>
    <cfRule type="expression" dxfId="432" priority="110">
      <formula>IF(RIGHT(TEXT(AU202,"0.#"),1)=".",TRUE,FALSE)</formula>
    </cfRule>
  </conditionalFormatting>
  <conditionalFormatting sqref="Y217">
    <cfRule type="expression" dxfId="431" priority="107">
      <formula>IF(RIGHT(TEXT(Y217,"0.#"),1)=".",FALSE,TRUE)</formula>
    </cfRule>
    <cfRule type="expression" dxfId="430" priority="108">
      <formula>IF(RIGHT(TEXT(Y217,"0.#"),1)=".",TRUE,FALSE)</formula>
    </cfRule>
  </conditionalFormatting>
  <conditionalFormatting sqref="Y226">
    <cfRule type="expression" dxfId="429" priority="105">
      <formula>IF(RIGHT(TEXT(Y226,"0.#"),1)=".",FALSE,TRUE)</formula>
    </cfRule>
    <cfRule type="expression" dxfId="428" priority="106">
      <formula>IF(RIGHT(TEXT(Y226,"0.#"),1)=".",TRUE,FALSE)</formula>
    </cfRule>
  </conditionalFormatting>
  <conditionalFormatting sqref="Y218:Y225 Y216">
    <cfRule type="expression" dxfId="427" priority="103">
      <formula>IF(RIGHT(TEXT(Y216,"0.#"),1)=".",FALSE,TRUE)</formula>
    </cfRule>
    <cfRule type="expression" dxfId="426" priority="104">
      <formula>IF(RIGHT(TEXT(Y216,"0.#"),1)=".",TRUE,FALSE)</formula>
    </cfRule>
  </conditionalFormatting>
  <conditionalFormatting sqref="AU217">
    <cfRule type="expression" dxfId="425" priority="101">
      <formula>IF(RIGHT(TEXT(AU217,"0.#"),1)=".",FALSE,TRUE)</formula>
    </cfRule>
    <cfRule type="expression" dxfId="424" priority="102">
      <formula>IF(RIGHT(TEXT(AU217,"0.#"),1)=".",TRUE,FALSE)</formula>
    </cfRule>
  </conditionalFormatting>
  <conditionalFormatting sqref="AU226">
    <cfRule type="expression" dxfId="423" priority="99">
      <formula>IF(RIGHT(TEXT(AU226,"0.#"),1)=".",FALSE,TRUE)</formula>
    </cfRule>
    <cfRule type="expression" dxfId="422" priority="100">
      <formula>IF(RIGHT(TEXT(AU226,"0.#"),1)=".",TRUE,FALSE)</formula>
    </cfRule>
  </conditionalFormatting>
  <conditionalFormatting sqref="AU218:AU225 AU216">
    <cfRule type="expression" dxfId="421" priority="97">
      <formula>IF(RIGHT(TEXT(AU216,"0.#"),1)=".",FALSE,TRUE)</formula>
    </cfRule>
    <cfRule type="expression" dxfId="420" priority="98">
      <formula>IF(RIGHT(TEXT(AU216,"0.#"),1)=".",TRUE,FALSE)</formula>
    </cfRule>
  </conditionalFormatting>
  <conditionalFormatting sqref="Y230">
    <cfRule type="expression" dxfId="419" priority="83">
      <formula>IF(RIGHT(TEXT(Y230,"0.#"),1)=".",FALSE,TRUE)</formula>
    </cfRule>
    <cfRule type="expression" dxfId="418" priority="84">
      <formula>IF(RIGHT(TEXT(Y230,"0.#"),1)=".",TRUE,FALSE)</formula>
    </cfRule>
  </conditionalFormatting>
  <conditionalFormatting sqref="Y239">
    <cfRule type="expression" dxfId="417" priority="81">
      <formula>IF(RIGHT(TEXT(Y239,"0.#"),1)=".",FALSE,TRUE)</formula>
    </cfRule>
    <cfRule type="expression" dxfId="416" priority="82">
      <formula>IF(RIGHT(TEXT(Y239,"0.#"),1)=".",TRUE,FALSE)</formula>
    </cfRule>
  </conditionalFormatting>
  <conditionalFormatting sqref="Y231:Y238 Y229">
    <cfRule type="expression" dxfId="415" priority="79">
      <formula>IF(RIGHT(TEXT(Y229,"0.#"),1)=".",FALSE,TRUE)</formula>
    </cfRule>
    <cfRule type="expression" dxfId="414" priority="80">
      <formula>IF(RIGHT(TEXT(Y229,"0.#"),1)=".",TRUE,FALSE)</formula>
    </cfRule>
  </conditionalFormatting>
  <conditionalFormatting sqref="AU230">
    <cfRule type="expression" dxfId="413" priority="77">
      <formula>IF(RIGHT(TEXT(AU230,"0.#"),1)=".",FALSE,TRUE)</formula>
    </cfRule>
    <cfRule type="expression" dxfId="412" priority="78">
      <formula>IF(RIGHT(TEXT(AU230,"0.#"),1)=".",TRUE,FALSE)</formula>
    </cfRule>
  </conditionalFormatting>
  <conditionalFormatting sqref="AU239">
    <cfRule type="expression" dxfId="411" priority="75">
      <formula>IF(RIGHT(TEXT(AU239,"0.#"),1)=".",FALSE,TRUE)</formula>
    </cfRule>
    <cfRule type="expression" dxfId="410" priority="76">
      <formula>IF(RIGHT(TEXT(AU239,"0.#"),1)=".",TRUE,FALSE)</formula>
    </cfRule>
  </conditionalFormatting>
  <conditionalFormatting sqref="AU231:AU238 AU229">
    <cfRule type="expression" dxfId="409" priority="73">
      <formula>IF(RIGHT(TEXT(AU229,"0.#"),1)=".",FALSE,TRUE)</formula>
    </cfRule>
    <cfRule type="expression" dxfId="408" priority="74">
      <formula>IF(RIGHT(TEXT(AU229,"0.#"),1)=".",TRUE,FALSE)</formula>
    </cfRule>
  </conditionalFormatting>
  <conditionalFormatting sqref="Y243">
    <cfRule type="expression" dxfId="407" priority="71">
      <formula>IF(RIGHT(TEXT(Y243,"0.#"),1)=".",FALSE,TRUE)</formula>
    </cfRule>
    <cfRule type="expression" dxfId="406" priority="72">
      <formula>IF(RIGHT(TEXT(Y243,"0.#"),1)=".",TRUE,FALSE)</formula>
    </cfRule>
  </conditionalFormatting>
  <conditionalFormatting sqref="Y252">
    <cfRule type="expression" dxfId="405" priority="69">
      <formula>IF(RIGHT(TEXT(Y252,"0.#"),1)=".",FALSE,TRUE)</formula>
    </cfRule>
    <cfRule type="expression" dxfId="404" priority="70">
      <formula>IF(RIGHT(TEXT(Y252,"0.#"),1)=".",TRUE,FALSE)</formula>
    </cfRule>
  </conditionalFormatting>
  <conditionalFormatting sqref="Y244:Y251 Y242">
    <cfRule type="expression" dxfId="403" priority="67">
      <formula>IF(RIGHT(TEXT(Y242,"0.#"),1)=".",FALSE,TRUE)</formula>
    </cfRule>
    <cfRule type="expression" dxfId="402" priority="68">
      <formula>IF(RIGHT(TEXT(Y242,"0.#"),1)=".",TRUE,FALSE)</formula>
    </cfRule>
  </conditionalFormatting>
  <conditionalFormatting sqref="AU243">
    <cfRule type="expression" dxfId="401" priority="65">
      <formula>IF(RIGHT(TEXT(AU243,"0.#"),1)=".",FALSE,TRUE)</formula>
    </cfRule>
    <cfRule type="expression" dxfId="400" priority="66">
      <formula>IF(RIGHT(TEXT(AU243,"0.#"),1)=".",TRUE,FALSE)</formula>
    </cfRule>
  </conditionalFormatting>
  <conditionalFormatting sqref="AU252">
    <cfRule type="expression" dxfId="399" priority="63">
      <formula>IF(RIGHT(TEXT(AU252,"0.#"),1)=".",FALSE,TRUE)</formula>
    </cfRule>
    <cfRule type="expression" dxfId="398" priority="64">
      <formula>IF(RIGHT(TEXT(AU252,"0.#"),1)=".",TRUE,FALSE)</formula>
    </cfRule>
  </conditionalFormatting>
  <conditionalFormatting sqref="AU244:AU251 AU242">
    <cfRule type="expression" dxfId="397" priority="61">
      <formula>IF(RIGHT(TEXT(AU242,"0.#"),1)=".",FALSE,TRUE)</formula>
    </cfRule>
    <cfRule type="expression" dxfId="396" priority="62">
      <formula>IF(RIGHT(TEXT(AU242,"0.#"),1)=".",TRUE,FALSE)</formula>
    </cfRule>
  </conditionalFormatting>
  <conditionalFormatting sqref="Y256">
    <cfRule type="expression" dxfId="395" priority="59">
      <formula>IF(RIGHT(TEXT(Y256,"0.#"),1)=".",FALSE,TRUE)</formula>
    </cfRule>
    <cfRule type="expression" dxfId="394" priority="60">
      <formula>IF(RIGHT(TEXT(Y256,"0.#"),1)=".",TRUE,FALSE)</formula>
    </cfRule>
  </conditionalFormatting>
  <conditionalFormatting sqref="Y265">
    <cfRule type="expression" dxfId="393" priority="57">
      <formula>IF(RIGHT(TEXT(Y265,"0.#"),1)=".",FALSE,TRUE)</formula>
    </cfRule>
    <cfRule type="expression" dxfId="392" priority="58">
      <formula>IF(RIGHT(TEXT(Y265,"0.#"),1)=".",TRUE,FALSE)</formula>
    </cfRule>
  </conditionalFormatting>
  <conditionalFormatting sqref="Y257:Y264 Y255">
    <cfRule type="expression" dxfId="391" priority="55">
      <formula>IF(RIGHT(TEXT(Y255,"0.#"),1)=".",FALSE,TRUE)</formula>
    </cfRule>
    <cfRule type="expression" dxfId="390" priority="56">
      <formula>IF(RIGHT(TEXT(Y255,"0.#"),1)=".",TRUE,FALSE)</formula>
    </cfRule>
  </conditionalFormatting>
  <conditionalFormatting sqref="AU256">
    <cfRule type="expression" dxfId="389" priority="53">
      <formula>IF(RIGHT(TEXT(AU256,"0.#"),1)=".",FALSE,TRUE)</formula>
    </cfRule>
    <cfRule type="expression" dxfId="388" priority="54">
      <formula>IF(RIGHT(TEXT(AU256,"0.#"),1)=".",TRUE,FALSE)</formula>
    </cfRule>
  </conditionalFormatting>
  <conditionalFormatting sqref="AU265">
    <cfRule type="expression" dxfId="387" priority="51">
      <formula>IF(RIGHT(TEXT(AU265,"0.#"),1)=".",FALSE,TRUE)</formula>
    </cfRule>
    <cfRule type="expression" dxfId="386" priority="52">
      <formula>IF(RIGHT(TEXT(AU265,"0.#"),1)=".",TRUE,FALSE)</formula>
    </cfRule>
  </conditionalFormatting>
  <conditionalFormatting sqref="AU257:AU264 AU255">
    <cfRule type="expression" dxfId="385" priority="49">
      <formula>IF(RIGHT(TEXT(AU255,"0.#"),1)=".",FALSE,TRUE)</formula>
    </cfRule>
    <cfRule type="expression" dxfId="384" priority="50">
      <formula>IF(RIGHT(TEXT(AU255,"0.#"),1)=".",TRUE,FALSE)</formula>
    </cfRule>
  </conditionalFormatting>
  <conditionalFormatting sqref="Y5">
    <cfRule type="expression" dxfId="383" priority="47">
      <formula>IF(RIGHT(TEXT(Y5,"0.#"),1)=".",FALSE,TRUE)</formula>
    </cfRule>
    <cfRule type="expression" dxfId="382" priority="48">
      <formula>IF(RIGHT(TEXT(Y5,"0.#"),1)=".",TRUE,FALSE)</formula>
    </cfRule>
  </conditionalFormatting>
  <conditionalFormatting sqref="Y6 Y4">
    <cfRule type="expression" dxfId="381" priority="45">
      <formula>IF(RIGHT(TEXT(Y4,"0.#"),1)=".",FALSE,TRUE)</formula>
    </cfRule>
    <cfRule type="expression" dxfId="380" priority="46">
      <formula>IF(RIGHT(TEXT(Y4,"0.#"),1)=".",TRUE,FALSE)</formula>
    </cfRule>
  </conditionalFormatting>
  <conditionalFormatting sqref="AU5">
    <cfRule type="expression" dxfId="379" priority="43">
      <formula>IF(RIGHT(TEXT(AU5,"0.#"),1)=".",FALSE,TRUE)</formula>
    </cfRule>
    <cfRule type="expression" dxfId="378" priority="44">
      <formula>IF(RIGHT(TEXT(AU5,"0.#"),1)=".",TRUE,FALSE)</formula>
    </cfRule>
  </conditionalFormatting>
  <conditionalFormatting sqref="AU6 AU4">
    <cfRule type="expression" dxfId="377" priority="41">
      <formula>IF(RIGHT(TEXT(AU4,"0.#"),1)=".",FALSE,TRUE)</formula>
    </cfRule>
    <cfRule type="expression" dxfId="376" priority="42">
      <formula>IF(RIGHT(TEXT(AU4,"0.#"),1)=".",TRUE,FALSE)</formula>
    </cfRule>
  </conditionalFormatting>
  <conditionalFormatting sqref="Y18">
    <cfRule type="expression" dxfId="375" priority="39">
      <formula>IF(RIGHT(TEXT(Y18,"0.#"),1)=".",FALSE,TRUE)</formula>
    </cfRule>
    <cfRule type="expression" dxfId="374" priority="40">
      <formula>IF(RIGHT(TEXT(Y18,"0.#"),1)=".",TRUE,FALSE)</formula>
    </cfRule>
  </conditionalFormatting>
  <conditionalFormatting sqref="Y19:Y21 Y17">
    <cfRule type="expression" dxfId="373" priority="37">
      <formula>IF(RIGHT(TEXT(Y17,"0.#"),1)=".",FALSE,TRUE)</formula>
    </cfRule>
    <cfRule type="expression" dxfId="372" priority="38">
      <formula>IF(RIGHT(TEXT(Y17,"0.#"),1)=".",TRUE,FALSE)</formula>
    </cfRule>
  </conditionalFormatting>
  <conditionalFormatting sqref="AU18">
    <cfRule type="expression" dxfId="371" priority="35">
      <formula>IF(RIGHT(TEXT(AU18,"0.#"),1)=".",FALSE,TRUE)</formula>
    </cfRule>
    <cfRule type="expression" dxfId="370" priority="36">
      <formula>IF(RIGHT(TEXT(AU18,"0.#"),1)=".",TRUE,FALSE)</formula>
    </cfRule>
  </conditionalFormatting>
  <conditionalFormatting sqref="AU19:AU21 AU17">
    <cfRule type="expression" dxfId="369" priority="33">
      <formula>IF(RIGHT(TEXT(AU17,"0.#"),1)=".",FALSE,TRUE)</formula>
    </cfRule>
    <cfRule type="expression" dxfId="368" priority="34">
      <formula>IF(RIGHT(TEXT(AU17,"0.#"),1)=".",TRUE,FALSE)</formula>
    </cfRule>
  </conditionalFormatting>
  <conditionalFormatting sqref="Y30">
    <cfRule type="expression" dxfId="367" priority="31">
      <formula>IF(RIGHT(TEXT(Y30,"0.#"),1)=".",FALSE,TRUE)</formula>
    </cfRule>
    <cfRule type="expression" dxfId="366" priority="32">
      <formula>IF(RIGHT(TEXT(Y30,"0.#"),1)=".",TRUE,FALSE)</formula>
    </cfRule>
  </conditionalFormatting>
  <conditionalFormatting sqref="AU30">
    <cfRule type="expression" dxfId="365" priority="29">
      <formula>IF(RIGHT(TEXT(AU30,"0.#"),1)=".",FALSE,TRUE)</formula>
    </cfRule>
    <cfRule type="expression" dxfId="364" priority="30">
      <formula>IF(RIGHT(TEXT(AU30,"0.#"),1)=".",TRUE,FALSE)</formula>
    </cfRule>
  </conditionalFormatting>
  <conditionalFormatting sqref="Y44">
    <cfRule type="expression" dxfId="363" priority="27">
      <formula>IF(RIGHT(TEXT(Y44,"0.#"),1)=".",FALSE,TRUE)</formula>
    </cfRule>
    <cfRule type="expression" dxfId="362" priority="28">
      <formula>IF(RIGHT(TEXT(Y44,"0.#"),1)=".",TRUE,FALSE)</formula>
    </cfRule>
  </conditionalFormatting>
  <conditionalFormatting sqref="Y45:Y48 Y43">
    <cfRule type="expression" dxfId="361" priority="25">
      <formula>IF(RIGHT(TEXT(Y43,"0.#"),1)=".",FALSE,TRUE)</formula>
    </cfRule>
    <cfRule type="expression" dxfId="360" priority="26">
      <formula>IF(RIGHT(TEXT(Y43,"0.#"),1)=".",TRUE,FALSE)</formula>
    </cfRule>
  </conditionalFormatting>
  <conditionalFormatting sqref="AU44">
    <cfRule type="expression" dxfId="359" priority="23">
      <formula>IF(RIGHT(TEXT(AU44,"0.#"),1)=".",FALSE,TRUE)</formula>
    </cfRule>
    <cfRule type="expression" dxfId="358" priority="24">
      <formula>IF(RIGHT(TEXT(AU44,"0.#"),1)=".",TRUE,FALSE)</formula>
    </cfRule>
  </conditionalFormatting>
  <conditionalFormatting sqref="AU45:AU48 AU43">
    <cfRule type="expression" dxfId="357" priority="21">
      <formula>IF(RIGHT(TEXT(AU43,"0.#"),1)=".",FALSE,TRUE)</formula>
    </cfRule>
    <cfRule type="expression" dxfId="356" priority="22">
      <formula>IF(RIGHT(TEXT(AU43,"0.#"),1)=".",TRUE,FALSE)</formula>
    </cfRule>
  </conditionalFormatting>
  <conditionalFormatting sqref="Y58">
    <cfRule type="expression" dxfId="355" priority="19">
      <formula>IF(RIGHT(TEXT(Y58,"0.#"),1)=".",FALSE,TRUE)</formula>
    </cfRule>
    <cfRule type="expression" dxfId="354" priority="20">
      <formula>IF(RIGHT(TEXT(Y58,"0.#"),1)=".",TRUE,FALSE)</formula>
    </cfRule>
  </conditionalFormatting>
  <conditionalFormatting sqref="Y59:Y60 Y57">
    <cfRule type="expression" dxfId="353" priority="17">
      <formula>IF(RIGHT(TEXT(Y57,"0.#"),1)=".",FALSE,TRUE)</formula>
    </cfRule>
    <cfRule type="expression" dxfId="352" priority="18">
      <formula>IF(RIGHT(TEXT(Y57,"0.#"),1)=".",TRUE,FALSE)</formula>
    </cfRule>
  </conditionalFormatting>
  <conditionalFormatting sqref="AU58">
    <cfRule type="expression" dxfId="351" priority="15">
      <formula>IF(RIGHT(TEXT(AU58,"0.#"),1)=".",FALSE,TRUE)</formula>
    </cfRule>
    <cfRule type="expression" dxfId="350" priority="16">
      <formula>IF(RIGHT(TEXT(AU58,"0.#"),1)=".",TRUE,FALSE)</formula>
    </cfRule>
  </conditionalFormatting>
  <conditionalFormatting sqref="AU59:AU60 AU57">
    <cfRule type="expression" dxfId="349" priority="13">
      <formula>IF(RIGHT(TEXT(AU57,"0.#"),1)=".",FALSE,TRUE)</formula>
    </cfRule>
    <cfRule type="expression" dxfId="348" priority="14">
      <formula>IF(RIGHT(TEXT(AU57,"0.#"),1)=".",TRUE,FALSE)</formula>
    </cfRule>
  </conditionalFormatting>
  <conditionalFormatting sqref="Y71">
    <cfRule type="expression" dxfId="347" priority="11">
      <formula>IF(RIGHT(TEXT(Y71,"0.#"),1)=".",FALSE,TRUE)</formula>
    </cfRule>
    <cfRule type="expression" dxfId="346" priority="12">
      <formula>IF(RIGHT(TEXT(Y71,"0.#"),1)=".",TRUE,FALSE)</formula>
    </cfRule>
  </conditionalFormatting>
  <conditionalFormatting sqref="Y72:Y75 Y70">
    <cfRule type="expression" dxfId="345" priority="9">
      <formula>IF(RIGHT(TEXT(Y70,"0.#"),1)=".",FALSE,TRUE)</formula>
    </cfRule>
    <cfRule type="expression" dxfId="344" priority="10">
      <formula>IF(RIGHT(TEXT(Y70,"0.#"),1)=".",TRUE,FALSE)</formula>
    </cfRule>
  </conditionalFormatting>
  <conditionalFormatting sqref="AU71">
    <cfRule type="expression" dxfId="343" priority="7">
      <formula>IF(RIGHT(TEXT(AU71,"0.#"),1)=".",FALSE,TRUE)</formula>
    </cfRule>
    <cfRule type="expression" dxfId="342" priority="8">
      <formula>IF(RIGHT(TEXT(AU71,"0.#"),1)=".",TRUE,FALSE)</formula>
    </cfRule>
  </conditionalFormatting>
  <conditionalFormatting sqref="AU72:AU75 AU70">
    <cfRule type="expression" dxfId="341" priority="5">
      <formula>IF(RIGHT(TEXT(AU70,"0.#"),1)=".",FALSE,TRUE)</formula>
    </cfRule>
    <cfRule type="expression" dxfId="340" priority="6">
      <formula>IF(RIGHT(TEXT(AU70,"0.#"),1)=".",TRUE,FALSE)</formula>
    </cfRule>
  </conditionalFormatting>
  <conditionalFormatting sqref="Y84">
    <cfRule type="expression" dxfId="339" priority="3">
      <formula>IF(RIGHT(TEXT(Y84,"0.#"),1)=".",FALSE,TRUE)</formula>
    </cfRule>
    <cfRule type="expression" dxfId="338" priority="4">
      <formula>IF(RIGHT(TEXT(Y84,"0.#"),1)=".",TRUE,FALSE)</formula>
    </cfRule>
  </conditionalFormatting>
  <conditionalFormatting sqref="Y85:Y91 Y83">
    <cfRule type="expression" dxfId="337" priority="1">
      <formula>IF(RIGHT(TEXT(Y83,"0.#"),1)=".",FALSE,TRUE)</formula>
    </cfRule>
    <cfRule type="expression" dxfId="336"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1"/>
  <sheetViews>
    <sheetView view="pageBreakPreview" zoomScale="70" zoomScaleNormal="75" zoomScaleSheetLayoutView="70" zoomScalePageLayoutView="70" workbookViewId="0">
      <selection activeCell="AV464" sqref="AV464"/>
    </sheetView>
  </sheetViews>
  <sheetFormatPr defaultColWidth="9" defaultRowHeight="13" x14ac:dyDescent="0.2"/>
  <cols>
    <col min="1" max="2" width="2.7265625" style="34" customWidth="1"/>
    <col min="3" max="33" width="2.7265625" style="69" customWidth="1"/>
    <col min="34" max="37" width="3.36328125" style="69" customWidth="1"/>
    <col min="38" max="41" width="2.72656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1"/>
      <c r="B3" s="271"/>
      <c r="C3" s="271" t="s">
        <v>24</v>
      </c>
      <c r="D3" s="271"/>
      <c r="E3" s="271"/>
      <c r="F3" s="271"/>
      <c r="G3" s="271"/>
      <c r="H3" s="271"/>
      <c r="I3" s="271"/>
      <c r="J3" s="1011" t="s">
        <v>260</v>
      </c>
      <c r="K3" s="1012"/>
      <c r="L3" s="1012"/>
      <c r="M3" s="1012"/>
      <c r="N3" s="1012"/>
      <c r="O3" s="1012"/>
      <c r="P3" s="134" t="s">
        <v>25</v>
      </c>
      <c r="Q3" s="134"/>
      <c r="R3" s="134"/>
      <c r="S3" s="134"/>
      <c r="T3" s="134"/>
      <c r="U3" s="134"/>
      <c r="V3" s="134"/>
      <c r="W3" s="134"/>
      <c r="X3" s="134"/>
      <c r="Y3" s="273" t="s">
        <v>300</v>
      </c>
      <c r="Z3" s="274"/>
      <c r="AA3" s="274"/>
      <c r="AB3" s="274"/>
      <c r="AC3" s="1011" t="s">
        <v>291</v>
      </c>
      <c r="AD3" s="1011"/>
      <c r="AE3" s="1011"/>
      <c r="AF3" s="1011"/>
      <c r="AG3" s="1011"/>
      <c r="AH3" s="273" t="s">
        <v>233</v>
      </c>
      <c r="AI3" s="271"/>
      <c r="AJ3" s="271"/>
      <c r="AK3" s="271"/>
      <c r="AL3" s="271" t="s">
        <v>19</v>
      </c>
      <c r="AM3" s="271"/>
      <c r="AN3" s="271"/>
      <c r="AO3" s="275"/>
      <c r="AP3" s="1010" t="s">
        <v>261</v>
      </c>
      <c r="AQ3" s="1010"/>
      <c r="AR3" s="1010"/>
      <c r="AS3" s="1010"/>
      <c r="AT3" s="1010"/>
      <c r="AU3" s="1010"/>
      <c r="AV3" s="1010"/>
      <c r="AW3" s="1010"/>
      <c r="AX3" s="1010"/>
      <c r="AY3">
        <f>$AY$2</f>
        <v>1</v>
      </c>
    </row>
    <row r="4" spans="1:51" ht="26.25" customHeight="1" x14ac:dyDescent="0.2">
      <c r="A4" s="1013">
        <v>1</v>
      </c>
      <c r="B4" s="1013">
        <v>1</v>
      </c>
      <c r="C4" s="266" t="s">
        <v>855</v>
      </c>
      <c r="D4" s="265"/>
      <c r="E4" s="265"/>
      <c r="F4" s="265"/>
      <c r="G4" s="265"/>
      <c r="H4" s="265"/>
      <c r="I4" s="265"/>
      <c r="J4" s="248" t="s">
        <v>345</v>
      </c>
      <c r="K4" s="249"/>
      <c r="L4" s="249"/>
      <c r="M4" s="249"/>
      <c r="N4" s="249"/>
      <c r="O4" s="249"/>
      <c r="P4" s="267" t="s">
        <v>856</v>
      </c>
      <c r="Q4" s="250"/>
      <c r="R4" s="250"/>
      <c r="S4" s="250"/>
      <c r="T4" s="250"/>
      <c r="U4" s="250"/>
      <c r="V4" s="250"/>
      <c r="W4" s="250"/>
      <c r="X4" s="250"/>
      <c r="Y4" s="251">
        <v>8</v>
      </c>
      <c r="Z4" s="252"/>
      <c r="AA4" s="252"/>
      <c r="AB4" s="253"/>
      <c r="AC4" s="1009" t="s">
        <v>76</v>
      </c>
      <c r="AD4" s="1009"/>
      <c r="AE4" s="1009"/>
      <c r="AF4" s="1009"/>
      <c r="AG4" s="1009"/>
      <c r="AH4" s="239" t="s">
        <v>345</v>
      </c>
      <c r="AI4" s="240"/>
      <c r="AJ4" s="240"/>
      <c r="AK4" s="240"/>
      <c r="AL4" s="241" t="s">
        <v>345</v>
      </c>
      <c r="AM4" s="242"/>
      <c r="AN4" s="242"/>
      <c r="AO4" s="243"/>
      <c r="AP4" s="244" t="s">
        <v>345</v>
      </c>
      <c r="AQ4" s="244"/>
      <c r="AR4" s="244"/>
      <c r="AS4" s="244"/>
      <c r="AT4" s="244"/>
      <c r="AU4" s="244"/>
      <c r="AV4" s="244"/>
      <c r="AW4" s="244"/>
      <c r="AX4" s="244"/>
      <c r="AY4">
        <f>$AY$2</f>
        <v>1</v>
      </c>
    </row>
    <row r="5" spans="1:51" ht="26.25" hidden="1" customHeight="1" x14ac:dyDescent="0.2">
      <c r="A5" s="1013">
        <v>2</v>
      </c>
      <c r="B5" s="101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9"/>
      <c r="AD5" s="1009"/>
      <c r="AE5" s="1009"/>
      <c r="AF5" s="1009"/>
      <c r="AG5" s="1009"/>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13">
        <v>3</v>
      </c>
      <c r="B6" s="101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9"/>
      <c r="AD6" s="1009"/>
      <c r="AE6" s="1009"/>
      <c r="AF6" s="1009"/>
      <c r="AG6" s="1009"/>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13">
        <v>4</v>
      </c>
      <c r="B7" s="101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9"/>
      <c r="AD7" s="1009"/>
      <c r="AE7" s="1009"/>
      <c r="AF7" s="1009"/>
      <c r="AG7" s="1009"/>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13">
        <v>5</v>
      </c>
      <c r="B8" s="101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9"/>
      <c r="AD8" s="1009"/>
      <c r="AE8" s="1009"/>
      <c r="AF8" s="1009"/>
      <c r="AG8" s="1009"/>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13">
        <v>6</v>
      </c>
      <c r="B9" s="101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9"/>
      <c r="AD9" s="1009"/>
      <c r="AE9" s="1009"/>
      <c r="AF9" s="1009"/>
      <c r="AG9" s="1009"/>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13">
        <v>7</v>
      </c>
      <c r="B10" s="101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9"/>
      <c r="AD10" s="1009"/>
      <c r="AE10" s="1009"/>
      <c r="AF10" s="1009"/>
      <c r="AG10" s="1009"/>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13">
        <v>8</v>
      </c>
      <c r="B11" s="101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9"/>
      <c r="AD11" s="1009"/>
      <c r="AE11" s="1009"/>
      <c r="AF11" s="1009"/>
      <c r="AG11" s="1009"/>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13">
        <v>9</v>
      </c>
      <c r="B12" s="101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9"/>
      <c r="AD12" s="1009"/>
      <c r="AE12" s="1009"/>
      <c r="AF12" s="1009"/>
      <c r="AG12" s="1009"/>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13">
        <v>10</v>
      </c>
      <c r="B13" s="101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9"/>
      <c r="AD13" s="1009"/>
      <c r="AE13" s="1009"/>
      <c r="AF13" s="1009"/>
      <c r="AG13" s="1009"/>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13">
        <v>11</v>
      </c>
      <c r="B14" s="101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9"/>
      <c r="AD14" s="1009"/>
      <c r="AE14" s="1009"/>
      <c r="AF14" s="1009"/>
      <c r="AG14" s="1009"/>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13">
        <v>12</v>
      </c>
      <c r="B15" s="101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9"/>
      <c r="AD15" s="1009"/>
      <c r="AE15" s="1009"/>
      <c r="AF15" s="1009"/>
      <c r="AG15" s="1009"/>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13">
        <v>13</v>
      </c>
      <c r="B16" s="101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9"/>
      <c r="AD16" s="1009"/>
      <c r="AE16" s="1009"/>
      <c r="AF16" s="1009"/>
      <c r="AG16" s="1009"/>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13">
        <v>14</v>
      </c>
      <c r="B17" s="101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9"/>
      <c r="AD17" s="1009"/>
      <c r="AE17" s="1009"/>
      <c r="AF17" s="1009"/>
      <c r="AG17" s="1009"/>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13">
        <v>15</v>
      </c>
      <c r="B18" s="101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9"/>
      <c r="AD18" s="1009"/>
      <c r="AE18" s="1009"/>
      <c r="AF18" s="1009"/>
      <c r="AG18" s="1009"/>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13">
        <v>16</v>
      </c>
      <c r="B19" s="101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9"/>
      <c r="AD19" s="1009"/>
      <c r="AE19" s="1009"/>
      <c r="AF19" s="1009"/>
      <c r="AG19" s="1009"/>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13">
        <v>17</v>
      </c>
      <c r="B20" s="101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9"/>
      <c r="AD20" s="1009"/>
      <c r="AE20" s="1009"/>
      <c r="AF20" s="1009"/>
      <c r="AG20" s="1009"/>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13">
        <v>18</v>
      </c>
      <c r="B21" s="101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9"/>
      <c r="AD21" s="1009"/>
      <c r="AE21" s="1009"/>
      <c r="AF21" s="1009"/>
      <c r="AG21" s="1009"/>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13">
        <v>19</v>
      </c>
      <c r="B22" s="101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9"/>
      <c r="AD22" s="1009"/>
      <c r="AE22" s="1009"/>
      <c r="AF22" s="1009"/>
      <c r="AG22" s="1009"/>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13">
        <v>20</v>
      </c>
      <c r="B23" s="101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9"/>
      <c r="AD23" s="1009"/>
      <c r="AE23" s="1009"/>
      <c r="AF23" s="1009"/>
      <c r="AG23" s="1009"/>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13">
        <v>21</v>
      </c>
      <c r="B24" s="101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9"/>
      <c r="AD24" s="1009"/>
      <c r="AE24" s="1009"/>
      <c r="AF24" s="1009"/>
      <c r="AG24" s="1009"/>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13">
        <v>22</v>
      </c>
      <c r="B25" s="101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9"/>
      <c r="AD25" s="1009"/>
      <c r="AE25" s="1009"/>
      <c r="AF25" s="1009"/>
      <c r="AG25" s="1009"/>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13">
        <v>23</v>
      </c>
      <c r="B26" s="101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9"/>
      <c r="AD26" s="1009"/>
      <c r="AE26" s="1009"/>
      <c r="AF26" s="1009"/>
      <c r="AG26" s="1009"/>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13">
        <v>24</v>
      </c>
      <c r="B27" s="101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9"/>
      <c r="AD27" s="1009"/>
      <c r="AE27" s="1009"/>
      <c r="AF27" s="1009"/>
      <c r="AG27" s="1009"/>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13">
        <v>25</v>
      </c>
      <c r="B28" s="101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9"/>
      <c r="AD28" s="1009"/>
      <c r="AE28" s="1009"/>
      <c r="AF28" s="1009"/>
      <c r="AG28" s="1009"/>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13">
        <v>26</v>
      </c>
      <c r="B29" s="101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9"/>
      <c r="AD29" s="1009"/>
      <c r="AE29" s="1009"/>
      <c r="AF29" s="1009"/>
      <c r="AG29" s="1009"/>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13">
        <v>27</v>
      </c>
      <c r="B30" s="101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9"/>
      <c r="AD30" s="1009"/>
      <c r="AE30" s="1009"/>
      <c r="AF30" s="1009"/>
      <c r="AG30" s="1009"/>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13">
        <v>28</v>
      </c>
      <c r="B31" s="101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9"/>
      <c r="AD31" s="1009"/>
      <c r="AE31" s="1009"/>
      <c r="AF31" s="1009"/>
      <c r="AG31" s="1009"/>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13">
        <v>29</v>
      </c>
      <c r="B32" s="101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9"/>
      <c r="AD32" s="1009"/>
      <c r="AE32" s="1009"/>
      <c r="AF32" s="1009"/>
      <c r="AG32" s="1009"/>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13">
        <v>30</v>
      </c>
      <c r="B33" s="101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9"/>
      <c r="AD33" s="1009"/>
      <c r="AE33" s="1009"/>
      <c r="AF33" s="1009"/>
      <c r="AG33" s="100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1"/>
      <c r="B36" s="271"/>
      <c r="C36" s="271" t="s">
        <v>24</v>
      </c>
      <c r="D36" s="271"/>
      <c r="E36" s="271"/>
      <c r="F36" s="271"/>
      <c r="G36" s="271"/>
      <c r="H36" s="271"/>
      <c r="I36" s="271"/>
      <c r="J36" s="1011" t="s">
        <v>260</v>
      </c>
      <c r="K36" s="1012"/>
      <c r="L36" s="1012"/>
      <c r="M36" s="1012"/>
      <c r="N36" s="1012"/>
      <c r="O36" s="1012"/>
      <c r="P36" s="134" t="s">
        <v>25</v>
      </c>
      <c r="Q36" s="134"/>
      <c r="R36" s="134"/>
      <c r="S36" s="134"/>
      <c r="T36" s="134"/>
      <c r="U36" s="134"/>
      <c r="V36" s="134"/>
      <c r="W36" s="134"/>
      <c r="X36" s="134"/>
      <c r="Y36" s="273" t="s">
        <v>300</v>
      </c>
      <c r="Z36" s="274"/>
      <c r="AA36" s="274"/>
      <c r="AB36" s="274"/>
      <c r="AC36" s="1011" t="s">
        <v>291</v>
      </c>
      <c r="AD36" s="1011"/>
      <c r="AE36" s="1011"/>
      <c r="AF36" s="1011"/>
      <c r="AG36" s="1011"/>
      <c r="AH36" s="273" t="s">
        <v>233</v>
      </c>
      <c r="AI36" s="271"/>
      <c r="AJ36" s="271"/>
      <c r="AK36" s="271"/>
      <c r="AL36" s="271" t="s">
        <v>19</v>
      </c>
      <c r="AM36" s="271"/>
      <c r="AN36" s="271"/>
      <c r="AO36" s="275"/>
      <c r="AP36" s="1010" t="s">
        <v>261</v>
      </c>
      <c r="AQ36" s="1010"/>
      <c r="AR36" s="1010"/>
      <c r="AS36" s="1010"/>
      <c r="AT36" s="1010"/>
      <c r="AU36" s="1010"/>
      <c r="AV36" s="1010"/>
      <c r="AW36" s="1010"/>
      <c r="AX36" s="1010"/>
      <c r="AY36">
        <f>$AY$34</f>
        <v>1</v>
      </c>
    </row>
    <row r="37" spans="1:51" ht="62.5" customHeight="1" x14ac:dyDescent="0.2">
      <c r="A37" s="1013">
        <v>1</v>
      </c>
      <c r="B37" s="1013">
        <v>1</v>
      </c>
      <c r="C37" s="266" t="s">
        <v>937</v>
      </c>
      <c r="D37" s="265"/>
      <c r="E37" s="265"/>
      <c r="F37" s="265"/>
      <c r="G37" s="265"/>
      <c r="H37" s="265"/>
      <c r="I37" s="265"/>
      <c r="J37" s="248">
        <v>8010405010569</v>
      </c>
      <c r="K37" s="249"/>
      <c r="L37" s="249"/>
      <c r="M37" s="249"/>
      <c r="N37" s="249"/>
      <c r="O37" s="249"/>
      <c r="P37" s="267" t="s">
        <v>857</v>
      </c>
      <c r="Q37" s="250"/>
      <c r="R37" s="250"/>
      <c r="S37" s="250"/>
      <c r="T37" s="250"/>
      <c r="U37" s="250"/>
      <c r="V37" s="250"/>
      <c r="W37" s="250"/>
      <c r="X37" s="250"/>
      <c r="Y37" s="251">
        <v>28</v>
      </c>
      <c r="Z37" s="252"/>
      <c r="AA37" s="252"/>
      <c r="AB37" s="253"/>
      <c r="AC37" s="1009" t="s">
        <v>315</v>
      </c>
      <c r="AD37" s="1009"/>
      <c r="AE37" s="1009"/>
      <c r="AF37" s="1009"/>
      <c r="AG37" s="1009"/>
      <c r="AH37" s="239">
        <v>1</v>
      </c>
      <c r="AI37" s="240"/>
      <c r="AJ37" s="240"/>
      <c r="AK37" s="240"/>
      <c r="AL37" s="241">
        <v>92.3</v>
      </c>
      <c r="AM37" s="242"/>
      <c r="AN37" s="242"/>
      <c r="AO37" s="243"/>
      <c r="AP37" s="244" t="s">
        <v>345</v>
      </c>
      <c r="AQ37" s="244"/>
      <c r="AR37" s="244"/>
      <c r="AS37" s="244"/>
      <c r="AT37" s="244"/>
      <c r="AU37" s="244"/>
      <c r="AV37" s="244"/>
      <c r="AW37" s="244"/>
      <c r="AX37" s="244"/>
      <c r="AY37">
        <f>$AY$34</f>
        <v>1</v>
      </c>
    </row>
    <row r="38" spans="1:51" ht="26.25" hidden="1" customHeight="1" x14ac:dyDescent="0.2">
      <c r="A38" s="1013">
        <v>2</v>
      </c>
      <c r="B38" s="101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9"/>
      <c r="AD38" s="1009"/>
      <c r="AE38" s="1009"/>
      <c r="AF38" s="1009"/>
      <c r="AG38" s="1009"/>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13">
        <v>3</v>
      </c>
      <c r="B39" s="101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9"/>
      <c r="AD39" s="1009"/>
      <c r="AE39" s="1009"/>
      <c r="AF39" s="1009"/>
      <c r="AG39" s="1009"/>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13">
        <v>4</v>
      </c>
      <c r="B40" s="101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9"/>
      <c r="AD40" s="1009"/>
      <c r="AE40" s="1009"/>
      <c r="AF40" s="1009"/>
      <c r="AG40" s="1009"/>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13">
        <v>5</v>
      </c>
      <c r="B41" s="101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9"/>
      <c r="AD41" s="1009"/>
      <c r="AE41" s="1009"/>
      <c r="AF41" s="1009"/>
      <c r="AG41" s="1009"/>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13">
        <v>6</v>
      </c>
      <c r="B42" s="101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9"/>
      <c r="AD42" s="1009"/>
      <c r="AE42" s="1009"/>
      <c r="AF42" s="1009"/>
      <c r="AG42" s="1009"/>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13">
        <v>7</v>
      </c>
      <c r="B43" s="101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9"/>
      <c r="AD43" s="1009"/>
      <c r="AE43" s="1009"/>
      <c r="AF43" s="1009"/>
      <c r="AG43" s="1009"/>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13">
        <v>8</v>
      </c>
      <c r="B44" s="101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9"/>
      <c r="AD44" s="1009"/>
      <c r="AE44" s="1009"/>
      <c r="AF44" s="1009"/>
      <c r="AG44" s="1009"/>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13">
        <v>9</v>
      </c>
      <c r="B45" s="101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9"/>
      <c r="AD45" s="1009"/>
      <c r="AE45" s="1009"/>
      <c r="AF45" s="1009"/>
      <c r="AG45" s="1009"/>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13">
        <v>10</v>
      </c>
      <c r="B46" s="101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9"/>
      <c r="AD46" s="1009"/>
      <c r="AE46" s="1009"/>
      <c r="AF46" s="1009"/>
      <c r="AG46" s="1009"/>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13">
        <v>11</v>
      </c>
      <c r="B47" s="101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9"/>
      <c r="AD47" s="1009"/>
      <c r="AE47" s="1009"/>
      <c r="AF47" s="1009"/>
      <c r="AG47" s="1009"/>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13">
        <v>12</v>
      </c>
      <c r="B48" s="101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9"/>
      <c r="AD48" s="1009"/>
      <c r="AE48" s="1009"/>
      <c r="AF48" s="1009"/>
      <c r="AG48" s="1009"/>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13">
        <v>13</v>
      </c>
      <c r="B49" s="101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9"/>
      <c r="AD49" s="1009"/>
      <c r="AE49" s="1009"/>
      <c r="AF49" s="1009"/>
      <c r="AG49" s="1009"/>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13">
        <v>14</v>
      </c>
      <c r="B50" s="101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9"/>
      <c r="AD50" s="1009"/>
      <c r="AE50" s="1009"/>
      <c r="AF50" s="1009"/>
      <c r="AG50" s="1009"/>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13">
        <v>15</v>
      </c>
      <c r="B51" s="101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9"/>
      <c r="AD51" s="1009"/>
      <c r="AE51" s="1009"/>
      <c r="AF51" s="1009"/>
      <c r="AG51" s="1009"/>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13">
        <v>16</v>
      </c>
      <c r="B52" s="101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9"/>
      <c r="AD52" s="1009"/>
      <c r="AE52" s="1009"/>
      <c r="AF52" s="1009"/>
      <c r="AG52" s="1009"/>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13">
        <v>17</v>
      </c>
      <c r="B53" s="101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9"/>
      <c r="AD53" s="1009"/>
      <c r="AE53" s="1009"/>
      <c r="AF53" s="1009"/>
      <c r="AG53" s="1009"/>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13">
        <v>18</v>
      </c>
      <c r="B54" s="101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9"/>
      <c r="AD54" s="1009"/>
      <c r="AE54" s="1009"/>
      <c r="AF54" s="1009"/>
      <c r="AG54" s="1009"/>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13">
        <v>19</v>
      </c>
      <c r="B55" s="101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9"/>
      <c r="AD55" s="1009"/>
      <c r="AE55" s="1009"/>
      <c r="AF55" s="1009"/>
      <c r="AG55" s="1009"/>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13">
        <v>20</v>
      </c>
      <c r="B56" s="101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9"/>
      <c r="AD56" s="1009"/>
      <c r="AE56" s="1009"/>
      <c r="AF56" s="1009"/>
      <c r="AG56" s="1009"/>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13">
        <v>21</v>
      </c>
      <c r="B57" s="101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9"/>
      <c r="AD57" s="1009"/>
      <c r="AE57" s="1009"/>
      <c r="AF57" s="1009"/>
      <c r="AG57" s="1009"/>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13">
        <v>22</v>
      </c>
      <c r="B58" s="101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9"/>
      <c r="AD58" s="1009"/>
      <c r="AE58" s="1009"/>
      <c r="AF58" s="1009"/>
      <c r="AG58" s="1009"/>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13">
        <v>23</v>
      </c>
      <c r="B59" s="101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9"/>
      <c r="AD59" s="1009"/>
      <c r="AE59" s="1009"/>
      <c r="AF59" s="1009"/>
      <c r="AG59" s="1009"/>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13">
        <v>24</v>
      </c>
      <c r="B60" s="101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9"/>
      <c r="AD60" s="1009"/>
      <c r="AE60" s="1009"/>
      <c r="AF60" s="1009"/>
      <c r="AG60" s="1009"/>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13">
        <v>25</v>
      </c>
      <c r="B61" s="101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9"/>
      <c r="AD61" s="1009"/>
      <c r="AE61" s="1009"/>
      <c r="AF61" s="1009"/>
      <c r="AG61" s="1009"/>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13">
        <v>26</v>
      </c>
      <c r="B62" s="101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9"/>
      <c r="AD62" s="1009"/>
      <c r="AE62" s="1009"/>
      <c r="AF62" s="1009"/>
      <c r="AG62" s="1009"/>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13">
        <v>27</v>
      </c>
      <c r="B63" s="101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9"/>
      <c r="AD63" s="1009"/>
      <c r="AE63" s="1009"/>
      <c r="AF63" s="1009"/>
      <c r="AG63" s="1009"/>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13">
        <v>28</v>
      </c>
      <c r="B64" s="101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9"/>
      <c r="AD64" s="1009"/>
      <c r="AE64" s="1009"/>
      <c r="AF64" s="1009"/>
      <c r="AG64" s="1009"/>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13">
        <v>29</v>
      </c>
      <c r="B65" s="101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9"/>
      <c r="AD65" s="1009"/>
      <c r="AE65" s="1009"/>
      <c r="AF65" s="1009"/>
      <c r="AG65" s="1009"/>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13">
        <v>30</v>
      </c>
      <c r="B66" s="101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9"/>
      <c r="AD66" s="1009"/>
      <c r="AE66" s="1009"/>
      <c r="AF66" s="1009"/>
      <c r="AG66" s="100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1"/>
      <c r="B69" s="271"/>
      <c r="C69" s="271" t="s">
        <v>24</v>
      </c>
      <c r="D69" s="271"/>
      <c r="E69" s="271"/>
      <c r="F69" s="271"/>
      <c r="G69" s="271"/>
      <c r="H69" s="271"/>
      <c r="I69" s="271"/>
      <c r="J69" s="1011" t="s">
        <v>260</v>
      </c>
      <c r="K69" s="1012"/>
      <c r="L69" s="1012"/>
      <c r="M69" s="1012"/>
      <c r="N69" s="1012"/>
      <c r="O69" s="1012"/>
      <c r="P69" s="134" t="s">
        <v>25</v>
      </c>
      <c r="Q69" s="134"/>
      <c r="R69" s="134"/>
      <c r="S69" s="134"/>
      <c r="T69" s="134"/>
      <c r="U69" s="134"/>
      <c r="V69" s="134"/>
      <c r="W69" s="134"/>
      <c r="X69" s="134"/>
      <c r="Y69" s="273" t="s">
        <v>300</v>
      </c>
      <c r="Z69" s="274"/>
      <c r="AA69" s="274"/>
      <c r="AB69" s="274"/>
      <c r="AC69" s="1011" t="s">
        <v>291</v>
      </c>
      <c r="AD69" s="1011"/>
      <c r="AE69" s="1011"/>
      <c r="AF69" s="1011"/>
      <c r="AG69" s="1011"/>
      <c r="AH69" s="273" t="s">
        <v>233</v>
      </c>
      <c r="AI69" s="271"/>
      <c r="AJ69" s="271"/>
      <c r="AK69" s="271"/>
      <c r="AL69" s="271" t="s">
        <v>19</v>
      </c>
      <c r="AM69" s="271"/>
      <c r="AN69" s="271"/>
      <c r="AO69" s="275"/>
      <c r="AP69" s="1010" t="s">
        <v>261</v>
      </c>
      <c r="AQ69" s="1010"/>
      <c r="AR69" s="1010"/>
      <c r="AS69" s="1010"/>
      <c r="AT69" s="1010"/>
      <c r="AU69" s="1010"/>
      <c r="AV69" s="1010"/>
      <c r="AW69" s="1010"/>
      <c r="AX69" s="1010"/>
      <c r="AY69" s="34">
        <f>$AY$67</f>
        <v>1</v>
      </c>
    </row>
    <row r="70" spans="1:51" ht="60" customHeight="1" x14ac:dyDescent="0.2">
      <c r="A70" s="1013">
        <v>1</v>
      </c>
      <c r="B70" s="1013">
        <v>1</v>
      </c>
      <c r="C70" s="266" t="s">
        <v>938</v>
      </c>
      <c r="D70" s="265"/>
      <c r="E70" s="265"/>
      <c r="F70" s="265"/>
      <c r="G70" s="265"/>
      <c r="H70" s="265"/>
      <c r="I70" s="265"/>
      <c r="J70" s="248">
        <v>2010001016851</v>
      </c>
      <c r="K70" s="249"/>
      <c r="L70" s="249"/>
      <c r="M70" s="249"/>
      <c r="N70" s="249"/>
      <c r="O70" s="249"/>
      <c r="P70" s="267" t="s">
        <v>858</v>
      </c>
      <c r="Q70" s="250"/>
      <c r="R70" s="250"/>
      <c r="S70" s="250"/>
      <c r="T70" s="250"/>
      <c r="U70" s="250"/>
      <c r="V70" s="250"/>
      <c r="W70" s="250"/>
      <c r="X70" s="250"/>
      <c r="Y70" s="251">
        <v>7</v>
      </c>
      <c r="Z70" s="252"/>
      <c r="AA70" s="252"/>
      <c r="AB70" s="253"/>
      <c r="AC70" s="1009" t="s">
        <v>315</v>
      </c>
      <c r="AD70" s="1009"/>
      <c r="AE70" s="1009"/>
      <c r="AF70" s="1009"/>
      <c r="AG70" s="1009"/>
      <c r="AH70" s="239">
        <v>2</v>
      </c>
      <c r="AI70" s="240"/>
      <c r="AJ70" s="240"/>
      <c r="AK70" s="240"/>
      <c r="AL70" s="241">
        <v>93</v>
      </c>
      <c r="AM70" s="242"/>
      <c r="AN70" s="242"/>
      <c r="AO70" s="243"/>
      <c r="AP70" s="244" t="s">
        <v>345</v>
      </c>
      <c r="AQ70" s="244"/>
      <c r="AR70" s="244"/>
      <c r="AS70" s="244"/>
      <c r="AT70" s="244"/>
      <c r="AU70" s="244"/>
      <c r="AV70" s="244"/>
      <c r="AW70" s="244"/>
      <c r="AX70" s="244"/>
      <c r="AY70" s="34">
        <f>$AY$67</f>
        <v>1</v>
      </c>
    </row>
    <row r="71" spans="1:51" ht="26.25" hidden="1" customHeight="1" x14ac:dyDescent="0.2">
      <c r="A71" s="1013">
        <v>2</v>
      </c>
      <c r="B71" s="101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9"/>
      <c r="AD71" s="1009"/>
      <c r="AE71" s="1009"/>
      <c r="AF71" s="1009"/>
      <c r="AG71" s="1009"/>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13">
        <v>3</v>
      </c>
      <c r="B72" s="101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9"/>
      <c r="AD72" s="1009"/>
      <c r="AE72" s="1009"/>
      <c r="AF72" s="1009"/>
      <c r="AG72" s="1009"/>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13">
        <v>4</v>
      </c>
      <c r="B73" s="101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9"/>
      <c r="AD73" s="1009"/>
      <c r="AE73" s="1009"/>
      <c r="AF73" s="1009"/>
      <c r="AG73" s="1009"/>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13">
        <v>5</v>
      </c>
      <c r="B74" s="101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9"/>
      <c r="AD74" s="1009"/>
      <c r="AE74" s="1009"/>
      <c r="AF74" s="1009"/>
      <c r="AG74" s="1009"/>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13">
        <v>6</v>
      </c>
      <c r="B75" s="101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9"/>
      <c r="AD75" s="1009"/>
      <c r="AE75" s="1009"/>
      <c r="AF75" s="1009"/>
      <c r="AG75" s="1009"/>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13">
        <v>7</v>
      </c>
      <c r="B76" s="101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9"/>
      <c r="AD76" s="1009"/>
      <c r="AE76" s="1009"/>
      <c r="AF76" s="1009"/>
      <c r="AG76" s="1009"/>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13">
        <v>8</v>
      </c>
      <c r="B77" s="101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9"/>
      <c r="AD77" s="1009"/>
      <c r="AE77" s="1009"/>
      <c r="AF77" s="1009"/>
      <c r="AG77" s="1009"/>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13">
        <v>9</v>
      </c>
      <c r="B78" s="101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9"/>
      <c r="AD78" s="1009"/>
      <c r="AE78" s="1009"/>
      <c r="AF78" s="1009"/>
      <c r="AG78" s="1009"/>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13">
        <v>10</v>
      </c>
      <c r="B79" s="101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9"/>
      <c r="AD79" s="1009"/>
      <c r="AE79" s="1009"/>
      <c r="AF79" s="1009"/>
      <c r="AG79" s="1009"/>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13">
        <v>11</v>
      </c>
      <c r="B80" s="101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9"/>
      <c r="AD80" s="1009"/>
      <c r="AE80" s="1009"/>
      <c r="AF80" s="1009"/>
      <c r="AG80" s="1009"/>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13">
        <v>12</v>
      </c>
      <c r="B81" s="101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9"/>
      <c r="AD81" s="1009"/>
      <c r="AE81" s="1009"/>
      <c r="AF81" s="1009"/>
      <c r="AG81" s="1009"/>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13">
        <v>13</v>
      </c>
      <c r="B82" s="101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9"/>
      <c r="AD82" s="1009"/>
      <c r="AE82" s="1009"/>
      <c r="AF82" s="1009"/>
      <c r="AG82" s="1009"/>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13">
        <v>14</v>
      </c>
      <c r="B83" s="101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9"/>
      <c r="AD83" s="1009"/>
      <c r="AE83" s="1009"/>
      <c r="AF83" s="1009"/>
      <c r="AG83" s="1009"/>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13">
        <v>15</v>
      </c>
      <c r="B84" s="101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9"/>
      <c r="AD84" s="1009"/>
      <c r="AE84" s="1009"/>
      <c r="AF84" s="1009"/>
      <c r="AG84" s="1009"/>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13">
        <v>16</v>
      </c>
      <c r="B85" s="101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9"/>
      <c r="AD85" s="1009"/>
      <c r="AE85" s="1009"/>
      <c r="AF85" s="1009"/>
      <c r="AG85" s="1009"/>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13">
        <v>17</v>
      </c>
      <c r="B86" s="101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9"/>
      <c r="AD86" s="1009"/>
      <c r="AE86" s="1009"/>
      <c r="AF86" s="1009"/>
      <c r="AG86" s="1009"/>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13">
        <v>18</v>
      </c>
      <c r="B87" s="101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9"/>
      <c r="AD87" s="1009"/>
      <c r="AE87" s="1009"/>
      <c r="AF87" s="1009"/>
      <c r="AG87" s="1009"/>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13">
        <v>19</v>
      </c>
      <c r="B88" s="101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9"/>
      <c r="AD88" s="1009"/>
      <c r="AE88" s="1009"/>
      <c r="AF88" s="1009"/>
      <c r="AG88" s="1009"/>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13">
        <v>20</v>
      </c>
      <c r="B89" s="101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9"/>
      <c r="AD89" s="1009"/>
      <c r="AE89" s="1009"/>
      <c r="AF89" s="1009"/>
      <c r="AG89" s="1009"/>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13">
        <v>21</v>
      </c>
      <c r="B90" s="101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9"/>
      <c r="AD90" s="1009"/>
      <c r="AE90" s="1009"/>
      <c r="AF90" s="1009"/>
      <c r="AG90" s="1009"/>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13">
        <v>22</v>
      </c>
      <c r="B91" s="101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9"/>
      <c r="AD91" s="1009"/>
      <c r="AE91" s="1009"/>
      <c r="AF91" s="1009"/>
      <c r="AG91" s="1009"/>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13">
        <v>23</v>
      </c>
      <c r="B92" s="101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9"/>
      <c r="AD92" s="1009"/>
      <c r="AE92" s="1009"/>
      <c r="AF92" s="1009"/>
      <c r="AG92" s="1009"/>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13">
        <v>24</v>
      </c>
      <c r="B93" s="101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9"/>
      <c r="AD93" s="1009"/>
      <c r="AE93" s="1009"/>
      <c r="AF93" s="1009"/>
      <c r="AG93" s="1009"/>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13">
        <v>25</v>
      </c>
      <c r="B94" s="101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9"/>
      <c r="AD94" s="1009"/>
      <c r="AE94" s="1009"/>
      <c r="AF94" s="1009"/>
      <c r="AG94" s="1009"/>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13">
        <v>26</v>
      </c>
      <c r="B95" s="101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9"/>
      <c r="AD95" s="1009"/>
      <c r="AE95" s="1009"/>
      <c r="AF95" s="1009"/>
      <c r="AG95" s="1009"/>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13">
        <v>27</v>
      </c>
      <c r="B96" s="101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9"/>
      <c r="AD96" s="1009"/>
      <c r="AE96" s="1009"/>
      <c r="AF96" s="1009"/>
      <c r="AG96" s="1009"/>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13">
        <v>28</v>
      </c>
      <c r="B97" s="101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9"/>
      <c r="AD97" s="1009"/>
      <c r="AE97" s="1009"/>
      <c r="AF97" s="1009"/>
      <c r="AG97" s="1009"/>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13">
        <v>29</v>
      </c>
      <c r="B98" s="101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9"/>
      <c r="AD98" s="1009"/>
      <c r="AE98" s="1009"/>
      <c r="AF98" s="1009"/>
      <c r="AG98" s="1009"/>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13">
        <v>30</v>
      </c>
      <c r="B99" s="101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9"/>
      <c r="AD99" s="1009"/>
      <c r="AE99" s="1009"/>
      <c r="AF99" s="1009"/>
      <c r="AG99" s="100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1"/>
      <c r="B102" s="271"/>
      <c r="C102" s="271" t="s">
        <v>24</v>
      </c>
      <c r="D102" s="271"/>
      <c r="E102" s="271"/>
      <c r="F102" s="271"/>
      <c r="G102" s="271"/>
      <c r="H102" s="271"/>
      <c r="I102" s="271"/>
      <c r="J102" s="1011" t="s">
        <v>260</v>
      </c>
      <c r="K102" s="1012"/>
      <c r="L102" s="1012"/>
      <c r="M102" s="1012"/>
      <c r="N102" s="1012"/>
      <c r="O102" s="1012"/>
      <c r="P102" s="134" t="s">
        <v>25</v>
      </c>
      <c r="Q102" s="134"/>
      <c r="R102" s="134"/>
      <c r="S102" s="134"/>
      <c r="T102" s="134"/>
      <c r="U102" s="134"/>
      <c r="V102" s="134"/>
      <c r="W102" s="134"/>
      <c r="X102" s="134"/>
      <c r="Y102" s="273" t="s">
        <v>300</v>
      </c>
      <c r="Z102" s="274"/>
      <c r="AA102" s="274"/>
      <c r="AB102" s="274"/>
      <c r="AC102" s="1011" t="s">
        <v>291</v>
      </c>
      <c r="AD102" s="1011"/>
      <c r="AE102" s="1011"/>
      <c r="AF102" s="1011"/>
      <c r="AG102" s="1011"/>
      <c r="AH102" s="273" t="s">
        <v>233</v>
      </c>
      <c r="AI102" s="271"/>
      <c r="AJ102" s="271"/>
      <c r="AK102" s="271"/>
      <c r="AL102" s="271" t="s">
        <v>19</v>
      </c>
      <c r="AM102" s="271"/>
      <c r="AN102" s="271"/>
      <c r="AO102" s="275"/>
      <c r="AP102" s="1010" t="s">
        <v>261</v>
      </c>
      <c r="AQ102" s="1010"/>
      <c r="AR102" s="1010"/>
      <c r="AS102" s="1010"/>
      <c r="AT102" s="1010"/>
      <c r="AU102" s="1010"/>
      <c r="AV102" s="1010"/>
      <c r="AW102" s="1010"/>
      <c r="AX102" s="1010"/>
      <c r="AY102" s="34">
        <f>$AY$100</f>
        <v>1</v>
      </c>
    </row>
    <row r="103" spans="1:51" ht="52.75" customHeight="1" x14ac:dyDescent="0.2">
      <c r="A103" s="1013">
        <v>1</v>
      </c>
      <c r="B103" s="1013">
        <v>1</v>
      </c>
      <c r="C103" s="266" t="s">
        <v>859</v>
      </c>
      <c r="D103" s="265"/>
      <c r="E103" s="265"/>
      <c r="F103" s="265"/>
      <c r="G103" s="265"/>
      <c r="H103" s="265"/>
      <c r="I103" s="265"/>
      <c r="J103" s="248">
        <v>3010001076738</v>
      </c>
      <c r="K103" s="249"/>
      <c r="L103" s="249"/>
      <c r="M103" s="249"/>
      <c r="N103" s="249"/>
      <c r="O103" s="249"/>
      <c r="P103" s="267" t="s">
        <v>860</v>
      </c>
      <c r="Q103" s="250"/>
      <c r="R103" s="250"/>
      <c r="S103" s="250"/>
      <c r="T103" s="250"/>
      <c r="U103" s="250"/>
      <c r="V103" s="250"/>
      <c r="W103" s="250"/>
      <c r="X103" s="250"/>
      <c r="Y103" s="251">
        <v>13</v>
      </c>
      <c r="Z103" s="252"/>
      <c r="AA103" s="252"/>
      <c r="AB103" s="253"/>
      <c r="AC103" s="1009" t="s">
        <v>315</v>
      </c>
      <c r="AD103" s="1009"/>
      <c r="AE103" s="1009"/>
      <c r="AF103" s="1009"/>
      <c r="AG103" s="1009"/>
      <c r="AH103" s="239">
        <v>1</v>
      </c>
      <c r="AI103" s="240"/>
      <c r="AJ103" s="240"/>
      <c r="AK103" s="240"/>
      <c r="AL103" s="241">
        <v>99.5</v>
      </c>
      <c r="AM103" s="242"/>
      <c r="AN103" s="242"/>
      <c r="AO103" s="243"/>
      <c r="AP103" s="244" t="s">
        <v>345</v>
      </c>
      <c r="AQ103" s="244"/>
      <c r="AR103" s="244"/>
      <c r="AS103" s="244"/>
      <c r="AT103" s="244"/>
      <c r="AU103" s="244"/>
      <c r="AV103" s="244"/>
      <c r="AW103" s="244"/>
      <c r="AX103" s="244"/>
      <c r="AY103" s="34">
        <f>$AY$100</f>
        <v>1</v>
      </c>
    </row>
    <row r="104" spans="1:51" ht="26.25" hidden="1" customHeight="1" x14ac:dyDescent="0.2">
      <c r="A104" s="1013">
        <v>2</v>
      </c>
      <c r="B104" s="101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9"/>
      <c r="AD104" s="1009"/>
      <c r="AE104" s="1009"/>
      <c r="AF104" s="1009"/>
      <c r="AG104" s="100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13">
        <v>3</v>
      </c>
      <c r="B105" s="101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9"/>
      <c r="AD105" s="1009"/>
      <c r="AE105" s="1009"/>
      <c r="AF105" s="1009"/>
      <c r="AG105" s="100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13">
        <v>4</v>
      </c>
      <c r="B106" s="101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9"/>
      <c r="AD106" s="1009"/>
      <c r="AE106" s="1009"/>
      <c r="AF106" s="1009"/>
      <c r="AG106" s="100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13">
        <v>5</v>
      </c>
      <c r="B107" s="101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9"/>
      <c r="AD107" s="1009"/>
      <c r="AE107" s="1009"/>
      <c r="AF107" s="1009"/>
      <c r="AG107" s="100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13">
        <v>6</v>
      </c>
      <c r="B108" s="101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9"/>
      <c r="AD108" s="1009"/>
      <c r="AE108" s="1009"/>
      <c r="AF108" s="1009"/>
      <c r="AG108" s="100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13">
        <v>7</v>
      </c>
      <c r="B109" s="101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9"/>
      <c r="AD109" s="1009"/>
      <c r="AE109" s="1009"/>
      <c r="AF109" s="1009"/>
      <c r="AG109" s="100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13">
        <v>8</v>
      </c>
      <c r="B110" s="101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9"/>
      <c r="AD110" s="1009"/>
      <c r="AE110" s="1009"/>
      <c r="AF110" s="1009"/>
      <c r="AG110" s="100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13">
        <v>9</v>
      </c>
      <c r="B111" s="101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9"/>
      <c r="AD111" s="1009"/>
      <c r="AE111" s="1009"/>
      <c r="AF111" s="1009"/>
      <c r="AG111" s="100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13">
        <v>10</v>
      </c>
      <c r="B112" s="101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9"/>
      <c r="AD112" s="1009"/>
      <c r="AE112" s="1009"/>
      <c r="AF112" s="1009"/>
      <c r="AG112" s="100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13">
        <v>11</v>
      </c>
      <c r="B113" s="101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9"/>
      <c r="AD113" s="1009"/>
      <c r="AE113" s="1009"/>
      <c r="AF113" s="1009"/>
      <c r="AG113" s="100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13">
        <v>12</v>
      </c>
      <c r="B114" s="101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9"/>
      <c r="AD114" s="1009"/>
      <c r="AE114" s="1009"/>
      <c r="AF114" s="1009"/>
      <c r="AG114" s="100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13">
        <v>13</v>
      </c>
      <c r="B115" s="101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9"/>
      <c r="AD115" s="1009"/>
      <c r="AE115" s="1009"/>
      <c r="AF115" s="1009"/>
      <c r="AG115" s="100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13">
        <v>14</v>
      </c>
      <c r="B116" s="101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9"/>
      <c r="AD116" s="1009"/>
      <c r="AE116" s="1009"/>
      <c r="AF116" s="1009"/>
      <c r="AG116" s="100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13">
        <v>15</v>
      </c>
      <c r="B117" s="101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9"/>
      <c r="AD117" s="1009"/>
      <c r="AE117" s="1009"/>
      <c r="AF117" s="1009"/>
      <c r="AG117" s="100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13">
        <v>16</v>
      </c>
      <c r="B118" s="101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9"/>
      <c r="AD118" s="1009"/>
      <c r="AE118" s="1009"/>
      <c r="AF118" s="1009"/>
      <c r="AG118" s="100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13">
        <v>17</v>
      </c>
      <c r="B119" s="101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9"/>
      <c r="AD119" s="1009"/>
      <c r="AE119" s="1009"/>
      <c r="AF119" s="1009"/>
      <c r="AG119" s="100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13">
        <v>18</v>
      </c>
      <c r="B120" s="101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9"/>
      <c r="AD120" s="1009"/>
      <c r="AE120" s="1009"/>
      <c r="AF120" s="1009"/>
      <c r="AG120" s="100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13">
        <v>19</v>
      </c>
      <c r="B121" s="101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9"/>
      <c r="AD121" s="1009"/>
      <c r="AE121" s="1009"/>
      <c r="AF121" s="1009"/>
      <c r="AG121" s="100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13">
        <v>20</v>
      </c>
      <c r="B122" s="101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9"/>
      <c r="AD122" s="1009"/>
      <c r="AE122" s="1009"/>
      <c r="AF122" s="1009"/>
      <c r="AG122" s="100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13">
        <v>21</v>
      </c>
      <c r="B123" s="101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9"/>
      <c r="AD123" s="1009"/>
      <c r="AE123" s="1009"/>
      <c r="AF123" s="1009"/>
      <c r="AG123" s="100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13">
        <v>22</v>
      </c>
      <c r="B124" s="101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9"/>
      <c r="AD124" s="1009"/>
      <c r="AE124" s="1009"/>
      <c r="AF124" s="1009"/>
      <c r="AG124" s="100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13">
        <v>23</v>
      </c>
      <c r="B125" s="101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9"/>
      <c r="AD125" s="1009"/>
      <c r="AE125" s="1009"/>
      <c r="AF125" s="1009"/>
      <c r="AG125" s="100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13">
        <v>24</v>
      </c>
      <c r="B126" s="101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9"/>
      <c r="AD126" s="1009"/>
      <c r="AE126" s="1009"/>
      <c r="AF126" s="1009"/>
      <c r="AG126" s="100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13">
        <v>25</v>
      </c>
      <c r="B127" s="101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9"/>
      <c r="AD127" s="1009"/>
      <c r="AE127" s="1009"/>
      <c r="AF127" s="1009"/>
      <c r="AG127" s="100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13">
        <v>26</v>
      </c>
      <c r="B128" s="101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9"/>
      <c r="AD128" s="1009"/>
      <c r="AE128" s="1009"/>
      <c r="AF128" s="1009"/>
      <c r="AG128" s="100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13">
        <v>27</v>
      </c>
      <c r="B129" s="101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9"/>
      <c r="AD129" s="1009"/>
      <c r="AE129" s="1009"/>
      <c r="AF129" s="1009"/>
      <c r="AG129" s="100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13">
        <v>28</v>
      </c>
      <c r="B130" s="101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9"/>
      <c r="AD130" s="1009"/>
      <c r="AE130" s="1009"/>
      <c r="AF130" s="1009"/>
      <c r="AG130" s="100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13">
        <v>29</v>
      </c>
      <c r="B131" s="101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9"/>
      <c r="AD131" s="1009"/>
      <c r="AE131" s="1009"/>
      <c r="AF131" s="1009"/>
      <c r="AG131" s="100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13">
        <v>30</v>
      </c>
      <c r="B132" s="101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9"/>
      <c r="AD132" s="1009"/>
      <c r="AE132" s="1009"/>
      <c r="AF132" s="1009"/>
      <c r="AG132" s="100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1"/>
      <c r="B135" s="271"/>
      <c r="C135" s="271" t="s">
        <v>24</v>
      </c>
      <c r="D135" s="271"/>
      <c r="E135" s="271"/>
      <c r="F135" s="271"/>
      <c r="G135" s="271"/>
      <c r="H135" s="271"/>
      <c r="I135" s="271"/>
      <c r="J135" s="1011" t="s">
        <v>260</v>
      </c>
      <c r="K135" s="1012"/>
      <c r="L135" s="1012"/>
      <c r="M135" s="1012"/>
      <c r="N135" s="1012"/>
      <c r="O135" s="1012"/>
      <c r="P135" s="134" t="s">
        <v>25</v>
      </c>
      <c r="Q135" s="134"/>
      <c r="R135" s="134"/>
      <c r="S135" s="134"/>
      <c r="T135" s="134"/>
      <c r="U135" s="134"/>
      <c r="V135" s="134"/>
      <c r="W135" s="134"/>
      <c r="X135" s="134"/>
      <c r="Y135" s="273" t="s">
        <v>300</v>
      </c>
      <c r="Z135" s="274"/>
      <c r="AA135" s="274"/>
      <c r="AB135" s="274"/>
      <c r="AC135" s="1011" t="s">
        <v>291</v>
      </c>
      <c r="AD135" s="1011"/>
      <c r="AE135" s="1011"/>
      <c r="AF135" s="1011"/>
      <c r="AG135" s="1011"/>
      <c r="AH135" s="273" t="s">
        <v>233</v>
      </c>
      <c r="AI135" s="271"/>
      <c r="AJ135" s="271"/>
      <c r="AK135" s="271"/>
      <c r="AL135" s="271" t="s">
        <v>19</v>
      </c>
      <c r="AM135" s="271"/>
      <c r="AN135" s="271"/>
      <c r="AO135" s="275"/>
      <c r="AP135" s="1010" t="s">
        <v>261</v>
      </c>
      <c r="AQ135" s="1010"/>
      <c r="AR135" s="1010"/>
      <c r="AS135" s="1010"/>
      <c r="AT135" s="1010"/>
      <c r="AU135" s="1010"/>
      <c r="AV135" s="1010"/>
      <c r="AW135" s="1010"/>
      <c r="AX135" s="1010"/>
      <c r="AY135" s="34">
        <f>$AY$133</f>
        <v>1</v>
      </c>
    </row>
    <row r="136" spans="1:51" ht="44.5" customHeight="1" x14ac:dyDescent="0.2">
      <c r="A136" s="1013">
        <v>1</v>
      </c>
      <c r="B136" s="1013">
        <v>1</v>
      </c>
      <c r="C136" s="266" t="s">
        <v>939</v>
      </c>
      <c r="D136" s="265"/>
      <c r="E136" s="265"/>
      <c r="F136" s="265"/>
      <c r="G136" s="265"/>
      <c r="H136" s="265"/>
      <c r="I136" s="265"/>
      <c r="J136" s="248">
        <v>6010001030403</v>
      </c>
      <c r="K136" s="249"/>
      <c r="L136" s="249"/>
      <c r="M136" s="249"/>
      <c r="N136" s="249"/>
      <c r="O136" s="249"/>
      <c r="P136" s="267" t="s">
        <v>801</v>
      </c>
      <c r="Q136" s="250"/>
      <c r="R136" s="250"/>
      <c r="S136" s="250"/>
      <c r="T136" s="250"/>
      <c r="U136" s="250"/>
      <c r="V136" s="250"/>
      <c r="W136" s="250"/>
      <c r="X136" s="250"/>
      <c r="Y136" s="251">
        <v>55</v>
      </c>
      <c r="Z136" s="252"/>
      <c r="AA136" s="252"/>
      <c r="AB136" s="253"/>
      <c r="AC136" s="1009" t="s">
        <v>315</v>
      </c>
      <c r="AD136" s="1009"/>
      <c r="AE136" s="1009"/>
      <c r="AF136" s="1009"/>
      <c r="AG136" s="1009"/>
      <c r="AH136" s="239">
        <v>1</v>
      </c>
      <c r="AI136" s="240"/>
      <c r="AJ136" s="240"/>
      <c r="AK136" s="240"/>
      <c r="AL136" s="241">
        <v>91.4</v>
      </c>
      <c r="AM136" s="242"/>
      <c r="AN136" s="242"/>
      <c r="AO136" s="243"/>
      <c r="AP136" s="244" t="s">
        <v>345</v>
      </c>
      <c r="AQ136" s="244"/>
      <c r="AR136" s="244"/>
      <c r="AS136" s="244"/>
      <c r="AT136" s="244"/>
      <c r="AU136" s="244"/>
      <c r="AV136" s="244"/>
      <c r="AW136" s="244"/>
      <c r="AX136" s="244"/>
      <c r="AY136" s="34">
        <f>$AY$133</f>
        <v>1</v>
      </c>
    </row>
    <row r="137" spans="1:51" ht="26.25" hidden="1" customHeight="1" x14ac:dyDescent="0.2">
      <c r="A137" s="1013">
        <v>2</v>
      </c>
      <c r="B137" s="101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9"/>
      <c r="AD137" s="1009"/>
      <c r="AE137" s="1009"/>
      <c r="AF137" s="1009"/>
      <c r="AG137" s="100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1013">
        <v>3</v>
      </c>
      <c r="B138" s="101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9"/>
      <c r="AD138" s="1009"/>
      <c r="AE138" s="1009"/>
      <c r="AF138" s="1009"/>
      <c r="AG138" s="100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1013">
        <v>4</v>
      </c>
      <c r="B139" s="101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9"/>
      <c r="AD139" s="1009"/>
      <c r="AE139" s="1009"/>
      <c r="AF139" s="1009"/>
      <c r="AG139" s="100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1013">
        <v>5</v>
      </c>
      <c r="B140" s="101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9"/>
      <c r="AD140" s="1009"/>
      <c r="AE140" s="1009"/>
      <c r="AF140" s="1009"/>
      <c r="AG140" s="100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1013">
        <v>6</v>
      </c>
      <c r="B141" s="101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9"/>
      <c r="AD141" s="1009"/>
      <c r="AE141" s="1009"/>
      <c r="AF141" s="1009"/>
      <c r="AG141" s="100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1013">
        <v>7</v>
      </c>
      <c r="B142" s="101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9"/>
      <c r="AD142" s="1009"/>
      <c r="AE142" s="1009"/>
      <c r="AF142" s="1009"/>
      <c r="AG142" s="100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1013">
        <v>8</v>
      </c>
      <c r="B143" s="101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9"/>
      <c r="AD143" s="1009"/>
      <c r="AE143" s="1009"/>
      <c r="AF143" s="1009"/>
      <c r="AG143" s="100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1013">
        <v>9</v>
      </c>
      <c r="B144" s="101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9"/>
      <c r="AD144" s="1009"/>
      <c r="AE144" s="1009"/>
      <c r="AF144" s="1009"/>
      <c r="AG144" s="100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13">
        <v>10</v>
      </c>
      <c r="B145" s="101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9"/>
      <c r="AD145" s="1009"/>
      <c r="AE145" s="1009"/>
      <c r="AF145" s="1009"/>
      <c r="AG145" s="100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13">
        <v>11</v>
      </c>
      <c r="B146" s="101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9"/>
      <c r="AD146" s="1009"/>
      <c r="AE146" s="1009"/>
      <c r="AF146" s="1009"/>
      <c r="AG146" s="100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13">
        <v>12</v>
      </c>
      <c r="B147" s="101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9"/>
      <c r="AD147" s="1009"/>
      <c r="AE147" s="1009"/>
      <c r="AF147" s="1009"/>
      <c r="AG147" s="100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13">
        <v>13</v>
      </c>
      <c r="B148" s="101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9"/>
      <c r="AD148" s="1009"/>
      <c r="AE148" s="1009"/>
      <c r="AF148" s="1009"/>
      <c r="AG148" s="100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13">
        <v>14</v>
      </c>
      <c r="B149" s="101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9"/>
      <c r="AD149" s="1009"/>
      <c r="AE149" s="1009"/>
      <c r="AF149" s="1009"/>
      <c r="AG149" s="100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13">
        <v>15</v>
      </c>
      <c r="B150" s="101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9"/>
      <c r="AD150" s="1009"/>
      <c r="AE150" s="1009"/>
      <c r="AF150" s="1009"/>
      <c r="AG150" s="100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13">
        <v>16</v>
      </c>
      <c r="B151" s="101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9"/>
      <c r="AD151" s="1009"/>
      <c r="AE151" s="1009"/>
      <c r="AF151" s="1009"/>
      <c r="AG151" s="100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13">
        <v>17</v>
      </c>
      <c r="B152" s="101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9"/>
      <c r="AD152" s="1009"/>
      <c r="AE152" s="1009"/>
      <c r="AF152" s="1009"/>
      <c r="AG152" s="100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13">
        <v>18</v>
      </c>
      <c r="B153" s="101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9"/>
      <c r="AD153" s="1009"/>
      <c r="AE153" s="1009"/>
      <c r="AF153" s="1009"/>
      <c r="AG153" s="100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13">
        <v>19</v>
      </c>
      <c r="B154" s="101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9"/>
      <c r="AD154" s="1009"/>
      <c r="AE154" s="1009"/>
      <c r="AF154" s="1009"/>
      <c r="AG154" s="100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13">
        <v>20</v>
      </c>
      <c r="B155" s="101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9"/>
      <c r="AD155" s="1009"/>
      <c r="AE155" s="1009"/>
      <c r="AF155" s="1009"/>
      <c r="AG155" s="100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13">
        <v>21</v>
      </c>
      <c r="B156" s="101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9"/>
      <c r="AD156" s="1009"/>
      <c r="AE156" s="1009"/>
      <c r="AF156" s="1009"/>
      <c r="AG156" s="100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13">
        <v>22</v>
      </c>
      <c r="B157" s="101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9"/>
      <c r="AD157" s="1009"/>
      <c r="AE157" s="1009"/>
      <c r="AF157" s="1009"/>
      <c r="AG157" s="100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13">
        <v>23</v>
      </c>
      <c r="B158" s="101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9"/>
      <c r="AD158" s="1009"/>
      <c r="AE158" s="1009"/>
      <c r="AF158" s="1009"/>
      <c r="AG158" s="100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13">
        <v>24</v>
      </c>
      <c r="B159" s="101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9"/>
      <c r="AD159" s="1009"/>
      <c r="AE159" s="1009"/>
      <c r="AF159" s="1009"/>
      <c r="AG159" s="100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13">
        <v>25</v>
      </c>
      <c r="B160" s="101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9"/>
      <c r="AD160" s="1009"/>
      <c r="AE160" s="1009"/>
      <c r="AF160" s="1009"/>
      <c r="AG160" s="100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13">
        <v>26</v>
      </c>
      <c r="B161" s="101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9"/>
      <c r="AD161" s="1009"/>
      <c r="AE161" s="1009"/>
      <c r="AF161" s="1009"/>
      <c r="AG161" s="100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13">
        <v>27</v>
      </c>
      <c r="B162" s="101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9"/>
      <c r="AD162" s="1009"/>
      <c r="AE162" s="1009"/>
      <c r="AF162" s="1009"/>
      <c r="AG162" s="100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13">
        <v>28</v>
      </c>
      <c r="B163" s="101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9"/>
      <c r="AD163" s="1009"/>
      <c r="AE163" s="1009"/>
      <c r="AF163" s="1009"/>
      <c r="AG163" s="100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13">
        <v>29</v>
      </c>
      <c r="B164" s="101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9"/>
      <c r="AD164" s="1009"/>
      <c r="AE164" s="1009"/>
      <c r="AF164" s="1009"/>
      <c r="AG164" s="100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13">
        <v>30</v>
      </c>
      <c r="B165" s="101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9"/>
      <c r="AD165" s="1009"/>
      <c r="AE165" s="1009"/>
      <c r="AF165" s="1009"/>
      <c r="AG165" s="100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1"/>
      <c r="B168" s="271"/>
      <c r="C168" s="271" t="s">
        <v>24</v>
      </c>
      <c r="D168" s="271"/>
      <c r="E168" s="271"/>
      <c r="F168" s="271"/>
      <c r="G168" s="271"/>
      <c r="H168" s="271"/>
      <c r="I168" s="271"/>
      <c r="J168" s="1011" t="s">
        <v>260</v>
      </c>
      <c r="K168" s="1012"/>
      <c r="L168" s="1012"/>
      <c r="M168" s="1012"/>
      <c r="N168" s="1012"/>
      <c r="O168" s="1012"/>
      <c r="P168" s="134" t="s">
        <v>25</v>
      </c>
      <c r="Q168" s="134"/>
      <c r="R168" s="134"/>
      <c r="S168" s="134"/>
      <c r="T168" s="134"/>
      <c r="U168" s="134"/>
      <c r="V168" s="134"/>
      <c r="W168" s="134"/>
      <c r="X168" s="134"/>
      <c r="Y168" s="273" t="s">
        <v>300</v>
      </c>
      <c r="Z168" s="274"/>
      <c r="AA168" s="274"/>
      <c r="AB168" s="274"/>
      <c r="AC168" s="1011" t="s">
        <v>291</v>
      </c>
      <c r="AD168" s="1011"/>
      <c r="AE168" s="1011"/>
      <c r="AF168" s="1011"/>
      <c r="AG168" s="1011"/>
      <c r="AH168" s="273" t="s">
        <v>233</v>
      </c>
      <c r="AI168" s="271"/>
      <c r="AJ168" s="271"/>
      <c r="AK168" s="271"/>
      <c r="AL168" s="271" t="s">
        <v>19</v>
      </c>
      <c r="AM168" s="271"/>
      <c r="AN168" s="271"/>
      <c r="AO168" s="275"/>
      <c r="AP168" s="1010" t="s">
        <v>261</v>
      </c>
      <c r="AQ168" s="1010"/>
      <c r="AR168" s="1010"/>
      <c r="AS168" s="1010"/>
      <c r="AT168" s="1010"/>
      <c r="AU168" s="1010"/>
      <c r="AV168" s="1010"/>
      <c r="AW168" s="1010"/>
      <c r="AX168" s="1010"/>
      <c r="AY168" s="34">
        <f>$AY$166</f>
        <v>1</v>
      </c>
    </row>
    <row r="169" spans="1:51" ht="54" customHeight="1" x14ac:dyDescent="0.2">
      <c r="A169" s="1013">
        <v>1</v>
      </c>
      <c r="B169" s="1013">
        <v>1</v>
      </c>
      <c r="C169" s="266" t="s">
        <v>939</v>
      </c>
      <c r="D169" s="265"/>
      <c r="E169" s="265"/>
      <c r="F169" s="265"/>
      <c r="G169" s="265"/>
      <c r="H169" s="265"/>
      <c r="I169" s="265"/>
      <c r="J169" s="248">
        <v>6010001030403</v>
      </c>
      <c r="K169" s="249"/>
      <c r="L169" s="249"/>
      <c r="M169" s="249"/>
      <c r="N169" s="249"/>
      <c r="O169" s="249"/>
      <c r="P169" s="267" t="s">
        <v>802</v>
      </c>
      <c r="Q169" s="250"/>
      <c r="R169" s="250"/>
      <c r="S169" s="250"/>
      <c r="T169" s="250"/>
      <c r="U169" s="250"/>
      <c r="V169" s="250"/>
      <c r="W169" s="250"/>
      <c r="X169" s="250"/>
      <c r="Y169" s="251">
        <v>19</v>
      </c>
      <c r="Z169" s="252"/>
      <c r="AA169" s="252"/>
      <c r="AB169" s="253"/>
      <c r="AC169" s="1009" t="s">
        <v>315</v>
      </c>
      <c r="AD169" s="1009"/>
      <c r="AE169" s="1009"/>
      <c r="AF169" s="1009"/>
      <c r="AG169" s="1009"/>
      <c r="AH169" s="239">
        <v>3</v>
      </c>
      <c r="AI169" s="240"/>
      <c r="AJ169" s="240"/>
      <c r="AK169" s="240"/>
      <c r="AL169" s="241">
        <v>62.2</v>
      </c>
      <c r="AM169" s="242"/>
      <c r="AN169" s="242"/>
      <c r="AO169" s="243"/>
      <c r="AP169" s="244" t="s">
        <v>345</v>
      </c>
      <c r="AQ169" s="244"/>
      <c r="AR169" s="244"/>
      <c r="AS169" s="244"/>
      <c r="AT169" s="244"/>
      <c r="AU169" s="244"/>
      <c r="AV169" s="244"/>
      <c r="AW169" s="244"/>
      <c r="AX169" s="244"/>
      <c r="AY169" s="34">
        <f>$AY$166</f>
        <v>1</v>
      </c>
    </row>
    <row r="170" spans="1:51" ht="26.25" hidden="1" customHeight="1" x14ac:dyDescent="0.2">
      <c r="A170" s="1013">
        <v>2</v>
      </c>
      <c r="B170" s="101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9"/>
      <c r="AD170" s="1009"/>
      <c r="AE170" s="1009"/>
      <c r="AF170" s="1009"/>
      <c r="AG170" s="100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13">
        <v>3</v>
      </c>
      <c r="B171" s="101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9"/>
      <c r="AD171" s="1009"/>
      <c r="AE171" s="1009"/>
      <c r="AF171" s="1009"/>
      <c r="AG171" s="100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13">
        <v>4</v>
      </c>
      <c r="B172" s="101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9"/>
      <c r="AD172" s="1009"/>
      <c r="AE172" s="1009"/>
      <c r="AF172" s="1009"/>
      <c r="AG172" s="100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13">
        <v>5</v>
      </c>
      <c r="B173" s="101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9"/>
      <c r="AD173" s="1009"/>
      <c r="AE173" s="1009"/>
      <c r="AF173" s="1009"/>
      <c r="AG173" s="100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13">
        <v>6</v>
      </c>
      <c r="B174" s="101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9"/>
      <c r="AD174" s="1009"/>
      <c r="AE174" s="1009"/>
      <c r="AF174" s="1009"/>
      <c r="AG174" s="100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13">
        <v>7</v>
      </c>
      <c r="B175" s="101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9"/>
      <c r="AD175" s="1009"/>
      <c r="AE175" s="1009"/>
      <c r="AF175" s="1009"/>
      <c r="AG175" s="100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13">
        <v>8</v>
      </c>
      <c r="B176" s="101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9"/>
      <c r="AD176" s="1009"/>
      <c r="AE176" s="1009"/>
      <c r="AF176" s="1009"/>
      <c r="AG176" s="100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13">
        <v>9</v>
      </c>
      <c r="B177" s="101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9"/>
      <c r="AD177" s="1009"/>
      <c r="AE177" s="1009"/>
      <c r="AF177" s="1009"/>
      <c r="AG177" s="100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13">
        <v>10</v>
      </c>
      <c r="B178" s="101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9"/>
      <c r="AD178" s="1009"/>
      <c r="AE178" s="1009"/>
      <c r="AF178" s="1009"/>
      <c r="AG178" s="100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13">
        <v>11</v>
      </c>
      <c r="B179" s="101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9"/>
      <c r="AD179" s="1009"/>
      <c r="AE179" s="1009"/>
      <c r="AF179" s="1009"/>
      <c r="AG179" s="100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13">
        <v>12</v>
      </c>
      <c r="B180" s="101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9"/>
      <c r="AD180" s="1009"/>
      <c r="AE180" s="1009"/>
      <c r="AF180" s="1009"/>
      <c r="AG180" s="100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13">
        <v>13</v>
      </c>
      <c r="B181" s="101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9"/>
      <c r="AD181" s="1009"/>
      <c r="AE181" s="1009"/>
      <c r="AF181" s="1009"/>
      <c r="AG181" s="100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13">
        <v>14</v>
      </c>
      <c r="B182" s="101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9"/>
      <c r="AD182" s="1009"/>
      <c r="AE182" s="1009"/>
      <c r="AF182" s="1009"/>
      <c r="AG182" s="100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13">
        <v>15</v>
      </c>
      <c r="B183" s="101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9"/>
      <c r="AD183" s="1009"/>
      <c r="AE183" s="1009"/>
      <c r="AF183" s="1009"/>
      <c r="AG183" s="100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13">
        <v>16</v>
      </c>
      <c r="B184" s="101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9"/>
      <c r="AD184" s="1009"/>
      <c r="AE184" s="1009"/>
      <c r="AF184" s="1009"/>
      <c r="AG184" s="100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13">
        <v>17</v>
      </c>
      <c r="B185" s="101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9"/>
      <c r="AD185" s="1009"/>
      <c r="AE185" s="1009"/>
      <c r="AF185" s="1009"/>
      <c r="AG185" s="100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13">
        <v>18</v>
      </c>
      <c r="B186" s="101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9"/>
      <c r="AD186" s="1009"/>
      <c r="AE186" s="1009"/>
      <c r="AF186" s="1009"/>
      <c r="AG186" s="100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13">
        <v>19</v>
      </c>
      <c r="B187" s="101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9"/>
      <c r="AD187" s="1009"/>
      <c r="AE187" s="1009"/>
      <c r="AF187" s="1009"/>
      <c r="AG187" s="100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13">
        <v>20</v>
      </c>
      <c r="B188" s="101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9"/>
      <c r="AD188" s="1009"/>
      <c r="AE188" s="1009"/>
      <c r="AF188" s="1009"/>
      <c r="AG188" s="100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13">
        <v>21</v>
      </c>
      <c r="B189" s="101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9"/>
      <c r="AD189" s="1009"/>
      <c r="AE189" s="1009"/>
      <c r="AF189" s="1009"/>
      <c r="AG189" s="100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13">
        <v>22</v>
      </c>
      <c r="B190" s="101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9"/>
      <c r="AD190" s="1009"/>
      <c r="AE190" s="1009"/>
      <c r="AF190" s="1009"/>
      <c r="AG190" s="100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13">
        <v>23</v>
      </c>
      <c r="B191" s="101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9"/>
      <c r="AD191" s="1009"/>
      <c r="AE191" s="1009"/>
      <c r="AF191" s="1009"/>
      <c r="AG191" s="100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13">
        <v>24</v>
      </c>
      <c r="B192" s="101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9"/>
      <c r="AD192" s="1009"/>
      <c r="AE192" s="1009"/>
      <c r="AF192" s="1009"/>
      <c r="AG192" s="100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13">
        <v>25</v>
      </c>
      <c r="B193" s="101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9"/>
      <c r="AD193" s="1009"/>
      <c r="AE193" s="1009"/>
      <c r="AF193" s="1009"/>
      <c r="AG193" s="100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13">
        <v>26</v>
      </c>
      <c r="B194" s="101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9"/>
      <c r="AD194" s="1009"/>
      <c r="AE194" s="1009"/>
      <c r="AF194" s="1009"/>
      <c r="AG194" s="100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13">
        <v>27</v>
      </c>
      <c r="B195" s="101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9"/>
      <c r="AD195" s="1009"/>
      <c r="AE195" s="1009"/>
      <c r="AF195" s="1009"/>
      <c r="AG195" s="100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13">
        <v>28</v>
      </c>
      <c r="B196" s="101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9"/>
      <c r="AD196" s="1009"/>
      <c r="AE196" s="1009"/>
      <c r="AF196" s="1009"/>
      <c r="AG196" s="100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13">
        <v>29</v>
      </c>
      <c r="B197" s="101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9"/>
      <c r="AD197" s="1009"/>
      <c r="AE197" s="1009"/>
      <c r="AF197" s="1009"/>
      <c r="AG197" s="100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1013">
        <v>30</v>
      </c>
      <c r="B198" s="101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9"/>
      <c r="AD198" s="1009"/>
      <c r="AE198" s="1009"/>
      <c r="AF198" s="1009"/>
      <c r="AG198" s="100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1"/>
      <c r="B201" s="271"/>
      <c r="C201" s="271" t="s">
        <v>24</v>
      </c>
      <c r="D201" s="271"/>
      <c r="E201" s="271"/>
      <c r="F201" s="271"/>
      <c r="G201" s="271"/>
      <c r="H201" s="271"/>
      <c r="I201" s="271"/>
      <c r="J201" s="1011" t="s">
        <v>260</v>
      </c>
      <c r="K201" s="1012"/>
      <c r="L201" s="1012"/>
      <c r="M201" s="1012"/>
      <c r="N201" s="1012"/>
      <c r="O201" s="1012"/>
      <c r="P201" s="134" t="s">
        <v>25</v>
      </c>
      <c r="Q201" s="134"/>
      <c r="R201" s="134"/>
      <c r="S201" s="134"/>
      <c r="T201" s="134"/>
      <c r="U201" s="134"/>
      <c r="V201" s="134"/>
      <c r="W201" s="134"/>
      <c r="X201" s="134"/>
      <c r="Y201" s="273" t="s">
        <v>300</v>
      </c>
      <c r="Z201" s="274"/>
      <c r="AA201" s="274"/>
      <c r="AB201" s="274"/>
      <c r="AC201" s="1011" t="s">
        <v>291</v>
      </c>
      <c r="AD201" s="1011"/>
      <c r="AE201" s="1011"/>
      <c r="AF201" s="1011"/>
      <c r="AG201" s="1011"/>
      <c r="AH201" s="273" t="s">
        <v>233</v>
      </c>
      <c r="AI201" s="271"/>
      <c r="AJ201" s="271"/>
      <c r="AK201" s="271"/>
      <c r="AL201" s="271" t="s">
        <v>19</v>
      </c>
      <c r="AM201" s="271"/>
      <c r="AN201" s="271"/>
      <c r="AO201" s="275"/>
      <c r="AP201" s="1010" t="s">
        <v>261</v>
      </c>
      <c r="AQ201" s="1010"/>
      <c r="AR201" s="1010"/>
      <c r="AS201" s="1010"/>
      <c r="AT201" s="1010"/>
      <c r="AU201" s="1010"/>
      <c r="AV201" s="1010"/>
      <c r="AW201" s="1010"/>
      <c r="AX201" s="1010"/>
      <c r="AY201" s="34">
        <f>$AY$199</f>
        <v>1</v>
      </c>
    </row>
    <row r="202" spans="1:51" ht="55.25" customHeight="1" x14ac:dyDescent="0.2">
      <c r="A202" s="1013">
        <v>1</v>
      </c>
      <c r="B202" s="1013">
        <v>1</v>
      </c>
      <c r="C202" s="266" t="s">
        <v>940</v>
      </c>
      <c r="D202" s="265"/>
      <c r="E202" s="265"/>
      <c r="F202" s="265"/>
      <c r="G202" s="265"/>
      <c r="H202" s="265"/>
      <c r="I202" s="265"/>
      <c r="J202" s="248">
        <v>8021005009182</v>
      </c>
      <c r="K202" s="249"/>
      <c r="L202" s="249"/>
      <c r="M202" s="249"/>
      <c r="N202" s="249"/>
      <c r="O202" s="249"/>
      <c r="P202" s="267" t="s">
        <v>861</v>
      </c>
      <c r="Q202" s="250"/>
      <c r="R202" s="250"/>
      <c r="S202" s="250"/>
      <c r="T202" s="250"/>
      <c r="U202" s="250"/>
      <c r="V202" s="250"/>
      <c r="W202" s="250"/>
      <c r="X202" s="250"/>
      <c r="Y202" s="251">
        <v>19</v>
      </c>
      <c r="Z202" s="252"/>
      <c r="AA202" s="252"/>
      <c r="AB202" s="253"/>
      <c r="AC202" s="1009" t="s">
        <v>315</v>
      </c>
      <c r="AD202" s="1009"/>
      <c r="AE202" s="1009"/>
      <c r="AF202" s="1009"/>
      <c r="AG202" s="1009"/>
      <c r="AH202" s="239">
        <v>2</v>
      </c>
      <c r="AI202" s="240"/>
      <c r="AJ202" s="240"/>
      <c r="AK202" s="240"/>
      <c r="AL202" s="241">
        <v>86.9</v>
      </c>
      <c r="AM202" s="242"/>
      <c r="AN202" s="242"/>
      <c r="AO202" s="243"/>
      <c r="AP202" s="244" t="s">
        <v>345</v>
      </c>
      <c r="AQ202" s="244"/>
      <c r="AR202" s="244"/>
      <c r="AS202" s="244"/>
      <c r="AT202" s="244"/>
      <c r="AU202" s="244"/>
      <c r="AV202" s="244"/>
      <c r="AW202" s="244"/>
      <c r="AX202" s="244"/>
      <c r="AY202" s="34">
        <f>$AY$199</f>
        <v>1</v>
      </c>
    </row>
    <row r="203" spans="1:51" ht="26.25" hidden="1" customHeight="1" x14ac:dyDescent="0.2">
      <c r="A203" s="1013">
        <v>2</v>
      </c>
      <c r="B203" s="101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9"/>
      <c r="AD203" s="1009"/>
      <c r="AE203" s="1009"/>
      <c r="AF203" s="1009"/>
      <c r="AG203" s="100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1013">
        <v>3</v>
      </c>
      <c r="B204" s="101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9"/>
      <c r="AD204" s="1009"/>
      <c r="AE204" s="1009"/>
      <c r="AF204" s="1009"/>
      <c r="AG204" s="100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1013">
        <v>4</v>
      </c>
      <c r="B205" s="101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9"/>
      <c r="AD205" s="1009"/>
      <c r="AE205" s="1009"/>
      <c r="AF205" s="1009"/>
      <c r="AG205" s="100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1013">
        <v>5</v>
      </c>
      <c r="B206" s="101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9"/>
      <c r="AD206" s="1009"/>
      <c r="AE206" s="1009"/>
      <c r="AF206" s="1009"/>
      <c r="AG206" s="100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13">
        <v>6</v>
      </c>
      <c r="B207" s="101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9"/>
      <c r="AD207" s="1009"/>
      <c r="AE207" s="1009"/>
      <c r="AF207" s="1009"/>
      <c r="AG207" s="100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13">
        <v>7</v>
      </c>
      <c r="B208" s="101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9"/>
      <c r="AD208" s="1009"/>
      <c r="AE208" s="1009"/>
      <c r="AF208" s="1009"/>
      <c r="AG208" s="100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13">
        <v>8</v>
      </c>
      <c r="B209" s="101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9"/>
      <c r="AD209" s="1009"/>
      <c r="AE209" s="1009"/>
      <c r="AF209" s="1009"/>
      <c r="AG209" s="100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13">
        <v>9</v>
      </c>
      <c r="B210" s="101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9"/>
      <c r="AD210" s="1009"/>
      <c r="AE210" s="1009"/>
      <c r="AF210" s="1009"/>
      <c r="AG210" s="100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13">
        <v>10</v>
      </c>
      <c r="B211" s="101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9"/>
      <c r="AD211" s="1009"/>
      <c r="AE211" s="1009"/>
      <c r="AF211" s="1009"/>
      <c r="AG211" s="100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13">
        <v>11</v>
      </c>
      <c r="B212" s="101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9"/>
      <c r="AD212" s="1009"/>
      <c r="AE212" s="1009"/>
      <c r="AF212" s="1009"/>
      <c r="AG212" s="100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13">
        <v>12</v>
      </c>
      <c r="B213" s="101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9"/>
      <c r="AD213" s="1009"/>
      <c r="AE213" s="1009"/>
      <c r="AF213" s="1009"/>
      <c r="AG213" s="100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13">
        <v>13</v>
      </c>
      <c r="B214" s="101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9"/>
      <c r="AD214" s="1009"/>
      <c r="AE214" s="1009"/>
      <c r="AF214" s="1009"/>
      <c r="AG214" s="100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13">
        <v>14</v>
      </c>
      <c r="B215" s="101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9"/>
      <c r="AD215" s="1009"/>
      <c r="AE215" s="1009"/>
      <c r="AF215" s="1009"/>
      <c r="AG215" s="100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13">
        <v>15</v>
      </c>
      <c r="B216" s="101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9"/>
      <c r="AD216" s="1009"/>
      <c r="AE216" s="1009"/>
      <c r="AF216" s="1009"/>
      <c r="AG216" s="100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13">
        <v>16</v>
      </c>
      <c r="B217" s="101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9"/>
      <c r="AD217" s="1009"/>
      <c r="AE217" s="1009"/>
      <c r="AF217" s="1009"/>
      <c r="AG217" s="100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13">
        <v>17</v>
      </c>
      <c r="B218" s="101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9"/>
      <c r="AD218" s="1009"/>
      <c r="AE218" s="1009"/>
      <c r="AF218" s="1009"/>
      <c r="AG218" s="100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13">
        <v>18</v>
      </c>
      <c r="B219" s="101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9"/>
      <c r="AD219" s="1009"/>
      <c r="AE219" s="1009"/>
      <c r="AF219" s="1009"/>
      <c r="AG219" s="100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13">
        <v>19</v>
      </c>
      <c r="B220" s="101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9"/>
      <c r="AD220" s="1009"/>
      <c r="AE220" s="1009"/>
      <c r="AF220" s="1009"/>
      <c r="AG220" s="100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13">
        <v>20</v>
      </c>
      <c r="B221" s="101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9"/>
      <c r="AD221" s="1009"/>
      <c r="AE221" s="1009"/>
      <c r="AF221" s="1009"/>
      <c r="AG221" s="100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13">
        <v>21</v>
      </c>
      <c r="B222" s="101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9"/>
      <c r="AD222" s="1009"/>
      <c r="AE222" s="1009"/>
      <c r="AF222" s="1009"/>
      <c r="AG222" s="100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13">
        <v>22</v>
      </c>
      <c r="B223" s="101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9"/>
      <c r="AD223" s="1009"/>
      <c r="AE223" s="1009"/>
      <c r="AF223" s="1009"/>
      <c r="AG223" s="100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13">
        <v>23</v>
      </c>
      <c r="B224" s="101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9"/>
      <c r="AD224" s="1009"/>
      <c r="AE224" s="1009"/>
      <c r="AF224" s="1009"/>
      <c r="AG224" s="100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13">
        <v>24</v>
      </c>
      <c r="B225" s="101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9"/>
      <c r="AD225" s="1009"/>
      <c r="AE225" s="1009"/>
      <c r="AF225" s="1009"/>
      <c r="AG225" s="100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13">
        <v>25</v>
      </c>
      <c r="B226" s="101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9"/>
      <c r="AD226" s="1009"/>
      <c r="AE226" s="1009"/>
      <c r="AF226" s="1009"/>
      <c r="AG226" s="100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13">
        <v>26</v>
      </c>
      <c r="B227" s="101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9"/>
      <c r="AD227" s="1009"/>
      <c r="AE227" s="1009"/>
      <c r="AF227" s="1009"/>
      <c r="AG227" s="100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13">
        <v>27</v>
      </c>
      <c r="B228" s="101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9"/>
      <c r="AD228" s="1009"/>
      <c r="AE228" s="1009"/>
      <c r="AF228" s="1009"/>
      <c r="AG228" s="100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13">
        <v>28</v>
      </c>
      <c r="B229" s="101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9"/>
      <c r="AD229" s="1009"/>
      <c r="AE229" s="1009"/>
      <c r="AF229" s="1009"/>
      <c r="AG229" s="100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13">
        <v>29</v>
      </c>
      <c r="B230" s="101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9"/>
      <c r="AD230" s="1009"/>
      <c r="AE230" s="1009"/>
      <c r="AF230" s="1009"/>
      <c r="AG230" s="100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1013">
        <v>30</v>
      </c>
      <c r="B231" s="101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9"/>
      <c r="AD231" s="1009"/>
      <c r="AE231" s="1009"/>
      <c r="AF231" s="1009"/>
      <c r="AG231" s="100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1"/>
      <c r="B234" s="271"/>
      <c r="C234" s="271" t="s">
        <v>24</v>
      </c>
      <c r="D234" s="271"/>
      <c r="E234" s="271"/>
      <c r="F234" s="271"/>
      <c r="G234" s="271"/>
      <c r="H234" s="271"/>
      <c r="I234" s="271"/>
      <c r="J234" s="1011" t="s">
        <v>260</v>
      </c>
      <c r="K234" s="1012"/>
      <c r="L234" s="1012"/>
      <c r="M234" s="1012"/>
      <c r="N234" s="1012"/>
      <c r="O234" s="1012"/>
      <c r="P234" s="134" t="s">
        <v>25</v>
      </c>
      <c r="Q234" s="134"/>
      <c r="R234" s="134"/>
      <c r="S234" s="134"/>
      <c r="T234" s="134"/>
      <c r="U234" s="134"/>
      <c r="V234" s="134"/>
      <c r="W234" s="134"/>
      <c r="X234" s="134"/>
      <c r="Y234" s="273" t="s">
        <v>300</v>
      </c>
      <c r="Z234" s="274"/>
      <c r="AA234" s="274"/>
      <c r="AB234" s="274"/>
      <c r="AC234" s="1011" t="s">
        <v>291</v>
      </c>
      <c r="AD234" s="1011"/>
      <c r="AE234" s="1011"/>
      <c r="AF234" s="1011"/>
      <c r="AG234" s="1011"/>
      <c r="AH234" s="273" t="s">
        <v>233</v>
      </c>
      <c r="AI234" s="271"/>
      <c r="AJ234" s="271"/>
      <c r="AK234" s="271"/>
      <c r="AL234" s="271" t="s">
        <v>19</v>
      </c>
      <c r="AM234" s="271"/>
      <c r="AN234" s="271"/>
      <c r="AO234" s="275"/>
      <c r="AP234" s="1010" t="s">
        <v>261</v>
      </c>
      <c r="AQ234" s="1010"/>
      <c r="AR234" s="1010"/>
      <c r="AS234" s="1010"/>
      <c r="AT234" s="1010"/>
      <c r="AU234" s="1010"/>
      <c r="AV234" s="1010"/>
      <c r="AW234" s="1010"/>
      <c r="AX234" s="1010"/>
      <c r="AY234" s="84">
        <f>$AY$232</f>
        <v>1</v>
      </c>
    </row>
    <row r="235" spans="1:51" ht="49.4" customHeight="1" x14ac:dyDescent="0.2">
      <c r="A235" s="1013">
        <v>1</v>
      </c>
      <c r="B235" s="1013">
        <v>1</v>
      </c>
      <c r="C235" s="266" t="s">
        <v>941</v>
      </c>
      <c r="D235" s="265"/>
      <c r="E235" s="265"/>
      <c r="F235" s="265"/>
      <c r="G235" s="265"/>
      <c r="H235" s="265"/>
      <c r="I235" s="265"/>
      <c r="J235" s="248">
        <v>9010001027685</v>
      </c>
      <c r="K235" s="249"/>
      <c r="L235" s="249"/>
      <c r="M235" s="249"/>
      <c r="N235" s="249"/>
      <c r="O235" s="249"/>
      <c r="P235" s="267" t="s">
        <v>862</v>
      </c>
      <c r="Q235" s="250"/>
      <c r="R235" s="250"/>
      <c r="S235" s="250"/>
      <c r="T235" s="250"/>
      <c r="U235" s="250"/>
      <c r="V235" s="250"/>
      <c r="W235" s="250"/>
      <c r="X235" s="250"/>
      <c r="Y235" s="251">
        <v>18</v>
      </c>
      <c r="Z235" s="252"/>
      <c r="AA235" s="252"/>
      <c r="AB235" s="253"/>
      <c r="AC235" s="1009" t="s">
        <v>315</v>
      </c>
      <c r="AD235" s="1009"/>
      <c r="AE235" s="1009"/>
      <c r="AF235" s="1009"/>
      <c r="AG235" s="1009"/>
      <c r="AH235" s="239">
        <v>1</v>
      </c>
      <c r="AI235" s="240"/>
      <c r="AJ235" s="240"/>
      <c r="AK235" s="240"/>
      <c r="AL235" s="241">
        <v>94</v>
      </c>
      <c r="AM235" s="242"/>
      <c r="AN235" s="242"/>
      <c r="AO235" s="243"/>
      <c r="AP235" s="244" t="s">
        <v>345</v>
      </c>
      <c r="AQ235" s="244"/>
      <c r="AR235" s="244"/>
      <c r="AS235" s="244"/>
      <c r="AT235" s="244"/>
      <c r="AU235" s="244"/>
      <c r="AV235" s="244"/>
      <c r="AW235" s="244"/>
      <c r="AX235" s="244"/>
      <c r="AY235">
        <f>$AY$232</f>
        <v>1</v>
      </c>
    </row>
    <row r="236" spans="1:51" ht="26.25" hidden="1" customHeight="1" x14ac:dyDescent="0.2">
      <c r="A236" s="1013">
        <v>2</v>
      </c>
      <c r="B236" s="101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9"/>
      <c r="AD236" s="1009"/>
      <c r="AE236" s="1009"/>
      <c r="AF236" s="1009"/>
      <c r="AG236" s="100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1013">
        <v>3</v>
      </c>
      <c r="B237" s="101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9"/>
      <c r="AD237" s="1009"/>
      <c r="AE237" s="1009"/>
      <c r="AF237" s="1009"/>
      <c r="AG237" s="100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1013">
        <v>4</v>
      </c>
      <c r="B238" s="101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9"/>
      <c r="AD238" s="1009"/>
      <c r="AE238" s="1009"/>
      <c r="AF238" s="1009"/>
      <c r="AG238" s="100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1013">
        <v>5</v>
      </c>
      <c r="B239" s="101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9"/>
      <c r="AD239" s="1009"/>
      <c r="AE239" s="1009"/>
      <c r="AF239" s="1009"/>
      <c r="AG239" s="100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1013">
        <v>6</v>
      </c>
      <c r="B240" s="101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9"/>
      <c r="AD240" s="1009"/>
      <c r="AE240" s="1009"/>
      <c r="AF240" s="1009"/>
      <c r="AG240" s="100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13">
        <v>7</v>
      </c>
      <c r="B241" s="101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9"/>
      <c r="AD241" s="1009"/>
      <c r="AE241" s="1009"/>
      <c r="AF241" s="1009"/>
      <c r="AG241" s="100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13">
        <v>8</v>
      </c>
      <c r="B242" s="101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9"/>
      <c r="AD242" s="1009"/>
      <c r="AE242" s="1009"/>
      <c r="AF242" s="1009"/>
      <c r="AG242" s="100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13">
        <v>9</v>
      </c>
      <c r="B243" s="101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9"/>
      <c r="AD243" s="1009"/>
      <c r="AE243" s="1009"/>
      <c r="AF243" s="1009"/>
      <c r="AG243" s="100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13">
        <v>10</v>
      </c>
      <c r="B244" s="101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9"/>
      <c r="AD244" s="1009"/>
      <c r="AE244" s="1009"/>
      <c r="AF244" s="1009"/>
      <c r="AG244" s="100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13">
        <v>11</v>
      </c>
      <c r="B245" s="101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9"/>
      <c r="AD245" s="1009"/>
      <c r="AE245" s="1009"/>
      <c r="AF245" s="1009"/>
      <c r="AG245" s="100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13">
        <v>12</v>
      </c>
      <c r="B246" s="101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9"/>
      <c r="AD246" s="1009"/>
      <c r="AE246" s="1009"/>
      <c r="AF246" s="1009"/>
      <c r="AG246" s="100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13">
        <v>13</v>
      </c>
      <c r="B247" s="101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9"/>
      <c r="AD247" s="1009"/>
      <c r="AE247" s="1009"/>
      <c r="AF247" s="1009"/>
      <c r="AG247" s="100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13">
        <v>14</v>
      </c>
      <c r="B248" s="101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9"/>
      <c r="AD248" s="1009"/>
      <c r="AE248" s="1009"/>
      <c r="AF248" s="1009"/>
      <c r="AG248" s="100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13">
        <v>15</v>
      </c>
      <c r="B249" s="101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9"/>
      <c r="AD249" s="1009"/>
      <c r="AE249" s="1009"/>
      <c r="AF249" s="1009"/>
      <c r="AG249" s="100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13">
        <v>16</v>
      </c>
      <c r="B250" s="101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9"/>
      <c r="AD250" s="1009"/>
      <c r="AE250" s="1009"/>
      <c r="AF250" s="1009"/>
      <c r="AG250" s="100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13">
        <v>17</v>
      </c>
      <c r="B251" s="101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9"/>
      <c r="AD251" s="1009"/>
      <c r="AE251" s="1009"/>
      <c r="AF251" s="1009"/>
      <c r="AG251" s="100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13">
        <v>18</v>
      </c>
      <c r="B252" s="101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9"/>
      <c r="AD252" s="1009"/>
      <c r="AE252" s="1009"/>
      <c r="AF252" s="1009"/>
      <c r="AG252" s="100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13">
        <v>19</v>
      </c>
      <c r="B253" s="101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9"/>
      <c r="AD253" s="1009"/>
      <c r="AE253" s="1009"/>
      <c r="AF253" s="1009"/>
      <c r="AG253" s="100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13">
        <v>20</v>
      </c>
      <c r="B254" s="101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9"/>
      <c r="AD254" s="1009"/>
      <c r="AE254" s="1009"/>
      <c r="AF254" s="1009"/>
      <c r="AG254" s="100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13">
        <v>21</v>
      </c>
      <c r="B255" s="101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9"/>
      <c r="AD255" s="1009"/>
      <c r="AE255" s="1009"/>
      <c r="AF255" s="1009"/>
      <c r="AG255" s="100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13">
        <v>22</v>
      </c>
      <c r="B256" s="101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9"/>
      <c r="AD256" s="1009"/>
      <c r="AE256" s="1009"/>
      <c r="AF256" s="1009"/>
      <c r="AG256" s="100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13">
        <v>23</v>
      </c>
      <c r="B257" s="101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9"/>
      <c r="AD257" s="1009"/>
      <c r="AE257" s="1009"/>
      <c r="AF257" s="1009"/>
      <c r="AG257" s="100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13">
        <v>24</v>
      </c>
      <c r="B258" s="101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9"/>
      <c r="AD258" s="1009"/>
      <c r="AE258" s="1009"/>
      <c r="AF258" s="1009"/>
      <c r="AG258" s="100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13">
        <v>25</v>
      </c>
      <c r="B259" s="101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9"/>
      <c r="AD259" s="1009"/>
      <c r="AE259" s="1009"/>
      <c r="AF259" s="1009"/>
      <c r="AG259" s="100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13">
        <v>26</v>
      </c>
      <c r="B260" s="101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9"/>
      <c r="AD260" s="1009"/>
      <c r="AE260" s="1009"/>
      <c r="AF260" s="1009"/>
      <c r="AG260" s="100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13">
        <v>27</v>
      </c>
      <c r="B261" s="101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9"/>
      <c r="AD261" s="1009"/>
      <c r="AE261" s="1009"/>
      <c r="AF261" s="1009"/>
      <c r="AG261" s="100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13">
        <v>28</v>
      </c>
      <c r="B262" s="101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9"/>
      <c r="AD262" s="1009"/>
      <c r="AE262" s="1009"/>
      <c r="AF262" s="1009"/>
      <c r="AG262" s="100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13">
        <v>29</v>
      </c>
      <c r="B263" s="101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9"/>
      <c r="AD263" s="1009"/>
      <c r="AE263" s="1009"/>
      <c r="AF263" s="1009"/>
      <c r="AG263" s="100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13">
        <v>30</v>
      </c>
      <c r="B264" s="101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9"/>
      <c r="AD264" s="1009"/>
      <c r="AE264" s="1009"/>
      <c r="AF264" s="1009"/>
      <c r="AG264" s="100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271"/>
      <c r="B267" s="271"/>
      <c r="C267" s="271" t="s">
        <v>24</v>
      </c>
      <c r="D267" s="271"/>
      <c r="E267" s="271"/>
      <c r="F267" s="271"/>
      <c r="G267" s="271"/>
      <c r="H267" s="271"/>
      <c r="I267" s="271"/>
      <c r="J267" s="1011" t="s">
        <v>260</v>
      </c>
      <c r="K267" s="1012"/>
      <c r="L267" s="1012"/>
      <c r="M267" s="1012"/>
      <c r="N267" s="1012"/>
      <c r="O267" s="1012"/>
      <c r="P267" s="134" t="s">
        <v>25</v>
      </c>
      <c r="Q267" s="134"/>
      <c r="R267" s="134"/>
      <c r="S267" s="134"/>
      <c r="T267" s="134"/>
      <c r="U267" s="134"/>
      <c r="V267" s="134"/>
      <c r="W267" s="134"/>
      <c r="X267" s="134"/>
      <c r="Y267" s="273" t="s">
        <v>300</v>
      </c>
      <c r="Z267" s="274"/>
      <c r="AA267" s="274"/>
      <c r="AB267" s="274"/>
      <c r="AC267" s="1011" t="s">
        <v>291</v>
      </c>
      <c r="AD267" s="1011"/>
      <c r="AE267" s="1011"/>
      <c r="AF267" s="1011"/>
      <c r="AG267" s="1011"/>
      <c r="AH267" s="273" t="s">
        <v>233</v>
      </c>
      <c r="AI267" s="271"/>
      <c r="AJ267" s="271"/>
      <c r="AK267" s="271"/>
      <c r="AL267" s="271" t="s">
        <v>19</v>
      </c>
      <c r="AM267" s="271"/>
      <c r="AN267" s="271"/>
      <c r="AO267" s="275"/>
      <c r="AP267" s="1010" t="s">
        <v>261</v>
      </c>
      <c r="AQ267" s="1010"/>
      <c r="AR267" s="1010"/>
      <c r="AS267" s="1010"/>
      <c r="AT267" s="1010"/>
      <c r="AU267" s="1010"/>
      <c r="AV267" s="1010"/>
      <c r="AW267" s="1010"/>
      <c r="AX267" s="1010"/>
      <c r="AY267" s="34">
        <f>$AY$265</f>
        <v>1</v>
      </c>
    </row>
    <row r="268" spans="1:51" ht="26.25" customHeight="1" x14ac:dyDescent="0.2">
      <c r="A268" s="1013">
        <v>1</v>
      </c>
      <c r="B268" s="1013">
        <v>1</v>
      </c>
      <c r="C268" s="266" t="s">
        <v>863</v>
      </c>
      <c r="D268" s="265"/>
      <c r="E268" s="265"/>
      <c r="F268" s="265"/>
      <c r="G268" s="265"/>
      <c r="H268" s="265"/>
      <c r="I268" s="265"/>
      <c r="J268" s="248">
        <v>5000020240001</v>
      </c>
      <c r="K268" s="249"/>
      <c r="L268" s="249"/>
      <c r="M268" s="249"/>
      <c r="N268" s="249"/>
      <c r="O268" s="249"/>
      <c r="P268" s="267" t="s">
        <v>873</v>
      </c>
      <c r="Q268" s="250"/>
      <c r="R268" s="250"/>
      <c r="S268" s="250"/>
      <c r="T268" s="250"/>
      <c r="U268" s="250"/>
      <c r="V268" s="250"/>
      <c r="W268" s="250"/>
      <c r="X268" s="250"/>
      <c r="Y268" s="251">
        <v>6</v>
      </c>
      <c r="Z268" s="252"/>
      <c r="AA268" s="252"/>
      <c r="AB268" s="253"/>
      <c r="AC268" s="1009" t="s">
        <v>321</v>
      </c>
      <c r="AD268" s="1009"/>
      <c r="AE268" s="1009"/>
      <c r="AF268" s="1009"/>
      <c r="AG268" s="1009"/>
      <c r="AH268" s="239" t="s">
        <v>345</v>
      </c>
      <c r="AI268" s="240"/>
      <c r="AJ268" s="240"/>
      <c r="AK268" s="240"/>
      <c r="AL268" s="241" t="s">
        <v>345</v>
      </c>
      <c r="AM268" s="242"/>
      <c r="AN268" s="242"/>
      <c r="AO268" s="243"/>
      <c r="AP268" s="244" t="s">
        <v>345</v>
      </c>
      <c r="AQ268" s="244"/>
      <c r="AR268" s="244"/>
      <c r="AS268" s="244"/>
      <c r="AT268" s="244"/>
      <c r="AU268" s="244"/>
      <c r="AV268" s="244"/>
      <c r="AW268" s="244"/>
      <c r="AX268" s="244"/>
      <c r="AY268" s="34">
        <f>$AY$265</f>
        <v>1</v>
      </c>
    </row>
    <row r="269" spans="1:51" ht="26.25" customHeight="1" x14ac:dyDescent="0.2">
      <c r="A269" s="1013">
        <v>2</v>
      </c>
      <c r="B269" s="1013">
        <v>1</v>
      </c>
      <c r="C269" s="266" t="s">
        <v>864</v>
      </c>
      <c r="D269" s="265"/>
      <c r="E269" s="265"/>
      <c r="F269" s="265"/>
      <c r="G269" s="265"/>
      <c r="H269" s="265"/>
      <c r="I269" s="265"/>
      <c r="J269" s="248">
        <v>1000020230006</v>
      </c>
      <c r="K269" s="249"/>
      <c r="L269" s="249"/>
      <c r="M269" s="249"/>
      <c r="N269" s="249"/>
      <c r="O269" s="249"/>
      <c r="P269" s="267" t="s">
        <v>873</v>
      </c>
      <c r="Q269" s="250"/>
      <c r="R269" s="250"/>
      <c r="S269" s="250"/>
      <c r="T269" s="250"/>
      <c r="U269" s="250"/>
      <c r="V269" s="250"/>
      <c r="W269" s="250"/>
      <c r="X269" s="250"/>
      <c r="Y269" s="251">
        <v>5.9</v>
      </c>
      <c r="Z269" s="252"/>
      <c r="AA269" s="252"/>
      <c r="AB269" s="253"/>
      <c r="AC269" s="1009" t="s">
        <v>321</v>
      </c>
      <c r="AD269" s="1009"/>
      <c r="AE269" s="1009"/>
      <c r="AF269" s="1009"/>
      <c r="AG269" s="1009"/>
      <c r="AH269" s="239" t="s">
        <v>345</v>
      </c>
      <c r="AI269" s="240"/>
      <c r="AJ269" s="240"/>
      <c r="AK269" s="240"/>
      <c r="AL269" s="241" t="s">
        <v>345</v>
      </c>
      <c r="AM269" s="242"/>
      <c r="AN269" s="242"/>
      <c r="AO269" s="243"/>
      <c r="AP269" s="244" t="s">
        <v>345</v>
      </c>
      <c r="AQ269" s="244"/>
      <c r="AR269" s="244"/>
      <c r="AS269" s="244"/>
      <c r="AT269" s="244"/>
      <c r="AU269" s="244"/>
      <c r="AV269" s="244"/>
      <c r="AW269" s="244"/>
      <c r="AX269" s="244"/>
      <c r="AY269">
        <f>COUNTA($C$269)</f>
        <v>1</v>
      </c>
    </row>
    <row r="270" spans="1:51" ht="26.25" customHeight="1" x14ac:dyDescent="0.2">
      <c r="A270" s="1013">
        <v>3</v>
      </c>
      <c r="B270" s="1013">
        <v>1</v>
      </c>
      <c r="C270" s="266" t="s">
        <v>865</v>
      </c>
      <c r="D270" s="265"/>
      <c r="E270" s="265"/>
      <c r="F270" s="265"/>
      <c r="G270" s="265"/>
      <c r="H270" s="265"/>
      <c r="I270" s="265"/>
      <c r="J270" s="248">
        <v>5000020090000</v>
      </c>
      <c r="K270" s="249"/>
      <c r="L270" s="249"/>
      <c r="M270" s="249"/>
      <c r="N270" s="249"/>
      <c r="O270" s="249"/>
      <c r="P270" s="267" t="s">
        <v>873</v>
      </c>
      <c r="Q270" s="250"/>
      <c r="R270" s="250"/>
      <c r="S270" s="250"/>
      <c r="T270" s="250"/>
      <c r="U270" s="250"/>
      <c r="V270" s="250"/>
      <c r="W270" s="250"/>
      <c r="X270" s="250"/>
      <c r="Y270" s="251">
        <v>4.5</v>
      </c>
      <c r="Z270" s="252"/>
      <c r="AA270" s="252"/>
      <c r="AB270" s="253"/>
      <c r="AC270" s="1009" t="s">
        <v>321</v>
      </c>
      <c r="AD270" s="1009"/>
      <c r="AE270" s="1009"/>
      <c r="AF270" s="1009"/>
      <c r="AG270" s="1009"/>
      <c r="AH270" s="239" t="s">
        <v>345</v>
      </c>
      <c r="AI270" s="240"/>
      <c r="AJ270" s="240"/>
      <c r="AK270" s="240"/>
      <c r="AL270" s="241" t="s">
        <v>345</v>
      </c>
      <c r="AM270" s="242"/>
      <c r="AN270" s="242"/>
      <c r="AO270" s="243"/>
      <c r="AP270" s="244" t="s">
        <v>345</v>
      </c>
      <c r="AQ270" s="244"/>
      <c r="AR270" s="244"/>
      <c r="AS270" s="244"/>
      <c r="AT270" s="244"/>
      <c r="AU270" s="244"/>
      <c r="AV270" s="244"/>
      <c r="AW270" s="244"/>
      <c r="AX270" s="244"/>
      <c r="AY270">
        <f>COUNTA($C$270)</f>
        <v>1</v>
      </c>
    </row>
    <row r="271" spans="1:51" ht="26.25" customHeight="1" x14ac:dyDescent="0.2">
      <c r="A271" s="1013">
        <v>4</v>
      </c>
      <c r="B271" s="1013">
        <v>1</v>
      </c>
      <c r="C271" s="266" t="s">
        <v>866</v>
      </c>
      <c r="D271" s="265"/>
      <c r="E271" s="265"/>
      <c r="F271" s="265"/>
      <c r="G271" s="265"/>
      <c r="H271" s="265"/>
      <c r="I271" s="265"/>
      <c r="J271" s="248">
        <v>1000020380008</v>
      </c>
      <c r="K271" s="249"/>
      <c r="L271" s="249"/>
      <c r="M271" s="249"/>
      <c r="N271" s="249"/>
      <c r="O271" s="249"/>
      <c r="P271" s="267" t="s">
        <v>873</v>
      </c>
      <c r="Q271" s="250"/>
      <c r="R271" s="250"/>
      <c r="S271" s="250"/>
      <c r="T271" s="250"/>
      <c r="U271" s="250"/>
      <c r="V271" s="250"/>
      <c r="W271" s="250"/>
      <c r="X271" s="250"/>
      <c r="Y271" s="251">
        <v>4.4000000000000004</v>
      </c>
      <c r="Z271" s="252"/>
      <c r="AA271" s="252"/>
      <c r="AB271" s="253"/>
      <c r="AC271" s="1009" t="s">
        <v>321</v>
      </c>
      <c r="AD271" s="1009"/>
      <c r="AE271" s="1009"/>
      <c r="AF271" s="1009"/>
      <c r="AG271" s="1009"/>
      <c r="AH271" s="239" t="s">
        <v>345</v>
      </c>
      <c r="AI271" s="240"/>
      <c r="AJ271" s="240"/>
      <c r="AK271" s="240"/>
      <c r="AL271" s="241" t="s">
        <v>345</v>
      </c>
      <c r="AM271" s="242"/>
      <c r="AN271" s="242"/>
      <c r="AO271" s="243"/>
      <c r="AP271" s="244" t="s">
        <v>345</v>
      </c>
      <c r="AQ271" s="244"/>
      <c r="AR271" s="244"/>
      <c r="AS271" s="244"/>
      <c r="AT271" s="244"/>
      <c r="AU271" s="244"/>
      <c r="AV271" s="244"/>
      <c r="AW271" s="244"/>
      <c r="AX271" s="244"/>
      <c r="AY271">
        <f>COUNTA($C$271)</f>
        <v>1</v>
      </c>
    </row>
    <row r="272" spans="1:51" ht="26.25" customHeight="1" x14ac:dyDescent="0.2">
      <c r="A272" s="1013">
        <v>5</v>
      </c>
      <c r="B272" s="1013">
        <v>1</v>
      </c>
      <c r="C272" s="266" t="s">
        <v>867</v>
      </c>
      <c r="D272" s="265"/>
      <c r="E272" s="265"/>
      <c r="F272" s="265"/>
      <c r="G272" s="265"/>
      <c r="H272" s="265"/>
      <c r="I272" s="265"/>
      <c r="J272" s="248">
        <v>8000020092134</v>
      </c>
      <c r="K272" s="249"/>
      <c r="L272" s="249"/>
      <c r="M272" s="249"/>
      <c r="N272" s="249"/>
      <c r="O272" s="249"/>
      <c r="P272" s="267" t="s">
        <v>873</v>
      </c>
      <c r="Q272" s="250"/>
      <c r="R272" s="250"/>
      <c r="S272" s="250"/>
      <c r="T272" s="250"/>
      <c r="U272" s="250"/>
      <c r="V272" s="250"/>
      <c r="W272" s="250"/>
      <c r="X272" s="250"/>
      <c r="Y272" s="251">
        <v>3.9</v>
      </c>
      <c r="Z272" s="252"/>
      <c r="AA272" s="252"/>
      <c r="AB272" s="253"/>
      <c r="AC272" s="1009" t="s">
        <v>321</v>
      </c>
      <c r="AD272" s="1009"/>
      <c r="AE272" s="1009"/>
      <c r="AF272" s="1009"/>
      <c r="AG272" s="1009"/>
      <c r="AH272" s="239" t="s">
        <v>345</v>
      </c>
      <c r="AI272" s="240"/>
      <c r="AJ272" s="240"/>
      <c r="AK272" s="240"/>
      <c r="AL272" s="241" t="s">
        <v>345</v>
      </c>
      <c r="AM272" s="242"/>
      <c r="AN272" s="242"/>
      <c r="AO272" s="243"/>
      <c r="AP272" s="244" t="s">
        <v>345</v>
      </c>
      <c r="AQ272" s="244"/>
      <c r="AR272" s="244"/>
      <c r="AS272" s="244"/>
      <c r="AT272" s="244"/>
      <c r="AU272" s="244"/>
      <c r="AV272" s="244"/>
      <c r="AW272" s="244"/>
      <c r="AX272" s="244"/>
      <c r="AY272">
        <f>COUNTA($C$272)</f>
        <v>1</v>
      </c>
    </row>
    <row r="273" spans="1:51" ht="26.25" customHeight="1" x14ac:dyDescent="0.2">
      <c r="A273" s="1013">
        <v>6</v>
      </c>
      <c r="B273" s="1013">
        <v>1</v>
      </c>
      <c r="C273" s="266" t="s">
        <v>868</v>
      </c>
      <c r="D273" s="265"/>
      <c r="E273" s="265"/>
      <c r="F273" s="265"/>
      <c r="G273" s="265"/>
      <c r="H273" s="265"/>
      <c r="I273" s="265"/>
      <c r="J273" s="248">
        <v>7000020220001</v>
      </c>
      <c r="K273" s="249"/>
      <c r="L273" s="249"/>
      <c r="M273" s="249"/>
      <c r="N273" s="249"/>
      <c r="O273" s="249"/>
      <c r="P273" s="267" t="s">
        <v>873</v>
      </c>
      <c r="Q273" s="250"/>
      <c r="R273" s="250"/>
      <c r="S273" s="250"/>
      <c r="T273" s="250"/>
      <c r="U273" s="250"/>
      <c r="V273" s="250"/>
      <c r="W273" s="250"/>
      <c r="X273" s="250"/>
      <c r="Y273" s="251">
        <v>3.6</v>
      </c>
      <c r="Z273" s="252"/>
      <c r="AA273" s="252"/>
      <c r="AB273" s="253"/>
      <c r="AC273" s="1009" t="s">
        <v>321</v>
      </c>
      <c r="AD273" s="1009"/>
      <c r="AE273" s="1009"/>
      <c r="AF273" s="1009"/>
      <c r="AG273" s="1009"/>
      <c r="AH273" s="239" t="s">
        <v>345</v>
      </c>
      <c r="AI273" s="240"/>
      <c r="AJ273" s="240"/>
      <c r="AK273" s="240"/>
      <c r="AL273" s="241" t="s">
        <v>345</v>
      </c>
      <c r="AM273" s="242"/>
      <c r="AN273" s="242"/>
      <c r="AO273" s="243"/>
      <c r="AP273" s="244" t="s">
        <v>345</v>
      </c>
      <c r="AQ273" s="244"/>
      <c r="AR273" s="244"/>
      <c r="AS273" s="244"/>
      <c r="AT273" s="244"/>
      <c r="AU273" s="244"/>
      <c r="AV273" s="244"/>
      <c r="AW273" s="244"/>
      <c r="AX273" s="244"/>
      <c r="AY273">
        <f>COUNTA($C$273)</f>
        <v>1</v>
      </c>
    </row>
    <row r="274" spans="1:51" ht="26.25" customHeight="1" x14ac:dyDescent="0.2">
      <c r="A274" s="1013">
        <v>7</v>
      </c>
      <c r="B274" s="1013">
        <v>1</v>
      </c>
      <c r="C274" s="266" t="s">
        <v>869</v>
      </c>
      <c r="D274" s="265"/>
      <c r="E274" s="265"/>
      <c r="F274" s="265"/>
      <c r="G274" s="265"/>
      <c r="H274" s="265"/>
      <c r="I274" s="265"/>
      <c r="J274" s="248">
        <v>2000020080004</v>
      </c>
      <c r="K274" s="249"/>
      <c r="L274" s="249"/>
      <c r="M274" s="249"/>
      <c r="N274" s="249"/>
      <c r="O274" s="249"/>
      <c r="P274" s="267" t="s">
        <v>873</v>
      </c>
      <c r="Q274" s="250"/>
      <c r="R274" s="250"/>
      <c r="S274" s="250"/>
      <c r="T274" s="250"/>
      <c r="U274" s="250"/>
      <c r="V274" s="250"/>
      <c r="W274" s="250"/>
      <c r="X274" s="250"/>
      <c r="Y274" s="251">
        <v>3.6</v>
      </c>
      <c r="Z274" s="252"/>
      <c r="AA274" s="252"/>
      <c r="AB274" s="253"/>
      <c r="AC274" s="1009" t="s">
        <v>321</v>
      </c>
      <c r="AD274" s="1009"/>
      <c r="AE274" s="1009"/>
      <c r="AF274" s="1009"/>
      <c r="AG274" s="1009"/>
      <c r="AH274" s="239" t="s">
        <v>345</v>
      </c>
      <c r="AI274" s="240"/>
      <c r="AJ274" s="240"/>
      <c r="AK274" s="240"/>
      <c r="AL274" s="241" t="s">
        <v>345</v>
      </c>
      <c r="AM274" s="242"/>
      <c r="AN274" s="242"/>
      <c r="AO274" s="243"/>
      <c r="AP274" s="244" t="s">
        <v>345</v>
      </c>
      <c r="AQ274" s="244"/>
      <c r="AR274" s="244"/>
      <c r="AS274" s="244"/>
      <c r="AT274" s="244"/>
      <c r="AU274" s="244"/>
      <c r="AV274" s="244"/>
      <c r="AW274" s="244"/>
      <c r="AX274" s="244"/>
      <c r="AY274">
        <f>COUNTA($C$274)</f>
        <v>1</v>
      </c>
    </row>
    <row r="275" spans="1:51" ht="26.25" customHeight="1" x14ac:dyDescent="0.2">
      <c r="A275" s="1013">
        <v>8</v>
      </c>
      <c r="B275" s="1013">
        <v>1</v>
      </c>
      <c r="C275" s="266" t="s">
        <v>870</v>
      </c>
      <c r="D275" s="265"/>
      <c r="E275" s="265"/>
      <c r="F275" s="265"/>
      <c r="G275" s="265"/>
      <c r="H275" s="265"/>
      <c r="I275" s="265"/>
      <c r="J275" s="248">
        <v>4000020270008</v>
      </c>
      <c r="K275" s="249"/>
      <c r="L275" s="249"/>
      <c r="M275" s="249"/>
      <c r="N275" s="249"/>
      <c r="O275" s="249"/>
      <c r="P275" s="267" t="s">
        <v>873</v>
      </c>
      <c r="Q275" s="250"/>
      <c r="R275" s="250"/>
      <c r="S275" s="250"/>
      <c r="T275" s="250"/>
      <c r="U275" s="250"/>
      <c r="V275" s="250"/>
      <c r="W275" s="250"/>
      <c r="X275" s="250"/>
      <c r="Y275" s="251">
        <v>3.5</v>
      </c>
      <c r="Z275" s="252"/>
      <c r="AA275" s="252"/>
      <c r="AB275" s="253"/>
      <c r="AC275" s="1009" t="s">
        <v>321</v>
      </c>
      <c r="AD275" s="1009"/>
      <c r="AE275" s="1009"/>
      <c r="AF275" s="1009"/>
      <c r="AG275" s="1009"/>
      <c r="AH275" s="239" t="s">
        <v>345</v>
      </c>
      <c r="AI275" s="240"/>
      <c r="AJ275" s="240"/>
      <c r="AK275" s="240"/>
      <c r="AL275" s="241" t="s">
        <v>345</v>
      </c>
      <c r="AM275" s="242"/>
      <c r="AN275" s="242"/>
      <c r="AO275" s="243"/>
      <c r="AP275" s="244" t="s">
        <v>345</v>
      </c>
      <c r="AQ275" s="244"/>
      <c r="AR275" s="244"/>
      <c r="AS275" s="244"/>
      <c r="AT275" s="244"/>
      <c r="AU275" s="244"/>
      <c r="AV275" s="244"/>
      <c r="AW275" s="244"/>
      <c r="AX275" s="244"/>
      <c r="AY275">
        <f>COUNTA($C$275)</f>
        <v>1</v>
      </c>
    </row>
    <row r="276" spans="1:51" ht="26.25" customHeight="1" x14ac:dyDescent="0.2">
      <c r="A276" s="1013">
        <v>9</v>
      </c>
      <c r="B276" s="1013">
        <v>1</v>
      </c>
      <c r="C276" s="266" t="s">
        <v>871</v>
      </c>
      <c r="D276" s="265"/>
      <c r="E276" s="265"/>
      <c r="F276" s="265"/>
      <c r="G276" s="265"/>
      <c r="H276" s="265"/>
      <c r="I276" s="265"/>
      <c r="J276" s="248">
        <v>1000020110001</v>
      </c>
      <c r="K276" s="249"/>
      <c r="L276" s="249"/>
      <c r="M276" s="249"/>
      <c r="N276" s="249"/>
      <c r="O276" s="249"/>
      <c r="P276" s="267" t="s">
        <v>873</v>
      </c>
      <c r="Q276" s="250"/>
      <c r="R276" s="250"/>
      <c r="S276" s="250"/>
      <c r="T276" s="250"/>
      <c r="U276" s="250"/>
      <c r="V276" s="250"/>
      <c r="W276" s="250"/>
      <c r="X276" s="250"/>
      <c r="Y276" s="251">
        <v>3.4</v>
      </c>
      <c r="Z276" s="252"/>
      <c r="AA276" s="252"/>
      <c r="AB276" s="253"/>
      <c r="AC276" s="1009" t="s">
        <v>321</v>
      </c>
      <c r="AD276" s="1009"/>
      <c r="AE276" s="1009"/>
      <c r="AF276" s="1009"/>
      <c r="AG276" s="1009"/>
      <c r="AH276" s="239" t="s">
        <v>345</v>
      </c>
      <c r="AI276" s="240"/>
      <c r="AJ276" s="240"/>
      <c r="AK276" s="240"/>
      <c r="AL276" s="241" t="s">
        <v>345</v>
      </c>
      <c r="AM276" s="242"/>
      <c r="AN276" s="242"/>
      <c r="AO276" s="243"/>
      <c r="AP276" s="244" t="s">
        <v>345</v>
      </c>
      <c r="AQ276" s="244"/>
      <c r="AR276" s="244"/>
      <c r="AS276" s="244"/>
      <c r="AT276" s="244"/>
      <c r="AU276" s="244"/>
      <c r="AV276" s="244"/>
      <c r="AW276" s="244"/>
      <c r="AX276" s="244"/>
      <c r="AY276">
        <f>COUNTA($C$276)</f>
        <v>1</v>
      </c>
    </row>
    <row r="277" spans="1:51" ht="26.25" customHeight="1" x14ac:dyDescent="0.2">
      <c r="A277" s="1013">
        <v>10</v>
      </c>
      <c r="B277" s="1013">
        <v>1</v>
      </c>
      <c r="C277" s="266" t="s">
        <v>872</v>
      </c>
      <c r="D277" s="265"/>
      <c r="E277" s="265"/>
      <c r="F277" s="265"/>
      <c r="G277" s="265"/>
      <c r="H277" s="265"/>
      <c r="I277" s="265"/>
      <c r="J277" s="248">
        <v>2000020260002</v>
      </c>
      <c r="K277" s="249"/>
      <c r="L277" s="249"/>
      <c r="M277" s="249"/>
      <c r="N277" s="249"/>
      <c r="O277" s="249"/>
      <c r="P277" s="267" t="s">
        <v>873</v>
      </c>
      <c r="Q277" s="250"/>
      <c r="R277" s="250"/>
      <c r="S277" s="250"/>
      <c r="T277" s="250"/>
      <c r="U277" s="250"/>
      <c r="V277" s="250"/>
      <c r="W277" s="250"/>
      <c r="X277" s="250"/>
      <c r="Y277" s="251">
        <v>3.4</v>
      </c>
      <c r="Z277" s="252"/>
      <c r="AA277" s="252"/>
      <c r="AB277" s="253"/>
      <c r="AC277" s="1009" t="s">
        <v>321</v>
      </c>
      <c r="AD277" s="1009"/>
      <c r="AE277" s="1009"/>
      <c r="AF277" s="1009"/>
      <c r="AG277" s="1009"/>
      <c r="AH277" s="239" t="s">
        <v>345</v>
      </c>
      <c r="AI277" s="240"/>
      <c r="AJ277" s="240"/>
      <c r="AK277" s="240"/>
      <c r="AL277" s="241" t="s">
        <v>345</v>
      </c>
      <c r="AM277" s="242"/>
      <c r="AN277" s="242"/>
      <c r="AO277" s="243"/>
      <c r="AP277" s="244" t="s">
        <v>345</v>
      </c>
      <c r="AQ277" s="244"/>
      <c r="AR277" s="244"/>
      <c r="AS277" s="244"/>
      <c r="AT277" s="244"/>
      <c r="AU277" s="244"/>
      <c r="AV277" s="244"/>
      <c r="AW277" s="244"/>
      <c r="AX277" s="244"/>
      <c r="AY277">
        <f>COUNTA($C$277)</f>
        <v>1</v>
      </c>
    </row>
    <row r="278" spans="1:51" ht="26.25" hidden="1" customHeight="1" x14ac:dyDescent="0.2">
      <c r="A278" s="1013">
        <v>11</v>
      </c>
      <c r="B278" s="101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9"/>
      <c r="AD278" s="1009"/>
      <c r="AE278" s="1009"/>
      <c r="AF278" s="1009"/>
      <c r="AG278" s="100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13">
        <v>12</v>
      </c>
      <c r="B279" s="101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9"/>
      <c r="AD279" s="1009"/>
      <c r="AE279" s="1009"/>
      <c r="AF279" s="1009"/>
      <c r="AG279" s="100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13">
        <v>13</v>
      </c>
      <c r="B280" s="101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9"/>
      <c r="AD280" s="1009"/>
      <c r="AE280" s="1009"/>
      <c r="AF280" s="1009"/>
      <c r="AG280" s="100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13">
        <v>14</v>
      </c>
      <c r="B281" s="101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9"/>
      <c r="AD281" s="1009"/>
      <c r="AE281" s="1009"/>
      <c r="AF281" s="1009"/>
      <c r="AG281" s="100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13">
        <v>15</v>
      </c>
      <c r="B282" s="101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9"/>
      <c r="AD282" s="1009"/>
      <c r="AE282" s="1009"/>
      <c r="AF282" s="1009"/>
      <c r="AG282" s="100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13">
        <v>16</v>
      </c>
      <c r="B283" s="101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9"/>
      <c r="AD283" s="1009"/>
      <c r="AE283" s="1009"/>
      <c r="AF283" s="1009"/>
      <c r="AG283" s="100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13">
        <v>17</v>
      </c>
      <c r="B284" s="101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9"/>
      <c r="AD284" s="1009"/>
      <c r="AE284" s="1009"/>
      <c r="AF284" s="1009"/>
      <c r="AG284" s="100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13">
        <v>18</v>
      </c>
      <c r="B285" s="101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9"/>
      <c r="AD285" s="1009"/>
      <c r="AE285" s="1009"/>
      <c r="AF285" s="1009"/>
      <c r="AG285" s="100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13">
        <v>19</v>
      </c>
      <c r="B286" s="101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9"/>
      <c r="AD286" s="1009"/>
      <c r="AE286" s="1009"/>
      <c r="AF286" s="1009"/>
      <c r="AG286" s="100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13">
        <v>20</v>
      </c>
      <c r="B287" s="101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9"/>
      <c r="AD287" s="1009"/>
      <c r="AE287" s="1009"/>
      <c r="AF287" s="1009"/>
      <c r="AG287" s="100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13">
        <v>21</v>
      </c>
      <c r="B288" s="101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9"/>
      <c r="AD288" s="1009"/>
      <c r="AE288" s="1009"/>
      <c r="AF288" s="1009"/>
      <c r="AG288" s="100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13">
        <v>22</v>
      </c>
      <c r="B289" s="101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9"/>
      <c r="AD289" s="1009"/>
      <c r="AE289" s="1009"/>
      <c r="AF289" s="1009"/>
      <c r="AG289" s="100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13">
        <v>23</v>
      </c>
      <c r="B290" s="101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9"/>
      <c r="AD290" s="1009"/>
      <c r="AE290" s="1009"/>
      <c r="AF290" s="1009"/>
      <c r="AG290" s="100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13">
        <v>24</v>
      </c>
      <c r="B291" s="101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9"/>
      <c r="AD291" s="1009"/>
      <c r="AE291" s="1009"/>
      <c r="AF291" s="1009"/>
      <c r="AG291" s="100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13">
        <v>25</v>
      </c>
      <c r="B292" s="101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9"/>
      <c r="AD292" s="1009"/>
      <c r="AE292" s="1009"/>
      <c r="AF292" s="1009"/>
      <c r="AG292" s="100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13">
        <v>26</v>
      </c>
      <c r="B293" s="101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9"/>
      <c r="AD293" s="1009"/>
      <c r="AE293" s="1009"/>
      <c r="AF293" s="1009"/>
      <c r="AG293" s="100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13">
        <v>27</v>
      </c>
      <c r="B294" s="101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9"/>
      <c r="AD294" s="1009"/>
      <c r="AE294" s="1009"/>
      <c r="AF294" s="1009"/>
      <c r="AG294" s="100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13">
        <v>28</v>
      </c>
      <c r="B295" s="101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9"/>
      <c r="AD295" s="1009"/>
      <c r="AE295" s="1009"/>
      <c r="AF295" s="1009"/>
      <c r="AG295" s="100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13">
        <v>29</v>
      </c>
      <c r="B296" s="101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9"/>
      <c r="AD296" s="1009"/>
      <c r="AE296" s="1009"/>
      <c r="AF296" s="1009"/>
      <c r="AG296" s="100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1013">
        <v>30</v>
      </c>
      <c r="B297" s="101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9"/>
      <c r="AD297" s="1009"/>
      <c r="AE297" s="1009"/>
      <c r="AF297" s="1009"/>
      <c r="AG297" s="100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271"/>
      <c r="B300" s="271"/>
      <c r="C300" s="271" t="s">
        <v>24</v>
      </c>
      <c r="D300" s="271"/>
      <c r="E300" s="271"/>
      <c r="F300" s="271"/>
      <c r="G300" s="271"/>
      <c r="H300" s="271"/>
      <c r="I300" s="271"/>
      <c r="J300" s="1011" t="s">
        <v>260</v>
      </c>
      <c r="K300" s="1012"/>
      <c r="L300" s="1012"/>
      <c r="M300" s="1012"/>
      <c r="N300" s="1012"/>
      <c r="O300" s="1012"/>
      <c r="P300" s="134" t="s">
        <v>25</v>
      </c>
      <c r="Q300" s="134"/>
      <c r="R300" s="134"/>
      <c r="S300" s="134"/>
      <c r="T300" s="134"/>
      <c r="U300" s="134"/>
      <c r="V300" s="134"/>
      <c r="W300" s="134"/>
      <c r="X300" s="134"/>
      <c r="Y300" s="273" t="s">
        <v>300</v>
      </c>
      <c r="Z300" s="274"/>
      <c r="AA300" s="274"/>
      <c r="AB300" s="274"/>
      <c r="AC300" s="1011" t="s">
        <v>291</v>
      </c>
      <c r="AD300" s="1011"/>
      <c r="AE300" s="1011"/>
      <c r="AF300" s="1011"/>
      <c r="AG300" s="1011"/>
      <c r="AH300" s="273" t="s">
        <v>233</v>
      </c>
      <c r="AI300" s="271"/>
      <c r="AJ300" s="271"/>
      <c r="AK300" s="271"/>
      <c r="AL300" s="271" t="s">
        <v>19</v>
      </c>
      <c r="AM300" s="271"/>
      <c r="AN300" s="271"/>
      <c r="AO300" s="275"/>
      <c r="AP300" s="1010" t="s">
        <v>261</v>
      </c>
      <c r="AQ300" s="1010"/>
      <c r="AR300" s="1010"/>
      <c r="AS300" s="1010"/>
      <c r="AT300" s="1010"/>
      <c r="AU300" s="1010"/>
      <c r="AV300" s="1010"/>
      <c r="AW300" s="1010"/>
      <c r="AX300" s="1010"/>
      <c r="AY300" s="34">
        <f>$AY$298</f>
        <v>1</v>
      </c>
    </row>
    <row r="301" spans="1:51" ht="26.25" customHeight="1" x14ac:dyDescent="0.2">
      <c r="A301" s="1013">
        <v>1</v>
      </c>
      <c r="B301" s="1013">
        <v>1</v>
      </c>
      <c r="C301" s="266" t="s">
        <v>894</v>
      </c>
      <c r="D301" s="265"/>
      <c r="E301" s="265"/>
      <c r="F301" s="265"/>
      <c r="G301" s="265"/>
      <c r="H301" s="265"/>
      <c r="I301" s="265"/>
      <c r="J301" s="248">
        <v>6190005000517</v>
      </c>
      <c r="K301" s="249"/>
      <c r="L301" s="249"/>
      <c r="M301" s="249"/>
      <c r="N301" s="249"/>
      <c r="O301" s="249"/>
      <c r="P301" s="267" t="s">
        <v>876</v>
      </c>
      <c r="Q301" s="250"/>
      <c r="R301" s="250"/>
      <c r="S301" s="250"/>
      <c r="T301" s="250"/>
      <c r="U301" s="250"/>
      <c r="V301" s="250"/>
      <c r="W301" s="250"/>
      <c r="X301" s="250"/>
      <c r="Y301" s="251">
        <v>6</v>
      </c>
      <c r="Z301" s="252"/>
      <c r="AA301" s="252"/>
      <c r="AB301" s="253"/>
      <c r="AC301" s="1009" t="s">
        <v>76</v>
      </c>
      <c r="AD301" s="1009"/>
      <c r="AE301" s="1009"/>
      <c r="AF301" s="1009"/>
      <c r="AG301" s="1009"/>
      <c r="AH301" s="239" t="s">
        <v>345</v>
      </c>
      <c r="AI301" s="240"/>
      <c r="AJ301" s="240"/>
      <c r="AK301" s="240"/>
      <c r="AL301" s="241" t="s">
        <v>345</v>
      </c>
      <c r="AM301" s="242"/>
      <c r="AN301" s="242"/>
      <c r="AO301" s="243"/>
      <c r="AP301" s="244" t="s">
        <v>345</v>
      </c>
      <c r="AQ301" s="244"/>
      <c r="AR301" s="244"/>
      <c r="AS301" s="244"/>
      <c r="AT301" s="244"/>
      <c r="AU301" s="244"/>
      <c r="AV301" s="244"/>
      <c r="AW301" s="244"/>
      <c r="AX301" s="244"/>
      <c r="AY301" s="34">
        <f>$AY$298</f>
        <v>1</v>
      </c>
    </row>
    <row r="302" spans="1:51" ht="26.25" customHeight="1" x14ac:dyDescent="0.2">
      <c r="A302" s="1013">
        <v>2</v>
      </c>
      <c r="B302" s="1013">
        <v>1</v>
      </c>
      <c r="C302" s="266" t="s">
        <v>951</v>
      </c>
      <c r="D302" s="265"/>
      <c r="E302" s="265"/>
      <c r="F302" s="265"/>
      <c r="G302" s="265"/>
      <c r="H302" s="265"/>
      <c r="I302" s="265"/>
      <c r="J302" s="248">
        <v>7010901005494</v>
      </c>
      <c r="K302" s="249"/>
      <c r="L302" s="249"/>
      <c r="M302" s="249"/>
      <c r="N302" s="249"/>
      <c r="O302" s="249"/>
      <c r="P302" s="267" t="s">
        <v>877</v>
      </c>
      <c r="Q302" s="250"/>
      <c r="R302" s="250"/>
      <c r="S302" s="250"/>
      <c r="T302" s="250"/>
      <c r="U302" s="250"/>
      <c r="V302" s="250"/>
      <c r="W302" s="250"/>
      <c r="X302" s="250"/>
      <c r="Y302" s="251">
        <v>5.8</v>
      </c>
      <c r="Z302" s="252"/>
      <c r="AA302" s="252"/>
      <c r="AB302" s="253"/>
      <c r="AC302" s="1009" t="s">
        <v>76</v>
      </c>
      <c r="AD302" s="1009"/>
      <c r="AE302" s="1009"/>
      <c r="AF302" s="1009"/>
      <c r="AG302" s="1009"/>
      <c r="AH302" s="239" t="s">
        <v>345</v>
      </c>
      <c r="AI302" s="240"/>
      <c r="AJ302" s="240"/>
      <c r="AK302" s="240"/>
      <c r="AL302" s="241" t="s">
        <v>345</v>
      </c>
      <c r="AM302" s="242"/>
      <c r="AN302" s="242"/>
      <c r="AO302" s="243"/>
      <c r="AP302" s="244" t="s">
        <v>345</v>
      </c>
      <c r="AQ302" s="244"/>
      <c r="AR302" s="244"/>
      <c r="AS302" s="244"/>
      <c r="AT302" s="244"/>
      <c r="AU302" s="244"/>
      <c r="AV302" s="244"/>
      <c r="AW302" s="244"/>
      <c r="AX302" s="244"/>
      <c r="AY302">
        <f>COUNTA($C$302)</f>
        <v>1</v>
      </c>
    </row>
    <row r="303" spans="1:51" ht="26.25" customHeight="1" x14ac:dyDescent="0.2">
      <c r="A303" s="1013">
        <v>3</v>
      </c>
      <c r="B303" s="1013">
        <v>1</v>
      </c>
      <c r="C303" s="266" t="s">
        <v>942</v>
      </c>
      <c r="D303" s="265"/>
      <c r="E303" s="265"/>
      <c r="F303" s="265"/>
      <c r="G303" s="265"/>
      <c r="H303" s="265"/>
      <c r="I303" s="265"/>
      <c r="J303" s="248">
        <v>4010401004900</v>
      </c>
      <c r="K303" s="249"/>
      <c r="L303" s="249"/>
      <c r="M303" s="249"/>
      <c r="N303" s="249"/>
      <c r="O303" s="249"/>
      <c r="P303" s="267" t="s">
        <v>878</v>
      </c>
      <c r="Q303" s="250"/>
      <c r="R303" s="250"/>
      <c r="S303" s="250"/>
      <c r="T303" s="250"/>
      <c r="U303" s="250"/>
      <c r="V303" s="250"/>
      <c r="W303" s="250"/>
      <c r="X303" s="250"/>
      <c r="Y303" s="251">
        <v>4.2</v>
      </c>
      <c r="Z303" s="252"/>
      <c r="AA303" s="252"/>
      <c r="AB303" s="253"/>
      <c r="AC303" s="1009" t="s">
        <v>76</v>
      </c>
      <c r="AD303" s="1009"/>
      <c r="AE303" s="1009"/>
      <c r="AF303" s="1009"/>
      <c r="AG303" s="1009"/>
      <c r="AH303" s="239" t="s">
        <v>345</v>
      </c>
      <c r="AI303" s="240"/>
      <c r="AJ303" s="240"/>
      <c r="AK303" s="240"/>
      <c r="AL303" s="241" t="s">
        <v>345</v>
      </c>
      <c r="AM303" s="242"/>
      <c r="AN303" s="242"/>
      <c r="AO303" s="243"/>
      <c r="AP303" s="244" t="s">
        <v>345</v>
      </c>
      <c r="AQ303" s="244"/>
      <c r="AR303" s="244"/>
      <c r="AS303" s="244"/>
      <c r="AT303" s="244"/>
      <c r="AU303" s="244"/>
      <c r="AV303" s="244"/>
      <c r="AW303" s="244"/>
      <c r="AX303" s="244"/>
      <c r="AY303">
        <f>COUNTA($C$303)</f>
        <v>1</v>
      </c>
    </row>
    <row r="304" spans="1:51" ht="26.25" customHeight="1" x14ac:dyDescent="0.2">
      <c r="A304" s="1013">
        <v>4</v>
      </c>
      <c r="B304" s="1013">
        <v>1</v>
      </c>
      <c r="C304" s="266" t="s">
        <v>943</v>
      </c>
      <c r="D304" s="265"/>
      <c r="E304" s="265"/>
      <c r="F304" s="265"/>
      <c r="G304" s="265"/>
      <c r="H304" s="265"/>
      <c r="I304" s="265"/>
      <c r="J304" s="248">
        <v>8060005001518</v>
      </c>
      <c r="K304" s="249"/>
      <c r="L304" s="249"/>
      <c r="M304" s="249"/>
      <c r="N304" s="249"/>
      <c r="O304" s="249"/>
      <c r="P304" s="267" t="s">
        <v>879</v>
      </c>
      <c r="Q304" s="250"/>
      <c r="R304" s="250"/>
      <c r="S304" s="250"/>
      <c r="T304" s="250"/>
      <c r="U304" s="250"/>
      <c r="V304" s="250"/>
      <c r="W304" s="250"/>
      <c r="X304" s="250"/>
      <c r="Y304" s="251">
        <v>3.7</v>
      </c>
      <c r="Z304" s="252"/>
      <c r="AA304" s="252"/>
      <c r="AB304" s="253"/>
      <c r="AC304" s="1009" t="s">
        <v>76</v>
      </c>
      <c r="AD304" s="1009"/>
      <c r="AE304" s="1009"/>
      <c r="AF304" s="1009"/>
      <c r="AG304" s="1009"/>
      <c r="AH304" s="239" t="s">
        <v>345</v>
      </c>
      <c r="AI304" s="240"/>
      <c r="AJ304" s="240"/>
      <c r="AK304" s="240"/>
      <c r="AL304" s="241" t="s">
        <v>345</v>
      </c>
      <c r="AM304" s="242"/>
      <c r="AN304" s="242"/>
      <c r="AO304" s="243"/>
      <c r="AP304" s="244" t="s">
        <v>345</v>
      </c>
      <c r="AQ304" s="244"/>
      <c r="AR304" s="244"/>
      <c r="AS304" s="244"/>
      <c r="AT304" s="244"/>
      <c r="AU304" s="244"/>
      <c r="AV304" s="244"/>
      <c r="AW304" s="244"/>
      <c r="AX304" s="244"/>
      <c r="AY304">
        <f>COUNTA($C$304)</f>
        <v>1</v>
      </c>
    </row>
    <row r="305" spans="1:51" ht="26.25" customHeight="1" x14ac:dyDescent="0.2">
      <c r="A305" s="1013">
        <v>5</v>
      </c>
      <c r="B305" s="1013">
        <v>1</v>
      </c>
      <c r="C305" s="266" t="s">
        <v>944</v>
      </c>
      <c r="D305" s="265"/>
      <c r="E305" s="265"/>
      <c r="F305" s="265"/>
      <c r="G305" s="265"/>
      <c r="H305" s="265"/>
      <c r="I305" s="265"/>
      <c r="J305" s="248">
        <v>5050005001769</v>
      </c>
      <c r="K305" s="249"/>
      <c r="L305" s="249"/>
      <c r="M305" s="249"/>
      <c r="N305" s="249"/>
      <c r="O305" s="249"/>
      <c r="P305" s="267" t="s">
        <v>880</v>
      </c>
      <c r="Q305" s="250"/>
      <c r="R305" s="250"/>
      <c r="S305" s="250"/>
      <c r="T305" s="250"/>
      <c r="U305" s="250"/>
      <c r="V305" s="250"/>
      <c r="W305" s="250"/>
      <c r="X305" s="250"/>
      <c r="Y305" s="251">
        <v>3.6</v>
      </c>
      <c r="Z305" s="252"/>
      <c r="AA305" s="252"/>
      <c r="AB305" s="253"/>
      <c r="AC305" s="1009" t="s">
        <v>76</v>
      </c>
      <c r="AD305" s="1009"/>
      <c r="AE305" s="1009"/>
      <c r="AF305" s="1009"/>
      <c r="AG305" s="1009"/>
      <c r="AH305" s="239" t="s">
        <v>345</v>
      </c>
      <c r="AI305" s="240"/>
      <c r="AJ305" s="240"/>
      <c r="AK305" s="240"/>
      <c r="AL305" s="241" t="s">
        <v>345</v>
      </c>
      <c r="AM305" s="242"/>
      <c r="AN305" s="242"/>
      <c r="AO305" s="243"/>
      <c r="AP305" s="244" t="s">
        <v>345</v>
      </c>
      <c r="AQ305" s="244"/>
      <c r="AR305" s="244"/>
      <c r="AS305" s="244"/>
      <c r="AT305" s="244"/>
      <c r="AU305" s="244"/>
      <c r="AV305" s="244"/>
      <c r="AW305" s="244"/>
      <c r="AX305" s="244"/>
      <c r="AY305">
        <f>COUNTA($C$305)</f>
        <v>1</v>
      </c>
    </row>
    <row r="306" spans="1:51" ht="26.25" customHeight="1" x14ac:dyDescent="0.2">
      <c r="A306" s="1013">
        <v>6</v>
      </c>
      <c r="B306" s="1013">
        <v>1</v>
      </c>
      <c r="C306" s="266" t="s">
        <v>874</v>
      </c>
      <c r="D306" s="265"/>
      <c r="E306" s="265"/>
      <c r="F306" s="265"/>
      <c r="G306" s="265"/>
      <c r="H306" s="265"/>
      <c r="I306" s="265"/>
      <c r="J306" s="248">
        <v>5120105007717</v>
      </c>
      <c r="K306" s="249"/>
      <c r="L306" s="249"/>
      <c r="M306" s="249"/>
      <c r="N306" s="249"/>
      <c r="O306" s="249"/>
      <c r="P306" s="267" t="s">
        <v>881</v>
      </c>
      <c r="Q306" s="250"/>
      <c r="R306" s="250"/>
      <c r="S306" s="250"/>
      <c r="T306" s="250"/>
      <c r="U306" s="250"/>
      <c r="V306" s="250"/>
      <c r="W306" s="250"/>
      <c r="X306" s="250"/>
      <c r="Y306" s="251">
        <v>3.5</v>
      </c>
      <c r="Z306" s="252"/>
      <c r="AA306" s="252"/>
      <c r="AB306" s="253"/>
      <c r="AC306" s="1009" t="s">
        <v>76</v>
      </c>
      <c r="AD306" s="1009"/>
      <c r="AE306" s="1009"/>
      <c r="AF306" s="1009"/>
      <c r="AG306" s="1009"/>
      <c r="AH306" s="239" t="s">
        <v>345</v>
      </c>
      <c r="AI306" s="240"/>
      <c r="AJ306" s="240"/>
      <c r="AK306" s="240"/>
      <c r="AL306" s="241" t="s">
        <v>345</v>
      </c>
      <c r="AM306" s="242"/>
      <c r="AN306" s="242"/>
      <c r="AO306" s="243"/>
      <c r="AP306" s="244" t="s">
        <v>345</v>
      </c>
      <c r="AQ306" s="244"/>
      <c r="AR306" s="244"/>
      <c r="AS306" s="244"/>
      <c r="AT306" s="244"/>
      <c r="AU306" s="244"/>
      <c r="AV306" s="244"/>
      <c r="AW306" s="244"/>
      <c r="AX306" s="244"/>
      <c r="AY306">
        <f>COUNTA($C$306)</f>
        <v>1</v>
      </c>
    </row>
    <row r="307" spans="1:51" ht="26.25" customHeight="1" x14ac:dyDescent="0.2">
      <c r="A307" s="1013">
        <v>7</v>
      </c>
      <c r="B307" s="1013">
        <v>1</v>
      </c>
      <c r="C307" s="266" t="s">
        <v>875</v>
      </c>
      <c r="D307" s="265"/>
      <c r="E307" s="265"/>
      <c r="F307" s="265"/>
      <c r="G307" s="265"/>
      <c r="H307" s="265"/>
      <c r="I307" s="265"/>
      <c r="J307" s="248" t="s">
        <v>345</v>
      </c>
      <c r="K307" s="249"/>
      <c r="L307" s="249"/>
      <c r="M307" s="249"/>
      <c r="N307" s="249"/>
      <c r="O307" s="249"/>
      <c r="P307" s="267" t="s">
        <v>882</v>
      </c>
      <c r="Q307" s="250"/>
      <c r="R307" s="250"/>
      <c r="S307" s="250"/>
      <c r="T307" s="250"/>
      <c r="U307" s="250"/>
      <c r="V307" s="250"/>
      <c r="W307" s="250"/>
      <c r="X307" s="250"/>
      <c r="Y307" s="251">
        <v>3.4</v>
      </c>
      <c r="Z307" s="252"/>
      <c r="AA307" s="252"/>
      <c r="AB307" s="253"/>
      <c r="AC307" s="1009" t="s">
        <v>76</v>
      </c>
      <c r="AD307" s="1009"/>
      <c r="AE307" s="1009"/>
      <c r="AF307" s="1009"/>
      <c r="AG307" s="1009"/>
      <c r="AH307" s="239" t="s">
        <v>345</v>
      </c>
      <c r="AI307" s="240"/>
      <c r="AJ307" s="240"/>
      <c r="AK307" s="240"/>
      <c r="AL307" s="241" t="s">
        <v>345</v>
      </c>
      <c r="AM307" s="242"/>
      <c r="AN307" s="242"/>
      <c r="AO307" s="243"/>
      <c r="AP307" s="244" t="s">
        <v>345</v>
      </c>
      <c r="AQ307" s="244"/>
      <c r="AR307" s="244"/>
      <c r="AS307" s="244"/>
      <c r="AT307" s="244"/>
      <c r="AU307" s="244"/>
      <c r="AV307" s="244"/>
      <c r="AW307" s="244"/>
      <c r="AX307" s="244"/>
      <c r="AY307">
        <f>COUNTA($C$307)</f>
        <v>1</v>
      </c>
    </row>
    <row r="308" spans="1:51" ht="26.25" customHeight="1" x14ac:dyDescent="0.2">
      <c r="A308" s="1013">
        <v>8</v>
      </c>
      <c r="B308" s="1013">
        <v>1</v>
      </c>
      <c r="C308" s="266" t="s">
        <v>952</v>
      </c>
      <c r="D308" s="265"/>
      <c r="E308" s="265"/>
      <c r="F308" s="265"/>
      <c r="G308" s="265"/>
      <c r="H308" s="265"/>
      <c r="I308" s="265"/>
      <c r="J308" s="248">
        <v>5200005002181</v>
      </c>
      <c r="K308" s="249"/>
      <c r="L308" s="249"/>
      <c r="M308" s="249"/>
      <c r="N308" s="249"/>
      <c r="O308" s="249"/>
      <c r="P308" s="267" t="s">
        <v>883</v>
      </c>
      <c r="Q308" s="250"/>
      <c r="R308" s="250"/>
      <c r="S308" s="250"/>
      <c r="T308" s="250"/>
      <c r="U308" s="250"/>
      <c r="V308" s="250"/>
      <c r="W308" s="250"/>
      <c r="X308" s="250"/>
      <c r="Y308" s="251">
        <v>3.2</v>
      </c>
      <c r="Z308" s="252"/>
      <c r="AA308" s="252"/>
      <c r="AB308" s="253"/>
      <c r="AC308" s="1009" t="s">
        <v>76</v>
      </c>
      <c r="AD308" s="1009"/>
      <c r="AE308" s="1009"/>
      <c r="AF308" s="1009"/>
      <c r="AG308" s="1009"/>
      <c r="AH308" s="239" t="s">
        <v>345</v>
      </c>
      <c r="AI308" s="240"/>
      <c r="AJ308" s="240"/>
      <c r="AK308" s="240"/>
      <c r="AL308" s="241" t="s">
        <v>345</v>
      </c>
      <c r="AM308" s="242"/>
      <c r="AN308" s="242"/>
      <c r="AO308" s="243"/>
      <c r="AP308" s="244" t="s">
        <v>345</v>
      </c>
      <c r="AQ308" s="244"/>
      <c r="AR308" s="244"/>
      <c r="AS308" s="244"/>
      <c r="AT308" s="244"/>
      <c r="AU308" s="244"/>
      <c r="AV308" s="244"/>
      <c r="AW308" s="244"/>
      <c r="AX308" s="244"/>
      <c r="AY308">
        <f>COUNTA($C$308)</f>
        <v>1</v>
      </c>
    </row>
    <row r="309" spans="1:51" ht="26.25" customHeight="1" x14ac:dyDescent="0.2">
      <c r="A309" s="1013">
        <v>9</v>
      </c>
      <c r="B309" s="1013">
        <v>1</v>
      </c>
      <c r="C309" s="266" t="s">
        <v>945</v>
      </c>
      <c r="D309" s="265"/>
      <c r="E309" s="265"/>
      <c r="F309" s="265"/>
      <c r="G309" s="265"/>
      <c r="H309" s="265"/>
      <c r="I309" s="265"/>
      <c r="J309" s="248">
        <v>2130001049402</v>
      </c>
      <c r="K309" s="249"/>
      <c r="L309" s="249"/>
      <c r="M309" s="249"/>
      <c r="N309" s="249"/>
      <c r="O309" s="249"/>
      <c r="P309" s="267" t="s">
        <v>884</v>
      </c>
      <c r="Q309" s="250"/>
      <c r="R309" s="250"/>
      <c r="S309" s="250"/>
      <c r="T309" s="250"/>
      <c r="U309" s="250"/>
      <c r="V309" s="250"/>
      <c r="W309" s="250"/>
      <c r="X309" s="250"/>
      <c r="Y309" s="251">
        <v>2.4</v>
      </c>
      <c r="Z309" s="252"/>
      <c r="AA309" s="252"/>
      <c r="AB309" s="253"/>
      <c r="AC309" s="1009" t="s">
        <v>76</v>
      </c>
      <c r="AD309" s="1009"/>
      <c r="AE309" s="1009"/>
      <c r="AF309" s="1009"/>
      <c r="AG309" s="1009"/>
      <c r="AH309" s="239" t="s">
        <v>345</v>
      </c>
      <c r="AI309" s="240"/>
      <c r="AJ309" s="240"/>
      <c r="AK309" s="240"/>
      <c r="AL309" s="241" t="s">
        <v>345</v>
      </c>
      <c r="AM309" s="242"/>
      <c r="AN309" s="242"/>
      <c r="AO309" s="243"/>
      <c r="AP309" s="244" t="s">
        <v>345</v>
      </c>
      <c r="AQ309" s="244"/>
      <c r="AR309" s="244"/>
      <c r="AS309" s="244"/>
      <c r="AT309" s="244"/>
      <c r="AU309" s="244"/>
      <c r="AV309" s="244"/>
      <c r="AW309" s="244"/>
      <c r="AX309" s="244"/>
      <c r="AY309">
        <f>COUNTA($C$309)</f>
        <v>1</v>
      </c>
    </row>
    <row r="310" spans="1:51" ht="26.25" customHeight="1" x14ac:dyDescent="0.2">
      <c r="A310" s="1013">
        <v>10</v>
      </c>
      <c r="B310" s="1013">
        <v>1</v>
      </c>
      <c r="C310" s="266" t="s">
        <v>946</v>
      </c>
      <c r="D310" s="265"/>
      <c r="E310" s="265"/>
      <c r="F310" s="265"/>
      <c r="G310" s="265"/>
      <c r="H310" s="265"/>
      <c r="I310" s="265"/>
      <c r="J310" s="248">
        <v>4013305001526</v>
      </c>
      <c r="K310" s="249"/>
      <c r="L310" s="249"/>
      <c r="M310" s="249"/>
      <c r="N310" s="249"/>
      <c r="O310" s="249"/>
      <c r="P310" s="267" t="s">
        <v>885</v>
      </c>
      <c r="Q310" s="250"/>
      <c r="R310" s="250"/>
      <c r="S310" s="250"/>
      <c r="T310" s="250"/>
      <c r="U310" s="250"/>
      <c r="V310" s="250"/>
      <c r="W310" s="250"/>
      <c r="X310" s="250"/>
      <c r="Y310" s="251">
        <v>2.1</v>
      </c>
      <c r="Z310" s="252"/>
      <c r="AA310" s="252"/>
      <c r="AB310" s="253"/>
      <c r="AC310" s="1009" t="s">
        <v>76</v>
      </c>
      <c r="AD310" s="1009"/>
      <c r="AE310" s="1009"/>
      <c r="AF310" s="1009"/>
      <c r="AG310" s="1009"/>
      <c r="AH310" s="239" t="s">
        <v>345</v>
      </c>
      <c r="AI310" s="240"/>
      <c r="AJ310" s="240"/>
      <c r="AK310" s="240"/>
      <c r="AL310" s="241" t="s">
        <v>345</v>
      </c>
      <c r="AM310" s="242"/>
      <c r="AN310" s="242"/>
      <c r="AO310" s="243"/>
      <c r="AP310" s="244" t="s">
        <v>345</v>
      </c>
      <c r="AQ310" s="244"/>
      <c r="AR310" s="244"/>
      <c r="AS310" s="244"/>
      <c r="AT310" s="244"/>
      <c r="AU310" s="244"/>
      <c r="AV310" s="244"/>
      <c r="AW310" s="244"/>
      <c r="AX310" s="244"/>
      <c r="AY310">
        <f>COUNTA($C$310)</f>
        <v>1</v>
      </c>
    </row>
    <row r="311" spans="1:51" ht="26.25" hidden="1" customHeight="1" x14ac:dyDescent="0.2">
      <c r="A311" s="1013">
        <v>11</v>
      </c>
      <c r="B311" s="101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9"/>
      <c r="AD311" s="1009"/>
      <c r="AE311" s="1009"/>
      <c r="AF311" s="1009"/>
      <c r="AG311" s="100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13">
        <v>12</v>
      </c>
      <c r="B312" s="101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9"/>
      <c r="AD312" s="1009"/>
      <c r="AE312" s="1009"/>
      <c r="AF312" s="1009"/>
      <c r="AG312" s="100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13">
        <v>13</v>
      </c>
      <c r="B313" s="101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9"/>
      <c r="AD313" s="1009"/>
      <c r="AE313" s="1009"/>
      <c r="AF313" s="1009"/>
      <c r="AG313" s="100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13">
        <v>14</v>
      </c>
      <c r="B314" s="101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9"/>
      <c r="AD314" s="1009"/>
      <c r="AE314" s="1009"/>
      <c r="AF314" s="1009"/>
      <c r="AG314" s="100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13">
        <v>15</v>
      </c>
      <c r="B315" s="101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9"/>
      <c r="AD315" s="1009"/>
      <c r="AE315" s="1009"/>
      <c r="AF315" s="1009"/>
      <c r="AG315" s="100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13">
        <v>16</v>
      </c>
      <c r="B316" s="101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9"/>
      <c r="AD316" s="1009"/>
      <c r="AE316" s="1009"/>
      <c r="AF316" s="1009"/>
      <c r="AG316" s="100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13">
        <v>17</v>
      </c>
      <c r="B317" s="101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9"/>
      <c r="AD317" s="1009"/>
      <c r="AE317" s="1009"/>
      <c r="AF317" s="1009"/>
      <c r="AG317" s="100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13">
        <v>18</v>
      </c>
      <c r="B318" s="101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9"/>
      <c r="AD318" s="1009"/>
      <c r="AE318" s="1009"/>
      <c r="AF318" s="1009"/>
      <c r="AG318" s="100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13">
        <v>19</v>
      </c>
      <c r="B319" s="101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9"/>
      <c r="AD319" s="1009"/>
      <c r="AE319" s="1009"/>
      <c r="AF319" s="1009"/>
      <c r="AG319" s="100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13">
        <v>20</v>
      </c>
      <c r="B320" s="101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9"/>
      <c r="AD320" s="1009"/>
      <c r="AE320" s="1009"/>
      <c r="AF320" s="1009"/>
      <c r="AG320" s="100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13">
        <v>21</v>
      </c>
      <c r="B321" s="101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9"/>
      <c r="AD321" s="1009"/>
      <c r="AE321" s="1009"/>
      <c r="AF321" s="1009"/>
      <c r="AG321" s="100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13">
        <v>22</v>
      </c>
      <c r="B322" s="101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9"/>
      <c r="AD322" s="1009"/>
      <c r="AE322" s="1009"/>
      <c r="AF322" s="1009"/>
      <c r="AG322" s="100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13">
        <v>23</v>
      </c>
      <c r="B323" s="101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9"/>
      <c r="AD323" s="1009"/>
      <c r="AE323" s="1009"/>
      <c r="AF323" s="1009"/>
      <c r="AG323" s="100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13">
        <v>24</v>
      </c>
      <c r="B324" s="101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9"/>
      <c r="AD324" s="1009"/>
      <c r="AE324" s="1009"/>
      <c r="AF324" s="1009"/>
      <c r="AG324" s="100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13">
        <v>25</v>
      </c>
      <c r="B325" s="101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9"/>
      <c r="AD325" s="1009"/>
      <c r="AE325" s="1009"/>
      <c r="AF325" s="1009"/>
      <c r="AG325" s="100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13">
        <v>26</v>
      </c>
      <c r="B326" s="101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9"/>
      <c r="AD326" s="1009"/>
      <c r="AE326" s="1009"/>
      <c r="AF326" s="1009"/>
      <c r="AG326" s="100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13">
        <v>27</v>
      </c>
      <c r="B327" s="101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9"/>
      <c r="AD327" s="1009"/>
      <c r="AE327" s="1009"/>
      <c r="AF327" s="1009"/>
      <c r="AG327" s="100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13">
        <v>28</v>
      </c>
      <c r="B328" s="101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9"/>
      <c r="AD328" s="1009"/>
      <c r="AE328" s="1009"/>
      <c r="AF328" s="1009"/>
      <c r="AG328" s="100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13">
        <v>29</v>
      </c>
      <c r="B329" s="101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9"/>
      <c r="AD329" s="1009"/>
      <c r="AE329" s="1009"/>
      <c r="AF329" s="1009"/>
      <c r="AG329" s="100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13">
        <v>30</v>
      </c>
      <c r="B330" s="101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9"/>
      <c r="AD330" s="1009"/>
      <c r="AE330" s="1009"/>
      <c r="AF330" s="1009"/>
      <c r="AG330" s="100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271"/>
      <c r="B333" s="271"/>
      <c r="C333" s="271" t="s">
        <v>24</v>
      </c>
      <c r="D333" s="271"/>
      <c r="E333" s="271"/>
      <c r="F333" s="271"/>
      <c r="G333" s="271"/>
      <c r="H333" s="271"/>
      <c r="I333" s="271"/>
      <c r="J333" s="1011" t="s">
        <v>260</v>
      </c>
      <c r="K333" s="1012"/>
      <c r="L333" s="1012"/>
      <c r="M333" s="1012"/>
      <c r="N333" s="1012"/>
      <c r="O333" s="1012"/>
      <c r="P333" s="134" t="s">
        <v>25</v>
      </c>
      <c r="Q333" s="134"/>
      <c r="R333" s="134"/>
      <c r="S333" s="134"/>
      <c r="T333" s="134"/>
      <c r="U333" s="134"/>
      <c r="V333" s="134"/>
      <c r="W333" s="134"/>
      <c r="X333" s="134"/>
      <c r="Y333" s="273" t="s">
        <v>300</v>
      </c>
      <c r="Z333" s="274"/>
      <c r="AA333" s="274"/>
      <c r="AB333" s="274"/>
      <c r="AC333" s="1011" t="s">
        <v>291</v>
      </c>
      <c r="AD333" s="1011"/>
      <c r="AE333" s="1011"/>
      <c r="AF333" s="1011"/>
      <c r="AG333" s="1011"/>
      <c r="AH333" s="273" t="s">
        <v>233</v>
      </c>
      <c r="AI333" s="271"/>
      <c r="AJ333" s="271"/>
      <c r="AK333" s="271"/>
      <c r="AL333" s="271" t="s">
        <v>19</v>
      </c>
      <c r="AM333" s="271"/>
      <c r="AN333" s="271"/>
      <c r="AO333" s="275"/>
      <c r="AP333" s="1010" t="s">
        <v>261</v>
      </c>
      <c r="AQ333" s="1010"/>
      <c r="AR333" s="1010"/>
      <c r="AS333" s="1010"/>
      <c r="AT333" s="1010"/>
      <c r="AU333" s="1010"/>
      <c r="AV333" s="1010"/>
      <c r="AW333" s="1010"/>
      <c r="AX333" s="1010"/>
      <c r="AY333" s="34">
        <f>$AY$331</f>
        <v>1</v>
      </c>
    </row>
    <row r="334" spans="1:51" ht="89.9" customHeight="1" x14ac:dyDescent="0.2">
      <c r="A334" s="1013">
        <v>1</v>
      </c>
      <c r="B334" s="1013">
        <v>1</v>
      </c>
      <c r="C334" s="266" t="s">
        <v>947</v>
      </c>
      <c r="D334" s="265"/>
      <c r="E334" s="265"/>
      <c r="F334" s="265"/>
      <c r="G334" s="265"/>
      <c r="H334" s="265"/>
      <c r="I334" s="265"/>
      <c r="J334" s="270">
        <v>9010001008669</v>
      </c>
      <c r="K334" s="249"/>
      <c r="L334" s="249"/>
      <c r="M334" s="249"/>
      <c r="N334" s="249"/>
      <c r="O334" s="249"/>
      <c r="P334" s="267" t="s">
        <v>886</v>
      </c>
      <c r="Q334" s="250"/>
      <c r="R334" s="250"/>
      <c r="S334" s="250"/>
      <c r="T334" s="250"/>
      <c r="U334" s="250"/>
      <c r="V334" s="250"/>
      <c r="W334" s="250"/>
      <c r="X334" s="250"/>
      <c r="Y334" s="251">
        <v>10</v>
      </c>
      <c r="Z334" s="252"/>
      <c r="AA334" s="252"/>
      <c r="AB334" s="253"/>
      <c r="AC334" s="1009" t="s">
        <v>315</v>
      </c>
      <c r="AD334" s="1009"/>
      <c r="AE334" s="1009"/>
      <c r="AF334" s="1009"/>
      <c r="AG334" s="1009"/>
      <c r="AH334" s="239">
        <v>1</v>
      </c>
      <c r="AI334" s="240"/>
      <c r="AJ334" s="240"/>
      <c r="AK334" s="240"/>
      <c r="AL334" s="241">
        <v>99.4</v>
      </c>
      <c r="AM334" s="242"/>
      <c r="AN334" s="242"/>
      <c r="AO334" s="243"/>
      <c r="AP334" s="244" t="s">
        <v>345</v>
      </c>
      <c r="AQ334" s="244"/>
      <c r="AR334" s="244"/>
      <c r="AS334" s="244"/>
      <c r="AT334" s="244"/>
      <c r="AU334" s="244"/>
      <c r="AV334" s="244"/>
      <c r="AW334" s="244"/>
      <c r="AX334" s="244"/>
      <c r="AY334" s="34">
        <f>$AY$331</f>
        <v>1</v>
      </c>
    </row>
    <row r="335" spans="1:51" ht="26.25" hidden="1" customHeight="1" x14ac:dyDescent="0.2">
      <c r="A335" s="1013">
        <v>2</v>
      </c>
      <c r="B335" s="101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9"/>
      <c r="AD335" s="1009"/>
      <c r="AE335" s="1009"/>
      <c r="AF335" s="1009"/>
      <c r="AG335" s="100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1013">
        <v>3</v>
      </c>
      <c r="B336" s="101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9"/>
      <c r="AD336" s="1009"/>
      <c r="AE336" s="1009"/>
      <c r="AF336" s="1009"/>
      <c r="AG336" s="100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1013">
        <v>4</v>
      </c>
      <c r="B337" s="101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9"/>
      <c r="AD337" s="1009"/>
      <c r="AE337" s="1009"/>
      <c r="AF337" s="1009"/>
      <c r="AG337" s="100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13">
        <v>5</v>
      </c>
      <c r="B338" s="101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9"/>
      <c r="AD338" s="1009"/>
      <c r="AE338" s="1009"/>
      <c r="AF338" s="1009"/>
      <c r="AG338" s="100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13">
        <v>6</v>
      </c>
      <c r="B339" s="101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9"/>
      <c r="AD339" s="1009"/>
      <c r="AE339" s="1009"/>
      <c r="AF339" s="1009"/>
      <c r="AG339" s="100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13">
        <v>7</v>
      </c>
      <c r="B340" s="101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9"/>
      <c r="AD340" s="1009"/>
      <c r="AE340" s="1009"/>
      <c r="AF340" s="1009"/>
      <c r="AG340" s="100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13">
        <v>8</v>
      </c>
      <c r="B341" s="101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9"/>
      <c r="AD341" s="1009"/>
      <c r="AE341" s="1009"/>
      <c r="AF341" s="1009"/>
      <c r="AG341" s="100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13">
        <v>9</v>
      </c>
      <c r="B342" s="101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9"/>
      <c r="AD342" s="1009"/>
      <c r="AE342" s="1009"/>
      <c r="AF342" s="1009"/>
      <c r="AG342" s="100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13">
        <v>10</v>
      </c>
      <c r="B343" s="101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9"/>
      <c r="AD343" s="1009"/>
      <c r="AE343" s="1009"/>
      <c r="AF343" s="1009"/>
      <c r="AG343" s="100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13">
        <v>11</v>
      </c>
      <c r="B344" s="101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9"/>
      <c r="AD344" s="1009"/>
      <c r="AE344" s="1009"/>
      <c r="AF344" s="1009"/>
      <c r="AG344" s="100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13">
        <v>12</v>
      </c>
      <c r="B345" s="101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9"/>
      <c r="AD345" s="1009"/>
      <c r="AE345" s="1009"/>
      <c r="AF345" s="1009"/>
      <c r="AG345" s="100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13">
        <v>13</v>
      </c>
      <c r="B346" s="101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9"/>
      <c r="AD346" s="1009"/>
      <c r="AE346" s="1009"/>
      <c r="AF346" s="1009"/>
      <c r="AG346" s="100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13">
        <v>14</v>
      </c>
      <c r="B347" s="101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9"/>
      <c r="AD347" s="1009"/>
      <c r="AE347" s="1009"/>
      <c r="AF347" s="1009"/>
      <c r="AG347" s="100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13">
        <v>15</v>
      </c>
      <c r="B348" s="101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9"/>
      <c r="AD348" s="1009"/>
      <c r="AE348" s="1009"/>
      <c r="AF348" s="1009"/>
      <c r="AG348" s="100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13">
        <v>16</v>
      </c>
      <c r="B349" s="101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9"/>
      <c r="AD349" s="1009"/>
      <c r="AE349" s="1009"/>
      <c r="AF349" s="1009"/>
      <c r="AG349" s="100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13">
        <v>17</v>
      </c>
      <c r="B350" s="101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9"/>
      <c r="AD350" s="1009"/>
      <c r="AE350" s="1009"/>
      <c r="AF350" s="1009"/>
      <c r="AG350" s="100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13">
        <v>18</v>
      </c>
      <c r="B351" s="101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9"/>
      <c r="AD351" s="1009"/>
      <c r="AE351" s="1009"/>
      <c r="AF351" s="1009"/>
      <c r="AG351" s="100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13">
        <v>19</v>
      </c>
      <c r="B352" s="101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9"/>
      <c r="AD352" s="1009"/>
      <c r="AE352" s="1009"/>
      <c r="AF352" s="1009"/>
      <c r="AG352" s="100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13">
        <v>20</v>
      </c>
      <c r="B353" s="101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9"/>
      <c r="AD353" s="1009"/>
      <c r="AE353" s="1009"/>
      <c r="AF353" s="1009"/>
      <c r="AG353" s="100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13">
        <v>21</v>
      </c>
      <c r="B354" s="101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9"/>
      <c r="AD354" s="1009"/>
      <c r="AE354" s="1009"/>
      <c r="AF354" s="1009"/>
      <c r="AG354" s="100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13">
        <v>22</v>
      </c>
      <c r="B355" s="101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9"/>
      <c r="AD355" s="1009"/>
      <c r="AE355" s="1009"/>
      <c r="AF355" s="1009"/>
      <c r="AG355" s="100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13">
        <v>23</v>
      </c>
      <c r="B356" s="101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9"/>
      <c r="AD356" s="1009"/>
      <c r="AE356" s="1009"/>
      <c r="AF356" s="1009"/>
      <c r="AG356" s="100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13">
        <v>24</v>
      </c>
      <c r="B357" s="101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9"/>
      <c r="AD357" s="1009"/>
      <c r="AE357" s="1009"/>
      <c r="AF357" s="1009"/>
      <c r="AG357" s="100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13">
        <v>25</v>
      </c>
      <c r="B358" s="101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9"/>
      <c r="AD358" s="1009"/>
      <c r="AE358" s="1009"/>
      <c r="AF358" s="1009"/>
      <c r="AG358" s="100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13">
        <v>26</v>
      </c>
      <c r="B359" s="101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9"/>
      <c r="AD359" s="1009"/>
      <c r="AE359" s="1009"/>
      <c r="AF359" s="1009"/>
      <c r="AG359" s="100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13">
        <v>27</v>
      </c>
      <c r="B360" s="101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9"/>
      <c r="AD360" s="1009"/>
      <c r="AE360" s="1009"/>
      <c r="AF360" s="1009"/>
      <c r="AG360" s="100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13">
        <v>28</v>
      </c>
      <c r="B361" s="101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9"/>
      <c r="AD361" s="1009"/>
      <c r="AE361" s="1009"/>
      <c r="AF361" s="1009"/>
      <c r="AG361" s="100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13">
        <v>29</v>
      </c>
      <c r="B362" s="101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9"/>
      <c r="AD362" s="1009"/>
      <c r="AE362" s="1009"/>
      <c r="AF362" s="1009"/>
      <c r="AG362" s="100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13">
        <v>30</v>
      </c>
      <c r="B363" s="101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9"/>
      <c r="AD363" s="1009"/>
      <c r="AE363" s="1009"/>
      <c r="AF363" s="1009"/>
      <c r="AG363" s="100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271"/>
      <c r="B366" s="271"/>
      <c r="C366" s="271" t="s">
        <v>24</v>
      </c>
      <c r="D366" s="271"/>
      <c r="E366" s="271"/>
      <c r="F366" s="271"/>
      <c r="G366" s="271"/>
      <c r="H366" s="271"/>
      <c r="I366" s="271"/>
      <c r="J366" s="1011" t="s">
        <v>260</v>
      </c>
      <c r="K366" s="1012"/>
      <c r="L366" s="1012"/>
      <c r="M366" s="1012"/>
      <c r="N366" s="1012"/>
      <c r="O366" s="1012"/>
      <c r="P366" s="134" t="s">
        <v>25</v>
      </c>
      <c r="Q366" s="134"/>
      <c r="R366" s="134"/>
      <c r="S366" s="134"/>
      <c r="T366" s="134"/>
      <c r="U366" s="134"/>
      <c r="V366" s="134"/>
      <c r="W366" s="134"/>
      <c r="X366" s="134"/>
      <c r="Y366" s="273" t="s">
        <v>300</v>
      </c>
      <c r="Z366" s="274"/>
      <c r="AA366" s="274"/>
      <c r="AB366" s="274"/>
      <c r="AC366" s="1011" t="s">
        <v>291</v>
      </c>
      <c r="AD366" s="1011"/>
      <c r="AE366" s="1011"/>
      <c r="AF366" s="1011"/>
      <c r="AG366" s="1011"/>
      <c r="AH366" s="273" t="s">
        <v>233</v>
      </c>
      <c r="AI366" s="271"/>
      <c r="AJ366" s="271"/>
      <c r="AK366" s="271"/>
      <c r="AL366" s="271" t="s">
        <v>19</v>
      </c>
      <c r="AM366" s="271"/>
      <c r="AN366" s="271"/>
      <c r="AO366" s="275"/>
      <c r="AP366" s="1010" t="s">
        <v>261</v>
      </c>
      <c r="AQ366" s="1010"/>
      <c r="AR366" s="1010"/>
      <c r="AS366" s="1010"/>
      <c r="AT366" s="1010"/>
      <c r="AU366" s="1010"/>
      <c r="AV366" s="1010"/>
      <c r="AW366" s="1010"/>
      <c r="AX366" s="1010"/>
      <c r="AY366" s="34">
        <f>$AY$364</f>
        <v>1</v>
      </c>
    </row>
    <row r="367" spans="1:51" ht="92.5" customHeight="1" x14ac:dyDescent="0.2">
      <c r="A367" s="1013">
        <v>1</v>
      </c>
      <c r="B367" s="1013">
        <v>1</v>
      </c>
      <c r="C367" s="266" t="s">
        <v>941</v>
      </c>
      <c r="D367" s="265"/>
      <c r="E367" s="265"/>
      <c r="F367" s="265"/>
      <c r="G367" s="265"/>
      <c r="H367" s="265"/>
      <c r="I367" s="265"/>
      <c r="J367" s="270">
        <v>9010001027685</v>
      </c>
      <c r="K367" s="249"/>
      <c r="L367" s="249"/>
      <c r="M367" s="249"/>
      <c r="N367" s="249"/>
      <c r="O367" s="249"/>
      <c r="P367" s="267" t="s">
        <v>887</v>
      </c>
      <c r="Q367" s="250"/>
      <c r="R367" s="250"/>
      <c r="S367" s="250"/>
      <c r="T367" s="250"/>
      <c r="U367" s="250"/>
      <c r="V367" s="250"/>
      <c r="W367" s="250"/>
      <c r="X367" s="250"/>
      <c r="Y367" s="251">
        <v>9</v>
      </c>
      <c r="Z367" s="252"/>
      <c r="AA367" s="252"/>
      <c r="AB367" s="253"/>
      <c r="AC367" s="1009" t="s">
        <v>315</v>
      </c>
      <c r="AD367" s="1009"/>
      <c r="AE367" s="1009"/>
      <c r="AF367" s="1009"/>
      <c r="AG367" s="1009"/>
      <c r="AH367" s="239">
        <v>1</v>
      </c>
      <c r="AI367" s="240"/>
      <c r="AJ367" s="240"/>
      <c r="AK367" s="240"/>
      <c r="AL367" s="241">
        <v>83.6</v>
      </c>
      <c r="AM367" s="242"/>
      <c r="AN367" s="242"/>
      <c r="AO367" s="243"/>
      <c r="AP367" s="244" t="s">
        <v>345</v>
      </c>
      <c r="AQ367" s="244"/>
      <c r="AR367" s="244"/>
      <c r="AS367" s="244"/>
      <c r="AT367" s="244"/>
      <c r="AU367" s="244"/>
      <c r="AV367" s="244"/>
      <c r="AW367" s="244"/>
      <c r="AX367" s="244"/>
      <c r="AY367" s="34">
        <f>$AY$364</f>
        <v>1</v>
      </c>
    </row>
    <row r="368" spans="1:51" ht="26.25" hidden="1" customHeight="1" x14ac:dyDescent="0.2">
      <c r="A368" s="1013">
        <v>2</v>
      </c>
      <c r="B368" s="101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9"/>
      <c r="AD368" s="1009"/>
      <c r="AE368" s="1009"/>
      <c r="AF368" s="1009"/>
      <c r="AG368" s="100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1013">
        <v>3</v>
      </c>
      <c r="B369" s="101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9"/>
      <c r="AD369" s="1009"/>
      <c r="AE369" s="1009"/>
      <c r="AF369" s="1009"/>
      <c r="AG369" s="100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1013">
        <v>4</v>
      </c>
      <c r="B370" s="101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9"/>
      <c r="AD370" s="1009"/>
      <c r="AE370" s="1009"/>
      <c r="AF370" s="1009"/>
      <c r="AG370" s="100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1013">
        <v>5</v>
      </c>
      <c r="B371" s="101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9"/>
      <c r="AD371" s="1009"/>
      <c r="AE371" s="1009"/>
      <c r="AF371" s="1009"/>
      <c r="AG371" s="100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13">
        <v>6</v>
      </c>
      <c r="B372" s="101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9"/>
      <c r="AD372" s="1009"/>
      <c r="AE372" s="1009"/>
      <c r="AF372" s="1009"/>
      <c r="AG372" s="100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13">
        <v>7</v>
      </c>
      <c r="B373" s="101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9"/>
      <c r="AD373" s="1009"/>
      <c r="AE373" s="1009"/>
      <c r="AF373" s="1009"/>
      <c r="AG373" s="100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13">
        <v>8</v>
      </c>
      <c r="B374" s="101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9"/>
      <c r="AD374" s="1009"/>
      <c r="AE374" s="1009"/>
      <c r="AF374" s="1009"/>
      <c r="AG374" s="100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13">
        <v>9</v>
      </c>
      <c r="B375" s="101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9"/>
      <c r="AD375" s="1009"/>
      <c r="AE375" s="1009"/>
      <c r="AF375" s="1009"/>
      <c r="AG375" s="100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13">
        <v>10</v>
      </c>
      <c r="B376" s="101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9"/>
      <c r="AD376" s="1009"/>
      <c r="AE376" s="1009"/>
      <c r="AF376" s="1009"/>
      <c r="AG376" s="100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13">
        <v>11</v>
      </c>
      <c r="B377" s="101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9"/>
      <c r="AD377" s="1009"/>
      <c r="AE377" s="1009"/>
      <c r="AF377" s="1009"/>
      <c r="AG377" s="100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13">
        <v>12</v>
      </c>
      <c r="B378" s="101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9"/>
      <c r="AD378" s="1009"/>
      <c r="AE378" s="1009"/>
      <c r="AF378" s="1009"/>
      <c r="AG378" s="100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13">
        <v>13</v>
      </c>
      <c r="B379" s="101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9"/>
      <c r="AD379" s="1009"/>
      <c r="AE379" s="1009"/>
      <c r="AF379" s="1009"/>
      <c r="AG379" s="100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13">
        <v>14</v>
      </c>
      <c r="B380" s="101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9"/>
      <c r="AD380" s="1009"/>
      <c r="AE380" s="1009"/>
      <c r="AF380" s="1009"/>
      <c r="AG380" s="100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13">
        <v>15</v>
      </c>
      <c r="B381" s="101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9"/>
      <c r="AD381" s="1009"/>
      <c r="AE381" s="1009"/>
      <c r="AF381" s="1009"/>
      <c r="AG381" s="100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13">
        <v>16</v>
      </c>
      <c r="B382" s="101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9"/>
      <c r="AD382" s="1009"/>
      <c r="AE382" s="1009"/>
      <c r="AF382" s="1009"/>
      <c r="AG382" s="100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13">
        <v>17</v>
      </c>
      <c r="B383" s="101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9"/>
      <c r="AD383" s="1009"/>
      <c r="AE383" s="1009"/>
      <c r="AF383" s="1009"/>
      <c r="AG383" s="100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13">
        <v>18</v>
      </c>
      <c r="B384" s="101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9"/>
      <c r="AD384" s="1009"/>
      <c r="AE384" s="1009"/>
      <c r="AF384" s="1009"/>
      <c r="AG384" s="100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13">
        <v>19</v>
      </c>
      <c r="B385" s="101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9"/>
      <c r="AD385" s="1009"/>
      <c r="AE385" s="1009"/>
      <c r="AF385" s="1009"/>
      <c r="AG385" s="100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13">
        <v>20</v>
      </c>
      <c r="B386" s="101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9"/>
      <c r="AD386" s="1009"/>
      <c r="AE386" s="1009"/>
      <c r="AF386" s="1009"/>
      <c r="AG386" s="100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13">
        <v>21</v>
      </c>
      <c r="B387" s="101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9"/>
      <c r="AD387" s="1009"/>
      <c r="AE387" s="1009"/>
      <c r="AF387" s="1009"/>
      <c r="AG387" s="100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13">
        <v>22</v>
      </c>
      <c r="B388" s="101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9"/>
      <c r="AD388" s="1009"/>
      <c r="AE388" s="1009"/>
      <c r="AF388" s="1009"/>
      <c r="AG388" s="100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13">
        <v>23</v>
      </c>
      <c r="B389" s="101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9"/>
      <c r="AD389" s="1009"/>
      <c r="AE389" s="1009"/>
      <c r="AF389" s="1009"/>
      <c r="AG389" s="100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13">
        <v>24</v>
      </c>
      <c r="B390" s="101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9"/>
      <c r="AD390" s="1009"/>
      <c r="AE390" s="1009"/>
      <c r="AF390" s="1009"/>
      <c r="AG390" s="100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13">
        <v>25</v>
      </c>
      <c r="B391" s="101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9"/>
      <c r="AD391" s="1009"/>
      <c r="AE391" s="1009"/>
      <c r="AF391" s="1009"/>
      <c r="AG391" s="100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13">
        <v>26</v>
      </c>
      <c r="B392" s="101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9"/>
      <c r="AD392" s="1009"/>
      <c r="AE392" s="1009"/>
      <c r="AF392" s="1009"/>
      <c r="AG392" s="100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13">
        <v>27</v>
      </c>
      <c r="B393" s="101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9"/>
      <c r="AD393" s="1009"/>
      <c r="AE393" s="1009"/>
      <c r="AF393" s="1009"/>
      <c r="AG393" s="100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13">
        <v>28</v>
      </c>
      <c r="B394" s="101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9"/>
      <c r="AD394" s="1009"/>
      <c r="AE394" s="1009"/>
      <c r="AF394" s="1009"/>
      <c r="AG394" s="100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13">
        <v>29</v>
      </c>
      <c r="B395" s="101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9"/>
      <c r="AD395" s="1009"/>
      <c r="AE395" s="1009"/>
      <c r="AF395" s="1009"/>
      <c r="AG395" s="100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1013">
        <v>30</v>
      </c>
      <c r="B396" s="101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9"/>
      <c r="AD396" s="1009"/>
      <c r="AE396" s="1009"/>
      <c r="AF396" s="1009"/>
      <c r="AG396" s="100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271"/>
      <c r="B399" s="271"/>
      <c r="C399" s="271" t="s">
        <v>24</v>
      </c>
      <c r="D399" s="271"/>
      <c r="E399" s="271"/>
      <c r="F399" s="271"/>
      <c r="G399" s="271"/>
      <c r="H399" s="271"/>
      <c r="I399" s="271"/>
      <c r="J399" s="1011" t="s">
        <v>260</v>
      </c>
      <c r="K399" s="1012"/>
      <c r="L399" s="1012"/>
      <c r="M399" s="1012"/>
      <c r="N399" s="1012"/>
      <c r="O399" s="1012"/>
      <c r="P399" s="134" t="s">
        <v>25</v>
      </c>
      <c r="Q399" s="134"/>
      <c r="R399" s="134"/>
      <c r="S399" s="134"/>
      <c r="T399" s="134"/>
      <c r="U399" s="134"/>
      <c r="V399" s="134"/>
      <c r="W399" s="134"/>
      <c r="X399" s="134"/>
      <c r="Y399" s="273" t="s">
        <v>300</v>
      </c>
      <c r="Z399" s="274"/>
      <c r="AA399" s="274"/>
      <c r="AB399" s="274"/>
      <c r="AC399" s="1011" t="s">
        <v>291</v>
      </c>
      <c r="AD399" s="1011"/>
      <c r="AE399" s="1011"/>
      <c r="AF399" s="1011"/>
      <c r="AG399" s="1011"/>
      <c r="AH399" s="273" t="s">
        <v>233</v>
      </c>
      <c r="AI399" s="271"/>
      <c r="AJ399" s="271"/>
      <c r="AK399" s="271"/>
      <c r="AL399" s="271" t="s">
        <v>19</v>
      </c>
      <c r="AM399" s="271"/>
      <c r="AN399" s="271"/>
      <c r="AO399" s="275"/>
      <c r="AP399" s="1010" t="s">
        <v>261</v>
      </c>
      <c r="AQ399" s="1010"/>
      <c r="AR399" s="1010"/>
      <c r="AS399" s="1010"/>
      <c r="AT399" s="1010"/>
      <c r="AU399" s="1010"/>
      <c r="AV399" s="1010"/>
      <c r="AW399" s="1010"/>
      <c r="AX399" s="1010"/>
      <c r="AY399" s="34">
        <f>$AY$397</f>
        <v>1</v>
      </c>
    </row>
    <row r="400" spans="1:51" ht="63.65" customHeight="1" x14ac:dyDescent="0.2">
      <c r="A400" s="1013">
        <v>1</v>
      </c>
      <c r="B400" s="1013">
        <v>1</v>
      </c>
      <c r="C400" s="266" t="s">
        <v>933</v>
      </c>
      <c r="D400" s="265"/>
      <c r="E400" s="265"/>
      <c r="F400" s="265"/>
      <c r="G400" s="265"/>
      <c r="H400" s="265"/>
      <c r="I400" s="265"/>
      <c r="J400" s="270">
        <v>8013401001509</v>
      </c>
      <c r="K400" s="249"/>
      <c r="L400" s="249"/>
      <c r="M400" s="249"/>
      <c r="N400" s="249"/>
      <c r="O400" s="249"/>
      <c r="P400" s="267" t="s">
        <v>888</v>
      </c>
      <c r="Q400" s="250"/>
      <c r="R400" s="250"/>
      <c r="S400" s="250"/>
      <c r="T400" s="250"/>
      <c r="U400" s="250"/>
      <c r="V400" s="250"/>
      <c r="W400" s="250"/>
      <c r="X400" s="250"/>
      <c r="Y400" s="251">
        <v>41</v>
      </c>
      <c r="Z400" s="252"/>
      <c r="AA400" s="252"/>
      <c r="AB400" s="253"/>
      <c r="AC400" s="1009" t="s">
        <v>321</v>
      </c>
      <c r="AD400" s="1009"/>
      <c r="AE400" s="1009"/>
      <c r="AF400" s="1009"/>
      <c r="AG400" s="1009"/>
      <c r="AH400" s="239" t="s">
        <v>345</v>
      </c>
      <c r="AI400" s="240"/>
      <c r="AJ400" s="240"/>
      <c r="AK400" s="240"/>
      <c r="AL400" s="241" t="s">
        <v>345</v>
      </c>
      <c r="AM400" s="242"/>
      <c r="AN400" s="242"/>
      <c r="AO400" s="243"/>
      <c r="AP400" s="244" t="s">
        <v>345</v>
      </c>
      <c r="AQ400" s="244"/>
      <c r="AR400" s="244"/>
      <c r="AS400" s="244"/>
      <c r="AT400" s="244"/>
      <c r="AU400" s="244"/>
      <c r="AV400" s="244"/>
      <c r="AW400" s="244"/>
      <c r="AX400" s="244"/>
      <c r="AY400" s="34">
        <f>$AY$397</f>
        <v>1</v>
      </c>
    </row>
    <row r="401" spans="1:51" ht="26.25" hidden="1" customHeight="1" x14ac:dyDescent="0.2">
      <c r="A401" s="1013">
        <v>2</v>
      </c>
      <c r="B401" s="101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9"/>
      <c r="AD401" s="1009"/>
      <c r="AE401" s="1009"/>
      <c r="AF401" s="1009"/>
      <c r="AG401" s="100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1013">
        <v>3</v>
      </c>
      <c r="B402" s="101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9"/>
      <c r="AD402" s="1009"/>
      <c r="AE402" s="1009"/>
      <c r="AF402" s="1009"/>
      <c r="AG402" s="100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1013">
        <v>4</v>
      </c>
      <c r="B403" s="101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9"/>
      <c r="AD403" s="1009"/>
      <c r="AE403" s="1009"/>
      <c r="AF403" s="1009"/>
      <c r="AG403" s="100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1013">
        <v>5</v>
      </c>
      <c r="B404" s="101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9"/>
      <c r="AD404" s="1009"/>
      <c r="AE404" s="1009"/>
      <c r="AF404" s="1009"/>
      <c r="AG404" s="100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13">
        <v>6</v>
      </c>
      <c r="B405" s="101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9"/>
      <c r="AD405" s="1009"/>
      <c r="AE405" s="1009"/>
      <c r="AF405" s="1009"/>
      <c r="AG405" s="100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13">
        <v>7</v>
      </c>
      <c r="B406" s="101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9"/>
      <c r="AD406" s="1009"/>
      <c r="AE406" s="1009"/>
      <c r="AF406" s="1009"/>
      <c r="AG406" s="100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13">
        <v>8</v>
      </c>
      <c r="B407" s="101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9"/>
      <c r="AD407" s="1009"/>
      <c r="AE407" s="1009"/>
      <c r="AF407" s="1009"/>
      <c r="AG407" s="100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13">
        <v>9</v>
      </c>
      <c r="B408" s="101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9"/>
      <c r="AD408" s="1009"/>
      <c r="AE408" s="1009"/>
      <c r="AF408" s="1009"/>
      <c r="AG408" s="100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13">
        <v>10</v>
      </c>
      <c r="B409" s="101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9"/>
      <c r="AD409" s="1009"/>
      <c r="AE409" s="1009"/>
      <c r="AF409" s="1009"/>
      <c r="AG409" s="100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13">
        <v>11</v>
      </c>
      <c r="B410" s="101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9"/>
      <c r="AD410" s="1009"/>
      <c r="AE410" s="1009"/>
      <c r="AF410" s="1009"/>
      <c r="AG410" s="100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13">
        <v>12</v>
      </c>
      <c r="B411" s="101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9"/>
      <c r="AD411" s="1009"/>
      <c r="AE411" s="1009"/>
      <c r="AF411" s="1009"/>
      <c r="AG411" s="100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13">
        <v>13</v>
      </c>
      <c r="B412" s="101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9"/>
      <c r="AD412" s="1009"/>
      <c r="AE412" s="1009"/>
      <c r="AF412" s="1009"/>
      <c r="AG412" s="100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13">
        <v>14</v>
      </c>
      <c r="B413" s="101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9"/>
      <c r="AD413" s="1009"/>
      <c r="AE413" s="1009"/>
      <c r="AF413" s="1009"/>
      <c r="AG413" s="100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13">
        <v>15</v>
      </c>
      <c r="B414" s="101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9"/>
      <c r="AD414" s="1009"/>
      <c r="AE414" s="1009"/>
      <c r="AF414" s="1009"/>
      <c r="AG414" s="100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13">
        <v>16</v>
      </c>
      <c r="B415" s="101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9"/>
      <c r="AD415" s="1009"/>
      <c r="AE415" s="1009"/>
      <c r="AF415" s="1009"/>
      <c r="AG415" s="100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13">
        <v>17</v>
      </c>
      <c r="B416" s="101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9"/>
      <c r="AD416" s="1009"/>
      <c r="AE416" s="1009"/>
      <c r="AF416" s="1009"/>
      <c r="AG416" s="100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13">
        <v>18</v>
      </c>
      <c r="B417" s="101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9"/>
      <c r="AD417" s="1009"/>
      <c r="AE417" s="1009"/>
      <c r="AF417" s="1009"/>
      <c r="AG417" s="100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13">
        <v>19</v>
      </c>
      <c r="B418" s="101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9"/>
      <c r="AD418" s="1009"/>
      <c r="AE418" s="1009"/>
      <c r="AF418" s="1009"/>
      <c r="AG418" s="100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13">
        <v>20</v>
      </c>
      <c r="B419" s="101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9"/>
      <c r="AD419" s="1009"/>
      <c r="AE419" s="1009"/>
      <c r="AF419" s="1009"/>
      <c r="AG419" s="100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13">
        <v>21</v>
      </c>
      <c r="B420" s="101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9"/>
      <c r="AD420" s="1009"/>
      <c r="AE420" s="1009"/>
      <c r="AF420" s="1009"/>
      <c r="AG420" s="100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13">
        <v>22</v>
      </c>
      <c r="B421" s="101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9"/>
      <c r="AD421" s="1009"/>
      <c r="AE421" s="1009"/>
      <c r="AF421" s="1009"/>
      <c r="AG421" s="100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13">
        <v>23</v>
      </c>
      <c r="B422" s="101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9"/>
      <c r="AD422" s="1009"/>
      <c r="AE422" s="1009"/>
      <c r="AF422" s="1009"/>
      <c r="AG422" s="100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13">
        <v>24</v>
      </c>
      <c r="B423" s="101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9"/>
      <c r="AD423" s="1009"/>
      <c r="AE423" s="1009"/>
      <c r="AF423" s="1009"/>
      <c r="AG423" s="100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13">
        <v>25</v>
      </c>
      <c r="B424" s="101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9"/>
      <c r="AD424" s="1009"/>
      <c r="AE424" s="1009"/>
      <c r="AF424" s="1009"/>
      <c r="AG424" s="100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13">
        <v>26</v>
      </c>
      <c r="B425" s="101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9"/>
      <c r="AD425" s="1009"/>
      <c r="AE425" s="1009"/>
      <c r="AF425" s="1009"/>
      <c r="AG425" s="100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13">
        <v>27</v>
      </c>
      <c r="B426" s="101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9"/>
      <c r="AD426" s="1009"/>
      <c r="AE426" s="1009"/>
      <c r="AF426" s="1009"/>
      <c r="AG426" s="100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13">
        <v>28</v>
      </c>
      <c r="B427" s="101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9"/>
      <c r="AD427" s="1009"/>
      <c r="AE427" s="1009"/>
      <c r="AF427" s="1009"/>
      <c r="AG427" s="100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13">
        <v>29</v>
      </c>
      <c r="B428" s="101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9"/>
      <c r="AD428" s="1009"/>
      <c r="AE428" s="1009"/>
      <c r="AF428" s="1009"/>
      <c r="AG428" s="100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13">
        <v>30</v>
      </c>
      <c r="B429" s="101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9"/>
      <c r="AD429" s="1009"/>
      <c r="AE429" s="1009"/>
      <c r="AF429" s="1009"/>
      <c r="AG429" s="100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271"/>
      <c r="B432" s="271"/>
      <c r="C432" s="271" t="s">
        <v>24</v>
      </c>
      <c r="D432" s="271"/>
      <c r="E432" s="271"/>
      <c r="F432" s="271"/>
      <c r="G432" s="271"/>
      <c r="H432" s="271"/>
      <c r="I432" s="271"/>
      <c r="J432" s="1011" t="s">
        <v>260</v>
      </c>
      <c r="K432" s="1012"/>
      <c r="L432" s="1012"/>
      <c r="M432" s="1012"/>
      <c r="N432" s="1012"/>
      <c r="O432" s="1012"/>
      <c r="P432" s="134" t="s">
        <v>25</v>
      </c>
      <c r="Q432" s="134"/>
      <c r="R432" s="134"/>
      <c r="S432" s="134"/>
      <c r="T432" s="134"/>
      <c r="U432" s="134"/>
      <c r="V432" s="134"/>
      <c r="W432" s="134"/>
      <c r="X432" s="134"/>
      <c r="Y432" s="273" t="s">
        <v>300</v>
      </c>
      <c r="Z432" s="274"/>
      <c r="AA432" s="274"/>
      <c r="AB432" s="274"/>
      <c r="AC432" s="1011" t="s">
        <v>291</v>
      </c>
      <c r="AD432" s="1011"/>
      <c r="AE432" s="1011"/>
      <c r="AF432" s="1011"/>
      <c r="AG432" s="1011"/>
      <c r="AH432" s="273" t="s">
        <v>233</v>
      </c>
      <c r="AI432" s="271"/>
      <c r="AJ432" s="271"/>
      <c r="AK432" s="271"/>
      <c r="AL432" s="271" t="s">
        <v>19</v>
      </c>
      <c r="AM432" s="271"/>
      <c r="AN432" s="271"/>
      <c r="AO432" s="275"/>
      <c r="AP432" s="1010" t="s">
        <v>261</v>
      </c>
      <c r="AQ432" s="1010"/>
      <c r="AR432" s="1010"/>
      <c r="AS432" s="1010"/>
      <c r="AT432" s="1010"/>
      <c r="AU432" s="1010"/>
      <c r="AV432" s="1010"/>
      <c r="AW432" s="1010"/>
      <c r="AX432" s="1010"/>
      <c r="AY432" s="34">
        <f>$AY$430</f>
        <v>1</v>
      </c>
    </row>
    <row r="433" spans="1:51" ht="26.25" customHeight="1" x14ac:dyDescent="0.2">
      <c r="A433" s="1013">
        <v>1</v>
      </c>
      <c r="B433" s="1013">
        <v>1</v>
      </c>
      <c r="C433" s="266" t="s">
        <v>911</v>
      </c>
      <c r="D433" s="265"/>
      <c r="E433" s="265"/>
      <c r="F433" s="265"/>
      <c r="G433" s="265"/>
      <c r="H433" s="265"/>
      <c r="I433" s="265"/>
      <c r="J433" s="270">
        <v>1000012110001</v>
      </c>
      <c r="K433" s="249"/>
      <c r="L433" s="249"/>
      <c r="M433" s="249"/>
      <c r="N433" s="249"/>
      <c r="O433" s="249"/>
      <c r="P433" s="267" t="s">
        <v>889</v>
      </c>
      <c r="Q433" s="250"/>
      <c r="R433" s="250"/>
      <c r="S433" s="250"/>
      <c r="T433" s="250"/>
      <c r="U433" s="250"/>
      <c r="V433" s="250"/>
      <c r="W433" s="250"/>
      <c r="X433" s="250"/>
      <c r="Y433" s="251">
        <v>35</v>
      </c>
      <c r="Z433" s="252"/>
      <c r="AA433" s="252"/>
      <c r="AB433" s="253"/>
      <c r="AC433" s="1009" t="s">
        <v>76</v>
      </c>
      <c r="AD433" s="1009"/>
      <c r="AE433" s="1009"/>
      <c r="AF433" s="1009"/>
      <c r="AG433" s="1009"/>
      <c r="AH433" s="239" t="s">
        <v>345</v>
      </c>
      <c r="AI433" s="240"/>
      <c r="AJ433" s="240"/>
      <c r="AK433" s="240"/>
      <c r="AL433" s="241" t="s">
        <v>345</v>
      </c>
      <c r="AM433" s="242"/>
      <c r="AN433" s="242"/>
      <c r="AO433" s="243"/>
      <c r="AP433" s="244" t="s">
        <v>345</v>
      </c>
      <c r="AQ433" s="244"/>
      <c r="AR433" s="244"/>
      <c r="AS433" s="244"/>
      <c r="AT433" s="244"/>
      <c r="AU433" s="244"/>
      <c r="AV433" s="244"/>
      <c r="AW433" s="244"/>
      <c r="AX433" s="244"/>
      <c r="AY433" s="34">
        <f>$AY$430</f>
        <v>1</v>
      </c>
    </row>
    <row r="434" spans="1:51" ht="26.25" customHeight="1" x14ac:dyDescent="0.2">
      <c r="A434" s="1013">
        <v>2</v>
      </c>
      <c r="B434" s="1013">
        <v>1</v>
      </c>
      <c r="C434" s="266" t="s">
        <v>912</v>
      </c>
      <c r="D434" s="265"/>
      <c r="E434" s="265"/>
      <c r="F434" s="265"/>
      <c r="G434" s="265"/>
      <c r="H434" s="265"/>
      <c r="I434" s="265"/>
      <c r="J434" s="270">
        <v>1000012110001</v>
      </c>
      <c r="K434" s="249"/>
      <c r="L434" s="249"/>
      <c r="M434" s="249"/>
      <c r="N434" s="249"/>
      <c r="O434" s="249"/>
      <c r="P434" s="267" t="s">
        <v>908</v>
      </c>
      <c r="Q434" s="250"/>
      <c r="R434" s="250"/>
      <c r="S434" s="250"/>
      <c r="T434" s="250"/>
      <c r="U434" s="250"/>
      <c r="V434" s="250"/>
      <c r="W434" s="250"/>
      <c r="X434" s="250"/>
      <c r="Y434" s="251">
        <v>35</v>
      </c>
      <c r="Z434" s="252"/>
      <c r="AA434" s="252"/>
      <c r="AB434" s="253"/>
      <c r="AC434" s="1009" t="s">
        <v>76</v>
      </c>
      <c r="AD434" s="1009"/>
      <c r="AE434" s="1009"/>
      <c r="AF434" s="1009"/>
      <c r="AG434" s="1009"/>
      <c r="AH434" s="239" t="s">
        <v>345</v>
      </c>
      <c r="AI434" s="240"/>
      <c r="AJ434" s="240"/>
      <c r="AK434" s="240"/>
      <c r="AL434" s="241" t="s">
        <v>345</v>
      </c>
      <c r="AM434" s="242"/>
      <c r="AN434" s="242"/>
      <c r="AO434" s="243"/>
      <c r="AP434" s="244" t="s">
        <v>345</v>
      </c>
      <c r="AQ434" s="244"/>
      <c r="AR434" s="244"/>
      <c r="AS434" s="244"/>
      <c r="AT434" s="244"/>
      <c r="AU434" s="244"/>
      <c r="AV434" s="244"/>
      <c r="AW434" s="244"/>
      <c r="AX434" s="244"/>
      <c r="AY434">
        <f>COUNTA($C$434)</f>
        <v>1</v>
      </c>
    </row>
    <row r="435" spans="1:51" ht="26.25" customHeight="1" x14ac:dyDescent="0.2">
      <c r="A435" s="1013">
        <v>3</v>
      </c>
      <c r="B435" s="1013">
        <v>1</v>
      </c>
      <c r="C435" s="266" t="s">
        <v>913</v>
      </c>
      <c r="D435" s="265"/>
      <c r="E435" s="265"/>
      <c r="F435" s="265"/>
      <c r="G435" s="265"/>
      <c r="H435" s="265"/>
      <c r="I435" s="265"/>
      <c r="J435" s="270">
        <v>1000012110001</v>
      </c>
      <c r="K435" s="249"/>
      <c r="L435" s="249"/>
      <c r="M435" s="249"/>
      <c r="N435" s="249"/>
      <c r="O435" s="249"/>
      <c r="P435" s="267" t="s">
        <v>890</v>
      </c>
      <c r="Q435" s="250"/>
      <c r="R435" s="250"/>
      <c r="S435" s="250"/>
      <c r="T435" s="250"/>
      <c r="U435" s="250"/>
      <c r="V435" s="250"/>
      <c r="W435" s="250"/>
      <c r="X435" s="250"/>
      <c r="Y435" s="251">
        <v>35</v>
      </c>
      <c r="Z435" s="252"/>
      <c r="AA435" s="252"/>
      <c r="AB435" s="253"/>
      <c r="AC435" s="1009" t="s">
        <v>76</v>
      </c>
      <c r="AD435" s="1009"/>
      <c r="AE435" s="1009"/>
      <c r="AF435" s="1009"/>
      <c r="AG435" s="1009"/>
      <c r="AH435" s="239" t="s">
        <v>345</v>
      </c>
      <c r="AI435" s="240"/>
      <c r="AJ435" s="240"/>
      <c r="AK435" s="240"/>
      <c r="AL435" s="241" t="s">
        <v>345</v>
      </c>
      <c r="AM435" s="242"/>
      <c r="AN435" s="242"/>
      <c r="AO435" s="243"/>
      <c r="AP435" s="244" t="s">
        <v>345</v>
      </c>
      <c r="AQ435" s="244"/>
      <c r="AR435" s="244"/>
      <c r="AS435" s="244"/>
      <c r="AT435" s="244"/>
      <c r="AU435" s="244"/>
      <c r="AV435" s="244"/>
      <c r="AW435" s="244"/>
      <c r="AX435" s="244"/>
      <c r="AY435">
        <f>COUNTA($C$435)</f>
        <v>1</v>
      </c>
    </row>
    <row r="436" spans="1:51" ht="26.25" customHeight="1" x14ac:dyDescent="0.2">
      <c r="A436" s="1013">
        <v>4</v>
      </c>
      <c r="B436" s="1013">
        <v>1</v>
      </c>
      <c r="C436" s="266" t="s">
        <v>914</v>
      </c>
      <c r="D436" s="265"/>
      <c r="E436" s="265"/>
      <c r="F436" s="265"/>
      <c r="G436" s="265"/>
      <c r="H436" s="265"/>
      <c r="I436" s="265"/>
      <c r="J436" s="270">
        <v>1000012110001</v>
      </c>
      <c r="K436" s="249"/>
      <c r="L436" s="249"/>
      <c r="M436" s="249"/>
      <c r="N436" s="249"/>
      <c r="O436" s="249"/>
      <c r="P436" s="267" t="s">
        <v>915</v>
      </c>
      <c r="Q436" s="250"/>
      <c r="R436" s="250"/>
      <c r="S436" s="250"/>
      <c r="T436" s="250"/>
      <c r="U436" s="250"/>
      <c r="V436" s="250"/>
      <c r="W436" s="250"/>
      <c r="X436" s="250"/>
      <c r="Y436" s="251">
        <v>35</v>
      </c>
      <c r="Z436" s="252"/>
      <c r="AA436" s="252"/>
      <c r="AB436" s="253"/>
      <c r="AC436" s="1009" t="s">
        <v>76</v>
      </c>
      <c r="AD436" s="1009"/>
      <c r="AE436" s="1009"/>
      <c r="AF436" s="1009"/>
      <c r="AG436" s="1009"/>
      <c r="AH436" s="239" t="s">
        <v>345</v>
      </c>
      <c r="AI436" s="240"/>
      <c r="AJ436" s="240"/>
      <c r="AK436" s="240"/>
      <c r="AL436" s="241" t="s">
        <v>345</v>
      </c>
      <c r="AM436" s="242"/>
      <c r="AN436" s="242"/>
      <c r="AO436" s="243"/>
      <c r="AP436" s="244" t="s">
        <v>345</v>
      </c>
      <c r="AQ436" s="244"/>
      <c r="AR436" s="244"/>
      <c r="AS436" s="244"/>
      <c r="AT436" s="244"/>
      <c r="AU436" s="244"/>
      <c r="AV436" s="244"/>
      <c r="AW436" s="244"/>
      <c r="AX436" s="244"/>
      <c r="AY436">
        <f>COUNTA($C$436)</f>
        <v>1</v>
      </c>
    </row>
    <row r="437" spans="1:51" ht="26.25" customHeight="1" x14ac:dyDescent="0.2">
      <c r="A437" s="1013">
        <v>5</v>
      </c>
      <c r="B437" s="1013">
        <v>1</v>
      </c>
      <c r="C437" s="266" t="s">
        <v>916</v>
      </c>
      <c r="D437" s="265"/>
      <c r="E437" s="265"/>
      <c r="F437" s="265"/>
      <c r="G437" s="265"/>
      <c r="H437" s="265"/>
      <c r="I437" s="265"/>
      <c r="J437" s="270">
        <v>1000012110001</v>
      </c>
      <c r="K437" s="249"/>
      <c r="L437" s="249"/>
      <c r="M437" s="249"/>
      <c r="N437" s="249"/>
      <c r="O437" s="249"/>
      <c r="P437" s="267" t="s">
        <v>891</v>
      </c>
      <c r="Q437" s="250"/>
      <c r="R437" s="250"/>
      <c r="S437" s="250"/>
      <c r="T437" s="250"/>
      <c r="U437" s="250"/>
      <c r="V437" s="250"/>
      <c r="W437" s="250"/>
      <c r="X437" s="250"/>
      <c r="Y437" s="251">
        <v>35</v>
      </c>
      <c r="Z437" s="252"/>
      <c r="AA437" s="252"/>
      <c r="AB437" s="253"/>
      <c r="AC437" s="1009" t="s">
        <v>76</v>
      </c>
      <c r="AD437" s="1009"/>
      <c r="AE437" s="1009"/>
      <c r="AF437" s="1009"/>
      <c r="AG437" s="1009"/>
      <c r="AH437" s="239" t="s">
        <v>345</v>
      </c>
      <c r="AI437" s="240"/>
      <c r="AJ437" s="240"/>
      <c r="AK437" s="240"/>
      <c r="AL437" s="241" t="s">
        <v>345</v>
      </c>
      <c r="AM437" s="242"/>
      <c r="AN437" s="242"/>
      <c r="AO437" s="243"/>
      <c r="AP437" s="244" t="s">
        <v>345</v>
      </c>
      <c r="AQ437" s="244"/>
      <c r="AR437" s="244"/>
      <c r="AS437" s="244"/>
      <c r="AT437" s="244"/>
      <c r="AU437" s="244"/>
      <c r="AV437" s="244"/>
      <c r="AW437" s="244"/>
      <c r="AX437" s="244"/>
      <c r="AY437">
        <f>COUNTA($C$437)</f>
        <v>1</v>
      </c>
    </row>
    <row r="438" spans="1:51" ht="26.25" customHeight="1" x14ac:dyDescent="0.2">
      <c r="A438" s="1013">
        <v>6</v>
      </c>
      <c r="B438" s="1013">
        <v>1</v>
      </c>
      <c r="C438" s="266" t="s">
        <v>917</v>
      </c>
      <c r="D438" s="265"/>
      <c r="E438" s="265"/>
      <c r="F438" s="265"/>
      <c r="G438" s="265"/>
      <c r="H438" s="265"/>
      <c r="I438" s="265"/>
      <c r="J438" s="270">
        <v>1000012110001</v>
      </c>
      <c r="K438" s="249"/>
      <c r="L438" s="249"/>
      <c r="M438" s="249"/>
      <c r="N438" s="249"/>
      <c r="O438" s="249"/>
      <c r="P438" s="267" t="s">
        <v>918</v>
      </c>
      <c r="Q438" s="250"/>
      <c r="R438" s="250"/>
      <c r="S438" s="250"/>
      <c r="T438" s="250"/>
      <c r="U438" s="250"/>
      <c r="V438" s="250"/>
      <c r="W438" s="250"/>
      <c r="X438" s="250"/>
      <c r="Y438" s="251">
        <v>30</v>
      </c>
      <c r="Z438" s="252"/>
      <c r="AA438" s="252"/>
      <c r="AB438" s="253"/>
      <c r="AC438" s="1009" t="s">
        <v>76</v>
      </c>
      <c r="AD438" s="1009"/>
      <c r="AE438" s="1009"/>
      <c r="AF438" s="1009"/>
      <c r="AG438" s="1009"/>
      <c r="AH438" s="239" t="s">
        <v>345</v>
      </c>
      <c r="AI438" s="240"/>
      <c r="AJ438" s="240"/>
      <c r="AK438" s="240"/>
      <c r="AL438" s="241" t="s">
        <v>345</v>
      </c>
      <c r="AM438" s="242"/>
      <c r="AN438" s="242"/>
      <c r="AO438" s="243"/>
      <c r="AP438" s="244" t="s">
        <v>345</v>
      </c>
      <c r="AQ438" s="244"/>
      <c r="AR438" s="244"/>
      <c r="AS438" s="244"/>
      <c r="AT438" s="244"/>
      <c r="AU438" s="244"/>
      <c r="AV438" s="244"/>
      <c r="AW438" s="244"/>
      <c r="AX438" s="244"/>
      <c r="AY438">
        <f>COUNTA($C$438)</f>
        <v>1</v>
      </c>
    </row>
    <row r="439" spans="1:51" ht="26.25" customHeight="1" x14ac:dyDescent="0.2">
      <c r="A439" s="1013">
        <v>7</v>
      </c>
      <c r="B439" s="1013">
        <v>1</v>
      </c>
      <c r="C439" s="266" t="s">
        <v>919</v>
      </c>
      <c r="D439" s="265"/>
      <c r="E439" s="265"/>
      <c r="F439" s="265"/>
      <c r="G439" s="265"/>
      <c r="H439" s="265"/>
      <c r="I439" s="265"/>
      <c r="J439" s="270">
        <v>1000012110001</v>
      </c>
      <c r="K439" s="249"/>
      <c r="L439" s="249"/>
      <c r="M439" s="249"/>
      <c r="N439" s="249"/>
      <c r="O439" s="249"/>
      <c r="P439" s="267" t="s">
        <v>892</v>
      </c>
      <c r="Q439" s="250"/>
      <c r="R439" s="250"/>
      <c r="S439" s="250"/>
      <c r="T439" s="250"/>
      <c r="U439" s="250"/>
      <c r="V439" s="250"/>
      <c r="W439" s="250"/>
      <c r="X439" s="250"/>
      <c r="Y439" s="251">
        <v>25</v>
      </c>
      <c r="Z439" s="252"/>
      <c r="AA439" s="252"/>
      <c r="AB439" s="253"/>
      <c r="AC439" s="1009" t="s">
        <v>76</v>
      </c>
      <c r="AD439" s="1009"/>
      <c r="AE439" s="1009"/>
      <c r="AF439" s="1009"/>
      <c r="AG439" s="1009"/>
      <c r="AH439" s="239" t="s">
        <v>345</v>
      </c>
      <c r="AI439" s="240"/>
      <c r="AJ439" s="240"/>
      <c r="AK439" s="240"/>
      <c r="AL439" s="241" t="s">
        <v>345</v>
      </c>
      <c r="AM439" s="242"/>
      <c r="AN439" s="242"/>
      <c r="AO439" s="243"/>
      <c r="AP439" s="244" t="s">
        <v>345</v>
      </c>
      <c r="AQ439" s="244"/>
      <c r="AR439" s="244"/>
      <c r="AS439" s="244"/>
      <c r="AT439" s="244"/>
      <c r="AU439" s="244"/>
      <c r="AV439" s="244"/>
      <c r="AW439" s="244"/>
      <c r="AX439" s="244"/>
      <c r="AY439">
        <f>COUNTA($C$439)</f>
        <v>1</v>
      </c>
    </row>
    <row r="440" spans="1:51" ht="26.25" hidden="1" customHeight="1" x14ac:dyDescent="0.2">
      <c r="A440" s="1013">
        <v>8</v>
      </c>
      <c r="B440" s="101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9"/>
      <c r="AD440" s="1009"/>
      <c r="AE440" s="1009"/>
      <c r="AF440" s="1009"/>
      <c r="AG440" s="100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13">
        <v>9</v>
      </c>
      <c r="B441" s="1013">
        <v>1</v>
      </c>
      <c r="C441" s="266"/>
      <c r="D441" s="265"/>
      <c r="E441" s="265"/>
      <c r="F441" s="265"/>
      <c r="G441" s="265"/>
      <c r="H441" s="265"/>
      <c r="I441" s="265"/>
      <c r="J441" s="270"/>
      <c r="K441" s="249"/>
      <c r="L441" s="249"/>
      <c r="M441" s="249"/>
      <c r="N441" s="249"/>
      <c r="O441" s="249"/>
      <c r="P441" s="267"/>
      <c r="Q441" s="250"/>
      <c r="R441" s="250"/>
      <c r="S441" s="250"/>
      <c r="T441" s="250"/>
      <c r="U441" s="250"/>
      <c r="V441" s="250"/>
      <c r="W441" s="250"/>
      <c r="X441" s="250"/>
      <c r="Y441" s="251"/>
      <c r="Z441" s="252"/>
      <c r="AA441" s="252"/>
      <c r="AB441" s="253"/>
      <c r="AC441" s="1009"/>
      <c r="AD441" s="1009"/>
      <c r="AE441" s="1009"/>
      <c r="AF441" s="1009"/>
      <c r="AG441" s="100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13">
        <v>10</v>
      </c>
      <c r="B442" s="1013">
        <v>1</v>
      </c>
      <c r="C442" s="266"/>
      <c r="D442" s="265"/>
      <c r="E442" s="265"/>
      <c r="F442" s="265"/>
      <c r="G442" s="265"/>
      <c r="H442" s="265"/>
      <c r="I442" s="265"/>
      <c r="J442" s="270"/>
      <c r="K442" s="249"/>
      <c r="L442" s="249"/>
      <c r="M442" s="249"/>
      <c r="N442" s="249"/>
      <c r="O442" s="249"/>
      <c r="P442" s="267"/>
      <c r="Q442" s="250"/>
      <c r="R442" s="250"/>
      <c r="S442" s="250"/>
      <c r="T442" s="250"/>
      <c r="U442" s="250"/>
      <c r="V442" s="250"/>
      <c r="W442" s="250"/>
      <c r="X442" s="250"/>
      <c r="Y442" s="251"/>
      <c r="Z442" s="252"/>
      <c r="AA442" s="252"/>
      <c r="AB442" s="253"/>
      <c r="AC442" s="1009"/>
      <c r="AD442" s="1009"/>
      <c r="AE442" s="1009"/>
      <c r="AF442" s="1009"/>
      <c r="AG442" s="100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13">
        <v>11</v>
      </c>
      <c r="B443" s="101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9"/>
      <c r="AD443" s="1009"/>
      <c r="AE443" s="1009"/>
      <c r="AF443" s="1009"/>
      <c r="AG443" s="100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13">
        <v>12</v>
      </c>
      <c r="B444" s="101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9"/>
      <c r="AD444" s="1009"/>
      <c r="AE444" s="1009"/>
      <c r="AF444" s="1009"/>
      <c r="AG444" s="100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13">
        <v>13</v>
      </c>
      <c r="B445" s="101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9"/>
      <c r="AD445" s="1009"/>
      <c r="AE445" s="1009"/>
      <c r="AF445" s="1009"/>
      <c r="AG445" s="100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13">
        <v>14</v>
      </c>
      <c r="B446" s="101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9"/>
      <c r="AD446" s="1009"/>
      <c r="AE446" s="1009"/>
      <c r="AF446" s="1009"/>
      <c r="AG446" s="100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13">
        <v>15</v>
      </c>
      <c r="B447" s="101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9"/>
      <c r="AD447" s="1009"/>
      <c r="AE447" s="1009"/>
      <c r="AF447" s="1009"/>
      <c r="AG447" s="100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13">
        <v>16</v>
      </c>
      <c r="B448" s="101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9"/>
      <c r="AD448" s="1009"/>
      <c r="AE448" s="1009"/>
      <c r="AF448" s="1009"/>
      <c r="AG448" s="100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13">
        <v>17</v>
      </c>
      <c r="B449" s="101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9"/>
      <c r="AD449" s="1009"/>
      <c r="AE449" s="1009"/>
      <c r="AF449" s="1009"/>
      <c r="AG449" s="100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13">
        <v>18</v>
      </c>
      <c r="B450" s="101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9"/>
      <c r="AD450" s="1009"/>
      <c r="AE450" s="1009"/>
      <c r="AF450" s="1009"/>
      <c r="AG450" s="100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13">
        <v>19</v>
      </c>
      <c r="B451" s="101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9"/>
      <c r="AD451" s="1009"/>
      <c r="AE451" s="1009"/>
      <c r="AF451" s="1009"/>
      <c r="AG451" s="100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13">
        <v>20</v>
      </c>
      <c r="B452" s="101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9"/>
      <c r="AD452" s="1009"/>
      <c r="AE452" s="1009"/>
      <c r="AF452" s="1009"/>
      <c r="AG452" s="100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13">
        <v>21</v>
      </c>
      <c r="B453" s="101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9"/>
      <c r="AD453" s="1009"/>
      <c r="AE453" s="1009"/>
      <c r="AF453" s="1009"/>
      <c r="AG453" s="100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13">
        <v>22</v>
      </c>
      <c r="B454" s="101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9"/>
      <c r="AD454" s="1009"/>
      <c r="AE454" s="1009"/>
      <c r="AF454" s="1009"/>
      <c r="AG454" s="100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13">
        <v>23</v>
      </c>
      <c r="B455" s="101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9"/>
      <c r="AD455" s="1009"/>
      <c r="AE455" s="1009"/>
      <c r="AF455" s="1009"/>
      <c r="AG455" s="100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13">
        <v>24</v>
      </c>
      <c r="B456" s="101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9"/>
      <c r="AD456" s="1009"/>
      <c r="AE456" s="1009"/>
      <c r="AF456" s="1009"/>
      <c r="AG456" s="100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13">
        <v>25</v>
      </c>
      <c r="B457" s="101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9"/>
      <c r="AD457" s="1009"/>
      <c r="AE457" s="1009"/>
      <c r="AF457" s="1009"/>
      <c r="AG457" s="100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13">
        <v>26</v>
      </c>
      <c r="B458" s="101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9"/>
      <c r="AD458" s="1009"/>
      <c r="AE458" s="1009"/>
      <c r="AF458" s="1009"/>
      <c r="AG458" s="100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13">
        <v>27</v>
      </c>
      <c r="B459" s="101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9"/>
      <c r="AD459" s="1009"/>
      <c r="AE459" s="1009"/>
      <c r="AF459" s="1009"/>
      <c r="AG459" s="100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13">
        <v>28</v>
      </c>
      <c r="B460" s="101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9"/>
      <c r="AD460" s="1009"/>
      <c r="AE460" s="1009"/>
      <c r="AF460" s="1009"/>
      <c r="AG460" s="100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13">
        <v>29</v>
      </c>
      <c r="B461" s="101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9"/>
      <c r="AD461" s="1009"/>
      <c r="AE461" s="1009"/>
      <c r="AF461" s="1009"/>
      <c r="AG461" s="100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13">
        <v>30</v>
      </c>
      <c r="B462" s="101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9"/>
      <c r="AD462" s="1009"/>
      <c r="AE462" s="1009"/>
      <c r="AF462" s="1009"/>
      <c r="AG462" s="100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271"/>
      <c r="B465" s="271"/>
      <c r="C465" s="271" t="s">
        <v>24</v>
      </c>
      <c r="D465" s="271"/>
      <c r="E465" s="271"/>
      <c r="F465" s="271"/>
      <c r="G465" s="271"/>
      <c r="H465" s="271"/>
      <c r="I465" s="271"/>
      <c r="J465" s="1011" t="s">
        <v>260</v>
      </c>
      <c r="K465" s="1012"/>
      <c r="L465" s="1012"/>
      <c r="M465" s="1012"/>
      <c r="N465" s="1012"/>
      <c r="O465" s="1012"/>
      <c r="P465" s="134" t="s">
        <v>25</v>
      </c>
      <c r="Q465" s="134"/>
      <c r="R465" s="134"/>
      <c r="S465" s="134"/>
      <c r="T465" s="134"/>
      <c r="U465" s="134"/>
      <c r="V465" s="134"/>
      <c r="W465" s="134"/>
      <c r="X465" s="134"/>
      <c r="Y465" s="273" t="s">
        <v>300</v>
      </c>
      <c r="Z465" s="274"/>
      <c r="AA465" s="274"/>
      <c r="AB465" s="274"/>
      <c r="AC465" s="1011" t="s">
        <v>291</v>
      </c>
      <c r="AD465" s="1011"/>
      <c r="AE465" s="1011"/>
      <c r="AF465" s="1011"/>
      <c r="AG465" s="1011"/>
      <c r="AH465" s="273" t="s">
        <v>233</v>
      </c>
      <c r="AI465" s="271"/>
      <c r="AJ465" s="271"/>
      <c r="AK465" s="271"/>
      <c r="AL465" s="271" t="s">
        <v>19</v>
      </c>
      <c r="AM465" s="271"/>
      <c r="AN465" s="271"/>
      <c r="AO465" s="275"/>
      <c r="AP465" s="1010" t="s">
        <v>261</v>
      </c>
      <c r="AQ465" s="1010"/>
      <c r="AR465" s="1010"/>
      <c r="AS465" s="1010"/>
      <c r="AT465" s="1010"/>
      <c r="AU465" s="1010"/>
      <c r="AV465" s="1010"/>
      <c r="AW465" s="1010"/>
      <c r="AX465" s="1010"/>
      <c r="AY465" s="34">
        <f>$AY$463</f>
        <v>1</v>
      </c>
    </row>
    <row r="466" spans="1:51" ht="26.25" customHeight="1" x14ac:dyDescent="0.2">
      <c r="A466" s="1013">
        <v>1</v>
      </c>
      <c r="B466" s="1013">
        <v>1</v>
      </c>
      <c r="C466" s="266" t="s">
        <v>941</v>
      </c>
      <c r="D466" s="265"/>
      <c r="E466" s="265"/>
      <c r="F466" s="265"/>
      <c r="G466" s="265"/>
      <c r="H466" s="265"/>
      <c r="I466" s="265"/>
      <c r="J466" s="270">
        <v>9010001027685</v>
      </c>
      <c r="K466" s="249"/>
      <c r="L466" s="249"/>
      <c r="M466" s="249"/>
      <c r="N466" s="249"/>
      <c r="O466" s="249"/>
      <c r="P466" s="267" t="s">
        <v>889</v>
      </c>
      <c r="Q466" s="250"/>
      <c r="R466" s="250"/>
      <c r="S466" s="250"/>
      <c r="T466" s="250"/>
      <c r="U466" s="250"/>
      <c r="V466" s="250"/>
      <c r="W466" s="250"/>
      <c r="X466" s="250"/>
      <c r="Y466" s="251">
        <v>35</v>
      </c>
      <c r="Z466" s="252"/>
      <c r="AA466" s="252"/>
      <c r="AB466" s="253"/>
      <c r="AC466" s="1009" t="s">
        <v>318</v>
      </c>
      <c r="AD466" s="1009"/>
      <c r="AE466" s="1009"/>
      <c r="AF466" s="1009"/>
      <c r="AG466" s="1009"/>
      <c r="AH466" s="239">
        <v>1</v>
      </c>
      <c r="AI466" s="240"/>
      <c r="AJ466" s="240"/>
      <c r="AK466" s="240"/>
      <c r="AL466" s="241" t="s">
        <v>345</v>
      </c>
      <c r="AM466" s="242"/>
      <c r="AN466" s="242"/>
      <c r="AO466" s="243"/>
      <c r="AP466" s="244" t="s">
        <v>345</v>
      </c>
      <c r="AQ466" s="244"/>
      <c r="AR466" s="244"/>
      <c r="AS466" s="244"/>
      <c r="AT466" s="244"/>
      <c r="AU466" s="244"/>
      <c r="AV466" s="244"/>
      <c r="AW466" s="244"/>
      <c r="AX466" s="244"/>
      <c r="AY466" s="34">
        <f>$AY$463</f>
        <v>1</v>
      </c>
    </row>
    <row r="467" spans="1:51" ht="26.25" customHeight="1" x14ac:dyDescent="0.2">
      <c r="A467" s="1013">
        <v>2</v>
      </c>
      <c r="B467" s="1013">
        <v>1</v>
      </c>
      <c r="C467" s="266" t="s">
        <v>948</v>
      </c>
      <c r="D467" s="265"/>
      <c r="E467" s="265"/>
      <c r="F467" s="265"/>
      <c r="G467" s="265"/>
      <c r="H467" s="265"/>
      <c r="I467" s="265"/>
      <c r="J467" s="270">
        <v>4013305001526</v>
      </c>
      <c r="K467" s="249"/>
      <c r="L467" s="249"/>
      <c r="M467" s="249"/>
      <c r="N467" s="249"/>
      <c r="O467" s="249"/>
      <c r="P467" s="267" t="s">
        <v>907</v>
      </c>
      <c r="Q467" s="250"/>
      <c r="R467" s="250"/>
      <c r="S467" s="250"/>
      <c r="T467" s="250"/>
      <c r="U467" s="250"/>
      <c r="V467" s="250"/>
      <c r="W467" s="250"/>
      <c r="X467" s="250"/>
      <c r="Y467" s="251">
        <v>35</v>
      </c>
      <c r="Z467" s="252"/>
      <c r="AA467" s="252"/>
      <c r="AB467" s="253"/>
      <c r="AC467" s="1009" t="s">
        <v>318</v>
      </c>
      <c r="AD467" s="1009"/>
      <c r="AE467" s="1009"/>
      <c r="AF467" s="1009"/>
      <c r="AG467" s="1009"/>
      <c r="AH467" s="239">
        <v>1</v>
      </c>
      <c r="AI467" s="240"/>
      <c r="AJ467" s="240"/>
      <c r="AK467" s="240"/>
      <c r="AL467" s="241" t="s">
        <v>345</v>
      </c>
      <c r="AM467" s="242"/>
      <c r="AN467" s="242"/>
      <c r="AO467" s="243"/>
      <c r="AP467" s="244" t="s">
        <v>345</v>
      </c>
      <c r="AQ467" s="244"/>
      <c r="AR467" s="244"/>
      <c r="AS467" s="244"/>
      <c r="AT467" s="244"/>
      <c r="AU467" s="244"/>
      <c r="AV467" s="244"/>
      <c r="AW467" s="244"/>
      <c r="AX467" s="244"/>
      <c r="AY467">
        <f>COUNTA($C$467)</f>
        <v>1</v>
      </c>
    </row>
    <row r="468" spans="1:51" ht="26.25" customHeight="1" x14ac:dyDescent="0.2">
      <c r="A468" s="1013">
        <v>3</v>
      </c>
      <c r="B468" s="1013">
        <v>1</v>
      </c>
      <c r="C468" s="266" t="s">
        <v>949</v>
      </c>
      <c r="D468" s="265"/>
      <c r="E468" s="265"/>
      <c r="F468" s="265"/>
      <c r="G468" s="265"/>
      <c r="H468" s="265"/>
      <c r="I468" s="265"/>
      <c r="J468" s="270">
        <v>8011101057185</v>
      </c>
      <c r="K468" s="249"/>
      <c r="L468" s="249"/>
      <c r="M468" s="249"/>
      <c r="N468" s="249"/>
      <c r="O468" s="249"/>
      <c r="P468" s="267" t="s">
        <v>890</v>
      </c>
      <c r="Q468" s="250"/>
      <c r="R468" s="250"/>
      <c r="S468" s="250"/>
      <c r="T468" s="250"/>
      <c r="U468" s="250"/>
      <c r="V468" s="250"/>
      <c r="W468" s="250"/>
      <c r="X468" s="250"/>
      <c r="Y468" s="251">
        <v>35</v>
      </c>
      <c r="Z468" s="252"/>
      <c r="AA468" s="252"/>
      <c r="AB468" s="253"/>
      <c r="AC468" s="1009" t="s">
        <v>318</v>
      </c>
      <c r="AD468" s="1009"/>
      <c r="AE468" s="1009"/>
      <c r="AF468" s="1009"/>
      <c r="AG468" s="1009"/>
      <c r="AH468" s="239">
        <v>3</v>
      </c>
      <c r="AI468" s="240"/>
      <c r="AJ468" s="240"/>
      <c r="AK468" s="240"/>
      <c r="AL468" s="241" t="s">
        <v>345</v>
      </c>
      <c r="AM468" s="242"/>
      <c r="AN468" s="242"/>
      <c r="AO468" s="243"/>
      <c r="AP468" s="244" t="s">
        <v>345</v>
      </c>
      <c r="AQ468" s="244"/>
      <c r="AR468" s="244"/>
      <c r="AS468" s="244"/>
      <c r="AT468" s="244"/>
      <c r="AU468" s="244"/>
      <c r="AV468" s="244"/>
      <c r="AW468" s="244"/>
      <c r="AX468" s="244"/>
      <c r="AY468">
        <f>COUNTA($C$468)</f>
        <v>1</v>
      </c>
    </row>
    <row r="469" spans="1:51" ht="26.25" customHeight="1" x14ac:dyDescent="0.2">
      <c r="A469" s="1013">
        <v>4</v>
      </c>
      <c r="B469" s="1013">
        <v>1</v>
      </c>
      <c r="C469" s="266" t="s">
        <v>930</v>
      </c>
      <c r="D469" s="265"/>
      <c r="E469" s="265"/>
      <c r="F469" s="265"/>
      <c r="G469" s="265"/>
      <c r="H469" s="265"/>
      <c r="I469" s="265"/>
      <c r="J469" s="270">
        <v>8011101057185</v>
      </c>
      <c r="K469" s="249"/>
      <c r="L469" s="249"/>
      <c r="M469" s="249"/>
      <c r="N469" s="249"/>
      <c r="O469" s="249"/>
      <c r="P469" s="267" t="s">
        <v>908</v>
      </c>
      <c r="Q469" s="250"/>
      <c r="R469" s="250"/>
      <c r="S469" s="250"/>
      <c r="T469" s="250"/>
      <c r="U469" s="250"/>
      <c r="V469" s="250"/>
      <c r="W469" s="250"/>
      <c r="X469" s="250"/>
      <c r="Y469" s="251">
        <v>35</v>
      </c>
      <c r="Z469" s="252"/>
      <c r="AA469" s="252"/>
      <c r="AB469" s="253"/>
      <c r="AC469" s="1009" t="s">
        <v>318</v>
      </c>
      <c r="AD469" s="1009"/>
      <c r="AE469" s="1009"/>
      <c r="AF469" s="1009"/>
      <c r="AG469" s="1009"/>
      <c r="AH469" s="239">
        <v>1</v>
      </c>
      <c r="AI469" s="240"/>
      <c r="AJ469" s="240"/>
      <c r="AK469" s="240"/>
      <c r="AL469" s="241" t="s">
        <v>345</v>
      </c>
      <c r="AM469" s="242"/>
      <c r="AN469" s="242"/>
      <c r="AO469" s="243"/>
      <c r="AP469" s="244" t="s">
        <v>345</v>
      </c>
      <c r="AQ469" s="244"/>
      <c r="AR469" s="244"/>
      <c r="AS469" s="244"/>
      <c r="AT469" s="244"/>
      <c r="AU469" s="244"/>
      <c r="AV469" s="244"/>
      <c r="AW469" s="244"/>
      <c r="AX469" s="244"/>
      <c r="AY469">
        <f>COUNTA($C$469)</f>
        <v>1</v>
      </c>
    </row>
    <row r="470" spans="1:51" ht="26.25" customHeight="1" x14ac:dyDescent="0.2">
      <c r="A470" s="1013">
        <v>5</v>
      </c>
      <c r="B470" s="1013">
        <v>1</v>
      </c>
      <c r="C470" s="266" t="s">
        <v>950</v>
      </c>
      <c r="D470" s="265"/>
      <c r="E470" s="265"/>
      <c r="F470" s="265"/>
      <c r="G470" s="265"/>
      <c r="H470" s="265"/>
      <c r="I470" s="265"/>
      <c r="J470" s="270">
        <v>5290005013749</v>
      </c>
      <c r="K470" s="249"/>
      <c r="L470" s="249"/>
      <c r="M470" s="249"/>
      <c r="N470" s="249"/>
      <c r="O470" s="249"/>
      <c r="P470" s="267" t="s">
        <v>891</v>
      </c>
      <c r="Q470" s="250"/>
      <c r="R470" s="250"/>
      <c r="S470" s="250"/>
      <c r="T470" s="250"/>
      <c r="U470" s="250"/>
      <c r="V470" s="250"/>
      <c r="W470" s="250"/>
      <c r="X470" s="250"/>
      <c r="Y470" s="251">
        <v>35</v>
      </c>
      <c r="Z470" s="252"/>
      <c r="AA470" s="252"/>
      <c r="AB470" s="253"/>
      <c r="AC470" s="1009" t="s">
        <v>315</v>
      </c>
      <c r="AD470" s="1009"/>
      <c r="AE470" s="1009"/>
      <c r="AF470" s="1009"/>
      <c r="AG470" s="1009"/>
      <c r="AH470" s="239">
        <v>1</v>
      </c>
      <c r="AI470" s="240"/>
      <c r="AJ470" s="240"/>
      <c r="AK470" s="240"/>
      <c r="AL470" s="241" t="s">
        <v>345</v>
      </c>
      <c r="AM470" s="242"/>
      <c r="AN470" s="242"/>
      <c r="AO470" s="243"/>
      <c r="AP470" s="244" t="s">
        <v>345</v>
      </c>
      <c r="AQ470" s="244"/>
      <c r="AR470" s="244"/>
      <c r="AS470" s="244"/>
      <c r="AT470" s="244"/>
      <c r="AU470" s="244"/>
      <c r="AV470" s="244"/>
      <c r="AW470" s="244"/>
      <c r="AX470" s="244"/>
      <c r="AY470">
        <f>COUNTA($C$470)</f>
        <v>1</v>
      </c>
    </row>
    <row r="471" spans="1:51" ht="26.25" customHeight="1" x14ac:dyDescent="0.2">
      <c r="A471" s="1013">
        <v>6</v>
      </c>
      <c r="B471" s="1013">
        <v>1</v>
      </c>
      <c r="C471" s="266" t="s">
        <v>897</v>
      </c>
      <c r="D471" s="265"/>
      <c r="E471" s="265"/>
      <c r="F471" s="265"/>
      <c r="G471" s="265"/>
      <c r="H471" s="265"/>
      <c r="I471" s="265"/>
      <c r="J471" s="270">
        <v>2130001018043</v>
      </c>
      <c r="K471" s="249"/>
      <c r="L471" s="249"/>
      <c r="M471" s="249"/>
      <c r="N471" s="249"/>
      <c r="O471" s="249"/>
      <c r="P471" s="267" t="s">
        <v>893</v>
      </c>
      <c r="Q471" s="250"/>
      <c r="R471" s="250"/>
      <c r="S471" s="250"/>
      <c r="T471" s="250"/>
      <c r="U471" s="250"/>
      <c r="V471" s="250"/>
      <c r="W471" s="250"/>
      <c r="X471" s="250"/>
      <c r="Y471" s="251">
        <v>30</v>
      </c>
      <c r="Z471" s="252"/>
      <c r="AA471" s="252"/>
      <c r="AB471" s="253"/>
      <c r="AC471" s="1009" t="s">
        <v>318</v>
      </c>
      <c r="AD471" s="1009"/>
      <c r="AE471" s="1009"/>
      <c r="AF471" s="1009"/>
      <c r="AG471" s="1009"/>
      <c r="AH471" s="239">
        <v>3</v>
      </c>
      <c r="AI471" s="240"/>
      <c r="AJ471" s="240"/>
      <c r="AK471" s="240"/>
      <c r="AL471" s="241" t="s">
        <v>345</v>
      </c>
      <c r="AM471" s="242"/>
      <c r="AN471" s="242"/>
      <c r="AO471" s="243"/>
      <c r="AP471" s="244" t="s">
        <v>345</v>
      </c>
      <c r="AQ471" s="244"/>
      <c r="AR471" s="244"/>
      <c r="AS471" s="244"/>
      <c r="AT471" s="244"/>
      <c r="AU471" s="244"/>
      <c r="AV471" s="244"/>
      <c r="AW471" s="244"/>
      <c r="AX471" s="244"/>
      <c r="AY471">
        <f>COUNTA($C$471)</f>
        <v>1</v>
      </c>
    </row>
    <row r="472" spans="1:51" ht="26.25" customHeight="1" x14ac:dyDescent="0.2">
      <c r="A472" s="1013">
        <v>7</v>
      </c>
      <c r="B472" s="1013">
        <v>1</v>
      </c>
      <c r="C472" s="266" t="s">
        <v>949</v>
      </c>
      <c r="D472" s="265"/>
      <c r="E472" s="265"/>
      <c r="F472" s="265"/>
      <c r="G472" s="265"/>
      <c r="H472" s="265"/>
      <c r="I472" s="265"/>
      <c r="J472" s="270">
        <v>8011101057185</v>
      </c>
      <c r="K472" s="249"/>
      <c r="L472" s="249"/>
      <c r="M472" s="249"/>
      <c r="N472" s="249"/>
      <c r="O472" s="249"/>
      <c r="P472" s="267" t="s">
        <v>892</v>
      </c>
      <c r="Q472" s="250"/>
      <c r="R472" s="250"/>
      <c r="S472" s="250"/>
      <c r="T472" s="250"/>
      <c r="U472" s="250"/>
      <c r="V472" s="250"/>
      <c r="W472" s="250"/>
      <c r="X472" s="250"/>
      <c r="Y472" s="251">
        <v>25</v>
      </c>
      <c r="Z472" s="252"/>
      <c r="AA472" s="252"/>
      <c r="AB472" s="253"/>
      <c r="AC472" s="1009" t="s">
        <v>321</v>
      </c>
      <c r="AD472" s="1009"/>
      <c r="AE472" s="1009"/>
      <c r="AF472" s="1009"/>
      <c r="AG472" s="1009"/>
      <c r="AH472" s="239" t="s">
        <v>345</v>
      </c>
      <c r="AI472" s="240"/>
      <c r="AJ472" s="240"/>
      <c r="AK472" s="240"/>
      <c r="AL472" s="241" t="s">
        <v>345</v>
      </c>
      <c r="AM472" s="242"/>
      <c r="AN472" s="242"/>
      <c r="AO472" s="243"/>
      <c r="AP472" s="244" t="s">
        <v>345</v>
      </c>
      <c r="AQ472" s="244"/>
      <c r="AR472" s="244"/>
      <c r="AS472" s="244"/>
      <c r="AT472" s="244"/>
      <c r="AU472" s="244"/>
      <c r="AV472" s="244"/>
      <c r="AW472" s="244"/>
      <c r="AX472" s="244"/>
      <c r="AY472">
        <f>COUNTA($C$472)</f>
        <v>1</v>
      </c>
    </row>
    <row r="473" spans="1:51" ht="26.25" hidden="1" customHeight="1" x14ac:dyDescent="0.2">
      <c r="A473" s="1013">
        <v>8</v>
      </c>
      <c r="B473" s="101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9"/>
      <c r="AD473" s="1009"/>
      <c r="AE473" s="1009"/>
      <c r="AF473" s="1009"/>
      <c r="AG473" s="100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13">
        <v>9</v>
      </c>
      <c r="B474" s="101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9"/>
      <c r="AD474" s="1009"/>
      <c r="AE474" s="1009"/>
      <c r="AF474" s="1009"/>
      <c r="AG474" s="100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13">
        <v>10</v>
      </c>
      <c r="B475" s="101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9"/>
      <c r="AD475" s="1009"/>
      <c r="AE475" s="1009"/>
      <c r="AF475" s="1009"/>
      <c r="AG475" s="100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13">
        <v>11</v>
      </c>
      <c r="B476" s="101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9"/>
      <c r="AD476" s="1009"/>
      <c r="AE476" s="1009"/>
      <c r="AF476" s="1009"/>
      <c r="AG476" s="100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13">
        <v>12</v>
      </c>
      <c r="B477" s="101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9"/>
      <c r="AD477" s="1009"/>
      <c r="AE477" s="1009"/>
      <c r="AF477" s="1009"/>
      <c r="AG477" s="100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13">
        <v>13</v>
      </c>
      <c r="B478" s="101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9"/>
      <c r="AD478" s="1009"/>
      <c r="AE478" s="1009"/>
      <c r="AF478" s="1009"/>
      <c r="AG478" s="100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13">
        <v>14</v>
      </c>
      <c r="B479" s="101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9"/>
      <c r="AD479" s="1009"/>
      <c r="AE479" s="1009"/>
      <c r="AF479" s="1009"/>
      <c r="AG479" s="100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13">
        <v>15</v>
      </c>
      <c r="B480" s="101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9"/>
      <c r="AD480" s="1009"/>
      <c r="AE480" s="1009"/>
      <c r="AF480" s="1009"/>
      <c r="AG480" s="100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13">
        <v>16</v>
      </c>
      <c r="B481" s="101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9"/>
      <c r="AD481" s="1009"/>
      <c r="AE481" s="1009"/>
      <c r="AF481" s="1009"/>
      <c r="AG481" s="100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13">
        <v>17</v>
      </c>
      <c r="B482" s="101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9"/>
      <c r="AD482" s="1009"/>
      <c r="AE482" s="1009"/>
      <c r="AF482" s="1009"/>
      <c r="AG482" s="100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13">
        <v>18</v>
      </c>
      <c r="B483" s="101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9"/>
      <c r="AD483" s="1009"/>
      <c r="AE483" s="1009"/>
      <c r="AF483" s="1009"/>
      <c r="AG483" s="100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13">
        <v>19</v>
      </c>
      <c r="B484" s="101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9"/>
      <c r="AD484" s="1009"/>
      <c r="AE484" s="1009"/>
      <c r="AF484" s="1009"/>
      <c r="AG484" s="100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13">
        <v>20</v>
      </c>
      <c r="B485" s="101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9"/>
      <c r="AD485" s="1009"/>
      <c r="AE485" s="1009"/>
      <c r="AF485" s="1009"/>
      <c r="AG485" s="100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13">
        <v>21</v>
      </c>
      <c r="B486" s="101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9"/>
      <c r="AD486" s="1009"/>
      <c r="AE486" s="1009"/>
      <c r="AF486" s="1009"/>
      <c r="AG486" s="100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13">
        <v>22</v>
      </c>
      <c r="B487" s="101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9"/>
      <c r="AD487" s="1009"/>
      <c r="AE487" s="1009"/>
      <c r="AF487" s="1009"/>
      <c r="AG487" s="100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13">
        <v>23</v>
      </c>
      <c r="B488" s="101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9"/>
      <c r="AD488" s="1009"/>
      <c r="AE488" s="1009"/>
      <c r="AF488" s="1009"/>
      <c r="AG488" s="100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13">
        <v>24</v>
      </c>
      <c r="B489" s="101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9"/>
      <c r="AD489" s="1009"/>
      <c r="AE489" s="1009"/>
      <c r="AF489" s="1009"/>
      <c r="AG489" s="100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13">
        <v>25</v>
      </c>
      <c r="B490" s="101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9"/>
      <c r="AD490" s="1009"/>
      <c r="AE490" s="1009"/>
      <c r="AF490" s="1009"/>
      <c r="AG490" s="100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13">
        <v>26</v>
      </c>
      <c r="B491" s="101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9"/>
      <c r="AD491" s="1009"/>
      <c r="AE491" s="1009"/>
      <c r="AF491" s="1009"/>
      <c r="AG491" s="100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13">
        <v>27</v>
      </c>
      <c r="B492" s="101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9"/>
      <c r="AD492" s="1009"/>
      <c r="AE492" s="1009"/>
      <c r="AF492" s="1009"/>
      <c r="AG492" s="100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13">
        <v>28</v>
      </c>
      <c r="B493" s="101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9"/>
      <c r="AD493" s="1009"/>
      <c r="AE493" s="1009"/>
      <c r="AF493" s="1009"/>
      <c r="AG493" s="100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13">
        <v>29</v>
      </c>
      <c r="B494" s="101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9"/>
      <c r="AD494" s="1009"/>
      <c r="AE494" s="1009"/>
      <c r="AF494" s="1009"/>
      <c r="AG494" s="100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13">
        <v>30</v>
      </c>
      <c r="B495" s="101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9"/>
      <c r="AD495" s="1009"/>
      <c r="AE495" s="1009"/>
      <c r="AF495" s="1009"/>
      <c r="AG495" s="100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1"/>
      <c r="B498" s="271"/>
      <c r="C498" s="271" t="s">
        <v>24</v>
      </c>
      <c r="D498" s="271"/>
      <c r="E498" s="271"/>
      <c r="F498" s="271"/>
      <c r="G498" s="271"/>
      <c r="H498" s="271"/>
      <c r="I498" s="271"/>
      <c r="J498" s="1011" t="s">
        <v>260</v>
      </c>
      <c r="K498" s="1012"/>
      <c r="L498" s="1012"/>
      <c r="M498" s="1012"/>
      <c r="N498" s="1012"/>
      <c r="O498" s="1012"/>
      <c r="P498" s="134" t="s">
        <v>25</v>
      </c>
      <c r="Q498" s="134"/>
      <c r="R498" s="134"/>
      <c r="S498" s="134"/>
      <c r="T498" s="134"/>
      <c r="U498" s="134"/>
      <c r="V498" s="134"/>
      <c r="W498" s="134"/>
      <c r="X498" s="134"/>
      <c r="Y498" s="273" t="s">
        <v>300</v>
      </c>
      <c r="Z498" s="274"/>
      <c r="AA498" s="274"/>
      <c r="AB498" s="274"/>
      <c r="AC498" s="1011" t="s">
        <v>291</v>
      </c>
      <c r="AD498" s="1011"/>
      <c r="AE498" s="1011"/>
      <c r="AF498" s="1011"/>
      <c r="AG498" s="1011"/>
      <c r="AH498" s="273" t="s">
        <v>233</v>
      </c>
      <c r="AI498" s="271"/>
      <c r="AJ498" s="271"/>
      <c r="AK498" s="271"/>
      <c r="AL498" s="271" t="s">
        <v>19</v>
      </c>
      <c r="AM498" s="271"/>
      <c r="AN498" s="271"/>
      <c r="AO498" s="275"/>
      <c r="AP498" s="1010" t="s">
        <v>261</v>
      </c>
      <c r="AQ498" s="1010"/>
      <c r="AR498" s="1010"/>
      <c r="AS498" s="1010"/>
      <c r="AT498" s="1010"/>
      <c r="AU498" s="1010"/>
      <c r="AV498" s="1010"/>
      <c r="AW498" s="1010"/>
      <c r="AX498" s="1010"/>
      <c r="AY498" s="34">
        <f>$AY$496</f>
        <v>0</v>
      </c>
    </row>
    <row r="499" spans="1:51" ht="26.25" hidden="1" customHeight="1" x14ac:dyDescent="0.2">
      <c r="A499" s="1013">
        <v>1</v>
      </c>
      <c r="B499" s="101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9"/>
      <c r="AD499" s="1009"/>
      <c r="AE499" s="1009"/>
      <c r="AF499" s="1009"/>
      <c r="AG499" s="100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13">
        <v>2</v>
      </c>
      <c r="B500" s="101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9"/>
      <c r="AD500" s="1009"/>
      <c r="AE500" s="1009"/>
      <c r="AF500" s="1009"/>
      <c r="AG500" s="100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13">
        <v>3</v>
      </c>
      <c r="B501" s="101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9"/>
      <c r="AD501" s="1009"/>
      <c r="AE501" s="1009"/>
      <c r="AF501" s="1009"/>
      <c r="AG501" s="100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13">
        <v>4</v>
      </c>
      <c r="B502" s="101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9"/>
      <c r="AD502" s="1009"/>
      <c r="AE502" s="1009"/>
      <c r="AF502" s="1009"/>
      <c r="AG502" s="100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13">
        <v>5</v>
      </c>
      <c r="B503" s="101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9"/>
      <c r="AD503" s="1009"/>
      <c r="AE503" s="1009"/>
      <c r="AF503" s="1009"/>
      <c r="AG503" s="100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13">
        <v>6</v>
      </c>
      <c r="B504" s="101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9"/>
      <c r="AD504" s="1009"/>
      <c r="AE504" s="1009"/>
      <c r="AF504" s="1009"/>
      <c r="AG504" s="100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13">
        <v>7</v>
      </c>
      <c r="B505" s="101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9"/>
      <c r="AD505" s="1009"/>
      <c r="AE505" s="1009"/>
      <c r="AF505" s="1009"/>
      <c r="AG505" s="100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13">
        <v>8</v>
      </c>
      <c r="B506" s="101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9"/>
      <c r="AD506" s="1009"/>
      <c r="AE506" s="1009"/>
      <c r="AF506" s="1009"/>
      <c r="AG506" s="100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13">
        <v>9</v>
      </c>
      <c r="B507" s="101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9"/>
      <c r="AD507" s="1009"/>
      <c r="AE507" s="1009"/>
      <c r="AF507" s="1009"/>
      <c r="AG507" s="100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13">
        <v>10</v>
      </c>
      <c r="B508" s="101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9"/>
      <c r="AD508" s="1009"/>
      <c r="AE508" s="1009"/>
      <c r="AF508" s="1009"/>
      <c r="AG508" s="100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13">
        <v>11</v>
      </c>
      <c r="B509" s="101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9"/>
      <c r="AD509" s="1009"/>
      <c r="AE509" s="1009"/>
      <c r="AF509" s="1009"/>
      <c r="AG509" s="100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13">
        <v>12</v>
      </c>
      <c r="B510" s="101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9"/>
      <c r="AD510" s="1009"/>
      <c r="AE510" s="1009"/>
      <c r="AF510" s="1009"/>
      <c r="AG510" s="100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13">
        <v>13</v>
      </c>
      <c r="B511" s="101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9"/>
      <c r="AD511" s="1009"/>
      <c r="AE511" s="1009"/>
      <c r="AF511" s="1009"/>
      <c r="AG511" s="100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13">
        <v>14</v>
      </c>
      <c r="B512" s="101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9"/>
      <c r="AD512" s="1009"/>
      <c r="AE512" s="1009"/>
      <c r="AF512" s="1009"/>
      <c r="AG512" s="100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13">
        <v>15</v>
      </c>
      <c r="B513" s="101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9"/>
      <c r="AD513" s="1009"/>
      <c r="AE513" s="1009"/>
      <c r="AF513" s="1009"/>
      <c r="AG513" s="100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13">
        <v>16</v>
      </c>
      <c r="B514" s="101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9"/>
      <c r="AD514" s="1009"/>
      <c r="AE514" s="1009"/>
      <c r="AF514" s="1009"/>
      <c r="AG514" s="100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13">
        <v>17</v>
      </c>
      <c r="B515" s="101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9"/>
      <c r="AD515" s="1009"/>
      <c r="AE515" s="1009"/>
      <c r="AF515" s="1009"/>
      <c r="AG515" s="100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13">
        <v>18</v>
      </c>
      <c r="B516" s="101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9"/>
      <c r="AD516" s="1009"/>
      <c r="AE516" s="1009"/>
      <c r="AF516" s="1009"/>
      <c r="AG516" s="100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13">
        <v>19</v>
      </c>
      <c r="B517" s="101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9"/>
      <c r="AD517" s="1009"/>
      <c r="AE517" s="1009"/>
      <c r="AF517" s="1009"/>
      <c r="AG517" s="100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13">
        <v>20</v>
      </c>
      <c r="B518" s="101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9"/>
      <c r="AD518" s="1009"/>
      <c r="AE518" s="1009"/>
      <c r="AF518" s="1009"/>
      <c r="AG518" s="100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13">
        <v>21</v>
      </c>
      <c r="B519" s="101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9"/>
      <c r="AD519" s="1009"/>
      <c r="AE519" s="1009"/>
      <c r="AF519" s="1009"/>
      <c r="AG519" s="100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13">
        <v>22</v>
      </c>
      <c r="B520" s="101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9"/>
      <c r="AD520" s="1009"/>
      <c r="AE520" s="1009"/>
      <c r="AF520" s="1009"/>
      <c r="AG520" s="100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13">
        <v>23</v>
      </c>
      <c r="B521" s="101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9"/>
      <c r="AD521" s="1009"/>
      <c r="AE521" s="1009"/>
      <c r="AF521" s="1009"/>
      <c r="AG521" s="100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13">
        <v>24</v>
      </c>
      <c r="B522" s="101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9"/>
      <c r="AD522" s="1009"/>
      <c r="AE522" s="1009"/>
      <c r="AF522" s="1009"/>
      <c r="AG522" s="100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13">
        <v>25</v>
      </c>
      <c r="B523" s="101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9"/>
      <c r="AD523" s="1009"/>
      <c r="AE523" s="1009"/>
      <c r="AF523" s="1009"/>
      <c r="AG523" s="100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13">
        <v>26</v>
      </c>
      <c r="B524" s="101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9"/>
      <c r="AD524" s="1009"/>
      <c r="AE524" s="1009"/>
      <c r="AF524" s="1009"/>
      <c r="AG524" s="100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13">
        <v>27</v>
      </c>
      <c r="B525" s="101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9"/>
      <c r="AD525" s="1009"/>
      <c r="AE525" s="1009"/>
      <c r="AF525" s="1009"/>
      <c r="AG525" s="100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13">
        <v>28</v>
      </c>
      <c r="B526" s="101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9"/>
      <c r="AD526" s="1009"/>
      <c r="AE526" s="1009"/>
      <c r="AF526" s="1009"/>
      <c r="AG526" s="100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13">
        <v>29</v>
      </c>
      <c r="B527" s="101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9"/>
      <c r="AD527" s="1009"/>
      <c r="AE527" s="1009"/>
      <c r="AF527" s="1009"/>
      <c r="AG527" s="100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13">
        <v>30</v>
      </c>
      <c r="B528" s="101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9"/>
      <c r="AD528" s="1009"/>
      <c r="AE528" s="1009"/>
      <c r="AF528" s="1009"/>
      <c r="AG528" s="100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1"/>
      <c r="B531" s="271"/>
      <c r="C531" s="271" t="s">
        <v>24</v>
      </c>
      <c r="D531" s="271"/>
      <c r="E531" s="271"/>
      <c r="F531" s="271"/>
      <c r="G531" s="271"/>
      <c r="H531" s="271"/>
      <c r="I531" s="271"/>
      <c r="J531" s="1011" t="s">
        <v>260</v>
      </c>
      <c r="K531" s="1012"/>
      <c r="L531" s="1012"/>
      <c r="M531" s="1012"/>
      <c r="N531" s="1012"/>
      <c r="O531" s="1012"/>
      <c r="P531" s="134" t="s">
        <v>25</v>
      </c>
      <c r="Q531" s="134"/>
      <c r="R531" s="134"/>
      <c r="S531" s="134"/>
      <c r="T531" s="134"/>
      <c r="U531" s="134"/>
      <c r="V531" s="134"/>
      <c r="W531" s="134"/>
      <c r="X531" s="134"/>
      <c r="Y531" s="273" t="s">
        <v>300</v>
      </c>
      <c r="Z531" s="274"/>
      <c r="AA531" s="274"/>
      <c r="AB531" s="274"/>
      <c r="AC531" s="1011" t="s">
        <v>291</v>
      </c>
      <c r="AD531" s="1011"/>
      <c r="AE531" s="1011"/>
      <c r="AF531" s="1011"/>
      <c r="AG531" s="1011"/>
      <c r="AH531" s="273" t="s">
        <v>233</v>
      </c>
      <c r="AI531" s="271"/>
      <c r="AJ531" s="271"/>
      <c r="AK531" s="271"/>
      <c r="AL531" s="271" t="s">
        <v>19</v>
      </c>
      <c r="AM531" s="271"/>
      <c r="AN531" s="271"/>
      <c r="AO531" s="275"/>
      <c r="AP531" s="1010" t="s">
        <v>261</v>
      </c>
      <c r="AQ531" s="1010"/>
      <c r="AR531" s="1010"/>
      <c r="AS531" s="1010"/>
      <c r="AT531" s="1010"/>
      <c r="AU531" s="1010"/>
      <c r="AV531" s="1010"/>
      <c r="AW531" s="1010"/>
      <c r="AX531" s="1010"/>
      <c r="AY531" s="34">
        <f>$AY$529</f>
        <v>0</v>
      </c>
    </row>
    <row r="532" spans="1:51" ht="26.25" hidden="1" customHeight="1" x14ac:dyDescent="0.2">
      <c r="A532" s="1013">
        <v>1</v>
      </c>
      <c r="B532" s="101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9"/>
      <c r="AD532" s="1009"/>
      <c r="AE532" s="1009"/>
      <c r="AF532" s="1009"/>
      <c r="AG532" s="100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13">
        <v>2</v>
      </c>
      <c r="B533" s="101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9"/>
      <c r="AD533" s="1009"/>
      <c r="AE533" s="1009"/>
      <c r="AF533" s="1009"/>
      <c r="AG533" s="100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13">
        <v>3</v>
      </c>
      <c r="B534" s="101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9"/>
      <c r="AD534" s="1009"/>
      <c r="AE534" s="1009"/>
      <c r="AF534" s="1009"/>
      <c r="AG534" s="100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13">
        <v>4</v>
      </c>
      <c r="B535" s="101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9"/>
      <c r="AD535" s="1009"/>
      <c r="AE535" s="1009"/>
      <c r="AF535" s="1009"/>
      <c r="AG535" s="100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13">
        <v>5</v>
      </c>
      <c r="B536" s="101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9"/>
      <c r="AD536" s="1009"/>
      <c r="AE536" s="1009"/>
      <c r="AF536" s="1009"/>
      <c r="AG536" s="100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13">
        <v>6</v>
      </c>
      <c r="B537" s="101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9"/>
      <c r="AD537" s="1009"/>
      <c r="AE537" s="1009"/>
      <c r="AF537" s="1009"/>
      <c r="AG537" s="100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13">
        <v>7</v>
      </c>
      <c r="B538" s="101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9"/>
      <c r="AD538" s="1009"/>
      <c r="AE538" s="1009"/>
      <c r="AF538" s="1009"/>
      <c r="AG538" s="100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13">
        <v>8</v>
      </c>
      <c r="B539" s="101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9"/>
      <c r="AD539" s="1009"/>
      <c r="AE539" s="1009"/>
      <c r="AF539" s="1009"/>
      <c r="AG539" s="100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13">
        <v>9</v>
      </c>
      <c r="B540" s="101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9"/>
      <c r="AD540" s="1009"/>
      <c r="AE540" s="1009"/>
      <c r="AF540" s="1009"/>
      <c r="AG540" s="100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13">
        <v>10</v>
      </c>
      <c r="B541" s="101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9"/>
      <c r="AD541" s="1009"/>
      <c r="AE541" s="1009"/>
      <c r="AF541" s="1009"/>
      <c r="AG541" s="100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13">
        <v>11</v>
      </c>
      <c r="B542" s="101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9"/>
      <c r="AD542" s="1009"/>
      <c r="AE542" s="1009"/>
      <c r="AF542" s="1009"/>
      <c r="AG542" s="100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13">
        <v>12</v>
      </c>
      <c r="B543" s="101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9"/>
      <c r="AD543" s="1009"/>
      <c r="AE543" s="1009"/>
      <c r="AF543" s="1009"/>
      <c r="AG543" s="100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13">
        <v>13</v>
      </c>
      <c r="B544" s="101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9"/>
      <c r="AD544" s="1009"/>
      <c r="AE544" s="1009"/>
      <c r="AF544" s="1009"/>
      <c r="AG544" s="100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13">
        <v>14</v>
      </c>
      <c r="B545" s="101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9"/>
      <c r="AD545" s="1009"/>
      <c r="AE545" s="1009"/>
      <c r="AF545" s="1009"/>
      <c r="AG545" s="100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13">
        <v>15</v>
      </c>
      <c r="B546" s="101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9"/>
      <c r="AD546" s="1009"/>
      <c r="AE546" s="1009"/>
      <c r="AF546" s="1009"/>
      <c r="AG546" s="100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13">
        <v>16</v>
      </c>
      <c r="B547" s="101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9"/>
      <c r="AD547" s="1009"/>
      <c r="AE547" s="1009"/>
      <c r="AF547" s="1009"/>
      <c r="AG547" s="100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13">
        <v>17</v>
      </c>
      <c r="B548" s="101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9"/>
      <c r="AD548" s="1009"/>
      <c r="AE548" s="1009"/>
      <c r="AF548" s="1009"/>
      <c r="AG548" s="100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13">
        <v>18</v>
      </c>
      <c r="B549" s="101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9"/>
      <c r="AD549" s="1009"/>
      <c r="AE549" s="1009"/>
      <c r="AF549" s="1009"/>
      <c r="AG549" s="100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13">
        <v>19</v>
      </c>
      <c r="B550" s="101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9"/>
      <c r="AD550" s="1009"/>
      <c r="AE550" s="1009"/>
      <c r="AF550" s="1009"/>
      <c r="AG550" s="100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13">
        <v>20</v>
      </c>
      <c r="B551" s="101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9"/>
      <c r="AD551" s="1009"/>
      <c r="AE551" s="1009"/>
      <c r="AF551" s="1009"/>
      <c r="AG551" s="100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13">
        <v>21</v>
      </c>
      <c r="B552" s="101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9"/>
      <c r="AD552" s="1009"/>
      <c r="AE552" s="1009"/>
      <c r="AF552" s="1009"/>
      <c r="AG552" s="100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13">
        <v>22</v>
      </c>
      <c r="B553" s="101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9"/>
      <c r="AD553" s="1009"/>
      <c r="AE553" s="1009"/>
      <c r="AF553" s="1009"/>
      <c r="AG553" s="100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13">
        <v>23</v>
      </c>
      <c r="B554" s="101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9"/>
      <c r="AD554" s="1009"/>
      <c r="AE554" s="1009"/>
      <c r="AF554" s="1009"/>
      <c r="AG554" s="100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13">
        <v>24</v>
      </c>
      <c r="B555" s="101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9"/>
      <c r="AD555" s="1009"/>
      <c r="AE555" s="1009"/>
      <c r="AF555" s="1009"/>
      <c r="AG555" s="100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13">
        <v>25</v>
      </c>
      <c r="B556" s="101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9"/>
      <c r="AD556" s="1009"/>
      <c r="AE556" s="1009"/>
      <c r="AF556" s="1009"/>
      <c r="AG556" s="100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13">
        <v>26</v>
      </c>
      <c r="B557" s="101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9"/>
      <c r="AD557" s="1009"/>
      <c r="AE557" s="1009"/>
      <c r="AF557" s="1009"/>
      <c r="AG557" s="100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13">
        <v>27</v>
      </c>
      <c r="B558" s="101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9"/>
      <c r="AD558" s="1009"/>
      <c r="AE558" s="1009"/>
      <c r="AF558" s="1009"/>
      <c r="AG558" s="100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13">
        <v>28</v>
      </c>
      <c r="B559" s="101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9"/>
      <c r="AD559" s="1009"/>
      <c r="AE559" s="1009"/>
      <c r="AF559" s="1009"/>
      <c r="AG559" s="100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13">
        <v>29</v>
      </c>
      <c r="B560" s="101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9"/>
      <c r="AD560" s="1009"/>
      <c r="AE560" s="1009"/>
      <c r="AF560" s="1009"/>
      <c r="AG560" s="100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13">
        <v>30</v>
      </c>
      <c r="B561" s="101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9"/>
      <c r="AD561" s="1009"/>
      <c r="AE561" s="1009"/>
      <c r="AF561" s="1009"/>
      <c r="AG561" s="100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1"/>
      <c r="B564" s="271"/>
      <c r="C564" s="271" t="s">
        <v>24</v>
      </c>
      <c r="D564" s="271"/>
      <c r="E564" s="271"/>
      <c r="F564" s="271"/>
      <c r="G564" s="271"/>
      <c r="H564" s="271"/>
      <c r="I564" s="271"/>
      <c r="J564" s="1011" t="s">
        <v>260</v>
      </c>
      <c r="K564" s="1012"/>
      <c r="L564" s="1012"/>
      <c r="M564" s="1012"/>
      <c r="N564" s="1012"/>
      <c r="O564" s="1012"/>
      <c r="P564" s="134" t="s">
        <v>25</v>
      </c>
      <c r="Q564" s="134"/>
      <c r="R564" s="134"/>
      <c r="S564" s="134"/>
      <c r="T564" s="134"/>
      <c r="U564" s="134"/>
      <c r="V564" s="134"/>
      <c r="W564" s="134"/>
      <c r="X564" s="134"/>
      <c r="Y564" s="273" t="s">
        <v>300</v>
      </c>
      <c r="Z564" s="274"/>
      <c r="AA564" s="274"/>
      <c r="AB564" s="274"/>
      <c r="AC564" s="1011" t="s">
        <v>291</v>
      </c>
      <c r="AD564" s="1011"/>
      <c r="AE564" s="1011"/>
      <c r="AF564" s="1011"/>
      <c r="AG564" s="1011"/>
      <c r="AH564" s="273" t="s">
        <v>233</v>
      </c>
      <c r="AI564" s="271"/>
      <c r="AJ564" s="271"/>
      <c r="AK564" s="271"/>
      <c r="AL564" s="271" t="s">
        <v>19</v>
      </c>
      <c r="AM564" s="271"/>
      <c r="AN564" s="271"/>
      <c r="AO564" s="275"/>
      <c r="AP564" s="1010" t="s">
        <v>261</v>
      </c>
      <c r="AQ564" s="1010"/>
      <c r="AR564" s="1010"/>
      <c r="AS564" s="1010"/>
      <c r="AT564" s="1010"/>
      <c r="AU564" s="1010"/>
      <c r="AV564" s="1010"/>
      <c r="AW564" s="1010"/>
      <c r="AX564" s="1010"/>
      <c r="AY564" s="34">
        <f>$AY$562</f>
        <v>0</v>
      </c>
    </row>
    <row r="565" spans="1:51" ht="26.25" hidden="1" customHeight="1" x14ac:dyDescent="0.2">
      <c r="A565" s="1013">
        <v>1</v>
      </c>
      <c r="B565" s="101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9"/>
      <c r="AD565" s="1009"/>
      <c r="AE565" s="1009"/>
      <c r="AF565" s="1009"/>
      <c r="AG565" s="100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13">
        <v>2</v>
      </c>
      <c r="B566" s="101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9"/>
      <c r="AD566" s="1009"/>
      <c r="AE566" s="1009"/>
      <c r="AF566" s="1009"/>
      <c r="AG566" s="100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13">
        <v>3</v>
      </c>
      <c r="B567" s="101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9"/>
      <c r="AD567" s="1009"/>
      <c r="AE567" s="1009"/>
      <c r="AF567" s="1009"/>
      <c r="AG567" s="100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13">
        <v>4</v>
      </c>
      <c r="B568" s="101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9"/>
      <c r="AD568" s="1009"/>
      <c r="AE568" s="1009"/>
      <c r="AF568" s="1009"/>
      <c r="AG568" s="100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13">
        <v>5</v>
      </c>
      <c r="B569" s="101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9"/>
      <c r="AD569" s="1009"/>
      <c r="AE569" s="1009"/>
      <c r="AF569" s="1009"/>
      <c r="AG569" s="100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13">
        <v>6</v>
      </c>
      <c r="B570" s="101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9"/>
      <c r="AD570" s="1009"/>
      <c r="AE570" s="1009"/>
      <c r="AF570" s="1009"/>
      <c r="AG570" s="100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13">
        <v>7</v>
      </c>
      <c r="B571" s="101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9"/>
      <c r="AD571" s="1009"/>
      <c r="AE571" s="1009"/>
      <c r="AF571" s="1009"/>
      <c r="AG571" s="100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13">
        <v>8</v>
      </c>
      <c r="B572" s="101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9"/>
      <c r="AD572" s="1009"/>
      <c r="AE572" s="1009"/>
      <c r="AF572" s="1009"/>
      <c r="AG572" s="100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13">
        <v>9</v>
      </c>
      <c r="B573" s="101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9"/>
      <c r="AD573" s="1009"/>
      <c r="AE573" s="1009"/>
      <c r="AF573" s="1009"/>
      <c r="AG573" s="100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13">
        <v>10</v>
      </c>
      <c r="B574" s="101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9"/>
      <c r="AD574" s="1009"/>
      <c r="AE574" s="1009"/>
      <c r="AF574" s="1009"/>
      <c r="AG574" s="100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13">
        <v>11</v>
      </c>
      <c r="B575" s="101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9"/>
      <c r="AD575" s="1009"/>
      <c r="AE575" s="1009"/>
      <c r="AF575" s="1009"/>
      <c r="AG575" s="100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13">
        <v>12</v>
      </c>
      <c r="B576" s="101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9"/>
      <c r="AD576" s="1009"/>
      <c r="AE576" s="1009"/>
      <c r="AF576" s="1009"/>
      <c r="AG576" s="100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13">
        <v>13</v>
      </c>
      <c r="B577" s="101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9"/>
      <c r="AD577" s="1009"/>
      <c r="AE577" s="1009"/>
      <c r="AF577" s="1009"/>
      <c r="AG577" s="100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13">
        <v>14</v>
      </c>
      <c r="B578" s="101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9"/>
      <c r="AD578" s="1009"/>
      <c r="AE578" s="1009"/>
      <c r="AF578" s="1009"/>
      <c r="AG578" s="100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13">
        <v>15</v>
      </c>
      <c r="B579" s="101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9"/>
      <c r="AD579" s="1009"/>
      <c r="AE579" s="1009"/>
      <c r="AF579" s="1009"/>
      <c r="AG579" s="100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13">
        <v>16</v>
      </c>
      <c r="B580" s="101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9"/>
      <c r="AD580" s="1009"/>
      <c r="AE580" s="1009"/>
      <c r="AF580" s="1009"/>
      <c r="AG580" s="100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13">
        <v>17</v>
      </c>
      <c r="B581" s="101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9"/>
      <c r="AD581" s="1009"/>
      <c r="AE581" s="1009"/>
      <c r="AF581" s="1009"/>
      <c r="AG581" s="100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13">
        <v>18</v>
      </c>
      <c r="B582" s="101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9"/>
      <c r="AD582" s="1009"/>
      <c r="AE582" s="1009"/>
      <c r="AF582" s="1009"/>
      <c r="AG582" s="100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13">
        <v>19</v>
      </c>
      <c r="B583" s="101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9"/>
      <c r="AD583" s="1009"/>
      <c r="AE583" s="1009"/>
      <c r="AF583" s="1009"/>
      <c r="AG583" s="100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13">
        <v>20</v>
      </c>
      <c r="B584" s="101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9"/>
      <c r="AD584" s="1009"/>
      <c r="AE584" s="1009"/>
      <c r="AF584" s="1009"/>
      <c r="AG584" s="100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13">
        <v>21</v>
      </c>
      <c r="B585" s="101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9"/>
      <c r="AD585" s="1009"/>
      <c r="AE585" s="1009"/>
      <c r="AF585" s="1009"/>
      <c r="AG585" s="100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13">
        <v>22</v>
      </c>
      <c r="B586" s="101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9"/>
      <c r="AD586" s="1009"/>
      <c r="AE586" s="1009"/>
      <c r="AF586" s="1009"/>
      <c r="AG586" s="100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13">
        <v>23</v>
      </c>
      <c r="B587" s="101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9"/>
      <c r="AD587" s="1009"/>
      <c r="AE587" s="1009"/>
      <c r="AF587" s="1009"/>
      <c r="AG587" s="100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13">
        <v>24</v>
      </c>
      <c r="B588" s="101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9"/>
      <c r="AD588" s="1009"/>
      <c r="AE588" s="1009"/>
      <c r="AF588" s="1009"/>
      <c r="AG588" s="100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13">
        <v>25</v>
      </c>
      <c r="B589" s="101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9"/>
      <c r="AD589" s="1009"/>
      <c r="AE589" s="1009"/>
      <c r="AF589" s="1009"/>
      <c r="AG589" s="100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13">
        <v>26</v>
      </c>
      <c r="B590" s="101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9"/>
      <c r="AD590" s="1009"/>
      <c r="AE590" s="1009"/>
      <c r="AF590" s="1009"/>
      <c r="AG590" s="100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13">
        <v>27</v>
      </c>
      <c r="B591" s="101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9"/>
      <c r="AD591" s="1009"/>
      <c r="AE591" s="1009"/>
      <c r="AF591" s="1009"/>
      <c r="AG591" s="100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13">
        <v>28</v>
      </c>
      <c r="B592" s="101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9"/>
      <c r="AD592" s="1009"/>
      <c r="AE592" s="1009"/>
      <c r="AF592" s="1009"/>
      <c r="AG592" s="100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13">
        <v>29</v>
      </c>
      <c r="B593" s="101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9"/>
      <c r="AD593" s="1009"/>
      <c r="AE593" s="1009"/>
      <c r="AF593" s="1009"/>
      <c r="AG593" s="100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13">
        <v>30</v>
      </c>
      <c r="B594" s="101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9"/>
      <c r="AD594" s="1009"/>
      <c r="AE594" s="1009"/>
      <c r="AF594" s="1009"/>
      <c r="AG594" s="100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1"/>
      <c r="B597" s="271"/>
      <c r="C597" s="271" t="s">
        <v>24</v>
      </c>
      <c r="D597" s="271"/>
      <c r="E597" s="271"/>
      <c r="F597" s="271"/>
      <c r="G597" s="271"/>
      <c r="H597" s="271"/>
      <c r="I597" s="271"/>
      <c r="J597" s="1011" t="s">
        <v>260</v>
      </c>
      <c r="K597" s="1012"/>
      <c r="L597" s="1012"/>
      <c r="M597" s="1012"/>
      <c r="N597" s="1012"/>
      <c r="O597" s="1012"/>
      <c r="P597" s="134" t="s">
        <v>25</v>
      </c>
      <c r="Q597" s="134"/>
      <c r="R597" s="134"/>
      <c r="S597" s="134"/>
      <c r="T597" s="134"/>
      <c r="U597" s="134"/>
      <c r="V597" s="134"/>
      <c r="W597" s="134"/>
      <c r="X597" s="134"/>
      <c r="Y597" s="273" t="s">
        <v>300</v>
      </c>
      <c r="Z597" s="274"/>
      <c r="AA597" s="274"/>
      <c r="AB597" s="274"/>
      <c r="AC597" s="1011" t="s">
        <v>291</v>
      </c>
      <c r="AD597" s="1011"/>
      <c r="AE597" s="1011"/>
      <c r="AF597" s="1011"/>
      <c r="AG597" s="1011"/>
      <c r="AH597" s="273" t="s">
        <v>233</v>
      </c>
      <c r="AI597" s="271"/>
      <c r="AJ597" s="271"/>
      <c r="AK597" s="271"/>
      <c r="AL597" s="271" t="s">
        <v>19</v>
      </c>
      <c r="AM597" s="271"/>
      <c r="AN597" s="271"/>
      <c r="AO597" s="275"/>
      <c r="AP597" s="1010" t="s">
        <v>261</v>
      </c>
      <c r="AQ597" s="1010"/>
      <c r="AR597" s="1010"/>
      <c r="AS597" s="1010"/>
      <c r="AT597" s="1010"/>
      <c r="AU597" s="1010"/>
      <c r="AV597" s="1010"/>
      <c r="AW597" s="1010"/>
      <c r="AX597" s="1010"/>
      <c r="AY597" s="34">
        <f>$AY$595</f>
        <v>0</v>
      </c>
    </row>
    <row r="598" spans="1:51" ht="26.25" hidden="1" customHeight="1" x14ac:dyDescent="0.2">
      <c r="A598" s="1013">
        <v>1</v>
      </c>
      <c r="B598" s="101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9"/>
      <c r="AD598" s="1009"/>
      <c r="AE598" s="1009"/>
      <c r="AF598" s="1009"/>
      <c r="AG598" s="100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13">
        <v>2</v>
      </c>
      <c r="B599" s="101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9"/>
      <c r="AD599" s="1009"/>
      <c r="AE599" s="1009"/>
      <c r="AF599" s="1009"/>
      <c r="AG599" s="100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13">
        <v>3</v>
      </c>
      <c r="B600" s="101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9"/>
      <c r="AD600" s="1009"/>
      <c r="AE600" s="1009"/>
      <c r="AF600" s="1009"/>
      <c r="AG600" s="100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13">
        <v>4</v>
      </c>
      <c r="B601" s="101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9"/>
      <c r="AD601" s="1009"/>
      <c r="AE601" s="1009"/>
      <c r="AF601" s="1009"/>
      <c r="AG601" s="100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13">
        <v>5</v>
      </c>
      <c r="B602" s="101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9"/>
      <c r="AD602" s="1009"/>
      <c r="AE602" s="1009"/>
      <c r="AF602" s="1009"/>
      <c r="AG602" s="100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13">
        <v>6</v>
      </c>
      <c r="B603" s="101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9"/>
      <c r="AD603" s="1009"/>
      <c r="AE603" s="1009"/>
      <c r="AF603" s="1009"/>
      <c r="AG603" s="100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13">
        <v>7</v>
      </c>
      <c r="B604" s="101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9"/>
      <c r="AD604" s="1009"/>
      <c r="AE604" s="1009"/>
      <c r="AF604" s="1009"/>
      <c r="AG604" s="100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13">
        <v>8</v>
      </c>
      <c r="B605" s="101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9"/>
      <c r="AD605" s="1009"/>
      <c r="AE605" s="1009"/>
      <c r="AF605" s="1009"/>
      <c r="AG605" s="100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13">
        <v>9</v>
      </c>
      <c r="B606" s="101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9"/>
      <c r="AD606" s="1009"/>
      <c r="AE606" s="1009"/>
      <c r="AF606" s="1009"/>
      <c r="AG606" s="100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13">
        <v>10</v>
      </c>
      <c r="B607" s="101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9"/>
      <c r="AD607" s="1009"/>
      <c r="AE607" s="1009"/>
      <c r="AF607" s="1009"/>
      <c r="AG607" s="100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13">
        <v>11</v>
      </c>
      <c r="B608" s="101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9"/>
      <c r="AD608" s="1009"/>
      <c r="AE608" s="1009"/>
      <c r="AF608" s="1009"/>
      <c r="AG608" s="100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13">
        <v>12</v>
      </c>
      <c r="B609" s="101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9"/>
      <c r="AD609" s="1009"/>
      <c r="AE609" s="1009"/>
      <c r="AF609" s="1009"/>
      <c r="AG609" s="100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13">
        <v>13</v>
      </c>
      <c r="B610" s="101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9"/>
      <c r="AD610" s="1009"/>
      <c r="AE610" s="1009"/>
      <c r="AF610" s="1009"/>
      <c r="AG610" s="100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13">
        <v>14</v>
      </c>
      <c r="B611" s="101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9"/>
      <c r="AD611" s="1009"/>
      <c r="AE611" s="1009"/>
      <c r="AF611" s="1009"/>
      <c r="AG611" s="100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13">
        <v>15</v>
      </c>
      <c r="B612" s="101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9"/>
      <c r="AD612" s="1009"/>
      <c r="AE612" s="1009"/>
      <c r="AF612" s="1009"/>
      <c r="AG612" s="100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13">
        <v>16</v>
      </c>
      <c r="B613" s="101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9"/>
      <c r="AD613" s="1009"/>
      <c r="AE613" s="1009"/>
      <c r="AF613" s="1009"/>
      <c r="AG613" s="100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13">
        <v>17</v>
      </c>
      <c r="B614" s="101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9"/>
      <c r="AD614" s="1009"/>
      <c r="AE614" s="1009"/>
      <c r="AF614" s="1009"/>
      <c r="AG614" s="100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13">
        <v>18</v>
      </c>
      <c r="B615" s="101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9"/>
      <c r="AD615" s="1009"/>
      <c r="AE615" s="1009"/>
      <c r="AF615" s="1009"/>
      <c r="AG615" s="100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13">
        <v>19</v>
      </c>
      <c r="B616" s="101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9"/>
      <c r="AD616" s="1009"/>
      <c r="AE616" s="1009"/>
      <c r="AF616" s="1009"/>
      <c r="AG616" s="100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13">
        <v>20</v>
      </c>
      <c r="B617" s="101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9"/>
      <c r="AD617" s="1009"/>
      <c r="AE617" s="1009"/>
      <c r="AF617" s="1009"/>
      <c r="AG617" s="100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13">
        <v>21</v>
      </c>
      <c r="B618" s="101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9"/>
      <c r="AD618" s="1009"/>
      <c r="AE618" s="1009"/>
      <c r="AF618" s="1009"/>
      <c r="AG618" s="100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13">
        <v>22</v>
      </c>
      <c r="B619" s="101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9"/>
      <c r="AD619" s="1009"/>
      <c r="AE619" s="1009"/>
      <c r="AF619" s="1009"/>
      <c r="AG619" s="100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13">
        <v>23</v>
      </c>
      <c r="B620" s="101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9"/>
      <c r="AD620" s="1009"/>
      <c r="AE620" s="1009"/>
      <c r="AF620" s="1009"/>
      <c r="AG620" s="100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13">
        <v>24</v>
      </c>
      <c r="B621" s="101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9"/>
      <c r="AD621" s="1009"/>
      <c r="AE621" s="1009"/>
      <c r="AF621" s="1009"/>
      <c r="AG621" s="100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13">
        <v>25</v>
      </c>
      <c r="B622" s="101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9"/>
      <c r="AD622" s="1009"/>
      <c r="AE622" s="1009"/>
      <c r="AF622" s="1009"/>
      <c r="AG622" s="100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13">
        <v>26</v>
      </c>
      <c r="B623" s="101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9"/>
      <c r="AD623" s="1009"/>
      <c r="AE623" s="1009"/>
      <c r="AF623" s="1009"/>
      <c r="AG623" s="100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13">
        <v>27</v>
      </c>
      <c r="B624" s="101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9"/>
      <c r="AD624" s="1009"/>
      <c r="AE624" s="1009"/>
      <c r="AF624" s="1009"/>
      <c r="AG624" s="100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13">
        <v>28</v>
      </c>
      <c r="B625" s="101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9"/>
      <c r="AD625" s="1009"/>
      <c r="AE625" s="1009"/>
      <c r="AF625" s="1009"/>
      <c r="AG625" s="100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13">
        <v>29</v>
      </c>
      <c r="B626" s="101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9"/>
      <c r="AD626" s="1009"/>
      <c r="AE626" s="1009"/>
      <c r="AF626" s="1009"/>
      <c r="AG626" s="100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13">
        <v>30</v>
      </c>
      <c r="B627" s="101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9"/>
      <c r="AD627" s="1009"/>
      <c r="AE627" s="1009"/>
      <c r="AF627" s="1009"/>
      <c r="AG627" s="100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1"/>
      <c r="B630" s="271"/>
      <c r="C630" s="271" t="s">
        <v>24</v>
      </c>
      <c r="D630" s="271"/>
      <c r="E630" s="271"/>
      <c r="F630" s="271"/>
      <c r="G630" s="271"/>
      <c r="H630" s="271"/>
      <c r="I630" s="271"/>
      <c r="J630" s="1011" t="s">
        <v>260</v>
      </c>
      <c r="K630" s="1012"/>
      <c r="L630" s="1012"/>
      <c r="M630" s="1012"/>
      <c r="N630" s="1012"/>
      <c r="O630" s="1012"/>
      <c r="P630" s="134" t="s">
        <v>25</v>
      </c>
      <c r="Q630" s="134"/>
      <c r="R630" s="134"/>
      <c r="S630" s="134"/>
      <c r="T630" s="134"/>
      <c r="U630" s="134"/>
      <c r="V630" s="134"/>
      <c r="W630" s="134"/>
      <c r="X630" s="134"/>
      <c r="Y630" s="273" t="s">
        <v>300</v>
      </c>
      <c r="Z630" s="274"/>
      <c r="AA630" s="274"/>
      <c r="AB630" s="274"/>
      <c r="AC630" s="1011" t="s">
        <v>291</v>
      </c>
      <c r="AD630" s="1011"/>
      <c r="AE630" s="1011"/>
      <c r="AF630" s="1011"/>
      <c r="AG630" s="1011"/>
      <c r="AH630" s="273" t="s">
        <v>233</v>
      </c>
      <c r="AI630" s="271"/>
      <c r="AJ630" s="271"/>
      <c r="AK630" s="271"/>
      <c r="AL630" s="271" t="s">
        <v>19</v>
      </c>
      <c r="AM630" s="271"/>
      <c r="AN630" s="271"/>
      <c r="AO630" s="275"/>
      <c r="AP630" s="1010" t="s">
        <v>261</v>
      </c>
      <c r="AQ630" s="1010"/>
      <c r="AR630" s="1010"/>
      <c r="AS630" s="1010"/>
      <c r="AT630" s="1010"/>
      <c r="AU630" s="1010"/>
      <c r="AV630" s="1010"/>
      <c r="AW630" s="1010"/>
      <c r="AX630" s="1010"/>
      <c r="AY630" s="34">
        <f>$AY$628</f>
        <v>0</v>
      </c>
    </row>
    <row r="631" spans="1:51" ht="26.25" hidden="1" customHeight="1" x14ac:dyDescent="0.2">
      <c r="A631" s="1013">
        <v>1</v>
      </c>
      <c r="B631" s="101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9"/>
      <c r="AD631" s="1009"/>
      <c r="AE631" s="1009"/>
      <c r="AF631" s="1009"/>
      <c r="AG631" s="100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13">
        <v>2</v>
      </c>
      <c r="B632" s="101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9"/>
      <c r="AD632" s="1009"/>
      <c r="AE632" s="1009"/>
      <c r="AF632" s="1009"/>
      <c r="AG632" s="100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13">
        <v>3</v>
      </c>
      <c r="B633" s="101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9"/>
      <c r="AD633" s="1009"/>
      <c r="AE633" s="1009"/>
      <c r="AF633" s="1009"/>
      <c r="AG633" s="100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13">
        <v>4</v>
      </c>
      <c r="B634" s="101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9"/>
      <c r="AD634" s="1009"/>
      <c r="AE634" s="1009"/>
      <c r="AF634" s="1009"/>
      <c r="AG634" s="100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13">
        <v>5</v>
      </c>
      <c r="B635" s="101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9"/>
      <c r="AD635" s="1009"/>
      <c r="AE635" s="1009"/>
      <c r="AF635" s="1009"/>
      <c r="AG635" s="100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13">
        <v>6</v>
      </c>
      <c r="B636" s="101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9"/>
      <c r="AD636" s="1009"/>
      <c r="AE636" s="1009"/>
      <c r="AF636" s="1009"/>
      <c r="AG636" s="100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13">
        <v>7</v>
      </c>
      <c r="B637" s="101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9"/>
      <c r="AD637" s="1009"/>
      <c r="AE637" s="1009"/>
      <c r="AF637" s="1009"/>
      <c r="AG637" s="100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13">
        <v>8</v>
      </c>
      <c r="B638" s="101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9"/>
      <c r="AD638" s="1009"/>
      <c r="AE638" s="1009"/>
      <c r="AF638" s="1009"/>
      <c r="AG638" s="100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13">
        <v>9</v>
      </c>
      <c r="B639" s="101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9"/>
      <c r="AD639" s="1009"/>
      <c r="AE639" s="1009"/>
      <c r="AF639" s="1009"/>
      <c r="AG639" s="100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13">
        <v>10</v>
      </c>
      <c r="B640" s="101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9"/>
      <c r="AD640" s="1009"/>
      <c r="AE640" s="1009"/>
      <c r="AF640" s="1009"/>
      <c r="AG640" s="100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13">
        <v>11</v>
      </c>
      <c r="B641" s="101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9"/>
      <c r="AD641" s="1009"/>
      <c r="AE641" s="1009"/>
      <c r="AF641" s="1009"/>
      <c r="AG641" s="100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13">
        <v>12</v>
      </c>
      <c r="B642" s="101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9"/>
      <c r="AD642" s="1009"/>
      <c r="AE642" s="1009"/>
      <c r="AF642" s="1009"/>
      <c r="AG642" s="100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13">
        <v>13</v>
      </c>
      <c r="B643" s="101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9"/>
      <c r="AD643" s="1009"/>
      <c r="AE643" s="1009"/>
      <c r="AF643" s="1009"/>
      <c r="AG643" s="100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13">
        <v>14</v>
      </c>
      <c r="B644" s="101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9"/>
      <c r="AD644" s="1009"/>
      <c r="AE644" s="1009"/>
      <c r="AF644" s="1009"/>
      <c r="AG644" s="100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13">
        <v>15</v>
      </c>
      <c r="B645" s="101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9"/>
      <c r="AD645" s="1009"/>
      <c r="AE645" s="1009"/>
      <c r="AF645" s="1009"/>
      <c r="AG645" s="100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13">
        <v>16</v>
      </c>
      <c r="B646" s="101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9"/>
      <c r="AD646" s="1009"/>
      <c r="AE646" s="1009"/>
      <c r="AF646" s="1009"/>
      <c r="AG646" s="100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13">
        <v>17</v>
      </c>
      <c r="B647" s="101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9"/>
      <c r="AD647" s="1009"/>
      <c r="AE647" s="1009"/>
      <c r="AF647" s="1009"/>
      <c r="AG647" s="100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13">
        <v>18</v>
      </c>
      <c r="B648" s="101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9"/>
      <c r="AD648" s="1009"/>
      <c r="AE648" s="1009"/>
      <c r="AF648" s="1009"/>
      <c r="AG648" s="100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13">
        <v>19</v>
      </c>
      <c r="B649" s="101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9"/>
      <c r="AD649" s="1009"/>
      <c r="AE649" s="1009"/>
      <c r="AF649" s="1009"/>
      <c r="AG649" s="100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13">
        <v>20</v>
      </c>
      <c r="B650" s="101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9"/>
      <c r="AD650" s="1009"/>
      <c r="AE650" s="1009"/>
      <c r="AF650" s="1009"/>
      <c r="AG650" s="100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13">
        <v>21</v>
      </c>
      <c r="B651" s="101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9"/>
      <c r="AD651" s="1009"/>
      <c r="AE651" s="1009"/>
      <c r="AF651" s="1009"/>
      <c r="AG651" s="100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13">
        <v>22</v>
      </c>
      <c r="B652" s="101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9"/>
      <c r="AD652" s="1009"/>
      <c r="AE652" s="1009"/>
      <c r="AF652" s="1009"/>
      <c r="AG652" s="100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13">
        <v>23</v>
      </c>
      <c r="B653" s="101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9"/>
      <c r="AD653" s="1009"/>
      <c r="AE653" s="1009"/>
      <c r="AF653" s="1009"/>
      <c r="AG653" s="100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13">
        <v>24</v>
      </c>
      <c r="B654" s="101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9"/>
      <c r="AD654" s="1009"/>
      <c r="AE654" s="1009"/>
      <c r="AF654" s="1009"/>
      <c r="AG654" s="100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13">
        <v>25</v>
      </c>
      <c r="B655" s="101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9"/>
      <c r="AD655" s="1009"/>
      <c r="AE655" s="1009"/>
      <c r="AF655" s="1009"/>
      <c r="AG655" s="100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13">
        <v>26</v>
      </c>
      <c r="B656" s="101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9"/>
      <c r="AD656" s="1009"/>
      <c r="AE656" s="1009"/>
      <c r="AF656" s="1009"/>
      <c r="AG656" s="100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13">
        <v>27</v>
      </c>
      <c r="B657" s="101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9"/>
      <c r="AD657" s="1009"/>
      <c r="AE657" s="1009"/>
      <c r="AF657" s="1009"/>
      <c r="AG657" s="100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13">
        <v>28</v>
      </c>
      <c r="B658" s="101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9"/>
      <c r="AD658" s="1009"/>
      <c r="AE658" s="1009"/>
      <c r="AF658" s="1009"/>
      <c r="AG658" s="100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13">
        <v>29</v>
      </c>
      <c r="B659" s="101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9"/>
      <c r="AD659" s="1009"/>
      <c r="AE659" s="1009"/>
      <c r="AF659" s="1009"/>
      <c r="AG659" s="100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13">
        <v>30</v>
      </c>
      <c r="B660" s="101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9"/>
      <c r="AD660" s="1009"/>
      <c r="AE660" s="1009"/>
      <c r="AF660" s="1009"/>
      <c r="AG660" s="100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1"/>
      <c r="B663" s="271"/>
      <c r="C663" s="271" t="s">
        <v>24</v>
      </c>
      <c r="D663" s="271"/>
      <c r="E663" s="271"/>
      <c r="F663" s="271"/>
      <c r="G663" s="271"/>
      <c r="H663" s="271"/>
      <c r="I663" s="271"/>
      <c r="J663" s="1011" t="s">
        <v>260</v>
      </c>
      <c r="K663" s="1012"/>
      <c r="L663" s="1012"/>
      <c r="M663" s="1012"/>
      <c r="N663" s="1012"/>
      <c r="O663" s="1012"/>
      <c r="P663" s="134" t="s">
        <v>25</v>
      </c>
      <c r="Q663" s="134"/>
      <c r="R663" s="134"/>
      <c r="S663" s="134"/>
      <c r="T663" s="134"/>
      <c r="U663" s="134"/>
      <c r="V663" s="134"/>
      <c r="W663" s="134"/>
      <c r="X663" s="134"/>
      <c r="Y663" s="273" t="s">
        <v>300</v>
      </c>
      <c r="Z663" s="274"/>
      <c r="AA663" s="274"/>
      <c r="AB663" s="274"/>
      <c r="AC663" s="1011" t="s">
        <v>291</v>
      </c>
      <c r="AD663" s="1011"/>
      <c r="AE663" s="1011"/>
      <c r="AF663" s="1011"/>
      <c r="AG663" s="1011"/>
      <c r="AH663" s="273" t="s">
        <v>233</v>
      </c>
      <c r="AI663" s="271"/>
      <c r="AJ663" s="271"/>
      <c r="AK663" s="271"/>
      <c r="AL663" s="271" t="s">
        <v>19</v>
      </c>
      <c r="AM663" s="271"/>
      <c r="AN663" s="271"/>
      <c r="AO663" s="275"/>
      <c r="AP663" s="1010" t="s">
        <v>261</v>
      </c>
      <c r="AQ663" s="1010"/>
      <c r="AR663" s="1010"/>
      <c r="AS663" s="1010"/>
      <c r="AT663" s="1010"/>
      <c r="AU663" s="1010"/>
      <c r="AV663" s="1010"/>
      <c r="AW663" s="1010"/>
      <c r="AX663" s="1010"/>
      <c r="AY663" s="34">
        <f>$AY$661</f>
        <v>0</v>
      </c>
    </row>
    <row r="664" spans="1:51" ht="26.25" hidden="1" customHeight="1" x14ac:dyDescent="0.2">
      <c r="A664" s="1013">
        <v>1</v>
      </c>
      <c r="B664" s="101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9"/>
      <c r="AD664" s="1009"/>
      <c r="AE664" s="1009"/>
      <c r="AF664" s="1009"/>
      <c r="AG664" s="100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13">
        <v>2</v>
      </c>
      <c r="B665" s="101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9"/>
      <c r="AD665" s="1009"/>
      <c r="AE665" s="1009"/>
      <c r="AF665" s="1009"/>
      <c r="AG665" s="100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13">
        <v>3</v>
      </c>
      <c r="B666" s="101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9"/>
      <c r="AD666" s="1009"/>
      <c r="AE666" s="1009"/>
      <c r="AF666" s="1009"/>
      <c r="AG666" s="100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13">
        <v>4</v>
      </c>
      <c r="B667" s="101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9"/>
      <c r="AD667" s="1009"/>
      <c r="AE667" s="1009"/>
      <c r="AF667" s="1009"/>
      <c r="AG667" s="100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13">
        <v>5</v>
      </c>
      <c r="B668" s="101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9"/>
      <c r="AD668" s="1009"/>
      <c r="AE668" s="1009"/>
      <c r="AF668" s="1009"/>
      <c r="AG668" s="100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13">
        <v>6</v>
      </c>
      <c r="B669" s="101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9"/>
      <c r="AD669" s="1009"/>
      <c r="AE669" s="1009"/>
      <c r="AF669" s="1009"/>
      <c r="AG669" s="100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13">
        <v>7</v>
      </c>
      <c r="B670" s="101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9"/>
      <c r="AD670" s="1009"/>
      <c r="AE670" s="1009"/>
      <c r="AF670" s="1009"/>
      <c r="AG670" s="100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13">
        <v>8</v>
      </c>
      <c r="B671" s="101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9"/>
      <c r="AD671" s="1009"/>
      <c r="AE671" s="1009"/>
      <c r="AF671" s="1009"/>
      <c r="AG671" s="100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13">
        <v>9</v>
      </c>
      <c r="B672" s="101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9"/>
      <c r="AD672" s="1009"/>
      <c r="AE672" s="1009"/>
      <c r="AF672" s="1009"/>
      <c r="AG672" s="100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13">
        <v>10</v>
      </c>
      <c r="B673" s="101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9"/>
      <c r="AD673" s="1009"/>
      <c r="AE673" s="1009"/>
      <c r="AF673" s="1009"/>
      <c r="AG673" s="100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13">
        <v>11</v>
      </c>
      <c r="B674" s="101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9"/>
      <c r="AD674" s="1009"/>
      <c r="AE674" s="1009"/>
      <c r="AF674" s="1009"/>
      <c r="AG674" s="100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13">
        <v>12</v>
      </c>
      <c r="B675" s="101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9"/>
      <c r="AD675" s="1009"/>
      <c r="AE675" s="1009"/>
      <c r="AF675" s="1009"/>
      <c r="AG675" s="100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13">
        <v>13</v>
      </c>
      <c r="B676" s="101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9"/>
      <c r="AD676" s="1009"/>
      <c r="AE676" s="1009"/>
      <c r="AF676" s="1009"/>
      <c r="AG676" s="100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13">
        <v>14</v>
      </c>
      <c r="B677" s="101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9"/>
      <c r="AD677" s="1009"/>
      <c r="AE677" s="1009"/>
      <c r="AF677" s="1009"/>
      <c r="AG677" s="100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13">
        <v>15</v>
      </c>
      <c r="B678" s="101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9"/>
      <c r="AD678" s="1009"/>
      <c r="AE678" s="1009"/>
      <c r="AF678" s="1009"/>
      <c r="AG678" s="100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13">
        <v>16</v>
      </c>
      <c r="B679" s="101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9"/>
      <c r="AD679" s="1009"/>
      <c r="AE679" s="1009"/>
      <c r="AF679" s="1009"/>
      <c r="AG679" s="100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13">
        <v>17</v>
      </c>
      <c r="B680" s="101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9"/>
      <c r="AD680" s="1009"/>
      <c r="AE680" s="1009"/>
      <c r="AF680" s="1009"/>
      <c r="AG680" s="100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13">
        <v>18</v>
      </c>
      <c r="B681" s="101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9"/>
      <c r="AD681" s="1009"/>
      <c r="AE681" s="1009"/>
      <c r="AF681" s="1009"/>
      <c r="AG681" s="100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13">
        <v>19</v>
      </c>
      <c r="B682" s="101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9"/>
      <c r="AD682" s="1009"/>
      <c r="AE682" s="1009"/>
      <c r="AF682" s="1009"/>
      <c r="AG682" s="100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13">
        <v>20</v>
      </c>
      <c r="B683" s="101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9"/>
      <c r="AD683" s="1009"/>
      <c r="AE683" s="1009"/>
      <c r="AF683" s="1009"/>
      <c r="AG683" s="100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13">
        <v>21</v>
      </c>
      <c r="B684" s="101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9"/>
      <c r="AD684" s="1009"/>
      <c r="AE684" s="1009"/>
      <c r="AF684" s="1009"/>
      <c r="AG684" s="100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13">
        <v>22</v>
      </c>
      <c r="B685" s="101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9"/>
      <c r="AD685" s="1009"/>
      <c r="AE685" s="1009"/>
      <c r="AF685" s="1009"/>
      <c r="AG685" s="100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13">
        <v>23</v>
      </c>
      <c r="B686" s="101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9"/>
      <c r="AD686" s="1009"/>
      <c r="AE686" s="1009"/>
      <c r="AF686" s="1009"/>
      <c r="AG686" s="100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13">
        <v>24</v>
      </c>
      <c r="B687" s="101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9"/>
      <c r="AD687" s="1009"/>
      <c r="AE687" s="1009"/>
      <c r="AF687" s="1009"/>
      <c r="AG687" s="100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13">
        <v>25</v>
      </c>
      <c r="B688" s="101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9"/>
      <c r="AD688" s="1009"/>
      <c r="AE688" s="1009"/>
      <c r="AF688" s="1009"/>
      <c r="AG688" s="100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13">
        <v>26</v>
      </c>
      <c r="B689" s="101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9"/>
      <c r="AD689" s="1009"/>
      <c r="AE689" s="1009"/>
      <c r="AF689" s="1009"/>
      <c r="AG689" s="100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13">
        <v>27</v>
      </c>
      <c r="B690" s="101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9"/>
      <c r="AD690" s="1009"/>
      <c r="AE690" s="1009"/>
      <c r="AF690" s="1009"/>
      <c r="AG690" s="100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13">
        <v>28</v>
      </c>
      <c r="B691" s="101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9"/>
      <c r="AD691" s="1009"/>
      <c r="AE691" s="1009"/>
      <c r="AF691" s="1009"/>
      <c r="AG691" s="100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13">
        <v>29</v>
      </c>
      <c r="B692" s="101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9"/>
      <c r="AD692" s="1009"/>
      <c r="AE692" s="1009"/>
      <c r="AF692" s="1009"/>
      <c r="AG692" s="100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13">
        <v>30</v>
      </c>
      <c r="B693" s="101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9"/>
      <c r="AD693" s="1009"/>
      <c r="AE693" s="1009"/>
      <c r="AF693" s="1009"/>
      <c r="AG693" s="100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1"/>
      <c r="B696" s="271"/>
      <c r="C696" s="271" t="s">
        <v>24</v>
      </c>
      <c r="D696" s="271"/>
      <c r="E696" s="271"/>
      <c r="F696" s="271"/>
      <c r="G696" s="271"/>
      <c r="H696" s="271"/>
      <c r="I696" s="271"/>
      <c r="J696" s="1011" t="s">
        <v>260</v>
      </c>
      <c r="K696" s="1012"/>
      <c r="L696" s="1012"/>
      <c r="M696" s="1012"/>
      <c r="N696" s="1012"/>
      <c r="O696" s="1012"/>
      <c r="P696" s="134" t="s">
        <v>25</v>
      </c>
      <c r="Q696" s="134"/>
      <c r="R696" s="134"/>
      <c r="S696" s="134"/>
      <c r="T696" s="134"/>
      <c r="U696" s="134"/>
      <c r="V696" s="134"/>
      <c r="W696" s="134"/>
      <c r="X696" s="134"/>
      <c r="Y696" s="273" t="s">
        <v>300</v>
      </c>
      <c r="Z696" s="274"/>
      <c r="AA696" s="274"/>
      <c r="AB696" s="274"/>
      <c r="AC696" s="1011" t="s">
        <v>291</v>
      </c>
      <c r="AD696" s="1011"/>
      <c r="AE696" s="1011"/>
      <c r="AF696" s="1011"/>
      <c r="AG696" s="1011"/>
      <c r="AH696" s="273" t="s">
        <v>233</v>
      </c>
      <c r="AI696" s="271"/>
      <c r="AJ696" s="271"/>
      <c r="AK696" s="271"/>
      <c r="AL696" s="271" t="s">
        <v>19</v>
      </c>
      <c r="AM696" s="271"/>
      <c r="AN696" s="271"/>
      <c r="AO696" s="275"/>
      <c r="AP696" s="1010" t="s">
        <v>261</v>
      </c>
      <c r="AQ696" s="1010"/>
      <c r="AR696" s="1010"/>
      <c r="AS696" s="1010"/>
      <c r="AT696" s="1010"/>
      <c r="AU696" s="1010"/>
      <c r="AV696" s="1010"/>
      <c r="AW696" s="1010"/>
      <c r="AX696" s="1010"/>
      <c r="AY696" s="34">
        <f>$AY$694</f>
        <v>0</v>
      </c>
    </row>
    <row r="697" spans="1:51" ht="26.25" hidden="1" customHeight="1" x14ac:dyDescent="0.2">
      <c r="A697" s="1013">
        <v>1</v>
      </c>
      <c r="B697" s="101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9"/>
      <c r="AD697" s="1009"/>
      <c r="AE697" s="1009"/>
      <c r="AF697" s="1009"/>
      <c r="AG697" s="100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13">
        <v>2</v>
      </c>
      <c r="B698" s="101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9"/>
      <c r="AD698" s="1009"/>
      <c r="AE698" s="1009"/>
      <c r="AF698" s="1009"/>
      <c r="AG698" s="100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13">
        <v>3</v>
      </c>
      <c r="B699" s="101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9"/>
      <c r="AD699" s="1009"/>
      <c r="AE699" s="1009"/>
      <c r="AF699" s="1009"/>
      <c r="AG699" s="100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13">
        <v>4</v>
      </c>
      <c r="B700" s="101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9"/>
      <c r="AD700" s="1009"/>
      <c r="AE700" s="1009"/>
      <c r="AF700" s="1009"/>
      <c r="AG700" s="100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13">
        <v>5</v>
      </c>
      <c r="B701" s="101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9"/>
      <c r="AD701" s="1009"/>
      <c r="AE701" s="1009"/>
      <c r="AF701" s="1009"/>
      <c r="AG701" s="100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13">
        <v>6</v>
      </c>
      <c r="B702" s="101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9"/>
      <c r="AD702" s="1009"/>
      <c r="AE702" s="1009"/>
      <c r="AF702" s="1009"/>
      <c r="AG702" s="100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13">
        <v>7</v>
      </c>
      <c r="B703" s="101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9"/>
      <c r="AD703" s="1009"/>
      <c r="AE703" s="1009"/>
      <c r="AF703" s="1009"/>
      <c r="AG703" s="100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13">
        <v>8</v>
      </c>
      <c r="B704" s="101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9"/>
      <c r="AD704" s="1009"/>
      <c r="AE704" s="1009"/>
      <c r="AF704" s="1009"/>
      <c r="AG704" s="100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13">
        <v>9</v>
      </c>
      <c r="B705" s="101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9"/>
      <c r="AD705" s="1009"/>
      <c r="AE705" s="1009"/>
      <c r="AF705" s="1009"/>
      <c r="AG705" s="100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13">
        <v>10</v>
      </c>
      <c r="B706" s="101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9"/>
      <c r="AD706" s="1009"/>
      <c r="AE706" s="1009"/>
      <c r="AF706" s="1009"/>
      <c r="AG706" s="100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13">
        <v>11</v>
      </c>
      <c r="B707" s="101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9"/>
      <c r="AD707" s="1009"/>
      <c r="AE707" s="1009"/>
      <c r="AF707" s="1009"/>
      <c r="AG707" s="100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13">
        <v>12</v>
      </c>
      <c r="B708" s="101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9"/>
      <c r="AD708" s="1009"/>
      <c r="AE708" s="1009"/>
      <c r="AF708" s="1009"/>
      <c r="AG708" s="100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13">
        <v>13</v>
      </c>
      <c r="B709" s="101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9"/>
      <c r="AD709" s="1009"/>
      <c r="AE709" s="1009"/>
      <c r="AF709" s="1009"/>
      <c r="AG709" s="100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13">
        <v>14</v>
      </c>
      <c r="B710" s="101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9"/>
      <c r="AD710" s="1009"/>
      <c r="AE710" s="1009"/>
      <c r="AF710" s="1009"/>
      <c r="AG710" s="100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13">
        <v>15</v>
      </c>
      <c r="B711" s="101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9"/>
      <c r="AD711" s="1009"/>
      <c r="AE711" s="1009"/>
      <c r="AF711" s="1009"/>
      <c r="AG711" s="100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13">
        <v>16</v>
      </c>
      <c r="B712" s="101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9"/>
      <c r="AD712" s="1009"/>
      <c r="AE712" s="1009"/>
      <c r="AF712" s="1009"/>
      <c r="AG712" s="100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13">
        <v>17</v>
      </c>
      <c r="B713" s="101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9"/>
      <c r="AD713" s="1009"/>
      <c r="AE713" s="1009"/>
      <c r="AF713" s="1009"/>
      <c r="AG713" s="100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13">
        <v>18</v>
      </c>
      <c r="B714" s="101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9"/>
      <c r="AD714" s="1009"/>
      <c r="AE714" s="1009"/>
      <c r="AF714" s="1009"/>
      <c r="AG714" s="100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13">
        <v>19</v>
      </c>
      <c r="B715" s="101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9"/>
      <c r="AD715" s="1009"/>
      <c r="AE715" s="1009"/>
      <c r="AF715" s="1009"/>
      <c r="AG715" s="100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13">
        <v>20</v>
      </c>
      <c r="B716" s="101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9"/>
      <c r="AD716" s="1009"/>
      <c r="AE716" s="1009"/>
      <c r="AF716" s="1009"/>
      <c r="AG716" s="100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13">
        <v>21</v>
      </c>
      <c r="B717" s="101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9"/>
      <c r="AD717" s="1009"/>
      <c r="AE717" s="1009"/>
      <c r="AF717" s="1009"/>
      <c r="AG717" s="100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13">
        <v>22</v>
      </c>
      <c r="B718" s="101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9"/>
      <c r="AD718" s="1009"/>
      <c r="AE718" s="1009"/>
      <c r="AF718" s="1009"/>
      <c r="AG718" s="100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13">
        <v>23</v>
      </c>
      <c r="B719" s="101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9"/>
      <c r="AD719" s="1009"/>
      <c r="AE719" s="1009"/>
      <c r="AF719" s="1009"/>
      <c r="AG719" s="100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13">
        <v>24</v>
      </c>
      <c r="B720" s="101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9"/>
      <c r="AD720" s="1009"/>
      <c r="AE720" s="1009"/>
      <c r="AF720" s="1009"/>
      <c r="AG720" s="100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13">
        <v>25</v>
      </c>
      <c r="B721" s="101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9"/>
      <c r="AD721" s="1009"/>
      <c r="AE721" s="1009"/>
      <c r="AF721" s="1009"/>
      <c r="AG721" s="100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13">
        <v>26</v>
      </c>
      <c r="B722" s="101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9"/>
      <c r="AD722" s="1009"/>
      <c r="AE722" s="1009"/>
      <c r="AF722" s="1009"/>
      <c r="AG722" s="100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13">
        <v>27</v>
      </c>
      <c r="B723" s="101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9"/>
      <c r="AD723" s="1009"/>
      <c r="AE723" s="1009"/>
      <c r="AF723" s="1009"/>
      <c r="AG723" s="100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13">
        <v>28</v>
      </c>
      <c r="B724" s="101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9"/>
      <c r="AD724" s="1009"/>
      <c r="AE724" s="1009"/>
      <c r="AF724" s="1009"/>
      <c r="AG724" s="100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13">
        <v>29</v>
      </c>
      <c r="B725" s="101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9"/>
      <c r="AD725" s="1009"/>
      <c r="AE725" s="1009"/>
      <c r="AF725" s="1009"/>
      <c r="AG725" s="100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13">
        <v>30</v>
      </c>
      <c r="B726" s="101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9"/>
      <c r="AD726" s="1009"/>
      <c r="AE726" s="1009"/>
      <c r="AF726" s="1009"/>
      <c r="AG726" s="100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1"/>
      <c r="B729" s="271"/>
      <c r="C729" s="271" t="s">
        <v>24</v>
      </c>
      <c r="D729" s="271"/>
      <c r="E729" s="271"/>
      <c r="F729" s="271"/>
      <c r="G729" s="271"/>
      <c r="H729" s="271"/>
      <c r="I729" s="271"/>
      <c r="J729" s="1011" t="s">
        <v>260</v>
      </c>
      <c r="K729" s="1012"/>
      <c r="L729" s="1012"/>
      <c r="M729" s="1012"/>
      <c r="N729" s="1012"/>
      <c r="O729" s="1012"/>
      <c r="P729" s="134" t="s">
        <v>25</v>
      </c>
      <c r="Q729" s="134"/>
      <c r="R729" s="134"/>
      <c r="S729" s="134"/>
      <c r="T729" s="134"/>
      <c r="U729" s="134"/>
      <c r="V729" s="134"/>
      <c r="W729" s="134"/>
      <c r="X729" s="134"/>
      <c r="Y729" s="273" t="s">
        <v>300</v>
      </c>
      <c r="Z729" s="274"/>
      <c r="AA729" s="274"/>
      <c r="AB729" s="274"/>
      <c r="AC729" s="1011" t="s">
        <v>291</v>
      </c>
      <c r="AD729" s="1011"/>
      <c r="AE729" s="1011"/>
      <c r="AF729" s="1011"/>
      <c r="AG729" s="1011"/>
      <c r="AH729" s="273" t="s">
        <v>233</v>
      </c>
      <c r="AI729" s="271"/>
      <c r="AJ729" s="271"/>
      <c r="AK729" s="271"/>
      <c r="AL729" s="271" t="s">
        <v>19</v>
      </c>
      <c r="AM729" s="271"/>
      <c r="AN729" s="271"/>
      <c r="AO729" s="275"/>
      <c r="AP729" s="1010" t="s">
        <v>261</v>
      </c>
      <c r="AQ729" s="1010"/>
      <c r="AR729" s="1010"/>
      <c r="AS729" s="1010"/>
      <c r="AT729" s="1010"/>
      <c r="AU729" s="1010"/>
      <c r="AV729" s="1010"/>
      <c r="AW729" s="1010"/>
      <c r="AX729" s="1010"/>
      <c r="AY729" s="34">
        <f>$AY$727</f>
        <v>0</v>
      </c>
    </row>
    <row r="730" spans="1:51" ht="26.25" hidden="1" customHeight="1" x14ac:dyDescent="0.2">
      <c r="A730" s="1013">
        <v>1</v>
      </c>
      <c r="B730" s="101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9"/>
      <c r="AD730" s="1009"/>
      <c r="AE730" s="1009"/>
      <c r="AF730" s="1009"/>
      <c r="AG730" s="100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13">
        <v>2</v>
      </c>
      <c r="B731" s="101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9"/>
      <c r="AD731" s="1009"/>
      <c r="AE731" s="1009"/>
      <c r="AF731" s="1009"/>
      <c r="AG731" s="100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13">
        <v>3</v>
      </c>
      <c r="B732" s="101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9"/>
      <c r="AD732" s="1009"/>
      <c r="AE732" s="1009"/>
      <c r="AF732" s="1009"/>
      <c r="AG732" s="100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13">
        <v>4</v>
      </c>
      <c r="B733" s="101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9"/>
      <c r="AD733" s="1009"/>
      <c r="AE733" s="1009"/>
      <c r="AF733" s="1009"/>
      <c r="AG733" s="100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13">
        <v>5</v>
      </c>
      <c r="B734" s="101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9"/>
      <c r="AD734" s="1009"/>
      <c r="AE734" s="1009"/>
      <c r="AF734" s="1009"/>
      <c r="AG734" s="100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13">
        <v>6</v>
      </c>
      <c r="B735" s="101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9"/>
      <c r="AD735" s="1009"/>
      <c r="AE735" s="1009"/>
      <c r="AF735" s="1009"/>
      <c r="AG735" s="100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13">
        <v>7</v>
      </c>
      <c r="B736" s="101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9"/>
      <c r="AD736" s="1009"/>
      <c r="AE736" s="1009"/>
      <c r="AF736" s="1009"/>
      <c r="AG736" s="100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13">
        <v>8</v>
      </c>
      <c r="B737" s="101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9"/>
      <c r="AD737" s="1009"/>
      <c r="AE737" s="1009"/>
      <c r="AF737" s="1009"/>
      <c r="AG737" s="100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13">
        <v>9</v>
      </c>
      <c r="B738" s="101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9"/>
      <c r="AD738" s="1009"/>
      <c r="AE738" s="1009"/>
      <c r="AF738" s="1009"/>
      <c r="AG738" s="100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13">
        <v>10</v>
      </c>
      <c r="B739" s="101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9"/>
      <c r="AD739" s="1009"/>
      <c r="AE739" s="1009"/>
      <c r="AF739" s="1009"/>
      <c r="AG739" s="100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13">
        <v>11</v>
      </c>
      <c r="B740" s="101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9"/>
      <c r="AD740" s="1009"/>
      <c r="AE740" s="1009"/>
      <c r="AF740" s="1009"/>
      <c r="AG740" s="100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13">
        <v>12</v>
      </c>
      <c r="B741" s="101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9"/>
      <c r="AD741" s="1009"/>
      <c r="AE741" s="1009"/>
      <c r="AF741" s="1009"/>
      <c r="AG741" s="100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13">
        <v>13</v>
      </c>
      <c r="B742" s="101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9"/>
      <c r="AD742" s="1009"/>
      <c r="AE742" s="1009"/>
      <c r="AF742" s="1009"/>
      <c r="AG742" s="100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13">
        <v>14</v>
      </c>
      <c r="B743" s="101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9"/>
      <c r="AD743" s="1009"/>
      <c r="AE743" s="1009"/>
      <c r="AF743" s="1009"/>
      <c r="AG743" s="100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13">
        <v>15</v>
      </c>
      <c r="B744" s="101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9"/>
      <c r="AD744" s="1009"/>
      <c r="AE744" s="1009"/>
      <c r="AF744" s="1009"/>
      <c r="AG744" s="100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13">
        <v>16</v>
      </c>
      <c r="B745" s="101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9"/>
      <c r="AD745" s="1009"/>
      <c r="AE745" s="1009"/>
      <c r="AF745" s="1009"/>
      <c r="AG745" s="100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13">
        <v>17</v>
      </c>
      <c r="B746" s="101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9"/>
      <c r="AD746" s="1009"/>
      <c r="AE746" s="1009"/>
      <c r="AF746" s="1009"/>
      <c r="AG746" s="100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13">
        <v>18</v>
      </c>
      <c r="B747" s="101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9"/>
      <c r="AD747" s="1009"/>
      <c r="AE747" s="1009"/>
      <c r="AF747" s="1009"/>
      <c r="AG747" s="100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13">
        <v>19</v>
      </c>
      <c r="B748" s="101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9"/>
      <c r="AD748" s="1009"/>
      <c r="AE748" s="1009"/>
      <c r="AF748" s="1009"/>
      <c r="AG748" s="100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13">
        <v>20</v>
      </c>
      <c r="B749" s="101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9"/>
      <c r="AD749" s="1009"/>
      <c r="AE749" s="1009"/>
      <c r="AF749" s="1009"/>
      <c r="AG749" s="100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13">
        <v>21</v>
      </c>
      <c r="B750" s="101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9"/>
      <c r="AD750" s="1009"/>
      <c r="AE750" s="1009"/>
      <c r="AF750" s="1009"/>
      <c r="AG750" s="100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13">
        <v>22</v>
      </c>
      <c r="B751" s="101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9"/>
      <c r="AD751" s="1009"/>
      <c r="AE751" s="1009"/>
      <c r="AF751" s="1009"/>
      <c r="AG751" s="100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13">
        <v>23</v>
      </c>
      <c r="B752" s="101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9"/>
      <c r="AD752" s="1009"/>
      <c r="AE752" s="1009"/>
      <c r="AF752" s="1009"/>
      <c r="AG752" s="100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13">
        <v>24</v>
      </c>
      <c r="B753" s="101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9"/>
      <c r="AD753" s="1009"/>
      <c r="AE753" s="1009"/>
      <c r="AF753" s="1009"/>
      <c r="AG753" s="100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13">
        <v>25</v>
      </c>
      <c r="B754" s="101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9"/>
      <c r="AD754" s="1009"/>
      <c r="AE754" s="1009"/>
      <c r="AF754" s="1009"/>
      <c r="AG754" s="100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13">
        <v>26</v>
      </c>
      <c r="B755" s="101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9"/>
      <c r="AD755" s="1009"/>
      <c r="AE755" s="1009"/>
      <c r="AF755" s="1009"/>
      <c r="AG755" s="100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13">
        <v>27</v>
      </c>
      <c r="B756" s="101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9"/>
      <c r="AD756" s="1009"/>
      <c r="AE756" s="1009"/>
      <c r="AF756" s="1009"/>
      <c r="AG756" s="100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13">
        <v>28</v>
      </c>
      <c r="B757" s="101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9"/>
      <c r="AD757" s="1009"/>
      <c r="AE757" s="1009"/>
      <c r="AF757" s="1009"/>
      <c r="AG757" s="100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13">
        <v>29</v>
      </c>
      <c r="B758" s="101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9"/>
      <c r="AD758" s="1009"/>
      <c r="AE758" s="1009"/>
      <c r="AF758" s="1009"/>
      <c r="AG758" s="100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13">
        <v>30</v>
      </c>
      <c r="B759" s="101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9"/>
      <c r="AD759" s="1009"/>
      <c r="AE759" s="1009"/>
      <c r="AF759" s="1009"/>
      <c r="AG759" s="100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1"/>
      <c r="B762" s="271"/>
      <c r="C762" s="271" t="s">
        <v>24</v>
      </c>
      <c r="D762" s="271"/>
      <c r="E762" s="271"/>
      <c r="F762" s="271"/>
      <c r="G762" s="271"/>
      <c r="H762" s="271"/>
      <c r="I762" s="271"/>
      <c r="J762" s="1011" t="s">
        <v>260</v>
      </c>
      <c r="K762" s="1012"/>
      <c r="L762" s="1012"/>
      <c r="M762" s="1012"/>
      <c r="N762" s="1012"/>
      <c r="O762" s="1012"/>
      <c r="P762" s="134" t="s">
        <v>25</v>
      </c>
      <c r="Q762" s="134"/>
      <c r="R762" s="134"/>
      <c r="S762" s="134"/>
      <c r="T762" s="134"/>
      <c r="U762" s="134"/>
      <c r="V762" s="134"/>
      <c r="W762" s="134"/>
      <c r="X762" s="134"/>
      <c r="Y762" s="273" t="s">
        <v>300</v>
      </c>
      <c r="Z762" s="274"/>
      <c r="AA762" s="274"/>
      <c r="AB762" s="274"/>
      <c r="AC762" s="1011" t="s">
        <v>291</v>
      </c>
      <c r="AD762" s="1011"/>
      <c r="AE762" s="1011"/>
      <c r="AF762" s="1011"/>
      <c r="AG762" s="1011"/>
      <c r="AH762" s="273" t="s">
        <v>233</v>
      </c>
      <c r="AI762" s="271"/>
      <c r="AJ762" s="271"/>
      <c r="AK762" s="271"/>
      <c r="AL762" s="271" t="s">
        <v>19</v>
      </c>
      <c r="AM762" s="271"/>
      <c r="AN762" s="271"/>
      <c r="AO762" s="275"/>
      <c r="AP762" s="1010" t="s">
        <v>261</v>
      </c>
      <c r="AQ762" s="1010"/>
      <c r="AR762" s="1010"/>
      <c r="AS762" s="1010"/>
      <c r="AT762" s="1010"/>
      <c r="AU762" s="1010"/>
      <c r="AV762" s="1010"/>
      <c r="AW762" s="1010"/>
      <c r="AX762" s="1010"/>
      <c r="AY762" s="34">
        <f>$AY$760</f>
        <v>0</v>
      </c>
    </row>
    <row r="763" spans="1:51" ht="26.25" hidden="1" customHeight="1" x14ac:dyDescent="0.2">
      <c r="A763" s="1013">
        <v>1</v>
      </c>
      <c r="B763" s="101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9"/>
      <c r="AD763" s="1009"/>
      <c r="AE763" s="1009"/>
      <c r="AF763" s="1009"/>
      <c r="AG763" s="100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13">
        <v>2</v>
      </c>
      <c r="B764" s="101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9"/>
      <c r="AD764" s="1009"/>
      <c r="AE764" s="1009"/>
      <c r="AF764" s="1009"/>
      <c r="AG764" s="100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13">
        <v>3</v>
      </c>
      <c r="B765" s="101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9"/>
      <c r="AD765" s="1009"/>
      <c r="AE765" s="1009"/>
      <c r="AF765" s="1009"/>
      <c r="AG765" s="100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13">
        <v>4</v>
      </c>
      <c r="B766" s="101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9"/>
      <c r="AD766" s="1009"/>
      <c r="AE766" s="1009"/>
      <c r="AF766" s="1009"/>
      <c r="AG766" s="100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13">
        <v>5</v>
      </c>
      <c r="B767" s="101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9"/>
      <c r="AD767" s="1009"/>
      <c r="AE767" s="1009"/>
      <c r="AF767" s="1009"/>
      <c r="AG767" s="100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13">
        <v>6</v>
      </c>
      <c r="B768" s="101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9"/>
      <c r="AD768" s="1009"/>
      <c r="AE768" s="1009"/>
      <c r="AF768" s="1009"/>
      <c r="AG768" s="100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13">
        <v>7</v>
      </c>
      <c r="B769" s="101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9"/>
      <c r="AD769" s="1009"/>
      <c r="AE769" s="1009"/>
      <c r="AF769" s="1009"/>
      <c r="AG769" s="100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13">
        <v>8</v>
      </c>
      <c r="B770" s="101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9"/>
      <c r="AD770" s="1009"/>
      <c r="AE770" s="1009"/>
      <c r="AF770" s="1009"/>
      <c r="AG770" s="100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13">
        <v>9</v>
      </c>
      <c r="B771" s="101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9"/>
      <c r="AD771" s="1009"/>
      <c r="AE771" s="1009"/>
      <c r="AF771" s="1009"/>
      <c r="AG771" s="100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13">
        <v>10</v>
      </c>
      <c r="B772" s="101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9"/>
      <c r="AD772" s="1009"/>
      <c r="AE772" s="1009"/>
      <c r="AF772" s="1009"/>
      <c r="AG772" s="100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13">
        <v>11</v>
      </c>
      <c r="B773" s="101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9"/>
      <c r="AD773" s="1009"/>
      <c r="AE773" s="1009"/>
      <c r="AF773" s="1009"/>
      <c r="AG773" s="100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13">
        <v>12</v>
      </c>
      <c r="B774" s="101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9"/>
      <c r="AD774" s="1009"/>
      <c r="AE774" s="1009"/>
      <c r="AF774" s="1009"/>
      <c r="AG774" s="100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13">
        <v>13</v>
      </c>
      <c r="B775" s="101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9"/>
      <c r="AD775" s="1009"/>
      <c r="AE775" s="1009"/>
      <c r="AF775" s="1009"/>
      <c r="AG775" s="100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13">
        <v>14</v>
      </c>
      <c r="B776" s="101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9"/>
      <c r="AD776" s="1009"/>
      <c r="AE776" s="1009"/>
      <c r="AF776" s="1009"/>
      <c r="AG776" s="100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13">
        <v>15</v>
      </c>
      <c r="B777" s="101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9"/>
      <c r="AD777" s="1009"/>
      <c r="AE777" s="1009"/>
      <c r="AF777" s="1009"/>
      <c r="AG777" s="100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13">
        <v>16</v>
      </c>
      <c r="B778" s="101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9"/>
      <c r="AD778" s="1009"/>
      <c r="AE778" s="1009"/>
      <c r="AF778" s="1009"/>
      <c r="AG778" s="100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13">
        <v>17</v>
      </c>
      <c r="B779" s="101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9"/>
      <c r="AD779" s="1009"/>
      <c r="AE779" s="1009"/>
      <c r="AF779" s="1009"/>
      <c r="AG779" s="100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13">
        <v>18</v>
      </c>
      <c r="B780" s="101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9"/>
      <c r="AD780" s="1009"/>
      <c r="AE780" s="1009"/>
      <c r="AF780" s="1009"/>
      <c r="AG780" s="100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13">
        <v>19</v>
      </c>
      <c r="B781" s="101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9"/>
      <c r="AD781" s="1009"/>
      <c r="AE781" s="1009"/>
      <c r="AF781" s="1009"/>
      <c r="AG781" s="100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13">
        <v>20</v>
      </c>
      <c r="B782" s="101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9"/>
      <c r="AD782" s="1009"/>
      <c r="AE782" s="1009"/>
      <c r="AF782" s="1009"/>
      <c r="AG782" s="100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13">
        <v>21</v>
      </c>
      <c r="B783" s="101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9"/>
      <c r="AD783" s="1009"/>
      <c r="AE783" s="1009"/>
      <c r="AF783" s="1009"/>
      <c r="AG783" s="100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13">
        <v>22</v>
      </c>
      <c r="B784" s="101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9"/>
      <c r="AD784" s="1009"/>
      <c r="AE784" s="1009"/>
      <c r="AF784" s="1009"/>
      <c r="AG784" s="100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13">
        <v>23</v>
      </c>
      <c r="B785" s="101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9"/>
      <c r="AD785" s="1009"/>
      <c r="AE785" s="1009"/>
      <c r="AF785" s="1009"/>
      <c r="AG785" s="100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13">
        <v>24</v>
      </c>
      <c r="B786" s="101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9"/>
      <c r="AD786" s="1009"/>
      <c r="AE786" s="1009"/>
      <c r="AF786" s="1009"/>
      <c r="AG786" s="100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13">
        <v>25</v>
      </c>
      <c r="B787" s="101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9"/>
      <c r="AD787" s="1009"/>
      <c r="AE787" s="1009"/>
      <c r="AF787" s="1009"/>
      <c r="AG787" s="100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13">
        <v>26</v>
      </c>
      <c r="B788" s="101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9"/>
      <c r="AD788" s="1009"/>
      <c r="AE788" s="1009"/>
      <c r="AF788" s="1009"/>
      <c r="AG788" s="100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13">
        <v>27</v>
      </c>
      <c r="B789" s="101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9"/>
      <c r="AD789" s="1009"/>
      <c r="AE789" s="1009"/>
      <c r="AF789" s="1009"/>
      <c r="AG789" s="100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13">
        <v>28</v>
      </c>
      <c r="B790" s="101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9"/>
      <c r="AD790" s="1009"/>
      <c r="AE790" s="1009"/>
      <c r="AF790" s="1009"/>
      <c r="AG790" s="100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13">
        <v>29</v>
      </c>
      <c r="B791" s="101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9"/>
      <c r="AD791" s="1009"/>
      <c r="AE791" s="1009"/>
      <c r="AF791" s="1009"/>
      <c r="AG791" s="100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13">
        <v>30</v>
      </c>
      <c r="B792" s="101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9"/>
      <c r="AD792" s="1009"/>
      <c r="AE792" s="1009"/>
      <c r="AF792" s="1009"/>
      <c r="AG792" s="100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1"/>
      <c r="B795" s="271"/>
      <c r="C795" s="271" t="s">
        <v>24</v>
      </c>
      <c r="D795" s="271"/>
      <c r="E795" s="271"/>
      <c r="F795" s="271"/>
      <c r="G795" s="271"/>
      <c r="H795" s="271"/>
      <c r="I795" s="271"/>
      <c r="J795" s="1011" t="s">
        <v>260</v>
      </c>
      <c r="K795" s="1012"/>
      <c r="L795" s="1012"/>
      <c r="M795" s="1012"/>
      <c r="N795" s="1012"/>
      <c r="O795" s="1012"/>
      <c r="P795" s="134" t="s">
        <v>25</v>
      </c>
      <c r="Q795" s="134"/>
      <c r="R795" s="134"/>
      <c r="S795" s="134"/>
      <c r="T795" s="134"/>
      <c r="U795" s="134"/>
      <c r="V795" s="134"/>
      <c r="W795" s="134"/>
      <c r="X795" s="134"/>
      <c r="Y795" s="273" t="s">
        <v>300</v>
      </c>
      <c r="Z795" s="274"/>
      <c r="AA795" s="274"/>
      <c r="AB795" s="274"/>
      <c r="AC795" s="1011" t="s">
        <v>291</v>
      </c>
      <c r="AD795" s="1011"/>
      <c r="AE795" s="1011"/>
      <c r="AF795" s="1011"/>
      <c r="AG795" s="1011"/>
      <c r="AH795" s="273" t="s">
        <v>233</v>
      </c>
      <c r="AI795" s="271"/>
      <c r="AJ795" s="271"/>
      <c r="AK795" s="271"/>
      <c r="AL795" s="271" t="s">
        <v>19</v>
      </c>
      <c r="AM795" s="271"/>
      <c r="AN795" s="271"/>
      <c r="AO795" s="275"/>
      <c r="AP795" s="1010" t="s">
        <v>261</v>
      </c>
      <c r="AQ795" s="1010"/>
      <c r="AR795" s="1010"/>
      <c r="AS795" s="1010"/>
      <c r="AT795" s="1010"/>
      <c r="AU795" s="1010"/>
      <c r="AV795" s="1010"/>
      <c r="AW795" s="1010"/>
      <c r="AX795" s="1010"/>
      <c r="AY795" s="34">
        <f>$AY$793</f>
        <v>0</v>
      </c>
    </row>
    <row r="796" spans="1:51" ht="26.25" hidden="1" customHeight="1" x14ac:dyDescent="0.2">
      <c r="A796" s="1013">
        <v>1</v>
      </c>
      <c r="B796" s="101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9"/>
      <c r="AD796" s="1009"/>
      <c r="AE796" s="1009"/>
      <c r="AF796" s="1009"/>
      <c r="AG796" s="100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13">
        <v>2</v>
      </c>
      <c r="B797" s="101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9"/>
      <c r="AD797" s="1009"/>
      <c r="AE797" s="1009"/>
      <c r="AF797" s="1009"/>
      <c r="AG797" s="100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13">
        <v>3</v>
      </c>
      <c r="B798" s="101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9"/>
      <c r="AD798" s="1009"/>
      <c r="AE798" s="1009"/>
      <c r="AF798" s="1009"/>
      <c r="AG798" s="100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13">
        <v>4</v>
      </c>
      <c r="B799" s="101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9"/>
      <c r="AD799" s="1009"/>
      <c r="AE799" s="1009"/>
      <c r="AF799" s="1009"/>
      <c r="AG799" s="100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13">
        <v>5</v>
      </c>
      <c r="B800" s="101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9"/>
      <c r="AD800" s="1009"/>
      <c r="AE800" s="1009"/>
      <c r="AF800" s="1009"/>
      <c r="AG800" s="100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13">
        <v>6</v>
      </c>
      <c r="B801" s="101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9"/>
      <c r="AD801" s="1009"/>
      <c r="AE801" s="1009"/>
      <c r="AF801" s="1009"/>
      <c r="AG801" s="100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13">
        <v>7</v>
      </c>
      <c r="B802" s="101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9"/>
      <c r="AD802" s="1009"/>
      <c r="AE802" s="1009"/>
      <c r="AF802" s="1009"/>
      <c r="AG802" s="100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13">
        <v>8</v>
      </c>
      <c r="B803" s="101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9"/>
      <c r="AD803" s="1009"/>
      <c r="AE803" s="1009"/>
      <c r="AF803" s="1009"/>
      <c r="AG803" s="100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13">
        <v>9</v>
      </c>
      <c r="B804" s="101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9"/>
      <c r="AD804" s="1009"/>
      <c r="AE804" s="1009"/>
      <c r="AF804" s="1009"/>
      <c r="AG804" s="100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13">
        <v>10</v>
      </c>
      <c r="B805" s="101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9"/>
      <c r="AD805" s="1009"/>
      <c r="AE805" s="1009"/>
      <c r="AF805" s="1009"/>
      <c r="AG805" s="100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13">
        <v>11</v>
      </c>
      <c r="B806" s="101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9"/>
      <c r="AD806" s="1009"/>
      <c r="AE806" s="1009"/>
      <c r="AF806" s="1009"/>
      <c r="AG806" s="100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13">
        <v>12</v>
      </c>
      <c r="B807" s="101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9"/>
      <c r="AD807" s="1009"/>
      <c r="AE807" s="1009"/>
      <c r="AF807" s="1009"/>
      <c r="AG807" s="100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13">
        <v>13</v>
      </c>
      <c r="B808" s="101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9"/>
      <c r="AD808" s="1009"/>
      <c r="AE808" s="1009"/>
      <c r="AF808" s="1009"/>
      <c r="AG808" s="100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13">
        <v>14</v>
      </c>
      <c r="B809" s="101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9"/>
      <c r="AD809" s="1009"/>
      <c r="AE809" s="1009"/>
      <c r="AF809" s="1009"/>
      <c r="AG809" s="100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13">
        <v>15</v>
      </c>
      <c r="B810" s="101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9"/>
      <c r="AD810" s="1009"/>
      <c r="AE810" s="1009"/>
      <c r="AF810" s="1009"/>
      <c r="AG810" s="100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13">
        <v>16</v>
      </c>
      <c r="B811" s="101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9"/>
      <c r="AD811" s="1009"/>
      <c r="AE811" s="1009"/>
      <c r="AF811" s="1009"/>
      <c r="AG811" s="100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13">
        <v>17</v>
      </c>
      <c r="B812" s="101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9"/>
      <c r="AD812" s="1009"/>
      <c r="AE812" s="1009"/>
      <c r="AF812" s="1009"/>
      <c r="AG812" s="100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13">
        <v>18</v>
      </c>
      <c r="B813" s="101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9"/>
      <c r="AD813" s="1009"/>
      <c r="AE813" s="1009"/>
      <c r="AF813" s="1009"/>
      <c r="AG813" s="100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13">
        <v>19</v>
      </c>
      <c r="B814" s="101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9"/>
      <c r="AD814" s="1009"/>
      <c r="AE814" s="1009"/>
      <c r="AF814" s="1009"/>
      <c r="AG814" s="100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13">
        <v>20</v>
      </c>
      <c r="B815" s="101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9"/>
      <c r="AD815" s="1009"/>
      <c r="AE815" s="1009"/>
      <c r="AF815" s="1009"/>
      <c r="AG815" s="100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13">
        <v>21</v>
      </c>
      <c r="B816" s="101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9"/>
      <c r="AD816" s="1009"/>
      <c r="AE816" s="1009"/>
      <c r="AF816" s="1009"/>
      <c r="AG816" s="100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13">
        <v>22</v>
      </c>
      <c r="B817" s="101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9"/>
      <c r="AD817" s="1009"/>
      <c r="AE817" s="1009"/>
      <c r="AF817" s="1009"/>
      <c r="AG817" s="100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13">
        <v>23</v>
      </c>
      <c r="B818" s="101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9"/>
      <c r="AD818" s="1009"/>
      <c r="AE818" s="1009"/>
      <c r="AF818" s="1009"/>
      <c r="AG818" s="100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13">
        <v>24</v>
      </c>
      <c r="B819" s="101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9"/>
      <c r="AD819" s="1009"/>
      <c r="AE819" s="1009"/>
      <c r="AF819" s="1009"/>
      <c r="AG819" s="100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13">
        <v>25</v>
      </c>
      <c r="B820" s="101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9"/>
      <c r="AD820" s="1009"/>
      <c r="AE820" s="1009"/>
      <c r="AF820" s="1009"/>
      <c r="AG820" s="100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13">
        <v>26</v>
      </c>
      <c r="B821" s="101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9"/>
      <c r="AD821" s="1009"/>
      <c r="AE821" s="1009"/>
      <c r="AF821" s="1009"/>
      <c r="AG821" s="100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13">
        <v>27</v>
      </c>
      <c r="B822" s="101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9"/>
      <c r="AD822" s="1009"/>
      <c r="AE822" s="1009"/>
      <c r="AF822" s="1009"/>
      <c r="AG822" s="100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13">
        <v>28</v>
      </c>
      <c r="B823" s="101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9"/>
      <c r="AD823" s="1009"/>
      <c r="AE823" s="1009"/>
      <c r="AF823" s="1009"/>
      <c r="AG823" s="100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13">
        <v>29</v>
      </c>
      <c r="B824" s="101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9"/>
      <c r="AD824" s="1009"/>
      <c r="AE824" s="1009"/>
      <c r="AF824" s="1009"/>
      <c r="AG824" s="100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13">
        <v>30</v>
      </c>
      <c r="B825" s="101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9"/>
      <c r="AD825" s="1009"/>
      <c r="AE825" s="1009"/>
      <c r="AF825" s="1009"/>
      <c r="AG825" s="100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1"/>
      <c r="B828" s="271"/>
      <c r="C828" s="271" t="s">
        <v>24</v>
      </c>
      <c r="D828" s="271"/>
      <c r="E828" s="271"/>
      <c r="F828" s="271"/>
      <c r="G828" s="271"/>
      <c r="H828" s="271"/>
      <c r="I828" s="271"/>
      <c r="J828" s="1011" t="s">
        <v>260</v>
      </c>
      <c r="K828" s="1012"/>
      <c r="L828" s="1012"/>
      <c r="M828" s="1012"/>
      <c r="N828" s="1012"/>
      <c r="O828" s="1012"/>
      <c r="P828" s="134" t="s">
        <v>25</v>
      </c>
      <c r="Q828" s="134"/>
      <c r="R828" s="134"/>
      <c r="S828" s="134"/>
      <c r="T828" s="134"/>
      <c r="U828" s="134"/>
      <c r="V828" s="134"/>
      <c r="W828" s="134"/>
      <c r="X828" s="134"/>
      <c r="Y828" s="273" t="s">
        <v>300</v>
      </c>
      <c r="Z828" s="274"/>
      <c r="AA828" s="274"/>
      <c r="AB828" s="274"/>
      <c r="AC828" s="1011" t="s">
        <v>291</v>
      </c>
      <c r="AD828" s="1011"/>
      <c r="AE828" s="1011"/>
      <c r="AF828" s="1011"/>
      <c r="AG828" s="1011"/>
      <c r="AH828" s="273" t="s">
        <v>233</v>
      </c>
      <c r="AI828" s="271"/>
      <c r="AJ828" s="271"/>
      <c r="AK828" s="271"/>
      <c r="AL828" s="271" t="s">
        <v>19</v>
      </c>
      <c r="AM828" s="271"/>
      <c r="AN828" s="271"/>
      <c r="AO828" s="275"/>
      <c r="AP828" s="1010" t="s">
        <v>261</v>
      </c>
      <c r="AQ828" s="1010"/>
      <c r="AR828" s="1010"/>
      <c r="AS828" s="1010"/>
      <c r="AT828" s="1010"/>
      <c r="AU828" s="1010"/>
      <c r="AV828" s="1010"/>
      <c r="AW828" s="1010"/>
      <c r="AX828" s="1010"/>
      <c r="AY828" s="34">
        <f>$AY$826</f>
        <v>0</v>
      </c>
    </row>
    <row r="829" spans="1:51" ht="26.25" hidden="1" customHeight="1" x14ac:dyDescent="0.2">
      <c r="A829" s="1013">
        <v>1</v>
      </c>
      <c r="B829" s="101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9"/>
      <c r="AD829" s="1009"/>
      <c r="AE829" s="1009"/>
      <c r="AF829" s="1009"/>
      <c r="AG829" s="100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13">
        <v>2</v>
      </c>
      <c r="B830" s="101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9"/>
      <c r="AD830" s="1009"/>
      <c r="AE830" s="1009"/>
      <c r="AF830" s="1009"/>
      <c r="AG830" s="100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13">
        <v>3</v>
      </c>
      <c r="B831" s="101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9"/>
      <c r="AD831" s="1009"/>
      <c r="AE831" s="1009"/>
      <c r="AF831" s="1009"/>
      <c r="AG831" s="100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13">
        <v>4</v>
      </c>
      <c r="B832" s="101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9"/>
      <c r="AD832" s="1009"/>
      <c r="AE832" s="1009"/>
      <c r="AF832" s="1009"/>
      <c r="AG832" s="100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13">
        <v>5</v>
      </c>
      <c r="B833" s="101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9"/>
      <c r="AD833" s="1009"/>
      <c r="AE833" s="1009"/>
      <c r="AF833" s="1009"/>
      <c r="AG833" s="100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13">
        <v>6</v>
      </c>
      <c r="B834" s="101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9"/>
      <c r="AD834" s="1009"/>
      <c r="AE834" s="1009"/>
      <c r="AF834" s="1009"/>
      <c r="AG834" s="100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13">
        <v>7</v>
      </c>
      <c r="B835" s="101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9"/>
      <c r="AD835" s="1009"/>
      <c r="AE835" s="1009"/>
      <c r="AF835" s="1009"/>
      <c r="AG835" s="100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13">
        <v>8</v>
      </c>
      <c r="B836" s="101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9"/>
      <c r="AD836" s="1009"/>
      <c r="AE836" s="1009"/>
      <c r="AF836" s="1009"/>
      <c r="AG836" s="100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13">
        <v>9</v>
      </c>
      <c r="B837" s="101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9"/>
      <c r="AD837" s="1009"/>
      <c r="AE837" s="1009"/>
      <c r="AF837" s="1009"/>
      <c r="AG837" s="100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13">
        <v>10</v>
      </c>
      <c r="B838" s="101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9"/>
      <c r="AD838" s="1009"/>
      <c r="AE838" s="1009"/>
      <c r="AF838" s="1009"/>
      <c r="AG838" s="100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13">
        <v>11</v>
      </c>
      <c r="B839" s="101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9"/>
      <c r="AD839" s="1009"/>
      <c r="AE839" s="1009"/>
      <c r="AF839" s="1009"/>
      <c r="AG839" s="100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13">
        <v>12</v>
      </c>
      <c r="B840" s="101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9"/>
      <c r="AD840" s="1009"/>
      <c r="AE840" s="1009"/>
      <c r="AF840" s="1009"/>
      <c r="AG840" s="100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13">
        <v>13</v>
      </c>
      <c r="B841" s="101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9"/>
      <c r="AD841" s="1009"/>
      <c r="AE841" s="1009"/>
      <c r="AF841" s="1009"/>
      <c r="AG841" s="100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13">
        <v>14</v>
      </c>
      <c r="B842" s="101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9"/>
      <c r="AD842" s="1009"/>
      <c r="AE842" s="1009"/>
      <c r="AF842" s="1009"/>
      <c r="AG842" s="100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13">
        <v>15</v>
      </c>
      <c r="B843" s="101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9"/>
      <c r="AD843" s="1009"/>
      <c r="AE843" s="1009"/>
      <c r="AF843" s="1009"/>
      <c r="AG843" s="100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13">
        <v>16</v>
      </c>
      <c r="B844" s="101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9"/>
      <c r="AD844" s="1009"/>
      <c r="AE844" s="1009"/>
      <c r="AF844" s="1009"/>
      <c r="AG844" s="100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13">
        <v>17</v>
      </c>
      <c r="B845" s="101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9"/>
      <c r="AD845" s="1009"/>
      <c r="AE845" s="1009"/>
      <c r="AF845" s="1009"/>
      <c r="AG845" s="100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13">
        <v>18</v>
      </c>
      <c r="B846" s="101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9"/>
      <c r="AD846" s="1009"/>
      <c r="AE846" s="1009"/>
      <c r="AF846" s="1009"/>
      <c r="AG846" s="100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13">
        <v>19</v>
      </c>
      <c r="B847" s="101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9"/>
      <c r="AD847" s="1009"/>
      <c r="AE847" s="1009"/>
      <c r="AF847" s="1009"/>
      <c r="AG847" s="100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13">
        <v>20</v>
      </c>
      <c r="B848" s="101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9"/>
      <c r="AD848" s="1009"/>
      <c r="AE848" s="1009"/>
      <c r="AF848" s="1009"/>
      <c r="AG848" s="100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13">
        <v>21</v>
      </c>
      <c r="B849" s="101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9"/>
      <c r="AD849" s="1009"/>
      <c r="AE849" s="1009"/>
      <c r="AF849" s="1009"/>
      <c r="AG849" s="100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13">
        <v>22</v>
      </c>
      <c r="B850" s="101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9"/>
      <c r="AD850" s="1009"/>
      <c r="AE850" s="1009"/>
      <c r="AF850" s="1009"/>
      <c r="AG850" s="100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13">
        <v>23</v>
      </c>
      <c r="B851" s="101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9"/>
      <c r="AD851" s="1009"/>
      <c r="AE851" s="1009"/>
      <c r="AF851" s="1009"/>
      <c r="AG851" s="100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13">
        <v>24</v>
      </c>
      <c r="B852" s="101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9"/>
      <c r="AD852" s="1009"/>
      <c r="AE852" s="1009"/>
      <c r="AF852" s="1009"/>
      <c r="AG852" s="100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13">
        <v>25</v>
      </c>
      <c r="B853" s="101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9"/>
      <c r="AD853" s="1009"/>
      <c r="AE853" s="1009"/>
      <c r="AF853" s="1009"/>
      <c r="AG853" s="100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13">
        <v>26</v>
      </c>
      <c r="B854" s="101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9"/>
      <c r="AD854" s="1009"/>
      <c r="AE854" s="1009"/>
      <c r="AF854" s="1009"/>
      <c r="AG854" s="100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13">
        <v>27</v>
      </c>
      <c r="B855" s="101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9"/>
      <c r="AD855" s="1009"/>
      <c r="AE855" s="1009"/>
      <c r="AF855" s="1009"/>
      <c r="AG855" s="100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13">
        <v>28</v>
      </c>
      <c r="B856" s="101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9"/>
      <c r="AD856" s="1009"/>
      <c r="AE856" s="1009"/>
      <c r="AF856" s="1009"/>
      <c r="AG856" s="100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13">
        <v>29</v>
      </c>
      <c r="B857" s="101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9"/>
      <c r="AD857" s="1009"/>
      <c r="AE857" s="1009"/>
      <c r="AF857" s="1009"/>
      <c r="AG857" s="100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13">
        <v>30</v>
      </c>
      <c r="B858" s="101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9"/>
      <c r="AD858" s="1009"/>
      <c r="AE858" s="1009"/>
      <c r="AF858" s="1009"/>
      <c r="AG858" s="100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1"/>
      <c r="B861" s="271"/>
      <c r="C861" s="271" t="s">
        <v>24</v>
      </c>
      <c r="D861" s="271"/>
      <c r="E861" s="271"/>
      <c r="F861" s="271"/>
      <c r="G861" s="271"/>
      <c r="H861" s="271"/>
      <c r="I861" s="271"/>
      <c r="J861" s="1011" t="s">
        <v>260</v>
      </c>
      <c r="K861" s="1012"/>
      <c r="L861" s="1012"/>
      <c r="M861" s="1012"/>
      <c r="N861" s="1012"/>
      <c r="O861" s="1012"/>
      <c r="P861" s="134" t="s">
        <v>25</v>
      </c>
      <c r="Q861" s="134"/>
      <c r="R861" s="134"/>
      <c r="S861" s="134"/>
      <c r="T861" s="134"/>
      <c r="U861" s="134"/>
      <c r="V861" s="134"/>
      <c r="W861" s="134"/>
      <c r="X861" s="134"/>
      <c r="Y861" s="273" t="s">
        <v>300</v>
      </c>
      <c r="Z861" s="274"/>
      <c r="AA861" s="274"/>
      <c r="AB861" s="274"/>
      <c r="AC861" s="1011" t="s">
        <v>291</v>
      </c>
      <c r="AD861" s="1011"/>
      <c r="AE861" s="1011"/>
      <c r="AF861" s="1011"/>
      <c r="AG861" s="1011"/>
      <c r="AH861" s="273" t="s">
        <v>233</v>
      </c>
      <c r="AI861" s="271"/>
      <c r="AJ861" s="271"/>
      <c r="AK861" s="271"/>
      <c r="AL861" s="271" t="s">
        <v>19</v>
      </c>
      <c r="AM861" s="271"/>
      <c r="AN861" s="271"/>
      <c r="AO861" s="275"/>
      <c r="AP861" s="1010" t="s">
        <v>261</v>
      </c>
      <c r="AQ861" s="1010"/>
      <c r="AR861" s="1010"/>
      <c r="AS861" s="1010"/>
      <c r="AT861" s="1010"/>
      <c r="AU861" s="1010"/>
      <c r="AV861" s="1010"/>
      <c r="AW861" s="1010"/>
      <c r="AX861" s="1010"/>
      <c r="AY861" s="34">
        <f>$AY$859</f>
        <v>0</v>
      </c>
    </row>
    <row r="862" spans="1:51" ht="26.25" hidden="1" customHeight="1" x14ac:dyDescent="0.2">
      <c r="A862" s="1013">
        <v>1</v>
      </c>
      <c r="B862" s="101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9"/>
      <c r="AD862" s="1009"/>
      <c r="AE862" s="1009"/>
      <c r="AF862" s="1009"/>
      <c r="AG862" s="100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13">
        <v>2</v>
      </c>
      <c r="B863" s="101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9"/>
      <c r="AD863" s="1009"/>
      <c r="AE863" s="1009"/>
      <c r="AF863" s="1009"/>
      <c r="AG863" s="100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13">
        <v>3</v>
      </c>
      <c r="B864" s="101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9"/>
      <c r="AD864" s="1009"/>
      <c r="AE864" s="1009"/>
      <c r="AF864" s="1009"/>
      <c r="AG864" s="100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13">
        <v>4</v>
      </c>
      <c r="B865" s="101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9"/>
      <c r="AD865" s="1009"/>
      <c r="AE865" s="1009"/>
      <c r="AF865" s="1009"/>
      <c r="AG865" s="100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13">
        <v>5</v>
      </c>
      <c r="B866" s="101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9"/>
      <c r="AD866" s="1009"/>
      <c r="AE866" s="1009"/>
      <c r="AF866" s="1009"/>
      <c r="AG866" s="100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13">
        <v>6</v>
      </c>
      <c r="B867" s="101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9"/>
      <c r="AD867" s="1009"/>
      <c r="AE867" s="1009"/>
      <c r="AF867" s="1009"/>
      <c r="AG867" s="100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13">
        <v>7</v>
      </c>
      <c r="B868" s="101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9"/>
      <c r="AD868" s="1009"/>
      <c r="AE868" s="1009"/>
      <c r="AF868" s="1009"/>
      <c r="AG868" s="100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13">
        <v>8</v>
      </c>
      <c r="B869" s="101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9"/>
      <c r="AD869" s="1009"/>
      <c r="AE869" s="1009"/>
      <c r="AF869" s="1009"/>
      <c r="AG869" s="100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13">
        <v>9</v>
      </c>
      <c r="B870" s="101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9"/>
      <c r="AD870" s="1009"/>
      <c r="AE870" s="1009"/>
      <c r="AF870" s="1009"/>
      <c r="AG870" s="100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13">
        <v>10</v>
      </c>
      <c r="B871" s="101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9"/>
      <c r="AD871" s="1009"/>
      <c r="AE871" s="1009"/>
      <c r="AF871" s="1009"/>
      <c r="AG871" s="100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13">
        <v>11</v>
      </c>
      <c r="B872" s="101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9"/>
      <c r="AD872" s="1009"/>
      <c r="AE872" s="1009"/>
      <c r="AF872" s="1009"/>
      <c r="AG872" s="100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13">
        <v>12</v>
      </c>
      <c r="B873" s="101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9"/>
      <c r="AD873" s="1009"/>
      <c r="AE873" s="1009"/>
      <c r="AF873" s="1009"/>
      <c r="AG873" s="100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13">
        <v>13</v>
      </c>
      <c r="B874" s="101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9"/>
      <c r="AD874" s="1009"/>
      <c r="AE874" s="1009"/>
      <c r="AF874" s="1009"/>
      <c r="AG874" s="100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13">
        <v>14</v>
      </c>
      <c r="B875" s="101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9"/>
      <c r="AD875" s="1009"/>
      <c r="AE875" s="1009"/>
      <c r="AF875" s="1009"/>
      <c r="AG875" s="100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13">
        <v>15</v>
      </c>
      <c r="B876" s="101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9"/>
      <c r="AD876" s="1009"/>
      <c r="AE876" s="1009"/>
      <c r="AF876" s="1009"/>
      <c r="AG876" s="100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13">
        <v>16</v>
      </c>
      <c r="B877" s="101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9"/>
      <c r="AD877" s="1009"/>
      <c r="AE877" s="1009"/>
      <c r="AF877" s="1009"/>
      <c r="AG877" s="100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13">
        <v>17</v>
      </c>
      <c r="B878" s="101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9"/>
      <c r="AD878" s="1009"/>
      <c r="AE878" s="1009"/>
      <c r="AF878" s="1009"/>
      <c r="AG878" s="100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13">
        <v>18</v>
      </c>
      <c r="B879" s="101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9"/>
      <c r="AD879" s="1009"/>
      <c r="AE879" s="1009"/>
      <c r="AF879" s="1009"/>
      <c r="AG879" s="100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13">
        <v>19</v>
      </c>
      <c r="B880" s="101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9"/>
      <c r="AD880" s="1009"/>
      <c r="AE880" s="1009"/>
      <c r="AF880" s="1009"/>
      <c r="AG880" s="100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13">
        <v>20</v>
      </c>
      <c r="B881" s="101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9"/>
      <c r="AD881" s="1009"/>
      <c r="AE881" s="1009"/>
      <c r="AF881" s="1009"/>
      <c r="AG881" s="100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13">
        <v>21</v>
      </c>
      <c r="B882" s="101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9"/>
      <c r="AD882" s="1009"/>
      <c r="AE882" s="1009"/>
      <c r="AF882" s="1009"/>
      <c r="AG882" s="100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13">
        <v>22</v>
      </c>
      <c r="B883" s="101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9"/>
      <c r="AD883" s="1009"/>
      <c r="AE883" s="1009"/>
      <c r="AF883" s="1009"/>
      <c r="AG883" s="100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13">
        <v>23</v>
      </c>
      <c r="B884" s="101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9"/>
      <c r="AD884" s="1009"/>
      <c r="AE884" s="1009"/>
      <c r="AF884" s="1009"/>
      <c r="AG884" s="100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13">
        <v>24</v>
      </c>
      <c r="B885" s="101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9"/>
      <c r="AD885" s="1009"/>
      <c r="AE885" s="1009"/>
      <c r="AF885" s="1009"/>
      <c r="AG885" s="100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13">
        <v>25</v>
      </c>
      <c r="B886" s="101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9"/>
      <c r="AD886" s="1009"/>
      <c r="AE886" s="1009"/>
      <c r="AF886" s="1009"/>
      <c r="AG886" s="100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13">
        <v>26</v>
      </c>
      <c r="B887" s="101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9"/>
      <c r="AD887" s="1009"/>
      <c r="AE887" s="1009"/>
      <c r="AF887" s="1009"/>
      <c r="AG887" s="100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13">
        <v>27</v>
      </c>
      <c r="B888" s="101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9"/>
      <c r="AD888" s="1009"/>
      <c r="AE888" s="1009"/>
      <c r="AF888" s="1009"/>
      <c r="AG888" s="100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13">
        <v>28</v>
      </c>
      <c r="B889" s="101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9"/>
      <c r="AD889" s="1009"/>
      <c r="AE889" s="1009"/>
      <c r="AF889" s="1009"/>
      <c r="AG889" s="100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13">
        <v>29</v>
      </c>
      <c r="B890" s="101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9"/>
      <c r="AD890" s="1009"/>
      <c r="AE890" s="1009"/>
      <c r="AF890" s="1009"/>
      <c r="AG890" s="100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13">
        <v>30</v>
      </c>
      <c r="B891" s="101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9"/>
      <c r="AD891" s="1009"/>
      <c r="AE891" s="1009"/>
      <c r="AF891" s="1009"/>
      <c r="AG891" s="100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1"/>
      <c r="B894" s="271"/>
      <c r="C894" s="271" t="s">
        <v>24</v>
      </c>
      <c r="D894" s="271"/>
      <c r="E894" s="271"/>
      <c r="F894" s="271"/>
      <c r="G894" s="271"/>
      <c r="H894" s="271"/>
      <c r="I894" s="271"/>
      <c r="J894" s="1011" t="s">
        <v>260</v>
      </c>
      <c r="K894" s="1012"/>
      <c r="L894" s="1012"/>
      <c r="M894" s="1012"/>
      <c r="N894" s="1012"/>
      <c r="O894" s="1012"/>
      <c r="P894" s="134" t="s">
        <v>25</v>
      </c>
      <c r="Q894" s="134"/>
      <c r="R894" s="134"/>
      <c r="S894" s="134"/>
      <c r="T894" s="134"/>
      <c r="U894" s="134"/>
      <c r="V894" s="134"/>
      <c r="W894" s="134"/>
      <c r="X894" s="134"/>
      <c r="Y894" s="273" t="s">
        <v>300</v>
      </c>
      <c r="Z894" s="274"/>
      <c r="AA894" s="274"/>
      <c r="AB894" s="274"/>
      <c r="AC894" s="1011" t="s">
        <v>291</v>
      </c>
      <c r="AD894" s="1011"/>
      <c r="AE894" s="1011"/>
      <c r="AF894" s="1011"/>
      <c r="AG894" s="1011"/>
      <c r="AH894" s="273" t="s">
        <v>233</v>
      </c>
      <c r="AI894" s="271"/>
      <c r="AJ894" s="271"/>
      <c r="AK894" s="271"/>
      <c r="AL894" s="271" t="s">
        <v>19</v>
      </c>
      <c r="AM894" s="271"/>
      <c r="AN894" s="271"/>
      <c r="AO894" s="275"/>
      <c r="AP894" s="1010" t="s">
        <v>261</v>
      </c>
      <c r="AQ894" s="1010"/>
      <c r="AR894" s="1010"/>
      <c r="AS894" s="1010"/>
      <c r="AT894" s="1010"/>
      <c r="AU894" s="1010"/>
      <c r="AV894" s="1010"/>
      <c r="AW894" s="1010"/>
      <c r="AX894" s="1010"/>
      <c r="AY894" s="34">
        <f>$AY$892</f>
        <v>0</v>
      </c>
    </row>
    <row r="895" spans="1:51" ht="26.25" hidden="1" customHeight="1" x14ac:dyDescent="0.2">
      <c r="A895" s="1013">
        <v>1</v>
      </c>
      <c r="B895" s="101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9"/>
      <c r="AD895" s="1009"/>
      <c r="AE895" s="1009"/>
      <c r="AF895" s="1009"/>
      <c r="AG895" s="100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13">
        <v>2</v>
      </c>
      <c r="B896" s="101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9"/>
      <c r="AD896" s="1009"/>
      <c r="AE896" s="1009"/>
      <c r="AF896" s="1009"/>
      <c r="AG896" s="100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13">
        <v>3</v>
      </c>
      <c r="B897" s="101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9"/>
      <c r="AD897" s="1009"/>
      <c r="AE897" s="1009"/>
      <c r="AF897" s="1009"/>
      <c r="AG897" s="100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13">
        <v>4</v>
      </c>
      <c r="B898" s="101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9"/>
      <c r="AD898" s="1009"/>
      <c r="AE898" s="1009"/>
      <c r="AF898" s="1009"/>
      <c r="AG898" s="100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13">
        <v>5</v>
      </c>
      <c r="B899" s="101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9"/>
      <c r="AD899" s="1009"/>
      <c r="AE899" s="1009"/>
      <c r="AF899" s="1009"/>
      <c r="AG899" s="100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13">
        <v>6</v>
      </c>
      <c r="B900" s="101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9"/>
      <c r="AD900" s="1009"/>
      <c r="AE900" s="1009"/>
      <c r="AF900" s="1009"/>
      <c r="AG900" s="100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13">
        <v>7</v>
      </c>
      <c r="B901" s="101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9"/>
      <c r="AD901" s="1009"/>
      <c r="AE901" s="1009"/>
      <c r="AF901" s="1009"/>
      <c r="AG901" s="100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13">
        <v>8</v>
      </c>
      <c r="B902" s="101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9"/>
      <c r="AD902" s="1009"/>
      <c r="AE902" s="1009"/>
      <c r="AF902" s="1009"/>
      <c r="AG902" s="100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13">
        <v>9</v>
      </c>
      <c r="B903" s="101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9"/>
      <c r="AD903" s="1009"/>
      <c r="AE903" s="1009"/>
      <c r="AF903" s="1009"/>
      <c r="AG903" s="100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13">
        <v>10</v>
      </c>
      <c r="B904" s="101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9"/>
      <c r="AD904" s="1009"/>
      <c r="AE904" s="1009"/>
      <c r="AF904" s="1009"/>
      <c r="AG904" s="100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13">
        <v>11</v>
      </c>
      <c r="B905" s="101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9"/>
      <c r="AD905" s="1009"/>
      <c r="AE905" s="1009"/>
      <c r="AF905" s="1009"/>
      <c r="AG905" s="100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13">
        <v>12</v>
      </c>
      <c r="B906" s="101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9"/>
      <c r="AD906" s="1009"/>
      <c r="AE906" s="1009"/>
      <c r="AF906" s="1009"/>
      <c r="AG906" s="100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13">
        <v>13</v>
      </c>
      <c r="B907" s="101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9"/>
      <c r="AD907" s="1009"/>
      <c r="AE907" s="1009"/>
      <c r="AF907" s="1009"/>
      <c r="AG907" s="100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13">
        <v>14</v>
      </c>
      <c r="B908" s="101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9"/>
      <c r="AD908" s="1009"/>
      <c r="AE908" s="1009"/>
      <c r="AF908" s="1009"/>
      <c r="AG908" s="100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13">
        <v>15</v>
      </c>
      <c r="B909" s="101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9"/>
      <c r="AD909" s="1009"/>
      <c r="AE909" s="1009"/>
      <c r="AF909" s="1009"/>
      <c r="AG909" s="100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13">
        <v>16</v>
      </c>
      <c r="B910" s="101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9"/>
      <c r="AD910" s="1009"/>
      <c r="AE910" s="1009"/>
      <c r="AF910" s="1009"/>
      <c r="AG910" s="100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13">
        <v>17</v>
      </c>
      <c r="B911" s="101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9"/>
      <c r="AD911" s="1009"/>
      <c r="AE911" s="1009"/>
      <c r="AF911" s="1009"/>
      <c r="AG911" s="100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13">
        <v>18</v>
      </c>
      <c r="B912" s="101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9"/>
      <c r="AD912" s="1009"/>
      <c r="AE912" s="1009"/>
      <c r="AF912" s="1009"/>
      <c r="AG912" s="100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13">
        <v>19</v>
      </c>
      <c r="B913" s="101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9"/>
      <c r="AD913" s="1009"/>
      <c r="AE913" s="1009"/>
      <c r="AF913" s="1009"/>
      <c r="AG913" s="100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13">
        <v>20</v>
      </c>
      <c r="B914" s="101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9"/>
      <c r="AD914" s="1009"/>
      <c r="AE914" s="1009"/>
      <c r="AF914" s="1009"/>
      <c r="AG914" s="100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13">
        <v>21</v>
      </c>
      <c r="B915" s="101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9"/>
      <c r="AD915" s="1009"/>
      <c r="AE915" s="1009"/>
      <c r="AF915" s="1009"/>
      <c r="AG915" s="100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13">
        <v>22</v>
      </c>
      <c r="B916" s="101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9"/>
      <c r="AD916" s="1009"/>
      <c r="AE916" s="1009"/>
      <c r="AF916" s="1009"/>
      <c r="AG916" s="100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13">
        <v>23</v>
      </c>
      <c r="B917" s="101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9"/>
      <c r="AD917" s="1009"/>
      <c r="AE917" s="1009"/>
      <c r="AF917" s="1009"/>
      <c r="AG917" s="100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13">
        <v>24</v>
      </c>
      <c r="B918" s="101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9"/>
      <c r="AD918" s="1009"/>
      <c r="AE918" s="1009"/>
      <c r="AF918" s="1009"/>
      <c r="AG918" s="100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13">
        <v>25</v>
      </c>
      <c r="B919" s="101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9"/>
      <c r="AD919" s="1009"/>
      <c r="AE919" s="1009"/>
      <c r="AF919" s="1009"/>
      <c r="AG919" s="100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13">
        <v>26</v>
      </c>
      <c r="B920" s="101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9"/>
      <c r="AD920" s="1009"/>
      <c r="AE920" s="1009"/>
      <c r="AF920" s="1009"/>
      <c r="AG920" s="100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13">
        <v>27</v>
      </c>
      <c r="B921" s="101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9"/>
      <c r="AD921" s="1009"/>
      <c r="AE921" s="1009"/>
      <c r="AF921" s="1009"/>
      <c r="AG921" s="100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13">
        <v>28</v>
      </c>
      <c r="B922" s="101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9"/>
      <c r="AD922" s="1009"/>
      <c r="AE922" s="1009"/>
      <c r="AF922" s="1009"/>
      <c r="AG922" s="100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13">
        <v>29</v>
      </c>
      <c r="B923" s="101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9"/>
      <c r="AD923" s="1009"/>
      <c r="AE923" s="1009"/>
      <c r="AF923" s="1009"/>
      <c r="AG923" s="100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13">
        <v>30</v>
      </c>
      <c r="B924" s="101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9"/>
      <c r="AD924" s="1009"/>
      <c r="AE924" s="1009"/>
      <c r="AF924" s="1009"/>
      <c r="AG924" s="100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1"/>
      <c r="B927" s="271"/>
      <c r="C927" s="271" t="s">
        <v>24</v>
      </c>
      <c r="D927" s="271"/>
      <c r="E927" s="271"/>
      <c r="F927" s="271"/>
      <c r="G927" s="271"/>
      <c r="H927" s="271"/>
      <c r="I927" s="271"/>
      <c r="J927" s="1011" t="s">
        <v>260</v>
      </c>
      <c r="K927" s="1012"/>
      <c r="L927" s="1012"/>
      <c r="M927" s="1012"/>
      <c r="N927" s="1012"/>
      <c r="O927" s="1012"/>
      <c r="P927" s="134" t="s">
        <v>25</v>
      </c>
      <c r="Q927" s="134"/>
      <c r="R927" s="134"/>
      <c r="S927" s="134"/>
      <c r="T927" s="134"/>
      <c r="U927" s="134"/>
      <c r="V927" s="134"/>
      <c r="W927" s="134"/>
      <c r="X927" s="134"/>
      <c r="Y927" s="273" t="s">
        <v>300</v>
      </c>
      <c r="Z927" s="274"/>
      <c r="AA927" s="274"/>
      <c r="AB927" s="274"/>
      <c r="AC927" s="1011" t="s">
        <v>291</v>
      </c>
      <c r="AD927" s="1011"/>
      <c r="AE927" s="1011"/>
      <c r="AF927" s="1011"/>
      <c r="AG927" s="1011"/>
      <c r="AH927" s="273" t="s">
        <v>233</v>
      </c>
      <c r="AI927" s="271"/>
      <c r="AJ927" s="271"/>
      <c r="AK927" s="271"/>
      <c r="AL927" s="271" t="s">
        <v>19</v>
      </c>
      <c r="AM927" s="271"/>
      <c r="AN927" s="271"/>
      <c r="AO927" s="275"/>
      <c r="AP927" s="1010" t="s">
        <v>261</v>
      </c>
      <c r="AQ927" s="1010"/>
      <c r="AR927" s="1010"/>
      <c r="AS927" s="1010"/>
      <c r="AT927" s="1010"/>
      <c r="AU927" s="1010"/>
      <c r="AV927" s="1010"/>
      <c r="AW927" s="1010"/>
      <c r="AX927" s="1010"/>
      <c r="AY927" s="34">
        <f>$AY$925</f>
        <v>0</v>
      </c>
    </row>
    <row r="928" spans="1:51" ht="26.25" hidden="1" customHeight="1" x14ac:dyDescent="0.2">
      <c r="A928" s="1013">
        <v>1</v>
      </c>
      <c r="B928" s="101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9"/>
      <c r="AD928" s="1009"/>
      <c r="AE928" s="1009"/>
      <c r="AF928" s="1009"/>
      <c r="AG928" s="100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13">
        <v>2</v>
      </c>
      <c r="B929" s="101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9"/>
      <c r="AD929" s="1009"/>
      <c r="AE929" s="1009"/>
      <c r="AF929" s="1009"/>
      <c r="AG929" s="100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13">
        <v>3</v>
      </c>
      <c r="B930" s="101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9"/>
      <c r="AD930" s="1009"/>
      <c r="AE930" s="1009"/>
      <c r="AF930" s="1009"/>
      <c r="AG930" s="100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13">
        <v>4</v>
      </c>
      <c r="B931" s="101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9"/>
      <c r="AD931" s="1009"/>
      <c r="AE931" s="1009"/>
      <c r="AF931" s="1009"/>
      <c r="AG931" s="100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13">
        <v>5</v>
      </c>
      <c r="B932" s="101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9"/>
      <c r="AD932" s="1009"/>
      <c r="AE932" s="1009"/>
      <c r="AF932" s="1009"/>
      <c r="AG932" s="100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13">
        <v>6</v>
      </c>
      <c r="B933" s="101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9"/>
      <c r="AD933" s="1009"/>
      <c r="AE933" s="1009"/>
      <c r="AF933" s="1009"/>
      <c r="AG933" s="100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13">
        <v>7</v>
      </c>
      <c r="B934" s="101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9"/>
      <c r="AD934" s="1009"/>
      <c r="AE934" s="1009"/>
      <c r="AF934" s="1009"/>
      <c r="AG934" s="100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13">
        <v>8</v>
      </c>
      <c r="B935" s="101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9"/>
      <c r="AD935" s="1009"/>
      <c r="AE935" s="1009"/>
      <c r="AF935" s="1009"/>
      <c r="AG935" s="100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13">
        <v>9</v>
      </c>
      <c r="B936" s="101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9"/>
      <c r="AD936" s="1009"/>
      <c r="AE936" s="1009"/>
      <c r="AF936" s="1009"/>
      <c r="AG936" s="100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13">
        <v>10</v>
      </c>
      <c r="B937" s="101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9"/>
      <c r="AD937" s="1009"/>
      <c r="AE937" s="1009"/>
      <c r="AF937" s="1009"/>
      <c r="AG937" s="100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13">
        <v>11</v>
      </c>
      <c r="B938" s="101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9"/>
      <c r="AD938" s="1009"/>
      <c r="AE938" s="1009"/>
      <c r="AF938" s="1009"/>
      <c r="AG938" s="100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13">
        <v>12</v>
      </c>
      <c r="B939" s="101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9"/>
      <c r="AD939" s="1009"/>
      <c r="AE939" s="1009"/>
      <c r="AF939" s="1009"/>
      <c r="AG939" s="100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13">
        <v>13</v>
      </c>
      <c r="B940" s="101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9"/>
      <c r="AD940" s="1009"/>
      <c r="AE940" s="1009"/>
      <c r="AF940" s="1009"/>
      <c r="AG940" s="100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13">
        <v>14</v>
      </c>
      <c r="B941" s="101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9"/>
      <c r="AD941" s="1009"/>
      <c r="AE941" s="1009"/>
      <c r="AF941" s="1009"/>
      <c r="AG941" s="100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13">
        <v>15</v>
      </c>
      <c r="B942" s="101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9"/>
      <c r="AD942" s="1009"/>
      <c r="AE942" s="1009"/>
      <c r="AF942" s="1009"/>
      <c r="AG942" s="100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13">
        <v>16</v>
      </c>
      <c r="B943" s="101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9"/>
      <c r="AD943" s="1009"/>
      <c r="AE943" s="1009"/>
      <c r="AF943" s="1009"/>
      <c r="AG943" s="100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13">
        <v>17</v>
      </c>
      <c r="B944" s="101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9"/>
      <c r="AD944" s="1009"/>
      <c r="AE944" s="1009"/>
      <c r="AF944" s="1009"/>
      <c r="AG944" s="100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13">
        <v>18</v>
      </c>
      <c r="B945" s="101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9"/>
      <c r="AD945" s="1009"/>
      <c r="AE945" s="1009"/>
      <c r="AF945" s="1009"/>
      <c r="AG945" s="100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13">
        <v>19</v>
      </c>
      <c r="B946" s="101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9"/>
      <c r="AD946" s="1009"/>
      <c r="AE946" s="1009"/>
      <c r="AF946" s="1009"/>
      <c r="AG946" s="100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13">
        <v>20</v>
      </c>
      <c r="B947" s="101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9"/>
      <c r="AD947" s="1009"/>
      <c r="AE947" s="1009"/>
      <c r="AF947" s="1009"/>
      <c r="AG947" s="100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13">
        <v>21</v>
      </c>
      <c r="B948" s="101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9"/>
      <c r="AD948" s="1009"/>
      <c r="AE948" s="1009"/>
      <c r="AF948" s="1009"/>
      <c r="AG948" s="100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13">
        <v>22</v>
      </c>
      <c r="B949" s="101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9"/>
      <c r="AD949" s="1009"/>
      <c r="AE949" s="1009"/>
      <c r="AF949" s="1009"/>
      <c r="AG949" s="100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13">
        <v>23</v>
      </c>
      <c r="B950" s="101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9"/>
      <c r="AD950" s="1009"/>
      <c r="AE950" s="1009"/>
      <c r="AF950" s="1009"/>
      <c r="AG950" s="100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13">
        <v>24</v>
      </c>
      <c r="B951" s="101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9"/>
      <c r="AD951" s="1009"/>
      <c r="AE951" s="1009"/>
      <c r="AF951" s="1009"/>
      <c r="AG951" s="100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13">
        <v>25</v>
      </c>
      <c r="B952" s="101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9"/>
      <c r="AD952" s="1009"/>
      <c r="AE952" s="1009"/>
      <c r="AF952" s="1009"/>
      <c r="AG952" s="100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13">
        <v>26</v>
      </c>
      <c r="B953" s="101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9"/>
      <c r="AD953" s="1009"/>
      <c r="AE953" s="1009"/>
      <c r="AF953" s="1009"/>
      <c r="AG953" s="100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13">
        <v>27</v>
      </c>
      <c r="B954" s="101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9"/>
      <c r="AD954" s="1009"/>
      <c r="AE954" s="1009"/>
      <c r="AF954" s="1009"/>
      <c r="AG954" s="100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13">
        <v>28</v>
      </c>
      <c r="B955" s="101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9"/>
      <c r="AD955" s="1009"/>
      <c r="AE955" s="1009"/>
      <c r="AF955" s="1009"/>
      <c r="AG955" s="100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13">
        <v>29</v>
      </c>
      <c r="B956" s="101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9"/>
      <c r="AD956" s="1009"/>
      <c r="AE956" s="1009"/>
      <c r="AF956" s="1009"/>
      <c r="AG956" s="100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13">
        <v>30</v>
      </c>
      <c r="B957" s="101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9"/>
      <c r="AD957" s="1009"/>
      <c r="AE957" s="1009"/>
      <c r="AF957" s="1009"/>
      <c r="AG957" s="100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1"/>
      <c r="B960" s="271"/>
      <c r="C960" s="271" t="s">
        <v>24</v>
      </c>
      <c r="D960" s="271"/>
      <c r="E960" s="271"/>
      <c r="F960" s="271"/>
      <c r="G960" s="271"/>
      <c r="H960" s="271"/>
      <c r="I960" s="271"/>
      <c r="J960" s="1011" t="s">
        <v>260</v>
      </c>
      <c r="K960" s="1012"/>
      <c r="L960" s="1012"/>
      <c r="M960" s="1012"/>
      <c r="N960" s="1012"/>
      <c r="O960" s="1012"/>
      <c r="P960" s="134" t="s">
        <v>25</v>
      </c>
      <c r="Q960" s="134"/>
      <c r="R960" s="134"/>
      <c r="S960" s="134"/>
      <c r="T960" s="134"/>
      <c r="U960" s="134"/>
      <c r="V960" s="134"/>
      <c r="W960" s="134"/>
      <c r="X960" s="134"/>
      <c r="Y960" s="273" t="s">
        <v>300</v>
      </c>
      <c r="Z960" s="274"/>
      <c r="AA960" s="274"/>
      <c r="AB960" s="274"/>
      <c r="AC960" s="1011" t="s">
        <v>291</v>
      </c>
      <c r="AD960" s="1011"/>
      <c r="AE960" s="1011"/>
      <c r="AF960" s="1011"/>
      <c r="AG960" s="1011"/>
      <c r="AH960" s="273" t="s">
        <v>233</v>
      </c>
      <c r="AI960" s="271"/>
      <c r="AJ960" s="271"/>
      <c r="AK960" s="271"/>
      <c r="AL960" s="271" t="s">
        <v>19</v>
      </c>
      <c r="AM960" s="271"/>
      <c r="AN960" s="271"/>
      <c r="AO960" s="275"/>
      <c r="AP960" s="1010" t="s">
        <v>261</v>
      </c>
      <c r="AQ960" s="1010"/>
      <c r="AR960" s="1010"/>
      <c r="AS960" s="1010"/>
      <c r="AT960" s="1010"/>
      <c r="AU960" s="1010"/>
      <c r="AV960" s="1010"/>
      <c r="AW960" s="1010"/>
      <c r="AX960" s="1010"/>
      <c r="AY960" s="34">
        <f>$AY$958</f>
        <v>0</v>
      </c>
    </row>
    <row r="961" spans="1:51" ht="26.25" hidden="1" customHeight="1" x14ac:dyDescent="0.2">
      <c r="A961" s="1013">
        <v>1</v>
      </c>
      <c r="B961" s="101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9"/>
      <c r="AD961" s="1009"/>
      <c r="AE961" s="1009"/>
      <c r="AF961" s="1009"/>
      <c r="AG961" s="100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13">
        <v>2</v>
      </c>
      <c r="B962" s="101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9"/>
      <c r="AD962" s="1009"/>
      <c r="AE962" s="1009"/>
      <c r="AF962" s="1009"/>
      <c r="AG962" s="100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13">
        <v>3</v>
      </c>
      <c r="B963" s="101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9"/>
      <c r="AD963" s="1009"/>
      <c r="AE963" s="1009"/>
      <c r="AF963" s="1009"/>
      <c r="AG963" s="100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13">
        <v>4</v>
      </c>
      <c r="B964" s="101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9"/>
      <c r="AD964" s="1009"/>
      <c r="AE964" s="1009"/>
      <c r="AF964" s="1009"/>
      <c r="AG964" s="100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13">
        <v>5</v>
      </c>
      <c r="B965" s="101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9"/>
      <c r="AD965" s="1009"/>
      <c r="AE965" s="1009"/>
      <c r="AF965" s="1009"/>
      <c r="AG965" s="100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13">
        <v>6</v>
      </c>
      <c r="B966" s="101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9"/>
      <c r="AD966" s="1009"/>
      <c r="AE966" s="1009"/>
      <c r="AF966" s="1009"/>
      <c r="AG966" s="100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13">
        <v>7</v>
      </c>
      <c r="B967" s="101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9"/>
      <c r="AD967" s="1009"/>
      <c r="AE967" s="1009"/>
      <c r="AF967" s="1009"/>
      <c r="AG967" s="100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13">
        <v>8</v>
      </c>
      <c r="B968" s="101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9"/>
      <c r="AD968" s="1009"/>
      <c r="AE968" s="1009"/>
      <c r="AF968" s="1009"/>
      <c r="AG968" s="100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13">
        <v>9</v>
      </c>
      <c r="B969" s="101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9"/>
      <c r="AD969" s="1009"/>
      <c r="AE969" s="1009"/>
      <c r="AF969" s="1009"/>
      <c r="AG969" s="100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13">
        <v>10</v>
      </c>
      <c r="B970" s="101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9"/>
      <c r="AD970" s="1009"/>
      <c r="AE970" s="1009"/>
      <c r="AF970" s="1009"/>
      <c r="AG970" s="100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13">
        <v>11</v>
      </c>
      <c r="B971" s="101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9"/>
      <c r="AD971" s="1009"/>
      <c r="AE971" s="1009"/>
      <c r="AF971" s="1009"/>
      <c r="AG971" s="100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13">
        <v>12</v>
      </c>
      <c r="B972" s="101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9"/>
      <c r="AD972" s="1009"/>
      <c r="AE972" s="1009"/>
      <c r="AF972" s="1009"/>
      <c r="AG972" s="100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13">
        <v>13</v>
      </c>
      <c r="B973" s="101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9"/>
      <c r="AD973" s="1009"/>
      <c r="AE973" s="1009"/>
      <c r="AF973" s="1009"/>
      <c r="AG973" s="100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13">
        <v>14</v>
      </c>
      <c r="B974" s="101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9"/>
      <c r="AD974" s="1009"/>
      <c r="AE974" s="1009"/>
      <c r="AF974" s="1009"/>
      <c r="AG974" s="100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13">
        <v>15</v>
      </c>
      <c r="B975" s="101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9"/>
      <c r="AD975" s="1009"/>
      <c r="AE975" s="1009"/>
      <c r="AF975" s="1009"/>
      <c r="AG975" s="100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13">
        <v>16</v>
      </c>
      <c r="B976" s="101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9"/>
      <c r="AD976" s="1009"/>
      <c r="AE976" s="1009"/>
      <c r="AF976" s="1009"/>
      <c r="AG976" s="100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13">
        <v>17</v>
      </c>
      <c r="B977" s="101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9"/>
      <c r="AD977" s="1009"/>
      <c r="AE977" s="1009"/>
      <c r="AF977" s="1009"/>
      <c r="AG977" s="100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13">
        <v>18</v>
      </c>
      <c r="B978" s="101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9"/>
      <c r="AD978" s="1009"/>
      <c r="AE978" s="1009"/>
      <c r="AF978" s="1009"/>
      <c r="AG978" s="100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13">
        <v>19</v>
      </c>
      <c r="B979" s="101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9"/>
      <c r="AD979" s="1009"/>
      <c r="AE979" s="1009"/>
      <c r="AF979" s="1009"/>
      <c r="AG979" s="100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13">
        <v>20</v>
      </c>
      <c r="B980" s="101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9"/>
      <c r="AD980" s="1009"/>
      <c r="AE980" s="1009"/>
      <c r="AF980" s="1009"/>
      <c r="AG980" s="100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13">
        <v>21</v>
      </c>
      <c r="B981" s="101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9"/>
      <c r="AD981" s="1009"/>
      <c r="AE981" s="1009"/>
      <c r="AF981" s="1009"/>
      <c r="AG981" s="100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13">
        <v>22</v>
      </c>
      <c r="B982" s="101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9"/>
      <c r="AD982" s="1009"/>
      <c r="AE982" s="1009"/>
      <c r="AF982" s="1009"/>
      <c r="AG982" s="100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13">
        <v>23</v>
      </c>
      <c r="B983" s="101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9"/>
      <c r="AD983" s="1009"/>
      <c r="AE983" s="1009"/>
      <c r="AF983" s="1009"/>
      <c r="AG983" s="100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13">
        <v>24</v>
      </c>
      <c r="B984" s="101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9"/>
      <c r="AD984" s="1009"/>
      <c r="AE984" s="1009"/>
      <c r="AF984" s="1009"/>
      <c r="AG984" s="100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13">
        <v>25</v>
      </c>
      <c r="B985" s="101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9"/>
      <c r="AD985" s="1009"/>
      <c r="AE985" s="1009"/>
      <c r="AF985" s="1009"/>
      <c r="AG985" s="100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13">
        <v>26</v>
      </c>
      <c r="B986" s="101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9"/>
      <c r="AD986" s="1009"/>
      <c r="AE986" s="1009"/>
      <c r="AF986" s="1009"/>
      <c r="AG986" s="100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13">
        <v>27</v>
      </c>
      <c r="B987" s="101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9"/>
      <c r="AD987" s="1009"/>
      <c r="AE987" s="1009"/>
      <c r="AF987" s="1009"/>
      <c r="AG987" s="100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13">
        <v>28</v>
      </c>
      <c r="B988" s="101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9"/>
      <c r="AD988" s="1009"/>
      <c r="AE988" s="1009"/>
      <c r="AF988" s="1009"/>
      <c r="AG988" s="100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13">
        <v>29</v>
      </c>
      <c r="B989" s="101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9"/>
      <c r="AD989" s="1009"/>
      <c r="AE989" s="1009"/>
      <c r="AF989" s="1009"/>
      <c r="AG989" s="100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13">
        <v>30</v>
      </c>
      <c r="B990" s="101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9"/>
      <c r="AD990" s="1009"/>
      <c r="AE990" s="1009"/>
      <c r="AF990" s="1009"/>
      <c r="AG990" s="100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1"/>
      <c r="B993" s="271"/>
      <c r="C993" s="271" t="s">
        <v>24</v>
      </c>
      <c r="D993" s="271"/>
      <c r="E993" s="271"/>
      <c r="F993" s="271"/>
      <c r="G993" s="271"/>
      <c r="H993" s="271"/>
      <c r="I993" s="271"/>
      <c r="J993" s="1011" t="s">
        <v>260</v>
      </c>
      <c r="K993" s="1012"/>
      <c r="L993" s="1012"/>
      <c r="M993" s="1012"/>
      <c r="N993" s="1012"/>
      <c r="O993" s="1012"/>
      <c r="P993" s="134" t="s">
        <v>25</v>
      </c>
      <c r="Q993" s="134"/>
      <c r="R993" s="134"/>
      <c r="S993" s="134"/>
      <c r="T993" s="134"/>
      <c r="U993" s="134"/>
      <c r="V993" s="134"/>
      <c r="W993" s="134"/>
      <c r="X993" s="134"/>
      <c r="Y993" s="273" t="s">
        <v>300</v>
      </c>
      <c r="Z993" s="274"/>
      <c r="AA993" s="274"/>
      <c r="AB993" s="274"/>
      <c r="AC993" s="1011" t="s">
        <v>291</v>
      </c>
      <c r="AD993" s="1011"/>
      <c r="AE993" s="1011"/>
      <c r="AF993" s="1011"/>
      <c r="AG993" s="1011"/>
      <c r="AH993" s="273" t="s">
        <v>233</v>
      </c>
      <c r="AI993" s="271"/>
      <c r="AJ993" s="271"/>
      <c r="AK993" s="271"/>
      <c r="AL993" s="271" t="s">
        <v>19</v>
      </c>
      <c r="AM993" s="271"/>
      <c r="AN993" s="271"/>
      <c r="AO993" s="275"/>
      <c r="AP993" s="1010" t="s">
        <v>261</v>
      </c>
      <c r="AQ993" s="1010"/>
      <c r="AR993" s="1010"/>
      <c r="AS993" s="1010"/>
      <c r="AT993" s="1010"/>
      <c r="AU993" s="1010"/>
      <c r="AV993" s="1010"/>
      <c r="AW993" s="1010"/>
      <c r="AX993" s="1010"/>
      <c r="AY993" s="34">
        <f>$AY$991</f>
        <v>0</v>
      </c>
    </row>
    <row r="994" spans="1:51" ht="26.25" hidden="1" customHeight="1" x14ac:dyDescent="0.2">
      <c r="A994" s="1013">
        <v>1</v>
      </c>
      <c r="B994" s="101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9"/>
      <c r="AD994" s="1009"/>
      <c r="AE994" s="1009"/>
      <c r="AF994" s="1009"/>
      <c r="AG994" s="100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13">
        <v>2</v>
      </c>
      <c r="B995" s="101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9"/>
      <c r="AD995" s="1009"/>
      <c r="AE995" s="1009"/>
      <c r="AF995" s="1009"/>
      <c r="AG995" s="100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13">
        <v>3</v>
      </c>
      <c r="B996" s="101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9"/>
      <c r="AD996" s="1009"/>
      <c r="AE996" s="1009"/>
      <c r="AF996" s="1009"/>
      <c r="AG996" s="100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13">
        <v>4</v>
      </c>
      <c r="B997" s="101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9"/>
      <c r="AD997" s="1009"/>
      <c r="AE997" s="1009"/>
      <c r="AF997" s="1009"/>
      <c r="AG997" s="100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13">
        <v>5</v>
      </c>
      <c r="B998" s="101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9"/>
      <c r="AD998" s="1009"/>
      <c r="AE998" s="1009"/>
      <c r="AF998" s="1009"/>
      <c r="AG998" s="100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13">
        <v>6</v>
      </c>
      <c r="B999" s="101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9"/>
      <c r="AD999" s="1009"/>
      <c r="AE999" s="1009"/>
      <c r="AF999" s="1009"/>
      <c r="AG999" s="100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13">
        <v>7</v>
      </c>
      <c r="B1000" s="101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9"/>
      <c r="AD1000" s="1009"/>
      <c r="AE1000" s="1009"/>
      <c r="AF1000" s="1009"/>
      <c r="AG1000" s="100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13">
        <v>8</v>
      </c>
      <c r="B1001" s="101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9"/>
      <c r="AD1001" s="1009"/>
      <c r="AE1001" s="1009"/>
      <c r="AF1001" s="1009"/>
      <c r="AG1001" s="100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13">
        <v>9</v>
      </c>
      <c r="B1002" s="101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9"/>
      <c r="AD1002" s="1009"/>
      <c r="AE1002" s="1009"/>
      <c r="AF1002" s="1009"/>
      <c r="AG1002" s="100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13">
        <v>10</v>
      </c>
      <c r="B1003" s="101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9"/>
      <c r="AD1003" s="1009"/>
      <c r="AE1003" s="1009"/>
      <c r="AF1003" s="1009"/>
      <c r="AG1003" s="100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13">
        <v>11</v>
      </c>
      <c r="B1004" s="101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9"/>
      <c r="AD1004" s="1009"/>
      <c r="AE1004" s="1009"/>
      <c r="AF1004" s="1009"/>
      <c r="AG1004" s="100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13">
        <v>12</v>
      </c>
      <c r="B1005" s="101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9"/>
      <c r="AD1005" s="1009"/>
      <c r="AE1005" s="1009"/>
      <c r="AF1005" s="1009"/>
      <c r="AG1005" s="100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13">
        <v>13</v>
      </c>
      <c r="B1006" s="101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9"/>
      <c r="AD1006" s="1009"/>
      <c r="AE1006" s="1009"/>
      <c r="AF1006" s="1009"/>
      <c r="AG1006" s="100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13">
        <v>14</v>
      </c>
      <c r="B1007" s="101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9"/>
      <c r="AD1007" s="1009"/>
      <c r="AE1007" s="1009"/>
      <c r="AF1007" s="1009"/>
      <c r="AG1007" s="100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13">
        <v>15</v>
      </c>
      <c r="B1008" s="101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9"/>
      <c r="AD1008" s="1009"/>
      <c r="AE1008" s="1009"/>
      <c r="AF1008" s="1009"/>
      <c r="AG1008" s="100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13">
        <v>16</v>
      </c>
      <c r="B1009" s="101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9"/>
      <c r="AD1009" s="1009"/>
      <c r="AE1009" s="1009"/>
      <c r="AF1009" s="1009"/>
      <c r="AG1009" s="100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13">
        <v>17</v>
      </c>
      <c r="B1010" s="101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9"/>
      <c r="AD1010" s="1009"/>
      <c r="AE1010" s="1009"/>
      <c r="AF1010" s="1009"/>
      <c r="AG1010" s="100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13">
        <v>18</v>
      </c>
      <c r="B1011" s="101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9"/>
      <c r="AD1011" s="1009"/>
      <c r="AE1011" s="1009"/>
      <c r="AF1011" s="1009"/>
      <c r="AG1011" s="100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13">
        <v>19</v>
      </c>
      <c r="B1012" s="101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9"/>
      <c r="AD1012" s="1009"/>
      <c r="AE1012" s="1009"/>
      <c r="AF1012" s="1009"/>
      <c r="AG1012" s="100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13">
        <v>20</v>
      </c>
      <c r="B1013" s="101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9"/>
      <c r="AD1013" s="1009"/>
      <c r="AE1013" s="1009"/>
      <c r="AF1013" s="1009"/>
      <c r="AG1013" s="100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13">
        <v>21</v>
      </c>
      <c r="B1014" s="101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9"/>
      <c r="AD1014" s="1009"/>
      <c r="AE1014" s="1009"/>
      <c r="AF1014" s="1009"/>
      <c r="AG1014" s="100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13">
        <v>22</v>
      </c>
      <c r="B1015" s="101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9"/>
      <c r="AD1015" s="1009"/>
      <c r="AE1015" s="1009"/>
      <c r="AF1015" s="1009"/>
      <c r="AG1015" s="100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13">
        <v>23</v>
      </c>
      <c r="B1016" s="101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9"/>
      <c r="AD1016" s="1009"/>
      <c r="AE1016" s="1009"/>
      <c r="AF1016" s="1009"/>
      <c r="AG1016" s="100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13">
        <v>24</v>
      </c>
      <c r="B1017" s="101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9"/>
      <c r="AD1017" s="1009"/>
      <c r="AE1017" s="1009"/>
      <c r="AF1017" s="1009"/>
      <c r="AG1017" s="100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13">
        <v>25</v>
      </c>
      <c r="B1018" s="101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9"/>
      <c r="AD1018" s="1009"/>
      <c r="AE1018" s="1009"/>
      <c r="AF1018" s="1009"/>
      <c r="AG1018" s="100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13">
        <v>26</v>
      </c>
      <c r="B1019" s="101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9"/>
      <c r="AD1019" s="1009"/>
      <c r="AE1019" s="1009"/>
      <c r="AF1019" s="1009"/>
      <c r="AG1019" s="100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13">
        <v>27</v>
      </c>
      <c r="B1020" s="101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9"/>
      <c r="AD1020" s="1009"/>
      <c r="AE1020" s="1009"/>
      <c r="AF1020" s="1009"/>
      <c r="AG1020" s="100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13">
        <v>28</v>
      </c>
      <c r="B1021" s="101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9"/>
      <c r="AD1021" s="1009"/>
      <c r="AE1021" s="1009"/>
      <c r="AF1021" s="1009"/>
      <c r="AG1021" s="100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13">
        <v>29</v>
      </c>
      <c r="B1022" s="101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9"/>
      <c r="AD1022" s="1009"/>
      <c r="AE1022" s="1009"/>
      <c r="AF1022" s="1009"/>
      <c r="AG1022" s="100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13">
        <v>30</v>
      </c>
      <c r="B1023" s="101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9"/>
      <c r="AD1023" s="1009"/>
      <c r="AE1023" s="1009"/>
      <c r="AF1023" s="1009"/>
      <c r="AG1023" s="100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1"/>
      <c r="B1026" s="271"/>
      <c r="C1026" s="271" t="s">
        <v>24</v>
      </c>
      <c r="D1026" s="271"/>
      <c r="E1026" s="271"/>
      <c r="F1026" s="271"/>
      <c r="G1026" s="271"/>
      <c r="H1026" s="271"/>
      <c r="I1026" s="271"/>
      <c r="J1026" s="1011" t="s">
        <v>260</v>
      </c>
      <c r="K1026" s="1012"/>
      <c r="L1026" s="1012"/>
      <c r="M1026" s="1012"/>
      <c r="N1026" s="1012"/>
      <c r="O1026" s="1012"/>
      <c r="P1026" s="134" t="s">
        <v>25</v>
      </c>
      <c r="Q1026" s="134"/>
      <c r="R1026" s="134"/>
      <c r="S1026" s="134"/>
      <c r="T1026" s="134"/>
      <c r="U1026" s="134"/>
      <c r="V1026" s="134"/>
      <c r="W1026" s="134"/>
      <c r="X1026" s="134"/>
      <c r="Y1026" s="273" t="s">
        <v>300</v>
      </c>
      <c r="Z1026" s="274"/>
      <c r="AA1026" s="274"/>
      <c r="AB1026" s="274"/>
      <c r="AC1026" s="1011" t="s">
        <v>291</v>
      </c>
      <c r="AD1026" s="1011"/>
      <c r="AE1026" s="1011"/>
      <c r="AF1026" s="1011"/>
      <c r="AG1026" s="1011"/>
      <c r="AH1026" s="273" t="s">
        <v>233</v>
      </c>
      <c r="AI1026" s="271"/>
      <c r="AJ1026" s="271"/>
      <c r="AK1026" s="271"/>
      <c r="AL1026" s="271" t="s">
        <v>19</v>
      </c>
      <c r="AM1026" s="271"/>
      <c r="AN1026" s="271"/>
      <c r="AO1026" s="275"/>
      <c r="AP1026" s="1010" t="s">
        <v>261</v>
      </c>
      <c r="AQ1026" s="1010"/>
      <c r="AR1026" s="1010"/>
      <c r="AS1026" s="1010"/>
      <c r="AT1026" s="1010"/>
      <c r="AU1026" s="1010"/>
      <c r="AV1026" s="1010"/>
      <c r="AW1026" s="1010"/>
      <c r="AX1026" s="1010"/>
      <c r="AY1026" s="34">
        <f>$AY$1024</f>
        <v>0</v>
      </c>
    </row>
    <row r="1027" spans="1:51" ht="26.25" hidden="1" customHeight="1" x14ac:dyDescent="0.2">
      <c r="A1027" s="1013">
        <v>1</v>
      </c>
      <c r="B1027" s="101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9"/>
      <c r="AD1027" s="1009"/>
      <c r="AE1027" s="1009"/>
      <c r="AF1027" s="1009"/>
      <c r="AG1027" s="100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13">
        <v>2</v>
      </c>
      <c r="B1028" s="101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9"/>
      <c r="AD1028" s="1009"/>
      <c r="AE1028" s="1009"/>
      <c r="AF1028" s="1009"/>
      <c r="AG1028" s="100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13">
        <v>3</v>
      </c>
      <c r="B1029" s="101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9"/>
      <c r="AD1029" s="1009"/>
      <c r="AE1029" s="1009"/>
      <c r="AF1029" s="1009"/>
      <c r="AG1029" s="100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13">
        <v>4</v>
      </c>
      <c r="B1030" s="101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9"/>
      <c r="AD1030" s="1009"/>
      <c r="AE1030" s="1009"/>
      <c r="AF1030" s="1009"/>
      <c r="AG1030" s="100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13">
        <v>5</v>
      </c>
      <c r="B1031" s="101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9"/>
      <c r="AD1031" s="1009"/>
      <c r="AE1031" s="1009"/>
      <c r="AF1031" s="1009"/>
      <c r="AG1031" s="100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13">
        <v>6</v>
      </c>
      <c r="B1032" s="101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9"/>
      <c r="AD1032" s="1009"/>
      <c r="AE1032" s="1009"/>
      <c r="AF1032" s="1009"/>
      <c r="AG1032" s="100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13">
        <v>7</v>
      </c>
      <c r="B1033" s="101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9"/>
      <c r="AD1033" s="1009"/>
      <c r="AE1033" s="1009"/>
      <c r="AF1033" s="1009"/>
      <c r="AG1033" s="100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13">
        <v>8</v>
      </c>
      <c r="B1034" s="101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9"/>
      <c r="AD1034" s="1009"/>
      <c r="AE1034" s="1009"/>
      <c r="AF1034" s="1009"/>
      <c r="AG1034" s="100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13">
        <v>9</v>
      </c>
      <c r="B1035" s="101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9"/>
      <c r="AD1035" s="1009"/>
      <c r="AE1035" s="1009"/>
      <c r="AF1035" s="1009"/>
      <c r="AG1035" s="100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13">
        <v>10</v>
      </c>
      <c r="B1036" s="101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9"/>
      <c r="AD1036" s="1009"/>
      <c r="AE1036" s="1009"/>
      <c r="AF1036" s="1009"/>
      <c r="AG1036" s="100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13">
        <v>11</v>
      </c>
      <c r="B1037" s="101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9"/>
      <c r="AD1037" s="1009"/>
      <c r="AE1037" s="1009"/>
      <c r="AF1037" s="1009"/>
      <c r="AG1037" s="100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13">
        <v>12</v>
      </c>
      <c r="B1038" s="101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9"/>
      <c r="AD1038" s="1009"/>
      <c r="AE1038" s="1009"/>
      <c r="AF1038" s="1009"/>
      <c r="AG1038" s="100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13">
        <v>13</v>
      </c>
      <c r="B1039" s="101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9"/>
      <c r="AD1039" s="1009"/>
      <c r="AE1039" s="1009"/>
      <c r="AF1039" s="1009"/>
      <c r="AG1039" s="100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13">
        <v>14</v>
      </c>
      <c r="B1040" s="101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9"/>
      <c r="AD1040" s="1009"/>
      <c r="AE1040" s="1009"/>
      <c r="AF1040" s="1009"/>
      <c r="AG1040" s="100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13">
        <v>15</v>
      </c>
      <c r="B1041" s="101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9"/>
      <c r="AD1041" s="1009"/>
      <c r="AE1041" s="1009"/>
      <c r="AF1041" s="1009"/>
      <c r="AG1041" s="100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13">
        <v>16</v>
      </c>
      <c r="B1042" s="101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9"/>
      <c r="AD1042" s="1009"/>
      <c r="AE1042" s="1009"/>
      <c r="AF1042" s="1009"/>
      <c r="AG1042" s="100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13">
        <v>17</v>
      </c>
      <c r="B1043" s="101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9"/>
      <c r="AD1043" s="1009"/>
      <c r="AE1043" s="1009"/>
      <c r="AF1043" s="1009"/>
      <c r="AG1043" s="100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13">
        <v>18</v>
      </c>
      <c r="B1044" s="101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9"/>
      <c r="AD1044" s="1009"/>
      <c r="AE1044" s="1009"/>
      <c r="AF1044" s="1009"/>
      <c r="AG1044" s="100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13">
        <v>19</v>
      </c>
      <c r="B1045" s="101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9"/>
      <c r="AD1045" s="1009"/>
      <c r="AE1045" s="1009"/>
      <c r="AF1045" s="1009"/>
      <c r="AG1045" s="100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13">
        <v>20</v>
      </c>
      <c r="B1046" s="101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9"/>
      <c r="AD1046" s="1009"/>
      <c r="AE1046" s="1009"/>
      <c r="AF1046" s="1009"/>
      <c r="AG1046" s="100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13">
        <v>21</v>
      </c>
      <c r="B1047" s="101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9"/>
      <c r="AD1047" s="1009"/>
      <c r="AE1047" s="1009"/>
      <c r="AF1047" s="1009"/>
      <c r="AG1047" s="100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13">
        <v>22</v>
      </c>
      <c r="B1048" s="101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9"/>
      <c r="AD1048" s="1009"/>
      <c r="AE1048" s="1009"/>
      <c r="AF1048" s="1009"/>
      <c r="AG1048" s="100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13">
        <v>23</v>
      </c>
      <c r="B1049" s="101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9"/>
      <c r="AD1049" s="1009"/>
      <c r="AE1049" s="1009"/>
      <c r="AF1049" s="1009"/>
      <c r="AG1049" s="100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13">
        <v>24</v>
      </c>
      <c r="B1050" s="101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9"/>
      <c r="AD1050" s="1009"/>
      <c r="AE1050" s="1009"/>
      <c r="AF1050" s="1009"/>
      <c r="AG1050" s="100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13">
        <v>25</v>
      </c>
      <c r="B1051" s="101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9"/>
      <c r="AD1051" s="1009"/>
      <c r="AE1051" s="1009"/>
      <c r="AF1051" s="1009"/>
      <c r="AG1051" s="100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13">
        <v>26</v>
      </c>
      <c r="B1052" s="101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9"/>
      <c r="AD1052" s="1009"/>
      <c r="AE1052" s="1009"/>
      <c r="AF1052" s="1009"/>
      <c r="AG1052" s="100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13">
        <v>27</v>
      </c>
      <c r="B1053" s="101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9"/>
      <c r="AD1053" s="1009"/>
      <c r="AE1053" s="1009"/>
      <c r="AF1053" s="1009"/>
      <c r="AG1053" s="100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13">
        <v>28</v>
      </c>
      <c r="B1054" s="101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9"/>
      <c r="AD1054" s="1009"/>
      <c r="AE1054" s="1009"/>
      <c r="AF1054" s="1009"/>
      <c r="AG1054" s="100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13">
        <v>29</v>
      </c>
      <c r="B1055" s="101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9"/>
      <c r="AD1055" s="1009"/>
      <c r="AE1055" s="1009"/>
      <c r="AF1055" s="1009"/>
      <c r="AG1055" s="100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13">
        <v>30</v>
      </c>
      <c r="B1056" s="101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9"/>
      <c r="AD1056" s="1009"/>
      <c r="AE1056" s="1009"/>
      <c r="AF1056" s="1009"/>
      <c r="AG1056" s="100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1"/>
      <c r="B1059" s="271"/>
      <c r="C1059" s="271" t="s">
        <v>24</v>
      </c>
      <c r="D1059" s="271"/>
      <c r="E1059" s="271"/>
      <c r="F1059" s="271"/>
      <c r="G1059" s="271"/>
      <c r="H1059" s="271"/>
      <c r="I1059" s="271"/>
      <c r="J1059" s="1011" t="s">
        <v>260</v>
      </c>
      <c r="K1059" s="1012"/>
      <c r="L1059" s="1012"/>
      <c r="M1059" s="1012"/>
      <c r="N1059" s="1012"/>
      <c r="O1059" s="1012"/>
      <c r="P1059" s="134" t="s">
        <v>25</v>
      </c>
      <c r="Q1059" s="134"/>
      <c r="R1059" s="134"/>
      <c r="S1059" s="134"/>
      <c r="T1059" s="134"/>
      <c r="U1059" s="134"/>
      <c r="V1059" s="134"/>
      <c r="W1059" s="134"/>
      <c r="X1059" s="134"/>
      <c r="Y1059" s="273" t="s">
        <v>300</v>
      </c>
      <c r="Z1059" s="274"/>
      <c r="AA1059" s="274"/>
      <c r="AB1059" s="274"/>
      <c r="AC1059" s="1011" t="s">
        <v>291</v>
      </c>
      <c r="AD1059" s="1011"/>
      <c r="AE1059" s="1011"/>
      <c r="AF1059" s="1011"/>
      <c r="AG1059" s="1011"/>
      <c r="AH1059" s="273" t="s">
        <v>233</v>
      </c>
      <c r="AI1059" s="271"/>
      <c r="AJ1059" s="271"/>
      <c r="AK1059" s="271"/>
      <c r="AL1059" s="271" t="s">
        <v>19</v>
      </c>
      <c r="AM1059" s="271"/>
      <c r="AN1059" s="271"/>
      <c r="AO1059" s="275"/>
      <c r="AP1059" s="1010" t="s">
        <v>261</v>
      </c>
      <c r="AQ1059" s="1010"/>
      <c r="AR1059" s="1010"/>
      <c r="AS1059" s="1010"/>
      <c r="AT1059" s="1010"/>
      <c r="AU1059" s="1010"/>
      <c r="AV1059" s="1010"/>
      <c r="AW1059" s="1010"/>
      <c r="AX1059" s="1010"/>
      <c r="AY1059" s="34">
        <f>$AY$1057</f>
        <v>0</v>
      </c>
    </row>
    <row r="1060" spans="1:51" ht="26.25" hidden="1" customHeight="1" x14ac:dyDescent="0.2">
      <c r="A1060" s="1013">
        <v>1</v>
      </c>
      <c r="B1060" s="101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9"/>
      <c r="AD1060" s="1009"/>
      <c r="AE1060" s="1009"/>
      <c r="AF1060" s="1009"/>
      <c r="AG1060" s="100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13">
        <v>2</v>
      </c>
      <c r="B1061" s="101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9"/>
      <c r="AD1061" s="1009"/>
      <c r="AE1061" s="1009"/>
      <c r="AF1061" s="1009"/>
      <c r="AG1061" s="100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13">
        <v>3</v>
      </c>
      <c r="B1062" s="101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9"/>
      <c r="AD1062" s="1009"/>
      <c r="AE1062" s="1009"/>
      <c r="AF1062" s="1009"/>
      <c r="AG1062" s="100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13">
        <v>4</v>
      </c>
      <c r="B1063" s="101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9"/>
      <c r="AD1063" s="1009"/>
      <c r="AE1063" s="1009"/>
      <c r="AF1063" s="1009"/>
      <c r="AG1063" s="100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13">
        <v>5</v>
      </c>
      <c r="B1064" s="101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9"/>
      <c r="AD1064" s="1009"/>
      <c r="AE1064" s="1009"/>
      <c r="AF1064" s="1009"/>
      <c r="AG1064" s="100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13">
        <v>6</v>
      </c>
      <c r="B1065" s="101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9"/>
      <c r="AD1065" s="1009"/>
      <c r="AE1065" s="1009"/>
      <c r="AF1065" s="1009"/>
      <c r="AG1065" s="100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13">
        <v>7</v>
      </c>
      <c r="B1066" s="101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9"/>
      <c r="AD1066" s="1009"/>
      <c r="AE1066" s="1009"/>
      <c r="AF1066" s="1009"/>
      <c r="AG1066" s="100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13">
        <v>8</v>
      </c>
      <c r="B1067" s="101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9"/>
      <c r="AD1067" s="1009"/>
      <c r="AE1067" s="1009"/>
      <c r="AF1067" s="1009"/>
      <c r="AG1067" s="100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13">
        <v>9</v>
      </c>
      <c r="B1068" s="101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9"/>
      <c r="AD1068" s="1009"/>
      <c r="AE1068" s="1009"/>
      <c r="AF1068" s="1009"/>
      <c r="AG1068" s="100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13">
        <v>10</v>
      </c>
      <c r="B1069" s="101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9"/>
      <c r="AD1069" s="1009"/>
      <c r="AE1069" s="1009"/>
      <c r="AF1069" s="1009"/>
      <c r="AG1069" s="100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13">
        <v>11</v>
      </c>
      <c r="B1070" s="101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9"/>
      <c r="AD1070" s="1009"/>
      <c r="AE1070" s="1009"/>
      <c r="AF1070" s="1009"/>
      <c r="AG1070" s="100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13">
        <v>12</v>
      </c>
      <c r="B1071" s="101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9"/>
      <c r="AD1071" s="1009"/>
      <c r="AE1071" s="1009"/>
      <c r="AF1071" s="1009"/>
      <c r="AG1071" s="100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13">
        <v>13</v>
      </c>
      <c r="B1072" s="101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9"/>
      <c r="AD1072" s="1009"/>
      <c r="AE1072" s="1009"/>
      <c r="AF1072" s="1009"/>
      <c r="AG1072" s="100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13">
        <v>14</v>
      </c>
      <c r="B1073" s="101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9"/>
      <c r="AD1073" s="1009"/>
      <c r="AE1073" s="1009"/>
      <c r="AF1073" s="1009"/>
      <c r="AG1073" s="100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13">
        <v>15</v>
      </c>
      <c r="B1074" s="101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9"/>
      <c r="AD1074" s="1009"/>
      <c r="AE1074" s="1009"/>
      <c r="AF1074" s="1009"/>
      <c r="AG1074" s="100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13">
        <v>16</v>
      </c>
      <c r="B1075" s="101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9"/>
      <c r="AD1075" s="1009"/>
      <c r="AE1075" s="1009"/>
      <c r="AF1075" s="1009"/>
      <c r="AG1075" s="100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13">
        <v>17</v>
      </c>
      <c r="B1076" s="101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9"/>
      <c r="AD1076" s="1009"/>
      <c r="AE1076" s="1009"/>
      <c r="AF1076" s="1009"/>
      <c r="AG1076" s="100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13">
        <v>18</v>
      </c>
      <c r="B1077" s="101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9"/>
      <c r="AD1077" s="1009"/>
      <c r="AE1077" s="1009"/>
      <c r="AF1077" s="1009"/>
      <c r="AG1077" s="100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13">
        <v>19</v>
      </c>
      <c r="B1078" s="101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9"/>
      <c r="AD1078" s="1009"/>
      <c r="AE1078" s="1009"/>
      <c r="AF1078" s="1009"/>
      <c r="AG1078" s="100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13">
        <v>20</v>
      </c>
      <c r="B1079" s="101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9"/>
      <c r="AD1079" s="1009"/>
      <c r="AE1079" s="1009"/>
      <c r="AF1079" s="1009"/>
      <c r="AG1079" s="100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13">
        <v>21</v>
      </c>
      <c r="B1080" s="101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9"/>
      <c r="AD1080" s="1009"/>
      <c r="AE1080" s="1009"/>
      <c r="AF1080" s="1009"/>
      <c r="AG1080" s="100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13">
        <v>22</v>
      </c>
      <c r="B1081" s="101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9"/>
      <c r="AD1081" s="1009"/>
      <c r="AE1081" s="1009"/>
      <c r="AF1081" s="1009"/>
      <c r="AG1081" s="100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13">
        <v>23</v>
      </c>
      <c r="B1082" s="101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9"/>
      <c r="AD1082" s="1009"/>
      <c r="AE1082" s="1009"/>
      <c r="AF1082" s="1009"/>
      <c r="AG1082" s="100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13">
        <v>24</v>
      </c>
      <c r="B1083" s="101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9"/>
      <c r="AD1083" s="1009"/>
      <c r="AE1083" s="1009"/>
      <c r="AF1083" s="1009"/>
      <c r="AG1083" s="100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13">
        <v>25</v>
      </c>
      <c r="B1084" s="101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9"/>
      <c r="AD1084" s="1009"/>
      <c r="AE1084" s="1009"/>
      <c r="AF1084" s="1009"/>
      <c r="AG1084" s="100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13">
        <v>26</v>
      </c>
      <c r="B1085" s="101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9"/>
      <c r="AD1085" s="1009"/>
      <c r="AE1085" s="1009"/>
      <c r="AF1085" s="1009"/>
      <c r="AG1085" s="100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13">
        <v>27</v>
      </c>
      <c r="B1086" s="101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9"/>
      <c r="AD1086" s="1009"/>
      <c r="AE1086" s="1009"/>
      <c r="AF1086" s="1009"/>
      <c r="AG1086" s="100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13">
        <v>28</v>
      </c>
      <c r="B1087" s="101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9"/>
      <c r="AD1087" s="1009"/>
      <c r="AE1087" s="1009"/>
      <c r="AF1087" s="1009"/>
      <c r="AG1087" s="100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13">
        <v>29</v>
      </c>
      <c r="B1088" s="101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9"/>
      <c r="AD1088" s="1009"/>
      <c r="AE1088" s="1009"/>
      <c r="AF1088" s="1009"/>
      <c r="AG1088" s="100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13">
        <v>30</v>
      </c>
      <c r="B1089" s="101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9"/>
      <c r="AD1089" s="1009"/>
      <c r="AE1089" s="1009"/>
      <c r="AF1089" s="1009"/>
      <c r="AG1089" s="100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1"/>
      <c r="B1092" s="271"/>
      <c r="C1092" s="271" t="s">
        <v>24</v>
      </c>
      <c r="D1092" s="271"/>
      <c r="E1092" s="271"/>
      <c r="F1092" s="271"/>
      <c r="G1092" s="271"/>
      <c r="H1092" s="271"/>
      <c r="I1092" s="271"/>
      <c r="J1092" s="1011" t="s">
        <v>260</v>
      </c>
      <c r="K1092" s="1012"/>
      <c r="L1092" s="1012"/>
      <c r="M1092" s="1012"/>
      <c r="N1092" s="1012"/>
      <c r="O1092" s="1012"/>
      <c r="P1092" s="134" t="s">
        <v>25</v>
      </c>
      <c r="Q1092" s="134"/>
      <c r="R1092" s="134"/>
      <c r="S1092" s="134"/>
      <c r="T1092" s="134"/>
      <c r="U1092" s="134"/>
      <c r="V1092" s="134"/>
      <c r="W1092" s="134"/>
      <c r="X1092" s="134"/>
      <c r="Y1092" s="273" t="s">
        <v>300</v>
      </c>
      <c r="Z1092" s="274"/>
      <c r="AA1092" s="274"/>
      <c r="AB1092" s="274"/>
      <c r="AC1092" s="1011" t="s">
        <v>291</v>
      </c>
      <c r="AD1092" s="1011"/>
      <c r="AE1092" s="1011"/>
      <c r="AF1092" s="1011"/>
      <c r="AG1092" s="1011"/>
      <c r="AH1092" s="273" t="s">
        <v>233</v>
      </c>
      <c r="AI1092" s="271"/>
      <c r="AJ1092" s="271"/>
      <c r="AK1092" s="271"/>
      <c r="AL1092" s="271" t="s">
        <v>19</v>
      </c>
      <c r="AM1092" s="271"/>
      <c r="AN1092" s="271"/>
      <c r="AO1092" s="275"/>
      <c r="AP1092" s="1010" t="s">
        <v>261</v>
      </c>
      <c r="AQ1092" s="1010"/>
      <c r="AR1092" s="1010"/>
      <c r="AS1092" s="1010"/>
      <c r="AT1092" s="1010"/>
      <c r="AU1092" s="1010"/>
      <c r="AV1092" s="1010"/>
      <c r="AW1092" s="1010"/>
      <c r="AX1092" s="1010"/>
      <c r="AY1092">
        <f>$AY$1090</f>
        <v>0</v>
      </c>
    </row>
    <row r="1093" spans="1:51" ht="26.25" hidden="1" customHeight="1" x14ac:dyDescent="0.2">
      <c r="A1093" s="1013">
        <v>1</v>
      </c>
      <c r="B1093" s="101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9"/>
      <c r="AD1093" s="1009"/>
      <c r="AE1093" s="1009"/>
      <c r="AF1093" s="1009"/>
      <c r="AG1093" s="100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13">
        <v>2</v>
      </c>
      <c r="B1094" s="101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9"/>
      <c r="AD1094" s="1009"/>
      <c r="AE1094" s="1009"/>
      <c r="AF1094" s="1009"/>
      <c r="AG1094" s="100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13">
        <v>3</v>
      </c>
      <c r="B1095" s="101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9"/>
      <c r="AD1095" s="1009"/>
      <c r="AE1095" s="1009"/>
      <c r="AF1095" s="1009"/>
      <c r="AG1095" s="100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13">
        <v>4</v>
      </c>
      <c r="B1096" s="101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9"/>
      <c r="AD1096" s="1009"/>
      <c r="AE1096" s="1009"/>
      <c r="AF1096" s="1009"/>
      <c r="AG1096" s="100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13">
        <v>5</v>
      </c>
      <c r="B1097" s="101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9"/>
      <c r="AD1097" s="1009"/>
      <c r="AE1097" s="1009"/>
      <c r="AF1097" s="1009"/>
      <c r="AG1097" s="100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13">
        <v>6</v>
      </c>
      <c r="B1098" s="101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9"/>
      <c r="AD1098" s="1009"/>
      <c r="AE1098" s="1009"/>
      <c r="AF1098" s="1009"/>
      <c r="AG1098" s="100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13">
        <v>7</v>
      </c>
      <c r="B1099" s="101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9"/>
      <c r="AD1099" s="1009"/>
      <c r="AE1099" s="1009"/>
      <c r="AF1099" s="1009"/>
      <c r="AG1099" s="100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13">
        <v>8</v>
      </c>
      <c r="B1100" s="101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9"/>
      <c r="AD1100" s="1009"/>
      <c r="AE1100" s="1009"/>
      <c r="AF1100" s="1009"/>
      <c r="AG1100" s="100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13">
        <v>9</v>
      </c>
      <c r="B1101" s="101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9"/>
      <c r="AD1101" s="1009"/>
      <c r="AE1101" s="1009"/>
      <c r="AF1101" s="1009"/>
      <c r="AG1101" s="100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13">
        <v>10</v>
      </c>
      <c r="B1102" s="101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9"/>
      <c r="AD1102" s="1009"/>
      <c r="AE1102" s="1009"/>
      <c r="AF1102" s="1009"/>
      <c r="AG1102" s="100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13">
        <v>11</v>
      </c>
      <c r="B1103" s="101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9"/>
      <c r="AD1103" s="1009"/>
      <c r="AE1103" s="1009"/>
      <c r="AF1103" s="1009"/>
      <c r="AG1103" s="100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13">
        <v>12</v>
      </c>
      <c r="B1104" s="101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9"/>
      <c r="AD1104" s="1009"/>
      <c r="AE1104" s="1009"/>
      <c r="AF1104" s="1009"/>
      <c r="AG1104" s="100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13">
        <v>13</v>
      </c>
      <c r="B1105" s="101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9"/>
      <c r="AD1105" s="1009"/>
      <c r="AE1105" s="1009"/>
      <c r="AF1105" s="1009"/>
      <c r="AG1105" s="100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13">
        <v>14</v>
      </c>
      <c r="B1106" s="101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9"/>
      <c r="AD1106" s="1009"/>
      <c r="AE1106" s="1009"/>
      <c r="AF1106" s="1009"/>
      <c r="AG1106" s="100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13">
        <v>15</v>
      </c>
      <c r="B1107" s="101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9"/>
      <c r="AD1107" s="1009"/>
      <c r="AE1107" s="1009"/>
      <c r="AF1107" s="1009"/>
      <c r="AG1107" s="100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13">
        <v>16</v>
      </c>
      <c r="B1108" s="101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9"/>
      <c r="AD1108" s="1009"/>
      <c r="AE1108" s="1009"/>
      <c r="AF1108" s="1009"/>
      <c r="AG1108" s="100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13">
        <v>17</v>
      </c>
      <c r="B1109" s="101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9"/>
      <c r="AD1109" s="1009"/>
      <c r="AE1109" s="1009"/>
      <c r="AF1109" s="1009"/>
      <c r="AG1109" s="100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13">
        <v>18</v>
      </c>
      <c r="B1110" s="101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9"/>
      <c r="AD1110" s="1009"/>
      <c r="AE1110" s="1009"/>
      <c r="AF1110" s="1009"/>
      <c r="AG1110" s="100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13">
        <v>19</v>
      </c>
      <c r="B1111" s="101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9"/>
      <c r="AD1111" s="1009"/>
      <c r="AE1111" s="1009"/>
      <c r="AF1111" s="1009"/>
      <c r="AG1111" s="100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13">
        <v>20</v>
      </c>
      <c r="B1112" s="101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9"/>
      <c r="AD1112" s="1009"/>
      <c r="AE1112" s="1009"/>
      <c r="AF1112" s="1009"/>
      <c r="AG1112" s="100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13">
        <v>21</v>
      </c>
      <c r="B1113" s="101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9"/>
      <c r="AD1113" s="1009"/>
      <c r="AE1113" s="1009"/>
      <c r="AF1113" s="1009"/>
      <c r="AG1113" s="100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13">
        <v>22</v>
      </c>
      <c r="B1114" s="101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9"/>
      <c r="AD1114" s="1009"/>
      <c r="AE1114" s="1009"/>
      <c r="AF1114" s="1009"/>
      <c r="AG1114" s="100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13">
        <v>23</v>
      </c>
      <c r="B1115" s="101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9"/>
      <c r="AD1115" s="1009"/>
      <c r="AE1115" s="1009"/>
      <c r="AF1115" s="1009"/>
      <c r="AG1115" s="100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13">
        <v>24</v>
      </c>
      <c r="B1116" s="101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9"/>
      <c r="AD1116" s="1009"/>
      <c r="AE1116" s="1009"/>
      <c r="AF1116" s="1009"/>
      <c r="AG1116" s="100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13">
        <v>25</v>
      </c>
      <c r="B1117" s="101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9"/>
      <c r="AD1117" s="1009"/>
      <c r="AE1117" s="1009"/>
      <c r="AF1117" s="1009"/>
      <c r="AG1117" s="100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13">
        <v>26</v>
      </c>
      <c r="B1118" s="101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9"/>
      <c r="AD1118" s="1009"/>
      <c r="AE1118" s="1009"/>
      <c r="AF1118" s="1009"/>
      <c r="AG1118" s="100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13">
        <v>27</v>
      </c>
      <c r="B1119" s="101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9"/>
      <c r="AD1119" s="1009"/>
      <c r="AE1119" s="1009"/>
      <c r="AF1119" s="1009"/>
      <c r="AG1119" s="100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13">
        <v>28</v>
      </c>
      <c r="B1120" s="101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9"/>
      <c r="AD1120" s="1009"/>
      <c r="AE1120" s="1009"/>
      <c r="AF1120" s="1009"/>
      <c r="AG1120" s="100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13">
        <v>29</v>
      </c>
      <c r="B1121" s="101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9"/>
      <c r="AD1121" s="1009"/>
      <c r="AE1121" s="1009"/>
      <c r="AF1121" s="1009"/>
      <c r="AG1121" s="100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13">
        <v>30</v>
      </c>
      <c r="B1122" s="101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9"/>
      <c r="AD1122" s="1009"/>
      <c r="AE1122" s="1009"/>
      <c r="AF1122" s="1009"/>
      <c r="AG1122" s="100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1"/>
      <c r="B1125" s="271"/>
      <c r="C1125" s="271" t="s">
        <v>24</v>
      </c>
      <c r="D1125" s="271"/>
      <c r="E1125" s="271"/>
      <c r="F1125" s="271"/>
      <c r="G1125" s="271"/>
      <c r="H1125" s="271"/>
      <c r="I1125" s="271"/>
      <c r="J1125" s="1011" t="s">
        <v>260</v>
      </c>
      <c r="K1125" s="1012"/>
      <c r="L1125" s="1012"/>
      <c r="M1125" s="1012"/>
      <c r="N1125" s="1012"/>
      <c r="O1125" s="1012"/>
      <c r="P1125" s="134" t="s">
        <v>25</v>
      </c>
      <c r="Q1125" s="134"/>
      <c r="R1125" s="134"/>
      <c r="S1125" s="134"/>
      <c r="T1125" s="134"/>
      <c r="U1125" s="134"/>
      <c r="V1125" s="134"/>
      <c r="W1125" s="134"/>
      <c r="X1125" s="134"/>
      <c r="Y1125" s="273" t="s">
        <v>300</v>
      </c>
      <c r="Z1125" s="274"/>
      <c r="AA1125" s="274"/>
      <c r="AB1125" s="274"/>
      <c r="AC1125" s="1011" t="s">
        <v>291</v>
      </c>
      <c r="AD1125" s="1011"/>
      <c r="AE1125" s="1011"/>
      <c r="AF1125" s="1011"/>
      <c r="AG1125" s="1011"/>
      <c r="AH1125" s="273" t="s">
        <v>233</v>
      </c>
      <c r="AI1125" s="271"/>
      <c r="AJ1125" s="271"/>
      <c r="AK1125" s="271"/>
      <c r="AL1125" s="271" t="s">
        <v>19</v>
      </c>
      <c r="AM1125" s="271"/>
      <c r="AN1125" s="271"/>
      <c r="AO1125" s="275"/>
      <c r="AP1125" s="1010" t="s">
        <v>261</v>
      </c>
      <c r="AQ1125" s="1010"/>
      <c r="AR1125" s="1010"/>
      <c r="AS1125" s="1010"/>
      <c r="AT1125" s="1010"/>
      <c r="AU1125" s="1010"/>
      <c r="AV1125" s="1010"/>
      <c r="AW1125" s="1010"/>
      <c r="AX1125" s="1010"/>
      <c r="AY1125">
        <f>$AY$1123</f>
        <v>0</v>
      </c>
    </row>
    <row r="1126" spans="1:51" ht="26.25" hidden="1" customHeight="1" x14ac:dyDescent="0.2">
      <c r="A1126" s="1013">
        <v>1</v>
      </c>
      <c r="B1126" s="101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9"/>
      <c r="AD1126" s="1009"/>
      <c r="AE1126" s="1009"/>
      <c r="AF1126" s="1009"/>
      <c r="AG1126" s="100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13">
        <v>2</v>
      </c>
      <c r="B1127" s="101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9"/>
      <c r="AD1127" s="1009"/>
      <c r="AE1127" s="1009"/>
      <c r="AF1127" s="1009"/>
      <c r="AG1127" s="100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13">
        <v>3</v>
      </c>
      <c r="B1128" s="101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9"/>
      <c r="AD1128" s="1009"/>
      <c r="AE1128" s="1009"/>
      <c r="AF1128" s="1009"/>
      <c r="AG1128" s="100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13">
        <v>4</v>
      </c>
      <c r="B1129" s="101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9"/>
      <c r="AD1129" s="1009"/>
      <c r="AE1129" s="1009"/>
      <c r="AF1129" s="1009"/>
      <c r="AG1129" s="100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13">
        <v>5</v>
      </c>
      <c r="B1130" s="101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9"/>
      <c r="AD1130" s="1009"/>
      <c r="AE1130" s="1009"/>
      <c r="AF1130" s="1009"/>
      <c r="AG1130" s="100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13">
        <v>6</v>
      </c>
      <c r="B1131" s="101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9"/>
      <c r="AD1131" s="1009"/>
      <c r="AE1131" s="1009"/>
      <c r="AF1131" s="1009"/>
      <c r="AG1131" s="100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13">
        <v>7</v>
      </c>
      <c r="B1132" s="101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9"/>
      <c r="AD1132" s="1009"/>
      <c r="AE1132" s="1009"/>
      <c r="AF1132" s="1009"/>
      <c r="AG1132" s="100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13">
        <v>8</v>
      </c>
      <c r="B1133" s="101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9"/>
      <c r="AD1133" s="1009"/>
      <c r="AE1133" s="1009"/>
      <c r="AF1133" s="1009"/>
      <c r="AG1133" s="100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13">
        <v>9</v>
      </c>
      <c r="B1134" s="101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9"/>
      <c r="AD1134" s="1009"/>
      <c r="AE1134" s="1009"/>
      <c r="AF1134" s="1009"/>
      <c r="AG1134" s="100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13">
        <v>10</v>
      </c>
      <c r="B1135" s="101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9"/>
      <c r="AD1135" s="1009"/>
      <c r="AE1135" s="1009"/>
      <c r="AF1135" s="1009"/>
      <c r="AG1135" s="100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13">
        <v>11</v>
      </c>
      <c r="B1136" s="101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9"/>
      <c r="AD1136" s="1009"/>
      <c r="AE1136" s="1009"/>
      <c r="AF1136" s="1009"/>
      <c r="AG1136" s="100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13">
        <v>12</v>
      </c>
      <c r="B1137" s="101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9"/>
      <c r="AD1137" s="1009"/>
      <c r="AE1137" s="1009"/>
      <c r="AF1137" s="1009"/>
      <c r="AG1137" s="100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13">
        <v>13</v>
      </c>
      <c r="B1138" s="101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9"/>
      <c r="AD1138" s="1009"/>
      <c r="AE1138" s="1009"/>
      <c r="AF1138" s="1009"/>
      <c r="AG1138" s="100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13">
        <v>14</v>
      </c>
      <c r="B1139" s="101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9"/>
      <c r="AD1139" s="1009"/>
      <c r="AE1139" s="1009"/>
      <c r="AF1139" s="1009"/>
      <c r="AG1139" s="100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13">
        <v>15</v>
      </c>
      <c r="B1140" s="101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9"/>
      <c r="AD1140" s="1009"/>
      <c r="AE1140" s="1009"/>
      <c r="AF1140" s="1009"/>
      <c r="AG1140" s="100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13">
        <v>16</v>
      </c>
      <c r="B1141" s="101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9"/>
      <c r="AD1141" s="1009"/>
      <c r="AE1141" s="1009"/>
      <c r="AF1141" s="1009"/>
      <c r="AG1141" s="100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13">
        <v>17</v>
      </c>
      <c r="B1142" s="101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9"/>
      <c r="AD1142" s="1009"/>
      <c r="AE1142" s="1009"/>
      <c r="AF1142" s="1009"/>
      <c r="AG1142" s="100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13">
        <v>18</v>
      </c>
      <c r="B1143" s="101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9"/>
      <c r="AD1143" s="1009"/>
      <c r="AE1143" s="1009"/>
      <c r="AF1143" s="1009"/>
      <c r="AG1143" s="100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13">
        <v>19</v>
      </c>
      <c r="B1144" s="101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9"/>
      <c r="AD1144" s="1009"/>
      <c r="AE1144" s="1009"/>
      <c r="AF1144" s="1009"/>
      <c r="AG1144" s="100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13">
        <v>20</v>
      </c>
      <c r="B1145" s="101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9"/>
      <c r="AD1145" s="1009"/>
      <c r="AE1145" s="1009"/>
      <c r="AF1145" s="1009"/>
      <c r="AG1145" s="100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13">
        <v>21</v>
      </c>
      <c r="B1146" s="101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9"/>
      <c r="AD1146" s="1009"/>
      <c r="AE1146" s="1009"/>
      <c r="AF1146" s="1009"/>
      <c r="AG1146" s="100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13">
        <v>22</v>
      </c>
      <c r="B1147" s="101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9"/>
      <c r="AD1147" s="1009"/>
      <c r="AE1147" s="1009"/>
      <c r="AF1147" s="1009"/>
      <c r="AG1147" s="100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13">
        <v>23</v>
      </c>
      <c r="B1148" s="101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9"/>
      <c r="AD1148" s="1009"/>
      <c r="AE1148" s="1009"/>
      <c r="AF1148" s="1009"/>
      <c r="AG1148" s="100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13">
        <v>24</v>
      </c>
      <c r="B1149" s="101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9"/>
      <c r="AD1149" s="1009"/>
      <c r="AE1149" s="1009"/>
      <c r="AF1149" s="1009"/>
      <c r="AG1149" s="100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13">
        <v>25</v>
      </c>
      <c r="B1150" s="101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9"/>
      <c r="AD1150" s="1009"/>
      <c r="AE1150" s="1009"/>
      <c r="AF1150" s="1009"/>
      <c r="AG1150" s="100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13">
        <v>26</v>
      </c>
      <c r="B1151" s="101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9"/>
      <c r="AD1151" s="1009"/>
      <c r="AE1151" s="1009"/>
      <c r="AF1151" s="1009"/>
      <c r="AG1151" s="100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13">
        <v>27</v>
      </c>
      <c r="B1152" s="101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9"/>
      <c r="AD1152" s="1009"/>
      <c r="AE1152" s="1009"/>
      <c r="AF1152" s="1009"/>
      <c r="AG1152" s="100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13">
        <v>28</v>
      </c>
      <c r="B1153" s="101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9"/>
      <c r="AD1153" s="1009"/>
      <c r="AE1153" s="1009"/>
      <c r="AF1153" s="1009"/>
      <c r="AG1153" s="100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13">
        <v>29</v>
      </c>
      <c r="B1154" s="101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9"/>
      <c r="AD1154" s="1009"/>
      <c r="AE1154" s="1009"/>
      <c r="AF1154" s="1009"/>
      <c r="AG1154" s="100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13">
        <v>30</v>
      </c>
      <c r="B1155" s="101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9"/>
      <c r="AD1155" s="1009"/>
      <c r="AE1155" s="1009"/>
      <c r="AF1155" s="1009"/>
      <c r="AG1155" s="100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1"/>
      <c r="B1158" s="271"/>
      <c r="C1158" s="271" t="s">
        <v>24</v>
      </c>
      <c r="D1158" s="271"/>
      <c r="E1158" s="271"/>
      <c r="F1158" s="271"/>
      <c r="G1158" s="271"/>
      <c r="H1158" s="271"/>
      <c r="I1158" s="271"/>
      <c r="J1158" s="1011" t="s">
        <v>260</v>
      </c>
      <c r="K1158" s="1012"/>
      <c r="L1158" s="1012"/>
      <c r="M1158" s="1012"/>
      <c r="N1158" s="1012"/>
      <c r="O1158" s="1012"/>
      <c r="P1158" s="134" t="s">
        <v>25</v>
      </c>
      <c r="Q1158" s="134"/>
      <c r="R1158" s="134"/>
      <c r="S1158" s="134"/>
      <c r="T1158" s="134"/>
      <c r="U1158" s="134"/>
      <c r="V1158" s="134"/>
      <c r="W1158" s="134"/>
      <c r="X1158" s="134"/>
      <c r="Y1158" s="273" t="s">
        <v>300</v>
      </c>
      <c r="Z1158" s="274"/>
      <c r="AA1158" s="274"/>
      <c r="AB1158" s="274"/>
      <c r="AC1158" s="1011" t="s">
        <v>291</v>
      </c>
      <c r="AD1158" s="1011"/>
      <c r="AE1158" s="1011"/>
      <c r="AF1158" s="1011"/>
      <c r="AG1158" s="1011"/>
      <c r="AH1158" s="273" t="s">
        <v>233</v>
      </c>
      <c r="AI1158" s="271"/>
      <c r="AJ1158" s="271"/>
      <c r="AK1158" s="271"/>
      <c r="AL1158" s="271" t="s">
        <v>19</v>
      </c>
      <c r="AM1158" s="271"/>
      <c r="AN1158" s="271"/>
      <c r="AO1158" s="275"/>
      <c r="AP1158" s="1010" t="s">
        <v>261</v>
      </c>
      <c r="AQ1158" s="1010"/>
      <c r="AR1158" s="1010"/>
      <c r="AS1158" s="1010"/>
      <c r="AT1158" s="1010"/>
      <c r="AU1158" s="1010"/>
      <c r="AV1158" s="1010"/>
      <c r="AW1158" s="1010"/>
      <c r="AX1158" s="1010"/>
      <c r="AY1158">
        <f>$AY$1156</f>
        <v>0</v>
      </c>
    </row>
    <row r="1159" spans="1:51" ht="26.25" hidden="1" customHeight="1" x14ac:dyDescent="0.2">
      <c r="A1159" s="1013">
        <v>1</v>
      </c>
      <c r="B1159" s="101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9"/>
      <c r="AD1159" s="1009"/>
      <c r="AE1159" s="1009"/>
      <c r="AF1159" s="1009"/>
      <c r="AG1159" s="100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13">
        <v>2</v>
      </c>
      <c r="B1160" s="101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9"/>
      <c r="AD1160" s="1009"/>
      <c r="AE1160" s="1009"/>
      <c r="AF1160" s="1009"/>
      <c r="AG1160" s="100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13">
        <v>3</v>
      </c>
      <c r="B1161" s="101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9"/>
      <c r="AD1161" s="1009"/>
      <c r="AE1161" s="1009"/>
      <c r="AF1161" s="1009"/>
      <c r="AG1161" s="100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13">
        <v>4</v>
      </c>
      <c r="B1162" s="101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9"/>
      <c r="AD1162" s="1009"/>
      <c r="AE1162" s="1009"/>
      <c r="AF1162" s="1009"/>
      <c r="AG1162" s="100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13">
        <v>5</v>
      </c>
      <c r="B1163" s="101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9"/>
      <c r="AD1163" s="1009"/>
      <c r="AE1163" s="1009"/>
      <c r="AF1163" s="1009"/>
      <c r="AG1163" s="100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13">
        <v>6</v>
      </c>
      <c r="B1164" s="101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9"/>
      <c r="AD1164" s="1009"/>
      <c r="AE1164" s="1009"/>
      <c r="AF1164" s="1009"/>
      <c r="AG1164" s="100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13">
        <v>7</v>
      </c>
      <c r="B1165" s="101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9"/>
      <c r="AD1165" s="1009"/>
      <c r="AE1165" s="1009"/>
      <c r="AF1165" s="1009"/>
      <c r="AG1165" s="100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13">
        <v>8</v>
      </c>
      <c r="B1166" s="101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9"/>
      <c r="AD1166" s="1009"/>
      <c r="AE1166" s="1009"/>
      <c r="AF1166" s="1009"/>
      <c r="AG1166" s="100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13">
        <v>9</v>
      </c>
      <c r="B1167" s="101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9"/>
      <c r="AD1167" s="1009"/>
      <c r="AE1167" s="1009"/>
      <c r="AF1167" s="1009"/>
      <c r="AG1167" s="100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13">
        <v>10</v>
      </c>
      <c r="B1168" s="101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9"/>
      <c r="AD1168" s="1009"/>
      <c r="AE1168" s="1009"/>
      <c r="AF1168" s="1009"/>
      <c r="AG1168" s="100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13">
        <v>11</v>
      </c>
      <c r="B1169" s="101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9"/>
      <c r="AD1169" s="1009"/>
      <c r="AE1169" s="1009"/>
      <c r="AF1169" s="1009"/>
      <c r="AG1169" s="100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13">
        <v>12</v>
      </c>
      <c r="B1170" s="101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9"/>
      <c r="AD1170" s="1009"/>
      <c r="AE1170" s="1009"/>
      <c r="AF1170" s="1009"/>
      <c r="AG1170" s="100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13">
        <v>13</v>
      </c>
      <c r="B1171" s="101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9"/>
      <c r="AD1171" s="1009"/>
      <c r="AE1171" s="1009"/>
      <c r="AF1171" s="1009"/>
      <c r="AG1171" s="100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13">
        <v>14</v>
      </c>
      <c r="B1172" s="101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9"/>
      <c r="AD1172" s="1009"/>
      <c r="AE1172" s="1009"/>
      <c r="AF1172" s="1009"/>
      <c r="AG1172" s="100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13">
        <v>15</v>
      </c>
      <c r="B1173" s="101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9"/>
      <c r="AD1173" s="1009"/>
      <c r="AE1173" s="1009"/>
      <c r="AF1173" s="1009"/>
      <c r="AG1173" s="100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13">
        <v>16</v>
      </c>
      <c r="B1174" s="101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9"/>
      <c r="AD1174" s="1009"/>
      <c r="AE1174" s="1009"/>
      <c r="AF1174" s="1009"/>
      <c r="AG1174" s="100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13">
        <v>17</v>
      </c>
      <c r="B1175" s="101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9"/>
      <c r="AD1175" s="1009"/>
      <c r="AE1175" s="1009"/>
      <c r="AF1175" s="1009"/>
      <c r="AG1175" s="100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13">
        <v>18</v>
      </c>
      <c r="B1176" s="101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9"/>
      <c r="AD1176" s="1009"/>
      <c r="AE1176" s="1009"/>
      <c r="AF1176" s="1009"/>
      <c r="AG1176" s="100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13">
        <v>19</v>
      </c>
      <c r="B1177" s="101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9"/>
      <c r="AD1177" s="1009"/>
      <c r="AE1177" s="1009"/>
      <c r="AF1177" s="1009"/>
      <c r="AG1177" s="100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13">
        <v>20</v>
      </c>
      <c r="B1178" s="101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9"/>
      <c r="AD1178" s="1009"/>
      <c r="AE1178" s="1009"/>
      <c r="AF1178" s="1009"/>
      <c r="AG1178" s="100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13">
        <v>21</v>
      </c>
      <c r="B1179" s="101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9"/>
      <c r="AD1179" s="1009"/>
      <c r="AE1179" s="1009"/>
      <c r="AF1179" s="1009"/>
      <c r="AG1179" s="100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13">
        <v>22</v>
      </c>
      <c r="B1180" s="101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9"/>
      <c r="AD1180" s="1009"/>
      <c r="AE1180" s="1009"/>
      <c r="AF1180" s="1009"/>
      <c r="AG1180" s="100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13">
        <v>23</v>
      </c>
      <c r="B1181" s="101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9"/>
      <c r="AD1181" s="1009"/>
      <c r="AE1181" s="1009"/>
      <c r="AF1181" s="1009"/>
      <c r="AG1181" s="100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13">
        <v>24</v>
      </c>
      <c r="B1182" s="101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9"/>
      <c r="AD1182" s="1009"/>
      <c r="AE1182" s="1009"/>
      <c r="AF1182" s="1009"/>
      <c r="AG1182" s="100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13">
        <v>25</v>
      </c>
      <c r="B1183" s="101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9"/>
      <c r="AD1183" s="1009"/>
      <c r="AE1183" s="1009"/>
      <c r="AF1183" s="1009"/>
      <c r="AG1183" s="100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13">
        <v>26</v>
      </c>
      <c r="B1184" s="101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9"/>
      <c r="AD1184" s="1009"/>
      <c r="AE1184" s="1009"/>
      <c r="AF1184" s="1009"/>
      <c r="AG1184" s="100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13">
        <v>27</v>
      </c>
      <c r="B1185" s="101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9"/>
      <c r="AD1185" s="1009"/>
      <c r="AE1185" s="1009"/>
      <c r="AF1185" s="1009"/>
      <c r="AG1185" s="100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13">
        <v>28</v>
      </c>
      <c r="B1186" s="101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9"/>
      <c r="AD1186" s="1009"/>
      <c r="AE1186" s="1009"/>
      <c r="AF1186" s="1009"/>
      <c r="AG1186" s="100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13">
        <v>29</v>
      </c>
      <c r="B1187" s="101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9"/>
      <c r="AD1187" s="1009"/>
      <c r="AE1187" s="1009"/>
      <c r="AF1187" s="1009"/>
      <c r="AG1187" s="100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13">
        <v>30</v>
      </c>
      <c r="B1188" s="101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9"/>
      <c r="AD1188" s="1009"/>
      <c r="AE1188" s="1009"/>
      <c r="AF1188" s="1009"/>
      <c r="AG1188" s="100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1"/>
      <c r="B1191" s="271"/>
      <c r="C1191" s="271" t="s">
        <v>24</v>
      </c>
      <c r="D1191" s="271"/>
      <c r="E1191" s="271"/>
      <c r="F1191" s="271"/>
      <c r="G1191" s="271"/>
      <c r="H1191" s="271"/>
      <c r="I1191" s="271"/>
      <c r="J1191" s="1011" t="s">
        <v>260</v>
      </c>
      <c r="K1191" s="1012"/>
      <c r="L1191" s="1012"/>
      <c r="M1191" s="1012"/>
      <c r="N1191" s="1012"/>
      <c r="O1191" s="1012"/>
      <c r="P1191" s="134" t="s">
        <v>25</v>
      </c>
      <c r="Q1191" s="134"/>
      <c r="R1191" s="134"/>
      <c r="S1191" s="134"/>
      <c r="T1191" s="134"/>
      <c r="U1191" s="134"/>
      <c r="V1191" s="134"/>
      <c r="W1191" s="134"/>
      <c r="X1191" s="134"/>
      <c r="Y1191" s="273" t="s">
        <v>300</v>
      </c>
      <c r="Z1191" s="274"/>
      <c r="AA1191" s="274"/>
      <c r="AB1191" s="274"/>
      <c r="AC1191" s="1011" t="s">
        <v>291</v>
      </c>
      <c r="AD1191" s="1011"/>
      <c r="AE1191" s="1011"/>
      <c r="AF1191" s="1011"/>
      <c r="AG1191" s="1011"/>
      <c r="AH1191" s="273" t="s">
        <v>233</v>
      </c>
      <c r="AI1191" s="271"/>
      <c r="AJ1191" s="271"/>
      <c r="AK1191" s="271"/>
      <c r="AL1191" s="271" t="s">
        <v>19</v>
      </c>
      <c r="AM1191" s="271"/>
      <c r="AN1191" s="271"/>
      <c r="AO1191" s="275"/>
      <c r="AP1191" s="1010" t="s">
        <v>261</v>
      </c>
      <c r="AQ1191" s="1010"/>
      <c r="AR1191" s="1010"/>
      <c r="AS1191" s="1010"/>
      <c r="AT1191" s="1010"/>
      <c r="AU1191" s="1010"/>
      <c r="AV1191" s="1010"/>
      <c r="AW1191" s="1010"/>
      <c r="AX1191" s="1010"/>
      <c r="AY1191">
        <f>$AY$1189</f>
        <v>0</v>
      </c>
    </row>
    <row r="1192" spans="1:51" ht="26.25" hidden="1" customHeight="1" x14ac:dyDescent="0.2">
      <c r="A1192" s="1013">
        <v>1</v>
      </c>
      <c r="B1192" s="101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9"/>
      <c r="AD1192" s="1009"/>
      <c r="AE1192" s="1009"/>
      <c r="AF1192" s="1009"/>
      <c r="AG1192" s="100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13">
        <v>2</v>
      </c>
      <c r="B1193" s="101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9"/>
      <c r="AD1193" s="1009"/>
      <c r="AE1193" s="1009"/>
      <c r="AF1193" s="1009"/>
      <c r="AG1193" s="100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13">
        <v>3</v>
      </c>
      <c r="B1194" s="101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9"/>
      <c r="AD1194" s="1009"/>
      <c r="AE1194" s="1009"/>
      <c r="AF1194" s="1009"/>
      <c r="AG1194" s="100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13">
        <v>4</v>
      </c>
      <c r="B1195" s="101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9"/>
      <c r="AD1195" s="1009"/>
      <c r="AE1195" s="1009"/>
      <c r="AF1195" s="1009"/>
      <c r="AG1195" s="100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13">
        <v>5</v>
      </c>
      <c r="B1196" s="101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9"/>
      <c r="AD1196" s="1009"/>
      <c r="AE1196" s="1009"/>
      <c r="AF1196" s="1009"/>
      <c r="AG1196" s="100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13">
        <v>6</v>
      </c>
      <c r="B1197" s="101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9"/>
      <c r="AD1197" s="1009"/>
      <c r="AE1197" s="1009"/>
      <c r="AF1197" s="1009"/>
      <c r="AG1197" s="100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13">
        <v>7</v>
      </c>
      <c r="B1198" s="101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9"/>
      <c r="AD1198" s="1009"/>
      <c r="AE1198" s="1009"/>
      <c r="AF1198" s="1009"/>
      <c r="AG1198" s="100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13">
        <v>8</v>
      </c>
      <c r="B1199" s="101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9"/>
      <c r="AD1199" s="1009"/>
      <c r="AE1199" s="1009"/>
      <c r="AF1199" s="1009"/>
      <c r="AG1199" s="100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13">
        <v>9</v>
      </c>
      <c r="B1200" s="101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9"/>
      <c r="AD1200" s="1009"/>
      <c r="AE1200" s="1009"/>
      <c r="AF1200" s="1009"/>
      <c r="AG1200" s="100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13">
        <v>10</v>
      </c>
      <c r="B1201" s="101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9"/>
      <c r="AD1201" s="1009"/>
      <c r="AE1201" s="1009"/>
      <c r="AF1201" s="1009"/>
      <c r="AG1201" s="100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13">
        <v>11</v>
      </c>
      <c r="B1202" s="101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9"/>
      <c r="AD1202" s="1009"/>
      <c r="AE1202" s="1009"/>
      <c r="AF1202" s="1009"/>
      <c r="AG1202" s="100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13">
        <v>12</v>
      </c>
      <c r="B1203" s="101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9"/>
      <c r="AD1203" s="1009"/>
      <c r="AE1203" s="1009"/>
      <c r="AF1203" s="1009"/>
      <c r="AG1203" s="100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13">
        <v>13</v>
      </c>
      <c r="B1204" s="101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9"/>
      <c r="AD1204" s="1009"/>
      <c r="AE1204" s="1009"/>
      <c r="AF1204" s="1009"/>
      <c r="AG1204" s="100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13">
        <v>14</v>
      </c>
      <c r="B1205" s="101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9"/>
      <c r="AD1205" s="1009"/>
      <c r="AE1205" s="1009"/>
      <c r="AF1205" s="1009"/>
      <c r="AG1205" s="100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13">
        <v>15</v>
      </c>
      <c r="B1206" s="101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9"/>
      <c r="AD1206" s="1009"/>
      <c r="AE1206" s="1009"/>
      <c r="AF1206" s="1009"/>
      <c r="AG1206" s="100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13">
        <v>16</v>
      </c>
      <c r="B1207" s="101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9"/>
      <c r="AD1207" s="1009"/>
      <c r="AE1207" s="1009"/>
      <c r="AF1207" s="1009"/>
      <c r="AG1207" s="100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13">
        <v>17</v>
      </c>
      <c r="B1208" s="101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9"/>
      <c r="AD1208" s="1009"/>
      <c r="AE1208" s="1009"/>
      <c r="AF1208" s="1009"/>
      <c r="AG1208" s="100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13">
        <v>18</v>
      </c>
      <c r="B1209" s="101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9"/>
      <c r="AD1209" s="1009"/>
      <c r="AE1209" s="1009"/>
      <c r="AF1209" s="1009"/>
      <c r="AG1209" s="100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13">
        <v>19</v>
      </c>
      <c r="B1210" s="101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9"/>
      <c r="AD1210" s="1009"/>
      <c r="AE1210" s="1009"/>
      <c r="AF1210" s="1009"/>
      <c r="AG1210" s="100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13">
        <v>20</v>
      </c>
      <c r="B1211" s="101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9"/>
      <c r="AD1211" s="1009"/>
      <c r="AE1211" s="1009"/>
      <c r="AF1211" s="1009"/>
      <c r="AG1211" s="100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13">
        <v>21</v>
      </c>
      <c r="B1212" s="101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9"/>
      <c r="AD1212" s="1009"/>
      <c r="AE1212" s="1009"/>
      <c r="AF1212" s="1009"/>
      <c r="AG1212" s="100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13">
        <v>22</v>
      </c>
      <c r="B1213" s="101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9"/>
      <c r="AD1213" s="1009"/>
      <c r="AE1213" s="1009"/>
      <c r="AF1213" s="1009"/>
      <c r="AG1213" s="100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13">
        <v>23</v>
      </c>
      <c r="B1214" s="101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9"/>
      <c r="AD1214" s="1009"/>
      <c r="AE1214" s="1009"/>
      <c r="AF1214" s="1009"/>
      <c r="AG1214" s="100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13">
        <v>24</v>
      </c>
      <c r="B1215" s="101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9"/>
      <c r="AD1215" s="1009"/>
      <c r="AE1215" s="1009"/>
      <c r="AF1215" s="1009"/>
      <c r="AG1215" s="100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13">
        <v>25</v>
      </c>
      <c r="B1216" s="101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9"/>
      <c r="AD1216" s="1009"/>
      <c r="AE1216" s="1009"/>
      <c r="AF1216" s="1009"/>
      <c r="AG1216" s="100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13">
        <v>26</v>
      </c>
      <c r="B1217" s="101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9"/>
      <c r="AD1217" s="1009"/>
      <c r="AE1217" s="1009"/>
      <c r="AF1217" s="1009"/>
      <c r="AG1217" s="100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13">
        <v>27</v>
      </c>
      <c r="B1218" s="101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9"/>
      <c r="AD1218" s="1009"/>
      <c r="AE1218" s="1009"/>
      <c r="AF1218" s="1009"/>
      <c r="AG1218" s="100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13">
        <v>28</v>
      </c>
      <c r="B1219" s="101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9"/>
      <c r="AD1219" s="1009"/>
      <c r="AE1219" s="1009"/>
      <c r="AF1219" s="1009"/>
      <c r="AG1219" s="100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13">
        <v>29</v>
      </c>
      <c r="B1220" s="101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9"/>
      <c r="AD1220" s="1009"/>
      <c r="AE1220" s="1009"/>
      <c r="AF1220" s="1009"/>
      <c r="AG1220" s="100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13">
        <v>30</v>
      </c>
      <c r="B1221" s="101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9"/>
      <c r="AD1221" s="1009"/>
      <c r="AE1221" s="1009"/>
      <c r="AF1221" s="1009"/>
      <c r="AG1221" s="100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1"/>
      <c r="B1224" s="271"/>
      <c r="C1224" s="271" t="s">
        <v>24</v>
      </c>
      <c r="D1224" s="271"/>
      <c r="E1224" s="271"/>
      <c r="F1224" s="271"/>
      <c r="G1224" s="271"/>
      <c r="H1224" s="271"/>
      <c r="I1224" s="271"/>
      <c r="J1224" s="1011" t="s">
        <v>260</v>
      </c>
      <c r="K1224" s="1012"/>
      <c r="L1224" s="1012"/>
      <c r="M1224" s="1012"/>
      <c r="N1224" s="1012"/>
      <c r="O1224" s="1012"/>
      <c r="P1224" s="134" t="s">
        <v>25</v>
      </c>
      <c r="Q1224" s="134"/>
      <c r="R1224" s="134"/>
      <c r="S1224" s="134"/>
      <c r="T1224" s="134"/>
      <c r="U1224" s="134"/>
      <c r="V1224" s="134"/>
      <c r="W1224" s="134"/>
      <c r="X1224" s="134"/>
      <c r="Y1224" s="273" t="s">
        <v>300</v>
      </c>
      <c r="Z1224" s="274"/>
      <c r="AA1224" s="274"/>
      <c r="AB1224" s="274"/>
      <c r="AC1224" s="1011" t="s">
        <v>291</v>
      </c>
      <c r="AD1224" s="1011"/>
      <c r="AE1224" s="1011"/>
      <c r="AF1224" s="1011"/>
      <c r="AG1224" s="1011"/>
      <c r="AH1224" s="273" t="s">
        <v>233</v>
      </c>
      <c r="AI1224" s="271"/>
      <c r="AJ1224" s="271"/>
      <c r="AK1224" s="271"/>
      <c r="AL1224" s="271" t="s">
        <v>19</v>
      </c>
      <c r="AM1224" s="271"/>
      <c r="AN1224" s="271"/>
      <c r="AO1224" s="275"/>
      <c r="AP1224" s="1010" t="s">
        <v>261</v>
      </c>
      <c r="AQ1224" s="1010"/>
      <c r="AR1224" s="1010"/>
      <c r="AS1224" s="1010"/>
      <c r="AT1224" s="1010"/>
      <c r="AU1224" s="1010"/>
      <c r="AV1224" s="1010"/>
      <c r="AW1224" s="1010"/>
      <c r="AX1224" s="1010"/>
      <c r="AY1224">
        <f>$AY$1222</f>
        <v>0</v>
      </c>
    </row>
    <row r="1225" spans="1:51" ht="26.25" hidden="1" customHeight="1" x14ac:dyDescent="0.2">
      <c r="A1225" s="1013">
        <v>1</v>
      </c>
      <c r="B1225" s="101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9"/>
      <c r="AD1225" s="1009"/>
      <c r="AE1225" s="1009"/>
      <c r="AF1225" s="1009"/>
      <c r="AG1225" s="100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13">
        <v>2</v>
      </c>
      <c r="B1226" s="101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9"/>
      <c r="AD1226" s="1009"/>
      <c r="AE1226" s="1009"/>
      <c r="AF1226" s="1009"/>
      <c r="AG1226" s="100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13">
        <v>3</v>
      </c>
      <c r="B1227" s="101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9"/>
      <c r="AD1227" s="1009"/>
      <c r="AE1227" s="1009"/>
      <c r="AF1227" s="1009"/>
      <c r="AG1227" s="100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13">
        <v>4</v>
      </c>
      <c r="B1228" s="101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9"/>
      <c r="AD1228" s="1009"/>
      <c r="AE1228" s="1009"/>
      <c r="AF1228" s="1009"/>
      <c r="AG1228" s="100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13">
        <v>5</v>
      </c>
      <c r="B1229" s="101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9"/>
      <c r="AD1229" s="1009"/>
      <c r="AE1229" s="1009"/>
      <c r="AF1229" s="1009"/>
      <c r="AG1229" s="100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13">
        <v>6</v>
      </c>
      <c r="B1230" s="101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9"/>
      <c r="AD1230" s="1009"/>
      <c r="AE1230" s="1009"/>
      <c r="AF1230" s="1009"/>
      <c r="AG1230" s="100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13">
        <v>7</v>
      </c>
      <c r="B1231" s="101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9"/>
      <c r="AD1231" s="1009"/>
      <c r="AE1231" s="1009"/>
      <c r="AF1231" s="1009"/>
      <c r="AG1231" s="100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13">
        <v>8</v>
      </c>
      <c r="B1232" s="101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9"/>
      <c r="AD1232" s="1009"/>
      <c r="AE1232" s="1009"/>
      <c r="AF1232" s="1009"/>
      <c r="AG1232" s="100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13">
        <v>9</v>
      </c>
      <c r="B1233" s="101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9"/>
      <c r="AD1233" s="1009"/>
      <c r="AE1233" s="1009"/>
      <c r="AF1233" s="1009"/>
      <c r="AG1233" s="100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13">
        <v>10</v>
      </c>
      <c r="B1234" s="101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9"/>
      <c r="AD1234" s="1009"/>
      <c r="AE1234" s="1009"/>
      <c r="AF1234" s="1009"/>
      <c r="AG1234" s="100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13">
        <v>11</v>
      </c>
      <c r="B1235" s="101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9"/>
      <c r="AD1235" s="1009"/>
      <c r="AE1235" s="1009"/>
      <c r="AF1235" s="1009"/>
      <c r="AG1235" s="100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13">
        <v>12</v>
      </c>
      <c r="B1236" s="101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9"/>
      <c r="AD1236" s="1009"/>
      <c r="AE1236" s="1009"/>
      <c r="AF1236" s="1009"/>
      <c r="AG1236" s="100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13">
        <v>13</v>
      </c>
      <c r="B1237" s="101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9"/>
      <c r="AD1237" s="1009"/>
      <c r="AE1237" s="1009"/>
      <c r="AF1237" s="1009"/>
      <c r="AG1237" s="100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13">
        <v>14</v>
      </c>
      <c r="B1238" s="101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9"/>
      <c r="AD1238" s="1009"/>
      <c r="AE1238" s="1009"/>
      <c r="AF1238" s="1009"/>
      <c r="AG1238" s="100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13">
        <v>15</v>
      </c>
      <c r="B1239" s="101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9"/>
      <c r="AD1239" s="1009"/>
      <c r="AE1239" s="1009"/>
      <c r="AF1239" s="1009"/>
      <c r="AG1239" s="100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13">
        <v>16</v>
      </c>
      <c r="B1240" s="101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9"/>
      <c r="AD1240" s="1009"/>
      <c r="AE1240" s="1009"/>
      <c r="AF1240" s="1009"/>
      <c r="AG1240" s="100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13">
        <v>17</v>
      </c>
      <c r="B1241" s="101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9"/>
      <c r="AD1241" s="1009"/>
      <c r="AE1241" s="1009"/>
      <c r="AF1241" s="1009"/>
      <c r="AG1241" s="100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13">
        <v>18</v>
      </c>
      <c r="B1242" s="101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9"/>
      <c r="AD1242" s="1009"/>
      <c r="AE1242" s="1009"/>
      <c r="AF1242" s="1009"/>
      <c r="AG1242" s="100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13">
        <v>19</v>
      </c>
      <c r="B1243" s="101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9"/>
      <c r="AD1243" s="1009"/>
      <c r="AE1243" s="1009"/>
      <c r="AF1243" s="1009"/>
      <c r="AG1243" s="100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13">
        <v>20</v>
      </c>
      <c r="B1244" s="101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9"/>
      <c r="AD1244" s="1009"/>
      <c r="AE1244" s="1009"/>
      <c r="AF1244" s="1009"/>
      <c r="AG1244" s="100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13">
        <v>21</v>
      </c>
      <c r="B1245" s="101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9"/>
      <c r="AD1245" s="1009"/>
      <c r="AE1245" s="1009"/>
      <c r="AF1245" s="1009"/>
      <c r="AG1245" s="100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13">
        <v>22</v>
      </c>
      <c r="B1246" s="101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9"/>
      <c r="AD1246" s="1009"/>
      <c r="AE1246" s="1009"/>
      <c r="AF1246" s="1009"/>
      <c r="AG1246" s="100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13">
        <v>23</v>
      </c>
      <c r="B1247" s="101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9"/>
      <c r="AD1247" s="1009"/>
      <c r="AE1247" s="1009"/>
      <c r="AF1247" s="1009"/>
      <c r="AG1247" s="100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13">
        <v>24</v>
      </c>
      <c r="B1248" s="101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9"/>
      <c r="AD1248" s="1009"/>
      <c r="AE1248" s="1009"/>
      <c r="AF1248" s="1009"/>
      <c r="AG1248" s="100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13">
        <v>25</v>
      </c>
      <c r="B1249" s="101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9"/>
      <c r="AD1249" s="1009"/>
      <c r="AE1249" s="1009"/>
      <c r="AF1249" s="1009"/>
      <c r="AG1249" s="100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13">
        <v>26</v>
      </c>
      <c r="B1250" s="101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9"/>
      <c r="AD1250" s="1009"/>
      <c r="AE1250" s="1009"/>
      <c r="AF1250" s="1009"/>
      <c r="AG1250" s="100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13">
        <v>27</v>
      </c>
      <c r="B1251" s="101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9"/>
      <c r="AD1251" s="1009"/>
      <c r="AE1251" s="1009"/>
      <c r="AF1251" s="1009"/>
      <c r="AG1251" s="100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13">
        <v>28</v>
      </c>
      <c r="B1252" s="101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9"/>
      <c r="AD1252" s="1009"/>
      <c r="AE1252" s="1009"/>
      <c r="AF1252" s="1009"/>
      <c r="AG1252" s="100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13">
        <v>29</v>
      </c>
      <c r="B1253" s="101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9"/>
      <c r="AD1253" s="1009"/>
      <c r="AE1253" s="1009"/>
      <c r="AF1253" s="1009"/>
      <c r="AG1253" s="100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13">
        <v>30</v>
      </c>
      <c r="B1254" s="101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9"/>
      <c r="AD1254" s="1009"/>
      <c r="AE1254" s="1009"/>
      <c r="AF1254" s="1009"/>
      <c r="AG1254" s="100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1"/>
      <c r="B1257" s="271"/>
      <c r="C1257" s="271" t="s">
        <v>24</v>
      </c>
      <c r="D1257" s="271"/>
      <c r="E1257" s="271"/>
      <c r="F1257" s="271"/>
      <c r="G1257" s="271"/>
      <c r="H1257" s="271"/>
      <c r="I1257" s="271"/>
      <c r="J1257" s="1011" t="s">
        <v>260</v>
      </c>
      <c r="K1257" s="1012"/>
      <c r="L1257" s="1012"/>
      <c r="M1257" s="1012"/>
      <c r="N1257" s="1012"/>
      <c r="O1257" s="1012"/>
      <c r="P1257" s="134" t="s">
        <v>25</v>
      </c>
      <c r="Q1257" s="134"/>
      <c r="R1257" s="134"/>
      <c r="S1257" s="134"/>
      <c r="T1257" s="134"/>
      <c r="U1257" s="134"/>
      <c r="V1257" s="134"/>
      <c r="W1257" s="134"/>
      <c r="X1257" s="134"/>
      <c r="Y1257" s="273" t="s">
        <v>300</v>
      </c>
      <c r="Z1257" s="274"/>
      <c r="AA1257" s="274"/>
      <c r="AB1257" s="274"/>
      <c r="AC1257" s="1011" t="s">
        <v>291</v>
      </c>
      <c r="AD1257" s="1011"/>
      <c r="AE1257" s="1011"/>
      <c r="AF1257" s="1011"/>
      <c r="AG1257" s="1011"/>
      <c r="AH1257" s="273" t="s">
        <v>233</v>
      </c>
      <c r="AI1257" s="271"/>
      <c r="AJ1257" s="271"/>
      <c r="AK1257" s="271"/>
      <c r="AL1257" s="271" t="s">
        <v>19</v>
      </c>
      <c r="AM1257" s="271"/>
      <c r="AN1257" s="271"/>
      <c r="AO1257" s="275"/>
      <c r="AP1257" s="1010" t="s">
        <v>261</v>
      </c>
      <c r="AQ1257" s="1010"/>
      <c r="AR1257" s="1010"/>
      <c r="AS1257" s="1010"/>
      <c r="AT1257" s="1010"/>
      <c r="AU1257" s="1010"/>
      <c r="AV1257" s="1010"/>
      <c r="AW1257" s="1010"/>
      <c r="AX1257" s="1010"/>
      <c r="AY1257">
        <f>$AY$1255</f>
        <v>0</v>
      </c>
    </row>
    <row r="1258" spans="1:51" ht="26.25" hidden="1" customHeight="1" x14ac:dyDescent="0.2">
      <c r="A1258" s="1013">
        <v>1</v>
      </c>
      <c r="B1258" s="101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9"/>
      <c r="AD1258" s="1009"/>
      <c r="AE1258" s="1009"/>
      <c r="AF1258" s="1009"/>
      <c r="AG1258" s="100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13">
        <v>2</v>
      </c>
      <c r="B1259" s="101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9"/>
      <c r="AD1259" s="1009"/>
      <c r="AE1259" s="1009"/>
      <c r="AF1259" s="1009"/>
      <c r="AG1259" s="100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13">
        <v>3</v>
      </c>
      <c r="B1260" s="101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9"/>
      <c r="AD1260" s="1009"/>
      <c r="AE1260" s="1009"/>
      <c r="AF1260" s="1009"/>
      <c r="AG1260" s="100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13">
        <v>4</v>
      </c>
      <c r="B1261" s="101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9"/>
      <c r="AD1261" s="1009"/>
      <c r="AE1261" s="1009"/>
      <c r="AF1261" s="1009"/>
      <c r="AG1261" s="100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13">
        <v>5</v>
      </c>
      <c r="B1262" s="101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9"/>
      <c r="AD1262" s="1009"/>
      <c r="AE1262" s="1009"/>
      <c r="AF1262" s="1009"/>
      <c r="AG1262" s="100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13">
        <v>6</v>
      </c>
      <c r="B1263" s="101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9"/>
      <c r="AD1263" s="1009"/>
      <c r="AE1263" s="1009"/>
      <c r="AF1263" s="1009"/>
      <c r="AG1263" s="100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13">
        <v>7</v>
      </c>
      <c r="B1264" s="101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9"/>
      <c r="AD1264" s="1009"/>
      <c r="AE1264" s="1009"/>
      <c r="AF1264" s="1009"/>
      <c r="AG1264" s="100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13">
        <v>8</v>
      </c>
      <c r="B1265" s="101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9"/>
      <c r="AD1265" s="1009"/>
      <c r="AE1265" s="1009"/>
      <c r="AF1265" s="1009"/>
      <c r="AG1265" s="100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13">
        <v>9</v>
      </c>
      <c r="B1266" s="101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9"/>
      <c r="AD1266" s="1009"/>
      <c r="AE1266" s="1009"/>
      <c r="AF1266" s="1009"/>
      <c r="AG1266" s="100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13">
        <v>10</v>
      </c>
      <c r="B1267" s="101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9"/>
      <c r="AD1267" s="1009"/>
      <c r="AE1267" s="1009"/>
      <c r="AF1267" s="1009"/>
      <c r="AG1267" s="100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13">
        <v>11</v>
      </c>
      <c r="B1268" s="101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9"/>
      <c r="AD1268" s="1009"/>
      <c r="AE1268" s="1009"/>
      <c r="AF1268" s="1009"/>
      <c r="AG1268" s="100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13">
        <v>12</v>
      </c>
      <c r="B1269" s="101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9"/>
      <c r="AD1269" s="1009"/>
      <c r="AE1269" s="1009"/>
      <c r="AF1269" s="1009"/>
      <c r="AG1269" s="100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13">
        <v>13</v>
      </c>
      <c r="B1270" s="101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9"/>
      <c r="AD1270" s="1009"/>
      <c r="AE1270" s="1009"/>
      <c r="AF1270" s="1009"/>
      <c r="AG1270" s="100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13">
        <v>14</v>
      </c>
      <c r="B1271" s="101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9"/>
      <c r="AD1271" s="1009"/>
      <c r="AE1271" s="1009"/>
      <c r="AF1271" s="1009"/>
      <c r="AG1271" s="100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13">
        <v>15</v>
      </c>
      <c r="B1272" s="101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9"/>
      <c r="AD1272" s="1009"/>
      <c r="AE1272" s="1009"/>
      <c r="AF1272" s="1009"/>
      <c r="AG1272" s="100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13">
        <v>16</v>
      </c>
      <c r="B1273" s="101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9"/>
      <c r="AD1273" s="1009"/>
      <c r="AE1273" s="1009"/>
      <c r="AF1273" s="1009"/>
      <c r="AG1273" s="100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13">
        <v>17</v>
      </c>
      <c r="B1274" s="101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9"/>
      <c r="AD1274" s="1009"/>
      <c r="AE1274" s="1009"/>
      <c r="AF1274" s="1009"/>
      <c r="AG1274" s="100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13">
        <v>18</v>
      </c>
      <c r="B1275" s="101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9"/>
      <c r="AD1275" s="1009"/>
      <c r="AE1275" s="1009"/>
      <c r="AF1275" s="1009"/>
      <c r="AG1275" s="100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13">
        <v>19</v>
      </c>
      <c r="B1276" s="101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9"/>
      <c r="AD1276" s="1009"/>
      <c r="AE1276" s="1009"/>
      <c r="AF1276" s="1009"/>
      <c r="AG1276" s="100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13">
        <v>20</v>
      </c>
      <c r="B1277" s="101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9"/>
      <c r="AD1277" s="1009"/>
      <c r="AE1277" s="1009"/>
      <c r="AF1277" s="1009"/>
      <c r="AG1277" s="100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13">
        <v>21</v>
      </c>
      <c r="B1278" s="101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9"/>
      <c r="AD1278" s="1009"/>
      <c r="AE1278" s="1009"/>
      <c r="AF1278" s="1009"/>
      <c r="AG1278" s="100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13">
        <v>22</v>
      </c>
      <c r="B1279" s="101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9"/>
      <c r="AD1279" s="1009"/>
      <c r="AE1279" s="1009"/>
      <c r="AF1279" s="1009"/>
      <c r="AG1279" s="100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13">
        <v>23</v>
      </c>
      <c r="B1280" s="101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9"/>
      <c r="AD1280" s="1009"/>
      <c r="AE1280" s="1009"/>
      <c r="AF1280" s="1009"/>
      <c r="AG1280" s="100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13">
        <v>24</v>
      </c>
      <c r="B1281" s="101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9"/>
      <c r="AD1281" s="1009"/>
      <c r="AE1281" s="1009"/>
      <c r="AF1281" s="1009"/>
      <c r="AG1281" s="100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13">
        <v>25</v>
      </c>
      <c r="B1282" s="101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9"/>
      <c r="AD1282" s="1009"/>
      <c r="AE1282" s="1009"/>
      <c r="AF1282" s="1009"/>
      <c r="AG1282" s="100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13">
        <v>26</v>
      </c>
      <c r="B1283" s="101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9"/>
      <c r="AD1283" s="1009"/>
      <c r="AE1283" s="1009"/>
      <c r="AF1283" s="1009"/>
      <c r="AG1283" s="100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13">
        <v>27</v>
      </c>
      <c r="B1284" s="101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9"/>
      <c r="AD1284" s="1009"/>
      <c r="AE1284" s="1009"/>
      <c r="AF1284" s="1009"/>
      <c r="AG1284" s="100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13">
        <v>28</v>
      </c>
      <c r="B1285" s="101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9"/>
      <c r="AD1285" s="1009"/>
      <c r="AE1285" s="1009"/>
      <c r="AF1285" s="1009"/>
      <c r="AG1285" s="100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13">
        <v>29</v>
      </c>
      <c r="B1286" s="101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9"/>
      <c r="AD1286" s="1009"/>
      <c r="AE1286" s="1009"/>
      <c r="AF1286" s="1009"/>
      <c r="AG1286" s="100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13">
        <v>30</v>
      </c>
      <c r="B1287" s="101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9"/>
      <c r="AD1287" s="1009"/>
      <c r="AE1287" s="1009"/>
      <c r="AF1287" s="1009"/>
      <c r="AG1287" s="100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1"/>
      <c r="B1290" s="271"/>
      <c r="C1290" s="271" t="s">
        <v>24</v>
      </c>
      <c r="D1290" s="271"/>
      <c r="E1290" s="271"/>
      <c r="F1290" s="271"/>
      <c r="G1290" s="271"/>
      <c r="H1290" s="271"/>
      <c r="I1290" s="271"/>
      <c r="J1290" s="1011" t="s">
        <v>260</v>
      </c>
      <c r="K1290" s="1012"/>
      <c r="L1290" s="1012"/>
      <c r="M1290" s="1012"/>
      <c r="N1290" s="1012"/>
      <c r="O1290" s="1012"/>
      <c r="P1290" s="134" t="s">
        <v>25</v>
      </c>
      <c r="Q1290" s="134"/>
      <c r="R1290" s="134"/>
      <c r="S1290" s="134"/>
      <c r="T1290" s="134"/>
      <c r="U1290" s="134"/>
      <c r="V1290" s="134"/>
      <c r="W1290" s="134"/>
      <c r="X1290" s="134"/>
      <c r="Y1290" s="273" t="s">
        <v>300</v>
      </c>
      <c r="Z1290" s="274"/>
      <c r="AA1290" s="274"/>
      <c r="AB1290" s="274"/>
      <c r="AC1290" s="1011" t="s">
        <v>291</v>
      </c>
      <c r="AD1290" s="1011"/>
      <c r="AE1290" s="1011"/>
      <c r="AF1290" s="1011"/>
      <c r="AG1290" s="1011"/>
      <c r="AH1290" s="273" t="s">
        <v>233</v>
      </c>
      <c r="AI1290" s="271"/>
      <c r="AJ1290" s="271"/>
      <c r="AK1290" s="271"/>
      <c r="AL1290" s="271" t="s">
        <v>19</v>
      </c>
      <c r="AM1290" s="271"/>
      <c r="AN1290" s="271"/>
      <c r="AO1290" s="275"/>
      <c r="AP1290" s="1010" t="s">
        <v>261</v>
      </c>
      <c r="AQ1290" s="1010"/>
      <c r="AR1290" s="1010"/>
      <c r="AS1290" s="1010"/>
      <c r="AT1290" s="1010"/>
      <c r="AU1290" s="1010"/>
      <c r="AV1290" s="1010"/>
      <c r="AW1290" s="1010"/>
      <c r="AX1290" s="1010"/>
      <c r="AY1290">
        <f>$AY$1288</f>
        <v>0</v>
      </c>
    </row>
    <row r="1291" spans="1:51" ht="26.25" hidden="1" customHeight="1" x14ac:dyDescent="0.2">
      <c r="A1291" s="1013">
        <v>1</v>
      </c>
      <c r="B1291" s="101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9"/>
      <c r="AD1291" s="1009"/>
      <c r="AE1291" s="1009"/>
      <c r="AF1291" s="1009"/>
      <c r="AG1291" s="100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13">
        <v>2</v>
      </c>
      <c r="B1292" s="101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9"/>
      <c r="AD1292" s="1009"/>
      <c r="AE1292" s="1009"/>
      <c r="AF1292" s="1009"/>
      <c r="AG1292" s="100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13">
        <v>3</v>
      </c>
      <c r="B1293" s="101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9"/>
      <c r="AD1293" s="1009"/>
      <c r="AE1293" s="1009"/>
      <c r="AF1293" s="1009"/>
      <c r="AG1293" s="100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13">
        <v>4</v>
      </c>
      <c r="B1294" s="101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9"/>
      <c r="AD1294" s="1009"/>
      <c r="AE1294" s="1009"/>
      <c r="AF1294" s="1009"/>
      <c r="AG1294" s="100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13">
        <v>5</v>
      </c>
      <c r="B1295" s="101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9"/>
      <c r="AD1295" s="1009"/>
      <c r="AE1295" s="1009"/>
      <c r="AF1295" s="1009"/>
      <c r="AG1295" s="100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13">
        <v>6</v>
      </c>
      <c r="B1296" s="101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9"/>
      <c r="AD1296" s="1009"/>
      <c r="AE1296" s="1009"/>
      <c r="AF1296" s="1009"/>
      <c r="AG1296" s="100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13">
        <v>7</v>
      </c>
      <c r="B1297" s="101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9"/>
      <c r="AD1297" s="1009"/>
      <c r="AE1297" s="1009"/>
      <c r="AF1297" s="1009"/>
      <c r="AG1297" s="100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13">
        <v>8</v>
      </c>
      <c r="B1298" s="101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9"/>
      <c r="AD1298" s="1009"/>
      <c r="AE1298" s="1009"/>
      <c r="AF1298" s="1009"/>
      <c r="AG1298" s="100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13">
        <v>9</v>
      </c>
      <c r="B1299" s="101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9"/>
      <c r="AD1299" s="1009"/>
      <c r="AE1299" s="1009"/>
      <c r="AF1299" s="1009"/>
      <c r="AG1299" s="100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13">
        <v>10</v>
      </c>
      <c r="B1300" s="101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9"/>
      <c r="AD1300" s="1009"/>
      <c r="AE1300" s="1009"/>
      <c r="AF1300" s="1009"/>
      <c r="AG1300" s="100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13">
        <v>11</v>
      </c>
      <c r="B1301" s="101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9"/>
      <c r="AD1301" s="1009"/>
      <c r="AE1301" s="1009"/>
      <c r="AF1301" s="1009"/>
      <c r="AG1301" s="100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13">
        <v>12</v>
      </c>
      <c r="B1302" s="101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9"/>
      <c r="AD1302" s="1009"/>
      <c r="AE1302" s="1009"/>
      <c r="AF1302" s="1009"/>
      <c r="AG1302" s="100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13">
        <v>13</v>
      </c>
      <c r="B1303" s="101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9"/>
      <c r="AD1303" s="1009"/>
      <c r="AE1303" s="1009"/>
      <c r="AF1303" s="1009"/>
      <c r="AG1303" s="100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13">
        <v>14</v>
      </c>
      <c r="B1304" s="101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9"/>
      <c r="AD1304" s="1009"/>
      <c r="AE1304" s="1009"/>
      <c r="AF1304" s="1009"/>
      <c r="AG1304" s="100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13">
        <v>15</v>
      </c>
      <c r="B1305" s="101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9"/>
      <c r="AD1305" s="1009"/>
      <c r="AE1305" s="1009"/>
      <c r="AF1305" s="1009"/>
      <c r="AG1305" s="100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13">
        <v>16</v>
      </c>
      <c r="B1306" s="101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9"/>
      <c r="AD1306" s="1009"/>
      <c r="AE1306" s="1009"/>
      <c r="AF1306" s="1009"/>
      <c r="AG1306" s="100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13">
        <v>17</v>
      </c>
      <c r="B1307" s="101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9"/>
      <c r="AD1307" s="1009"/>
      <c r="AE1307" s="1009"/>
      <c r="AF1307" s="1009"/>
      <c r="AG1307" s="100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13">
        <v>18</v>
      </c>
      <c r="B1308" s="101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9"/>
      <c r="AD1308" s="1009"/>
      <c r="AE1308" s="1009"/>
      <c r="AF1308" s="1009"/>
      <c r="AG1308" s="100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13">
        <v>19</v>
      </c>
      <c r="B1309" s="101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9"/>
      <c r="AD1309" s="1009"/>
      <c r="AE1309" s="1009"/>
      <c r="AF1309" s="1009"/>
      <c r="AG1309" s="100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13">
        <v>20</v>
      </c>
      <c r="B1310" s="101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9"/>
      <c r="AD1310" s="1009"/>
      <c r="AE1310" s="1009"/>
      <c r="AF1310" s="1009"/>
      <c r="AG1310" s="100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13">
        <v>21</v>
      </c>
      <c r="B1311" s="101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9"/>
      <c r="AD1311" s="1009"/>
      <c r="AE1311" s="1009"/>
      <c r="AF1311" s="1009"/>
      <c r="AG1311" s="100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13">
        <v>22</v>
      </c>
      <c r="B1312" s="101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9"/>
      <c r="AD1312" s="1009"/>
      <c r="AE1312" s="1009"/>
      <c r="AF1312" s="1009"/>
      <c r="AG1312" s="100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13">
        <v>23</v>
      </c>
      <c r="B1313" s="101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9"/>
      <c r="AD1313" s="1009"/>
      <c r="AE1313" s="1009"/>
      <c r="AF1313" s="1009"/>
      <c r="AG1313" s="100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13">
        <v>24</v>
      </c>
      <c r="B1314" s="101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9"/>
      <c r="AD1314" s="1009"/>
      <c r="AE1314" s="1009"/>
      <c r="AF1314" s="1009"/>
      <c r="AG1314" s="100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13">
        <v>25</v>
      </c>
      <c r="B1315" s="101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9"/>
      <c r="AD1315" s="1009"/>
      <c r="AE1315" s="1009"/>
      <c r="AF1315" s="1009"/>
      <c r="AG1315" s="100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13">
        <v>26</v>
      </c>
      <c r="B1316" s="101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9"/>
      <c r="AD1316" s="1009"/>
      <c r="AE1316" s="1009"/>
      <c r="AF1316" s="1009"/>
      <c r="AG1316" s="100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13">
        <v>27</v>
      </c>
      <c r="B1317" s="101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9"/>
      <c r="AD1317" s="1009"/>
      <c r="AE1317" s="1009"/>
      <c r="AF1317" s="1009"/>
      <c r="AG1317" s="100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13">
        <v>28</v>
      </c>
      <c r="B1318" s="101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9"/>
      <c r="AD1318" s="1009"/>
      <c r="AE1318" s="1009"/>
      <c r="AF1318" s="1009"/>
      <c r="AG1318" s="100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13">
        <v>29</v>
      </c>
      <c r="B1319" s="101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9"/>
      <c r="AD1319" s="1009"/>
      <c r="AE1319" s="1009"/>
      <c r="AF1319" s="1009"/>
      <c r="AG1319" s="100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13">
        <v>30</v>
      </c>
      <c r="B1320" s="101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9"/>
      <c r="AD1320" s="1009"/>
      <c r="AE1320" s="1009"/>
      <c r="AF1320" s="1009"/>
      <c r="AG1320" s="100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row r="1321" spans="1:51" hidden="1" x14ac:dyDescent="0.2"/>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35" priority="355">
      <formula>IF(AND(AL4&gt;=0, RIGHT(TEXT(AL4,"0.#"),1)&lt;&gt;"."),TRUE,FALSE)</formula>
    </cfRule>
    <cfRule type="expression" dxfId="334" priority="356">
      <formula>IF(AND(AL4&gt;=0, RIGHT(TEXT(AL4,"0.#"),1)="."),TRUE,FALSE)</formula>
    </cfRule>
    <cfRule type="expression" dxfId="333" priority="357">
      <formula>IF(AND(AL4&lt;0, RIGHT(TEXT(AL4,"0.#"),1)&lt;&gt;"."),TRUE,FALSE)</formula>
    </cfRule>
    <cfRule type="expression" dxfId="332" priority="358">
      <formula>IF(AND(AL4&lt;0, RIGHT(TEXT(AL4,"0.#"),1)="."),TRUE,FALSE)</formula>
    </cfRule>
  </conditionalFormatting>
  <conditionalFormatting sqref="Y4:Y33">
    <cfRule type="expression" dxfId="331" priority="353">
      <formula>IF(RIGHT(TEXT(Y4,"0.#"),1)=".",FALSE,TRUE)</formula>
    </cfRule>
    <cfRule type="expression" dxfId="330" priority="354">
      <formula>IF(RIGHT(TEXT(Y4,"0.#"),1)=".",TRUE,FALSE)</formula>
    </cfRule>
  </conditionalFormatting>
  <conditionalFormatting sqref="AL37:AO66">
    <cfRule type="expression" dxfId="329" priority="349">
      <formula>IF(AND(AL37&gt;=0, RIGHT(TEXT(AL37,"0.#"),1)&lt;&gt;"."),TRUE,FALSE)</formula>
    </cfRule>
    <cfRule type="expression" dxfId="328" priority="350">
      <formula>IF(AND(AL37&gt;=0, RIGHT(TEXT(AL37,"0.#"),1)="."),TRUE,FALSE)</formula>
    </cfRule>
    <cfRule type="expression" dxfId="327" priority="351">
      <formula>IF(AND(AL37&lt;0, RIGHT(TEXT(AL37,"0.#"),1)&lt;&gt;"."),TRUE,FALSE)</formula>
    </cfRule>
    <cfRule type="expression" dxfId="326" priority="352">
      <formula>IF(AND(AL37&lt;0, RIGHT(TEXT(AL37,"0.#"),1)="."),TRUE,FALSE)</formula>
    </cfRule>
  </conditionalFormatting>
  <conditionalFormatting sqref="Y37:Y66">
    <cfRule type="expression" dxfId="325" priority="347">
      <formula>IF(RIGHT(TEXT(Y37,"0.#"),1)=".",FALSE,TRUE)</formula>
    </cfRule>
    <cfRule type="expression" dxfId="324" priority="348">
      <formula>IF(RIGHT(TEXT(Y37,"0.#"),1)=".",TRUE,FALSE)</formula>
    </cfRule>
  </conditionalFormatting>
  <conditionalFormatting sqref="AL70:AO99">
    <cfRule type="expression" dxfId="323" priority="343">
      <formula>IF(AND(AL70&gt;=0, RIGHT(TEXT(AL70,"0.#"),1)&lt;&gt;"."),TRUE,FALSE)</formula>
    </cfRule>
    <cfRule type="expression" dxfId="322" priority="344">
      <formula>IF(AND(AL70&gt;=0, RIGHT(TEXT(AL70,"0.#"),1)="."),TRUE,FALSE)</formula>
    </cfRule>
    <cfRule type="expression" dxfId="321" priority="345">
      <formula>IF(AND(AL70&lt;0, RIGHT(TEXT(AL70,"0.#"),1)&lt;&gt;"."),TRUE,FALSE)</formula>
    </cfRule>
    <cfRule type="expression" dxfId="320" priority="346">
      <formula>IF(AND(AL70&lt;0, RIGHT(TEXT(AL70,"0.#"),1)="."),TRUE,FALSE)</formula>
    </cfRule>
  </conditionalFormatting>
  <conditionalFormatting sqref="Y70:Y99">
    <cfRule type="expression" dxfId="319" priority="341">
      <formula>IF(RIGHT(TEXT(Y70,"0.#"),1)=".",FALSE,TRUE)</formula>
    </cfRule>
    <cfRule type="expression" dxfId="318" priority="342">
      <formula>IF(RIGHT(TEXT(Y70,"0.#"),1)=".",TRUE,FALSE)</formula>
    </cfRule>
  </conditionalFormatting>
  <conditionalFormatting sqref="AL103:AO132">
    <cfRule type="expression" dxfId="317" priority="337">
      <formula>IF(AND(AL103&gt;=0, RIGHT(TEXT(AL103,"0.#"),1)&lt;&gt;"."),TRUE,FALSE)</formula>
    </cfRule>
    <cfRule type="expression" dxfId="316" priority="338">
      <formula>IF(AND(AL103&gt;=0, RIGHT(TEXT(AL103,"0.#"),1)="."),TRUE,FALSE)</formula>
    </cfRule>
    <cfRule type="expression" dxfId="315" priority="339">
      <formula>IF(AND(AL103&lt;0, RIGHT(TEXT(AL103,"0.#"),1)&lt;&gt;"."),TRUE,FALSE)</formula>
    </cfRule>
    <cfRule type="expression" dxfId="314" priority="340">
      <formula>IF(AND(AL103&lt;0, RIGHT(TEXT(AL103,"0.#"),1)="."),TRUE,FALSE)</formula>
    </cfRule>
  </conditionalFormatting>
  <conditionalFormatting sqref="Y103:Y132">
    <cfRule type="expression" dxfId="313" priority="335">
      <formula>IF(RIGHT(TEXT(Y103,"0.#"),1)=".",FALSE,TRUE)</formula>
    </cfRule>
    <cfRule type="expression" dxfId="312" priority="336">
      <formula>IF(RIGHT(TEXT(Y103,"0.#"),1)=".",TRUE,FALSE)</formula>
    </cfRule>
  </conditionalFormatting>
  <conditionalFormatting sqref="AL136:AO165">
    <cfRule type="expression" dxfId="311" priority="331">
      <formula>IF(AND(AL136&gt;=0, RIGHT(TEXT(AL136,"0.#"),1)&lt;&gt;"."),TRUE,FALSE)</formula>
    </cfRule>
    <cfRule type="expression" dxfId="310" priority="332">
      <formula>IF(AND(AL136&gt;=0, RIGHT(TEXT(AL136,"0.#"),1)="."),TRUE,FALSE)</formula>
    </cfRule>
    <cfRule type="expression" dxfId="309" priority="333">
      <formula>IF(AND(AL136&lt;0, RIGHT(TEXT(AL136,"0.#"),1)&lt;&gt;"."),TRUE,FALSE)</formula>
    </cfRule>
    <cfRule type="expression" dxfId="308" priority="334">
      <formula>IF(AND(AL136&lt;0, RIGHT(TEXT(AL136,"0.#"),1)="."),TRUE,FALSE)</formula>
    </cfRule>
  </conditionalFormatting>
  <conditionalFormatting sqref="Y136:Y165">
    <cfRule type="expression" dxfId="307" priority="329">
      <formula>IF(RIGHT(TEXT(Y136,"0.#"),1)=".",FALSE,TRUE)</formula>
    </cfRule>
    <cfRule type="expression" dxfId="306" priority="330">
      <formula>IF(RIGHT(TEXT(Y136,"0.#"),1)=".",TRUE,FALSE)</formula>
    </cfRule>
  </conditionalFormatting>
  <conditionalFormatting sqref="AL169:AO198">
    <cfRule type="expression" dxfId="305" priority="325">
      <formula>IF(AND(AL169&gt;=0, RIGHT(TEXT(AL169,"0.#"),1)&lt;&gt;"."),TRUE,FALSE)</formula>
    </cfRule>
    <cfRule type="expression" dxfId="304" priority="326">
      <formula>IF(AND(AL169&gt;=0, RIGHT(TEXT(AL169,"0.#"),1)="."),TRUE,FALSE)</formula>
    </cfRule>
    <cfRule type="expression" dxfId="303" priority="327">
      <formula>IF(AND(AL169&lt;0, RIGHT(TEXT(AL169,"0.#"),1)&lt;&gt;"."),TRUE,FALSE)</formula>
    </cfRule>
    <cfRule type="expression" dxfId="302" priority="328">
      <formula>IF(AND(AL169&lt;0, RIGHT(TEXT(AL169,"0.#"),1)="."),TRUE,FALSE)</formula>
    </cfRule>
  </conditionalFormatting>
  <conditionalFormatting sqref="Y169:Y198">
    <cfRule type="expression" dxfId="301" priority="323">
      <formula>IF(RIGHT(TEXT(Y169,"0.#"),1)=".",FALSE,TRUE)</formula>
    </cfRule>
    <cfRule type="expression" dxfId="300" priority="324">
      <formula>IF(RIGHT(TEXT(Y169,"0.#"),1)=".",TRUE,FALSE)</formula>
    </cfRule>
  </conditionalFormatting>
  <conditionalFormatting sqref="AL202:AO231">
    <cfRule type="expression" dxfId="299" priority="319">
      <formula>IF(AND(AL202&gt;=0, RIGHT(TEXT(AL202,"0.#"),1)&lt;&gt;"."),TRUE,FALSE)</formula>
    </cfRule>
    <cfRule type="expression" dxfId="298" priority="320">
      <formula>IF(AND(AL202&gt;=0, RIGHT(TEXT(AL202,"0.#"),1)="."),TRUE,FALSE)</formula>
    </cfRule>
    <cfRule type="expression" dxfId="297" priority="321">
      <formula>IF(AND(AL202&lt;0, RIGHT(TEXT(AL202,"0.#"),1)&lt;&gt;"."),TRUE,FALSE)</formula>
    </cfRule>
    <cfRule type="expression" dxfId="296" priority="322">
      <formula>IF(AND(AL202&lt;0, RIGHT(TEXT(AL202,"0.#"),1)="."),TRUE,FALSE)</formula>
    </cfRule>
  </conditionalFormatting>
  <conditionalFormatting sqref="Y202:Y231">
    <cfRule type="expression" dxfId="295" priority="317">
      <formula>IF(RIGHT(TEXT(Y202,"0.#"),1)=".",FALSE,TRUE)</formula>
    </cfRule>
    <cfRule type="expression" dxfId="294" priority="318">
      <formula>IF(RIGHT(TEXT(Y202,"0.#"),1)=".",TRUE,FALSE)</formula>
    </cfRule>
  </conditionalFormatting>
  <conditionalFormatting sqref="AL235:AO264">
    <cfRule type="expression" dxfId="293" priority="313">
      <formula>IF(AND(AL235&gt;=0, RIGHT(TEXT(AL235,"0.#"),1)&lt;&gt;"."),TRUE,FALSE)</formula>
    </cfRule>
    <cfRule type="expression" dxfId="292" priority="314">
      <formula>IF(AND(AL235&gt;=0, RIGHT(TEXT(AL235,"0.#"),1)="."),TRUE,FALSE)</formula>
    </cfRule>
    <cfRule type="expression" dxfId="291" priority="315">
      <formula>IF(AND(AL235&lt;0, RIGHT(TEXT(AL235,"0.#"),1)&lt;&gt;"."),TRUE,FALSE)</formula>
    </cfRule>
    <cfRule type="expression" dxfId="290" priority="316">
      <formula>IF(AND(AL235&lt;0, RIGHT(TEXT(AL235,"0.#"),1)="."),TRUE,FALSE)</formula>
    </cfRule>
  </conditionalFormatting>
  <conditionalFormatting sqref="Y235:Y264">
    <cfRule type="expression" dxfId="289" priority="311">
      <formula>IF(RIGHT(TEXT(Y235,"0.#"),1)=".",FALSE,TRUE)</formula>
    </cfRule>
    <cfRule type="expression" dxfId="288" priority="312">
      <formula>IF(RIGHT(TEXT(Y235,"0.#"),1)=".",TRUE,FALSE)</formula>
    </cfRule>
  </conditionalFormatting>
  <conditionalFormatting sqref="AL268:AO297">
    <cfRule type="expression" dxfId="287" priority="307">
      <formula>IF(AND(AL268&gt;=0, RIGHT(TEXT(AL268,"0.#"),1)&lt;&gt;"."),TRUE,FALSE)</formula>
    </cfRule>
    <cfRule type="expression" dxfId="286" priority="308">
      <formula>IF(AND(AL268&gt;=0, RIGHT(TEXT(AL268,"0.#"),1)="."),TRUE,FALSE)</formula>
    </cfRule>
    <cfRule type="expression" dxfId="285" priority="309">
      <formula>IF(AND(AL268&lt;0, RIGHT(TEXT(AL268,"0.#"),1)&lt;&gt;"."),TRUE,FALSE)</formula>
    </cfRule>
    <cfRule type="expression" dxfId="284" priority="310">
      <formula>IF(AND(AL268&lt;0, RIGHT(TEXT(AL268,"0.#"),1)="."),TRUE,FALSE)</formula>
    </cfRule>
  </conditionalFormatting>
  <conditionalFormatting sqref="Y268:Y297">
    <cfRule type="expression" dxfId="283" priority="305">
      <formula>IF(RIGHT(TEXT(Y268,"0.#"),1)=".",FALSE,TRUE)</formula>
    </cfRule>
    <cfRule type="expression" dxfId="282" priority="306">
      <formula>IF(RIGHT(TEXT(Y268,"0.#"),1)=".",TRUE,FALSE)</formula>
    </cfRule>
  </conditionalFormatting>
  <conditionalFormatting sqref="AL301:AO301 AL311:AO330">
    <cfRule type="expression" dxfId="281" priority="301">
      <formula>IF(AND(AL301&gt;=0, RIGHT(TEXT(AL301,"0.#"),1)&lt;&gt;"."),TRUE,FALSE)</formula>
    </cfRule>
    <cfRule type="expression" dxfId="280" priority="302">
      <formula>IF(AND(AL301&gt;=0, RIGHT(TEXT(AL301,"0.#"),1)="."),TRUE,FALSE)</formula>
    </cfRule>
    <cfRule type="expression" dxfId="279" priority="303">
      <formula>IF(AND(AL301&lt;0, RIGHT(TEXT(AL301,"0.#"),1)&lt;&gt;"."),TRUE,FALSE)</formula>
    </cfRule>
    <cfRule type="expression" dxfId="278" priority="304">
      <formula>IF(AND(AL301&lt;0, RIGHT(TEXT(AL301,"0.#"),1)="."),TRUE,FALSE)</formula>
    </cfRule>
  </conditionalFormatting>
  <conditionalFormatting sqref="Y301:Y306 Y308:Y330">
    <cfRule type="expression" dxfId="277" priority="299">
      <formula>IF(RIGHT(TEXT(Y301,"0.#"),1)=".",FALSE,TRUE)</formula>
    </cfRule>
    <cfRule type="expression" dxfId="276" priority="300">
      <formula>IF(RIGHT(TEXT(Y301,"0.#"),1)=".",TRUE,FALSE)</formula>
    </cfRule>
  </conditionalFormatting>
  <conditionalFormatting sqref="AL334:AO363">
    <cfRule type="expression" dxfId="275" priority="295">
      <formula>IF(AND(AL334&gt;=0, RIGHT(TEXT(AL334,"0.#"),1)&lt;&gt;"."),TRUE,FALSE)</formula>
    </cfRule>
    <cfRule type="expression" dxfId="274" priority="296">
      <formula>IF(AND(AL334&gt;=0, RIGHT(TEXT(AL334,"0.#"),1)="."),TRUE,FALSE)</formula>
    </cfRule>
    <cfRule type="expression" dxfId="273" priority="297">
      <formula>IF(AND(AL334&lt;0, RIGHT(TEXT(AL334,"0.#"),1)&lt;&gt;"."),TRUE,FALSE)</formula>
    </cfRule>
    <cfRule type="expression" dxfId="272" priority="298">
      <formula>IF(AND(AL334&lt;0, RIGHT(TEXT(AL334,"0.#"),1)="."),TRUE,FALSE)</formula>
    </cfRule>
  </conditionalFormatting>
  <conditionalFormatting sqref="Y334:Y363">
    <cfRule type="expression" dxfId="271" priority="293">
      <formula>IF(RIGHT(TEXT(Y334,"0.#"),1)=".",FALSE,TRUE)</formula>
    </cfRule>
    <cfRule type="expression" dxfId="270" priority="294">
      <formula>IF(RIGHT(TEXT(Y334,"0.#"),1)=".",TRUE,FALSE)</formula>
    </cfRule>
  </conditionalFormatting>
  <conditionalFormatting sqref="AL367:AO396">
    <cfRule type="expression" dxfId="269" priority="289">
      <formula>IF(AND(AL367&gt;=0, RIGHT(TEXT(AL367,"0.#"),1)&lt;&gt;"."),TRUE,FALSE)</formula>
    </cfRule>
    <cfRule type="expression" dxfId="268" priority="290">
      <formula>IF(AND(AL367&gt;=0, RIGHT(TEXT(AL367,"0.#"),1)="."),TRUE,FALSE)</formula>
    </cfRule>
    <cfRule type="expression" dxfId="267" priority="291">
      <formula>IF(AND(AL367&lt;0, RIGHT(TEXT(AL367,"0.#"),1)&lt;&gt;"."),TRUE,FALSE)</formula>
    </cfRule>
    <cfRule type="expression" dxfId="266" priority="292">
      <formula>IF(AND(AL367&lt;0, RIGHT(TEXT(AL367,"0.#"),1)="."),TRUE,FALSE)</formula>
    </cfRule>
  </conditionalFormatting>
  <conditionalFormatting sqref="Y367:Y396">
    <cfRule type="expression" dxfId="265" priority="287">
      <formula>IF(RIGHT(TEXT(Y367,"0.#"),1)=".",FALSE,TRUE)</formula>
    </cfRule>
    <cfRule type="expression" dxfId="264" priority="288">
      <formula>IF(RIGHT(TEXT(Y367,"0.#"),1)=".",TRUE,FALSE)</formula>
    </cfRule>
  </conditionalFormatting>
  <conditionalFormatting sqref="AL400:AO429">
    <cfRule type="expression" dxfId="263" priority="283">
      <formula>IF(AND(AL400&gt;=0, RIGHT(TEXT(AL400,"0.#"),1)&lt;&gt;"."),TRUE,FALSE)</formula>
    </cfRule>
    <cfRule type="expression" dxfId="262" priority="284">
      <formula>IF(AND(AL400&gt;=0, RIGHT(TEXT(AL400,"0.#"),1)="."),TRUE,FALSE)</formula>
    </cfRule>
    <cfRule type="expression" dxfId="261" priority="285">
      <formula>IF(AND(AL400&lt;0, RIGHT(TEXT(AL400,"0.#"),1)&lt;&gt;"."),TRUE,FALSE)</formula>
    </cfRule>
    <cfRule type="expression" dxfId="260" priority="286">
      <formula>IF(AND(AL400&lt;0, RIGHT(TEXT(AL400,"0.#"),1)="."),TRUE,FALSE)</formula>
    </cfRule>
  </conditionalFormatting>
  <conditionalFormatting sqref="Y400:Y429">
    <cfRule type="expression" dxfId="259" priority="281">
      <formula>IF(RIGHT(TEXT(Y400,"0.#"),1)=".",FALSE,TRUE)</formula>
    </cfRule>
    <cfRule type="expression" dxfId="258" priority="282">
      <formula>IF(RIGHT(TEXT(Y400,"0.#"),1)=".",TRUE,FALSE)</formula>
    </cfRule>
  </conditionalFormatting>
  <conditionalFormatting sqref="AL433:AO433 AL440:AO440 AL443:AO462">
    <cfRule type="expression" dxfId="257" priority="277">
      <formula>IF(AND(AL433&gt;=0, RIGHT(TEXT(AL433,"0.#"),1)&lt;&gt;"."),TRUE,FALSE)</formula>
    </cfRule>
    <cfRule type="expression" dxfId="256" priority="278">
      <formula>IF(AND(AL433&gt;=0, RIGHT(TEXT(AL433,"0.#"),1)="."),TRUE,FALSE)</formula>
    </cfRule>
    <cfRule type="expression" dxfId="255" priority="279">
      <formula>IF(AND(AL433&lt;0, RIGHT(TEXT(AL433,"0.#"),1)&lt;&gt;"."),TRUE,FALSE)</formula>
    </cfRule>
    <cfRule type="expression" dxfId="254" priority="280">
      <formula>IF(AND(AL433&lt;0, RIGHT(TEXT(AL433,"0.#"),1)="."),TRUE,FALSE)</formula>
    </cfRule>
  </conditionalFormatting>
  <conditionalFormatting sqref="Y433 Y440 Y443:Y462">
    <cfRule type="expression" dxfId="253" priority="275">
      <formula>IF(RIGHT(TEXT(Y433,"0.#"),1)=".",FALSE,TRUE)</formula>
    </cfRule>
    <cfRule type="expression" dxfId="252" priority="276">
      <formula>IF(RIGHT(TEXT(Y433,"0.#"),1)=".",TRUE,FALSE)</formula>
    </cfRule>
  </conditionalFormatting>
  <conditionalFormatting sqref="AL471:AO471 AL473:AO495">
    <cfRule type="expression" dxfId="251" priority="271">
      <formula>IF(AND(AL471&gt;=0, RIGHT(TEXT(AL471,"0.#"),1)&lt;&gt;"."),TRUE,FALSE)</formula>
    </cfRule>
    <cfRule type="expression" dxfId="250" priority="272">
      <formula>IF(AND(AL471&gt;=0, RIGHT(TEXT(AL471,"0.#"),1)="."),TRUE,FALSE)</formula>
    </cfRule>
    <cfRule type="expression" dxfId="249" priority="273">
      <formula>IF(AND(AL471&lt;0, RIGHT(TEXT(AL471,"0.#"),1)&lt;&gt;"."),TRUE,FALSE)</formula>
    </cfRule>
    <cfRule type="expression" dxfId="248" priority="274">
      <formula>IF(AND(AL471&lt;0, RIGHT(TEXT(AL471,"0.#"),1)="."),TRUE,FALSE)</formula>
    </cfRule>
  </conditionalFormatting>
  <conditionalFormatting sqref="Y471 Y473:Y495 Y468">
    <cfRule type="expression" dxfId="247" priority="269">
      <formula>IF(RIGHT(TEXT(Y468,"0.#"),1)=".",FALSE,TRUE)</formula>
    </cfRule>
    <cfRule type="expression" dxfId="246" priority="270">
      <formula>IF(RIGHT(TEXT(Y468,"0.#"),1)=".",TRUE,FALSE)</formula>
    </cfRule>
  </conditionalFormatting>
  <conditionalFormatting sqref="AL499:AO528">
    <cfRule type="expression" dxfId="245" priority="265">
      <formula>IF(AND(AL499&gt;=0, RIGHT(TEXT(AL499,"0.#"),1)&lt;&gt;"."),TRUE,FALSE)</formula>
    </cfRule>
    <cfRule type="expression" dxfId="244" priority="266">
      <formula>IF(AND(AL499&gt;=0, RIGHT(TEXT(AL499,"0.#"),1)="."),TRUE,FALSE)</formula>
    </cfRule>
    <cfRule type="expression" dxfId="243" priority="267">
      <formula>IF(AND(AL499&lt;0, RIGHT(TEXT(AL499,"0.#"),1)&lt;&gt;"."),TRUE,FALSE)</formula>
    </cfRule>
    <cfRule type="expression" dxfId="242" priority="268">
      <formula>IF(AND(AL499&lt;0, RIGHT(TEXT(AL499,"0.#"),1)="."),TRUE,FALSE)</formula>
    </cfRule>
  </conditionalFormatting>
  <conditionalFormatting sqref="Y499:Y528">
    <cfRule type="expression" dxfId="241" priority="263">
      <formula>IF(RIGHT(TEXT(Y499,"0.#"),1)=".",FALSE,TRUE)</formula>
    </cfRule>
    <cfRule type="expression" dxfId="240" priority="264">
      <formula>IF(RIGHT(TEXT(Y499,"0.#"),1)=".",TRUE,FALSE)</formula>
    </cfRule>
  </conditionalFormatting>
  <conditionalFormatting sqref="AL532:AO561">
    <cfRule type="expression" dxfId="239" priority="259">
      <formula>IF(AND(AL532&gt;=0, RIGHT(TEXT(AL532,"0.#"),1)&lt;&gt;"."),TRUE,FALSE)</formula>
    </cfRule>
    <cfRule type="expression" dxfId="238" priority="260">
      <formula>IF(AND(AL532&gt;=0, RIGHT(TEXT(AL532,"0.#"),1)="."),TRUE,FALSE)</formula>
    </cfRule>
    <cfRule type="expression" dxfId="237" priority="261">
      <formula>IF(AND(AL532&lt;0, RIGHT(TEXT(AL532,"0.#"),1)&lt;&gt;"."),TRUE,FALSE)</formula>
    </cfRule>
    <cfRule type="expression" dxfId="236" priority="262">
      <formula>IF(AND(AL532&lt;0, RIGHT(TEXT(AL532,"0.#"),1)="."),TRUE,FALSE)</formula>
    </cfRule>
  </conditionalFormatting>
  <conditionalFormatting sqref="Y532:Y561">
    <cfRule type="expression" dxfId="235" priority="257">
      <formula>IF(RIGHT(TEXT(Y532,"0.#"),1)=".",FALSE,TRUE)</formula>
    </cfRule>
    <cfRule type="expression" dxfId="234" priority="258">
      <formula>IF(RIGHT(TEXT(Y532,"0.#"),1)=".",TRUE,FALSE)</formula>
    </cfRule>
  </conditionalFormatting>
  <conditionalFormatting sqref="AL565:AO594">
    <cfRule type="expression" dxfId="233" priority="253">
      <formula>IF(AND(AL565&gt;=0, RIGHT(TEXT(AL565,"0.#"),1)&lt;&gt;"."),TRUE,FALSE)</formula>
    </cfRule>
    <cfRule type="expression" dxfId="232" priority="254">
      <formula>IF(AND(AL565&gt;=0, RIGHT(TEXT(AL565,"0.#"),1)="."),TRUE,FALSE)</formula>
    </cfRule>
    <cfRule type="expression" dxfId="231" priority="255">
      <formula>IF(AND(AL565&lt;0, RIGHT(TEXT(AL565,"0.#"),1)&lt;&gt;"."),TRUE,FALSE)</formula>
    </cfRule>
    <cfRule type="expression" dxfId="230" priority="256">
      <formula>IF(AND(AL565&lt;0, RIGHT(TEXT(AL565,"0.#"),1)="."),TRUE,FALSE)</formula>
    </cfRule>
  </conditionalFormatting>
  <conditionalFormatting sqref="Y565:Y594">
    <cfRule type="expression" dxfId="229" priority="251">
      <formula>IF(RIGHT(TEXT(Y565,"0.#"),1)=".",FALSE,TRUE)</formula>
    </cfRule>
    <cfRule type="expression" dxfId="228" priority="252">
      <formula>IF(RIGHT(TEXT(Y565,"0.#"),1)=".",TRUE,FALSE)</formula>
    </cfRule>
  </conditionalFormatting>
  <conditionalFormatting sqref="AL598:AO627">
    <cfRule type="expression" dxfId="227" priority="247">
      <formula>IF(AND(AL598&gt;=0, RIGHT(TEXT(AL598,"0.#"),1)&lt;&gt;"."),TRUE,FALSE)</formula>
    </cfRule>
    <cfRule type="expression" dxfId="226" priority="248">
      <formula>IF(AND(AL598&gt;=0, RIGHT(TEXT(AL598,"0.#"),1)="."),TRUE,FALSE)</formula>
    </cfRule>
    <cfRule type="expression" dxfId="225" priority="249">
      <formula>IF(AND(AL598&lt;0, RIGHT(TEXT(AL598,"0.#"),1)&lt;&gt;"."),TRUE,FALSE)</formula>
    </cfRule>
    <cfRule type="expression" dxfId="224" priority="250">
      <formula>IF(AND(AL598&lt;0, RIGHT(TEXT(AL598,"0.#"),1)="."),TRUE,FALSE)</formula>
    </cfRule>
  </conditionalFormatting>
  <conditionalFormatting sqref="Y598:Y627">
    <cfRule type="expression" dxfId="223" priority="245">
      <formula>IF(RIGHT(TEXT(Y598,"0.#"),1)=".",FALSE,TRUE)</formula>
    </cfRule>
    <cfRule type="expression" dxfId="222" priority="246">
      <formula>IF(RIGHT(TEXT(Y598,"0.#"),1)=".",TRUE,FALSE)</formula>
    </cfRule>
  </conditionalFormatting>
  <conditionalFormatting sqref="AL631:AO660">
    <cfRule type="expression" dxfId="221" priority="241">
      <formula>IF(AND(AL631&gt;=0, RIGHT(TEXT(AL631,"0.#"),1)&lt;&gt;"."),TRUE,FALSE)</formula>
    </cfRule>
    <cfRule type="expression" dxfId="220" priority="242">
      <formula>IF(AND(AL631&gt;=0, RIGHT(TEXT(AL631,"0.#"),1)="."),TRUE,FALSE)</formula>
    </cfRule>
    <cfRule type="expression" dxfId="219" priority="243">
      <formula>IF(AND(AL631&lt;0, RIGHT(TEXT(AL631,"0.#"),1)&lt;&gt;"."),TRUE,FALSE)</formula>
    </cfRule>
    <cfRule type="expression" dxfId="218" priority="244">
      <formula>IF(AND(AL631&lt;0, RIGHT(TEXT(AL631,"0.#"),1)="."),TRUE,FALSE)</formula>
    </cfRule>
  </conditionalFormatting>
  <conditionalFormatting sqref="Y631:Y660">
    <cfRule type="expression" dxfId="217" priority="239">
      <formula>IF(RIGHT(TEXT(Y631,"0.#"),1)=".",FALSE,TRUE)</formula>
    </cfRule>
    <cfRule type="expression" dxfId="216" priority="240">
      <formula>IF(RIGHT(TEXT(Y631,"0.#"),1)=".",TRUE,FALSE)</formula>
    </cfRule>
  </conditionalFormatting>
  <conditionalFormatting sqref="AL664:AO693">
    <cfRule type="expression" dxfId="215" priority="235">
      <formula>IF(AND(AL664&gt;=0, RIGHT(TEXT(AL664,"0.#"),1)&lt;&gt;"."),TRUE,FALSE)</formula>
    </cfRule>
    <cfRule type="expression" dxfId="214" priority="236">
      <formula>IF(AND(AL664&gt;=0, RIGHT(TEXT(AL664,"0.#"),1)="."),TRUE,FALSE)</formula>
    </cfRule>
    <cfRule type="expression" dxfId="213" priority="237">
      <formula>IF(AND(AL664&lt;0, RIGHT(TEXT(AL664,"0.#"),1)&lt;&gt;"."),TRUE,FALSE)</formula>
    </cfRule>
    <cfRule type="expression" dxfId="212" priority="238">
      <formula>IF(AND(AL664&lt;0, RIGHT(TEXT(AL664,"0.#"),1)="."),TRUE,FALSE)</formula>
    </cfRule>
  </conditionalFormatting>
  <conditionalFormatting sqref="Y664:Y693">
    <cfRule type="expression" dxfId="211" priority="233">
      <formula>IF(RIGHT(TEXT(Y664,"0.#"),1)=".",FALSE,TRUE)</formula>
    </cfRule>
    <cfRule type="expression" dxfId="210" priority="234">
      <formula>IF(RIGHT(TEXT(Y664,"0.#"),1)=".",TRUE,FALSE)</formula>
    </cfRule>
  </conditionalFormatting>
  <conditionalFormatting sqref="AL697:AO726">
    <cfRule type="expression" dxfId="209" priority="229">
      <formula>IF(AND(AL697&gt;=0, RIGHT(TEXT(AL697,"0.#"),1)&lt;&gt;"."),TRUE,FALSE)</formula>
    </cfRule>
    <cfRule type="expression" dxfId="208" priority="230">
      <formula>IF(AND(AL697&gt;=0, RIGHT(TEXT(AL697,"0.#"),1)="."),TRUE,FALSE)</formula>
    </cfRule>
    <cfRule type="expression" dxfId="207" priority="231">
      <formula>IF(AND(AL697&lt;0, RIGHT(TEXT(AL697,"0.#"),1)&lt;&gt;"."),TRUE,FALSE)</formula>
    </cfRule>
    <cfRule type="expression" dxfId="206" priority="232">
      <formula>IF(AND(AL697&lt;0, RIGHT(TEXT(AL697,"0.#"),1)="."),TRUE,FALSE)</formula>
    </cfRule>
  </conditionalFormatting>
  <conditionalFormatting sqref="Y697:Y726">
    <cfRule type="expression" dxfId="205" priority="227">
      <formula>IF(RIGHT(TEXT(Y697,"0.#"),1)=".",FALSE,TRUE)</formula>
    </cfRule>
    <cfRule type="expression" dxfId="204" priority="228">
      <formula>IF(RIGHT(TEXT(Y697,"0.#"),1)=".",TRUE,FALSE)</formula>
    </cfRule>
  </conditionalFormatting>
  <conditionalFormatting sqref="AL730:AO759">
    <cfRule type="expression" dxfId="203" priority="223">
      <formula>IF(AND(AL730&gt;=0, RIGHT(TEXT(AL730,"0.#"),1)&lt;&gt;"."),TRUE,FALSE)</formula>
    </cfRule>
    <cfRule type="expression" dxfId="202" priority="224">
      <formula>IF(AND(AL730&gt;=0, RIGHT(TEXT(AL730,"0.#"),1)="."),TRUE,FALSE)</formula>
    </cfRule>
    <cfRule type="expression" dxfId="201" priority="225">
      <formula>IF(AND(AL730&lt;0, RIGHT(TEXT(AL730,"0.#"),1)&lt;&gt;"."),TRUE,FALSE)</formula>
    </cfRule>
    <cfRule type="expression" dxfId="200" priority="226">
      <formula>IF(AND(AL730&lt;0, RIGHT(TEXT(AL730,"0.#"),1)="."),TRUE,FALSE)</formula>
    </cfRule>
  </conditionalFormatting>
  <conditionalFormatting sqref="Y730:Y759">
    <cfRule type="expression" dxfId="199" priority="221">
      <formula>IF(RIGHT(TEXT(Y730,"0.#"),1)=".",FALSE,TRUE)</formula>
    </cfRule>
    <cfRule type="expression" dxfId="198" priority="222">
      <formula>IF(RIGHT(TEXT(Y730,"0.#"),1)=".",TRUE,FALSE)</formula>
    </cfRule>
  </conditionalFormatting>
  <conditionalFormatting sqref="AL763:AO792">
    <cfRule type="expression" dxfId="197" priority="217">
      <formula>IF(AND(AL763&gt;=0, RIGHT(TEXT(AL763,"0.#"),1)&lt;&gt;"."),TRUE,FALSE)</formula>
    </cfRule>
    <cfRule type="expression" dxfId="196" priority="218">
      <formula>IF(AND(AL763&gt;=0, RIGHT(TEXT(AL763,"0.#"),1)="."),TRUE,FALSE)</formula>
    </cfRule>
    <cfRule type="expression" dxfId="195" priority="219">
      <formula>IF(AND(AL763&lt;0, RIGHT(TEXT(AL763,"0.#"),1)&lt;&gt;"."),TRUE,FALSE)</formula>
    </cfRule>
    <cfRule type="expression" dxfId="194" priority="220">
      <formula>IF(AND(AL763&lt;0, RIGHT(TEXT(AL763,"0.#"),1)="."),TRUE,FALSE)</formula>
    </cfRule>
  </conditionalFormatting>
  <conditionalFormatting sqref="Y763:Y792">
    <cfRule type="expression" dxfId="193" priority="215">
      <formula>IF(RIGHT(TEXT(Y763,"0.#"),1)=".",FALSE,TRUE)</formula>
    </cfRule>
    <cfRule type="expression" dxfId="192" priority="216">
      <formula>IF(RIGHT(TEXT(Y763,"0.#"),1)=".",TRUE,FALSE)</formula>
    </cfRule>
  </conditionalFormatting>
  <conditionalFormatting sqref="AL796:AO825">
    <cfRule type="expression" dxfId="191" priority="211">
      <formula>IF(AND(AL796&gt;=0, RIGHT(TEXT(AL796,"0.#"),1)&lt;&gt;"."),TRUE,FALSE)</formula>
    </cfRule>
    <cfRule type="expression" dxfId="190" priority="212">
      <formula>IF(AND(AL796&gt;=0, RIGHT(TEXT(AL796,"0.#"),1)="."),TRUE,FALSE)</formula>
    </cfRule>
    <cfRule type="expression" dxfId="189" priority="213">
      <formula>IF(AND(AL796&lt;0, RIGHT(TEXT(AL796,"0.#"),1)&lt;&gt;"."),TRUE,FALSE)</formula>
    </cfRule>
    <cfRule type="expression" dxfId="188" priority="214">
      <formula>IF(AND(AL796&lt;0, RIGHT(TEXT(AL796,"0.#"),1)="."),TRUE,FALSE)</formula>
    </cfRule>
  </conditionalFormatting>
  <conditionalFormatting sqref="Y796:Y825">
    <cfRule type="expression" dxfId="187" priority="209">
      <formula>IF(RIGHT(TEXT(Y796,"0.#"),1)=".",FALSE,TRUE)</formula>
    </cfRule>
    <cfRule type="expression" dxfId="186" priority="210">
      <formula>IF(RIGHT(TEXT(Y796,"0.#"),1)=".",TRUE,FALSE)</formula>
    </cfRule>
  </conditionalFormatting>
  <conditionalFormatting sqref="AL829:AO858">
    <cfRule type="expression" dxfId="185" priority="205">
      <formula>IF(AND(AL829&gt;=0, RIGHT(TEXT(AL829,"0.#"),1)&lt;&gt;"."),TRUE,FALSE)</formula>
    </cfRule>
    <cfRule type="expression" dxfId="184" priority="206">
      <formula>IF(AND(AL829&gt;=0, RIGHT(TEXT(AL829,"0.#"),1)="."),TRUE,FALSE)</formula>
    </cfRule>
    <cfRule type="expression" dxfId="183" priority="207">
      <formula>IF(AND(AL829&lt;0, RIGHT(TEXT(AL829,"0.#"),1)&lt;&gt;"."),TRUE,FALSE)</formula>
    </cfRule>
    <cfRule type="expression" dxfId="182" priority="208">
      <formula>IF(AND(AL829&lt;0, RIGHT(TEXT(AL829,"0.#"),1)="."),TRUE,FALSE)</formula>
    </cfRule>
  </conditionalFormatting>
  <conditionalFormatting sqref="Y829:Y858">
    <cfRule type="expression" dxfId="181" priority="203">
      <formula>IF(RIGHT(TEXT(Y829,"0.#"),1)=".",FALSE,TRUE)</formula>
    </cfRule>
    <cfRule type="expression" dxfId="180" priority="204">
      <formula>IF(RIGHT(TEXT(Y829,"0.#"),1)=".",TRUE,FALSE)</formula>
    </cfRule>
  </conditionalFormatting>
  <conditionalFormatting sqref="AL862:AO891">
    <cfRule type="expression" dxfId="179" priority="199">
      <formula>IF(AND(AL862&gt;=0, RIGHT(TEXT(AL862,"0.#"),1)&lt;&gt;"."),TRUE,FALSE)</formula>
    </cfRule>
    <cfRule type="expression" dxfId="178" priority="200">
      <formula>IF(AND(AL862&gt;=0, RIGHT(TEXT(AL862,"0.#"),1)="."),TRUE,FALSE)</formula>
    </cfRule>
    <cfRule type="expression" dxfId="177" priority="201">
      <formula>IF(AND(AL862&lt;0, RIGHT(TEXT(AL862,"0.#"),1)&lt;&gt;"."),TRUE,FALSE)</formula>
    </cfRule>
    <cfRule type="expression" dxfId="176" priority="202">
      <formula>IF(AND(AL862&lt;0, RIGHT(TEXT(AL862,"0.#"),1)="."),TRUE,FALSE)</formula>
    </cfRule>
  </conditionalFormatting>
  <conditionalFormatting sqref="Y862:Y891">
    <cfRule type="expression" dxfId="175" priority="197">
      <formula>IF(RIGHT(TEXT(Y862,"0.#"),1)=".",FALSE,TRUE)</formula>
    </cfRule>
    <cfRule type="expression" dxfId="174" priority="198">
      <formula>IF(RIGHT(TEXT(Y862,"0.#"),1)=".",TRUE,FALSE)</formula>
    </cfRule>
  </conditionalFormatting>
  <conditionalFormatting sqref="AL895:AO924">
    <cfRule type="expression" dxfId="173" priority="193">
      <formula>IF(AND(AL895&gt;=0, RIGHT(TEXT(AL895,"0.#"),1)&lt;&gt;"."),TRUE,FALSE)</formula>
    </cfRule>
    <cfRule type="expression" dxfId="172" priority="194">
      <formula>IF(AND(AL895&gt;=0, RIGHT(TEXT(AL895,"0.#"),1)="."),TRUE,FALSE)</formula>
    </cfRule>
    <cfRule type="expression" dxfId="171" priority="195">
      <formula>IF(AND(AL895&lt;0, RIGHT(TEXT(AL895,"0.#"),1)&lt;&gt;"."),TRUE,FALSE)</formula>
    </cfRule>
    <cfRule type="expression" dxfId="170" priority="196">
      <formula>IF(AND(AL895&lt;0, RIGHT(TEXT(AL895,"0.#"),1)="."),TRUE,FALSE)</formula>
    </cfRule>
  </conditionalFormatting>
  <conditionalFormatting sqref="Y895:Y924">
    <cfRule type="expression" dxfId="169" priority="191">
      <formula>IF(RIGHT(TEXT(Y895,"0.#"),1)=".",FALSE,TRUE)</formula>
    </cfRule>
    <cfRule type="expression" dxfId="168" priority="192">
      <formula>IF(RIGHT(TEXT(Y895,"0.#"),1)=".",TRUE,FALSE)</formula>
    </cfRule>
  </conditionalFormatting>
  <conditionalFormatting sqref="AL928:AO957">
    <cfRule type="expression" dxfId="167" priority="187">
      <formula>IF(AND(AL928&gt;=0, RIGHT(TEXT(AL928,"0.#"),1)&lt;&gt;"."),TRUE,FALSE)</formula>
    </cfRule>
    <cfRule type="expression" dxfId="166" priority="188">
      <formula>IF(AND(AL928&gt;=0, RIGHT(TEXT(AL928,"0.#"),1)="."),TRUE,FALSE)</formula>
    </cfRule>
    <cfRule type="expression" dxfId="165" priority="189">
      <formula>IF(AND(AL928&lt;0, RIGHT(TEXT(AL928,"0.#"),1)&lt;&gt;"."),TRUE,FALSE)</formula>
    </cfRule>
    <cfRule type="expression" dxfId="164" priority="190">
      <formula>IF(AND(AL928&lt;0, RIGHT(TEXT(AL928,"0.#"),1)="."),TRUE,FALSE)</formula>
    </cfRule>
  </conditionalFormatting>
  <conditionalFormatting sqref="Y928:Y957">
    <cfRule type="expression" dxfId="163" priority="185">
      <formula>IF(RIGHT(TEXT(Y928,"0.#"),1)=".",FALSE,TRUE)</formula>
    </cfRule>
    <cfRule type="expression" dxfId="162" priority="186">
      <formula>IF(RIGHT(TEXT(Y928,"0.#"),1)=".",TRUE,FALSE)</formula>
    </cfRule>
  </conditionalFormatting>
  <conditionalFormatting sqref="AL961:AO990">
    <cfRule type="expression" dxfId="161" priority="181">
      <formula>IF(AND(AL961&gt;=0, RIGHT(TEXT(AL961,"0.#"),1)&lt;&gt;"."),TRUE,FALSE)</formula>
    </cfRule>
    <cfRule type="expression" dxfId="160" priority="182">
      <formula>IF(AND(AL961&gt;=0, RIGHT(TEXT(AL961,"0.#"),1)="."),TRUE,FALSE)</formula>
    </cfRule>
    <cfRule type="expression" dxfId="159" priority="183">
      <formula>IF(AND(AL961&lt;0, RIGHT(TEXT(AL961,"0.#"),1)&lt;&gt;"."),TRUE,FALSE)</formula>
    </cfRule>
    <cfRule type="expression" dxfId="158" priority="184">
      <formula>IF(AND(AL961&lt;0, RIGHT(TEXT(AL961,"0.#"),1)="."),TRUE,FALSE)</formula>
    </cfRule>
  </conditionalFormatting>
  <conditionalFormatting sqref="Y961:Y990">
    <cfRule type="expression" dxfId="157" priority="179">
      <formula>IF(RIGHT(TEXT(Y961,"0.#"),1)=".",FALSE,TRUE)</formula>
    </cfRule>
    <cfRule type="expression" dxfId="156" priority="180">
      <formula>IF(RIGHT(TEXT(Y961,"0.#"),1)=".",TRUE,FALSE)</formula>
    </cfRule>
  </conditionalFormatting>
  <conditionalFormatting sqref="AL994:AO1023">
    <cfRule type="expression" dxfId="155" priority="175">
      <formula>IF(AND(AL994&gt;=0, RIGHT(TEXT(AL994,"0.#"),1)&lt;&gt;"."),TRUE,FALSE)</formula>
    </cfRule>
    <cfRule type="expression" dxfId="154" priority="176">
      <formula>IF(AND(AL994&gt;=0, RIGHT(TEXT(AL994,"0.#"),1)="."),TRUE,FALSE)</formula>
    </cfRule>
    <cfRule type="expression" dxfId="153" priority="177">
      <formula>IF(AND(AL994&lt;0, RIGHT(TEXT(AL994,"0.#"),1)&lt;&gt;"."),TRUE,FALSE)</formula>
    </cfRule>
    <cfRule type="expression" dxfId="152" priority="178">
      <formula>IF(AND(AL994&lt;0, RIGHT(TEXT(AL994,"0.#"),1)="."),TRUE,FALSE)</formula>
    </cfRule>
  </conditionalFormatting>
  <conditionalFormatting sqref="Y994:Y1023">
    <cfRule type="expression" dxfId="151" priority="173">
      <formula>IF(RIGHT(TEXT(Y994,"0.#"),1)=".",FALSE,TRUE)</formula>
    </cfRule>
    <cfRule type="expression" dxfId="150" priority="174">
      <formula>IF(RIGHT(TEXT(Y994,"0.#"),1)=".",TRUE,FALSE)</formula>
    </cfRule>
  </conditionalFormatting>
  <conditionalFormatting sqref="AL1027:AO1056">
    <cfRule type="expression" dxfId="149" priority="169">
      <formula>IF(AND(AL1027&gt;=0, RIGHT(TEXT(AL1027,"0.#"),1)&lt;&gt;"."),TRUE,FALSE)</formula>
    </cfRule>
    <cfRule type="expression" dxfId="148" priority="170">
      <formula>IF(AND(AL1027&gt;=0, RIGHT(TEXT(AL1027,"0.#"),1)="."),TRUE,FALSE)</formula>
    </cfRule>
    <cfRule type="expression" dxfId="147" priority="171">
      <formula>IF(AND(AL1027&lt;0, RIGHT(TEXT(AL1027,"0.#"),1)&lt;&gt;"."),TRUE,FALSE)</formula>
    </cfRule>
    <cfRule type="expression" dxfId="146" priority="172">
      <formula>IF(AND(AL1027&lt;0, RIGHT(TEXT(AL1027,"0.#"),1)="."),TRUE,FALSE)</formula>
    </cfRule>
  </conditionalFormatting>
  <conditionalFormatting sqref="Y1027:Y1056">
    <cfRule type="expression" dxfId="145" priority="167">
      <formula>IF(RIGHT(TEXT(Y1027,"0.#"),1)=".",FALSE,TRUE)</formula>
    </cfRule>
    <cfRule type="expression" dxfId="144" priority="168">
      <formula>IF(RIGHT(TEXT(Y1027,"0.#"),1)=".",TRUE,FALSE)</formula>
    </cfRule>
  </conditionalFormatting>
  <conditionalFormatting sqref="AL1060:AO1089">
    <cfRule type="expression" dxfId="143" priority="163">
      <formula>IF(AND(AL1060&gt;=0, RIGHT(TEXT(AL1060,"0.#"),1)&lt;&gt;"."),TRUE,FALSE)</formula>
    </cfRule>
    <cfRule type="expression" dxfId="142" priority="164">
      <formula>IF(AND(AL1060&gt;=0, RIGHT(TEXT(AL1060,"0.#"),1)="."),TRUE,FALSE)</formula>
    </cfRule>
    <cfRule type="expression" dxfId="141" priority="165">
      <formula>IF(AND(AL1060&lt;0, RIGHT(TEXT(AL1060,"0.#"),1)&lt;&gt;"."),TRUE,FALSE)</formula>
    </cfRule>
    <cfRule type="expression" dxfId="140" priority="166">
      <formula>IF(AND(AL1060&lt;0, RIGHT(TEXT(AL1060,"0.#"),1)="."),TRUE,FALSE)</formula>
    </cfRule>
  </conditionalFormatting>
  <conditionalFormatting sqref="Y1060:Y1089">
    <cfRule type="expression" dxfId="139" priority="161">
      <formula>IF(RIGHT(TEXT(Y1060,"0.#"),1)=".",FALSE,TRUE)</formula>
    </cfRule>
    <cfRule type="expression" dxfId="138" priority="162">
      <formula>IF(RIGHT(TEXT(Y1060,"0.#"),1)=".",TRUE,FALSE)</formula>
    </cfRule>
  </conditionalFormatting>
  <conditionalFormatting sqref="AL1093:AO1122">
    <cfRule type="expression" dxfId="137" priority="157">
      <formula>IF(AND(AL1093&gt;=0, RIGHT(TEXT(AL1093,"0.#"),1)&lt;&gt;"."),TRUE,FALSE)</formula>
    </cfRule>
    <cfRule type="expression" dxfId="136" priority="158">
      <formula>IF(AND(AL1093&gt;=0, RIGHT(TEXT(AL1093,"0.#"),1)="."),TRUE,FALSE)</formula>
    </cfRule>
    <cfRule type="expression" dxfId="135" priority="159">
      <formula>IF(AND(AL1093&lt;0, RIGHT(TEXT(AL1093,"0.#"),1)&lt;&gt;"."),TRUE,FALSE)</formula>
    </cfRule>
    <cfRule type="expression" dxfId="134" priority="160">
      <formula>IF(AND(AL1093&lt;0, RIGHT(TEXT(AL1093,"0.#"),1)="."),TRUE,FALSE)</formula>
    </cfRule>
  </conditionalFormatting>
  <conditionalFormatting sqref="Y1093:Y1122">
    <cfRule type="expression" dxfId="133" priority="155">
      <formula>IF(RIGHT(TEXT(Y1093,"0.#"),1)=".",FALSE,TRUE)</formula>
    </cfRule>
    <cfRule type="expression" dxfId="132" priority="156">
      <formula>IF(RIGHT(TEXT(Y1093,"0.#"),1)=".",TRUE,FALSE)</formula>
    </cfRule>
  </conditionalFormatting>
  <conditionalFormatting sqref="AL1126:AO1155">
    <cfRule type="expression" dxfId="131" priority="151">
      <formula>IF(AND(AL1126&gt;=0, RIGHT(TEXT(AL1126,"0.#"),1)&lt;&gt;"."),TRUE,FALSE)</formula>
    </cfRule>
    <cfRule type="expression" dxfId="130" priority="152">
      <formula>IF(AND(AL1126&gt;=0, RIGHT(TEXT(AL1126,"0.#"),1)="."),TRUE,FALSE)</formula>
    </cfRule>
    <cfRule type="expression" dxfId="129" priority="153">
      <formula>IF(AND(AL1126&lt;0, RIGHT(TEXT(AL1126,"0.#"),1)&lt;&gt;"."),TRUE,FALSE)</formula>
    </cfRule>
    <cfRule type="expression" dxfId="128" priority="154">
      <formula>IF(AND(AL1126&lt;0, RIGHT(TEXT(AL1126,"0.#"),1)="."),TRUE,FALSE)</formula>
    </cfRule>
  </conditionalFormatting>
  <conditionalFormatting sqref="Y1126:Y1155">
    <cfRule type="expression" dxfId="127" priority="149">
      <formula>IF(RIGHT(TEXT(Y1126,"0.#"),1)=".",FALSE,TRUE)</formula>
    </cfRule>
    <cfRule type="expression" dxfId="126" priority="150">
      <formula>IF(RIGHT(TEXT(Y1126,"0.#"),1)=".",TRUE,FALSE)</formula>
    </cfRule>
  </conditionalFormatting>
  <conditionalFormatting sqref="AL1159:AO1188">
    <cfRule type="expression" dxfId="125" priority="145">
      <formula>IF(AND(AL1159&gt;=0, RIGHT(TEXT(AL1159,"0.#"),1)&lt;&gt;"."),TRUE,FALSE)</formula>
    </cfRule>
    <cfRule type="expression" dxfId="124" priority="146">
      <formula>IF(AND(AL1159&gt;=0, RIGHT(TEXT(AL1159,"0.#"),1)="."),TRUE,FALSE)</formula>
    </cfRule>
    <cfRule type="expression" dxfId="123" priority="147">
      <formula>IF(AND(AL1159&lt;0, RIGHT(TEXT(AL1159,"0.#"),1)&lt;&gt;"."),TRUE,FALSE)</formula>
    </cfRule>
    <cfRule type="expression" dxfId="122" priority="148">
      <formula>IF(AND(AL1159&lt;0, RIGHT(TEXT(AL1159,"0.#"),1)="."),TRUE,FALSE)</formula>
    </cfRule>
  </conditionalFormatting>
  <conditionalFormatting sqref="Y1159:Y1188">
    <cfRule type="expression" dxfId="121" priority="143">
      <formula>IF(RIGHT(TEXT(Y1159,"0.#"),1)=".",FALSE,TRUE)</formula>
    </cfRule>
    <cfRule type="expression" dxfId="120" priority="144">
      <formula>IF(RIGHT(TEXT(Y1159,"0.#"),1)=".",TRUE,FALSE)</formula>
    </cfRule>
  </conditionalFormatting>
  <conditionalFormatting sqref="AL1192:AO1221">
    <cfRule type="expression" dxfId="119" priority="139">
      <formula>IF(AND(AL1192&gt;=0, RIGHT(TEXT(AL1192,"0.#"),1)&lt;&gt;"."),TRUE,FALSE)</formula>
    </cfRule>
    <cfRule type="expression" dxfId="118" priority="140">
      <formula>IF(AND(AL1192&gt;=0, RIGHT(TEXT(AL1192,"0.#"),1)="."),TRUE,FALSE)</formula>
    </cfRule>
    <cfRule type="expression" dxfId="117" priority="141">
      <formula>IF(AND(AL1192&lt;0, RIGHT(TEXT(AL1192,"0.#"),1)&lt;&gt;"."),TRUE,FALSE)</formula>
    </cfRule>
    <cfRule type="expression" dxfId="116" priority="142">
      <formula>IF(AND(AL1192&lt;0, RIGHT(TEXT(AL1192,"0.#"),1)="."),TRUE,FALSE)</formula>
    </cfRule>
  </conditionalFormatting>
  <conditionalFormatting sqref="Y1192:Y1221">
    <cfRule type="expression" dxfId="115" priority="137">
      <formula>IF(RIGHT(TEXT(Y1192,"0.#"),1)=".",FALSE,TRUE)</formula>
    </cfRule>
    <cfRule type="expression" dxfId="114" priority="138">
      <formula>IF(RIGHT(TEXT(Y1192,"0.#"),1)=".",TRUE,FALSE)</formula>
    </cfRule>
  </conditionalFormatting>
  <conditionalFormatting sqref="AL1225:AO1254">
    <cfRule type="expression" dxfId="113" priority="133">
      <formula>IF(AND(AL1225&gt;=0, RIGHT(TEXT(AL1225,"0.#"),1)&lt;&gt;"."),TRUE,FALSE)</formula>
    </cfRule>
    <cfRule type="expression" dxfId="112" priority="134">
      <formula>IF(AND(AL1225&gt;=0, RIGHT(TEXT(AL1225,"0.#"),1)="."),TRUE,FALSE)</formula>
    </cfRule>
    <cfRule type="expression" dxfId="111" priority="135">
      <formula>IF(AND(AL1225&lt;0, RIGHT(TEXT(AL1225,"0.#"),1)&lt;&gt;"."),TRUE,FALSE)</formula>
    </cfRule>
    <cfRule type="expression" dxfId="110" priority="136">
      <formula>IF(AND(AL1225&lt;0, RIGHT(TEXT(AL1225,"0.#"),1)="."),TRUE,FALSE)</formula>
    </cfRule>
  </conditionalFormatting>
  <conditionalFormatting sqref="Y1225:Y1254">
    <cfRule type="expression" dxfId="109" priority="131">
      <formula>IF(RIGHT(TEXT(Y1225,"0.#"),1)=".",FALSE,TRUE)</formula>
    </cfRule>
    <cfRule type="expression" dxfId="108" priority="132">
      <formula>IF(RIGHT(TEXT(Y1225,"0.#"),1)=".",TRUE,FALSE)</formula>
    </cfRule>
  </conditionalFormatting>
  <conditionalFormatting sqref="AL1258:AO1287">
    <cfRule type="expression" dxfId="107" priority="127">
      <formula>IF(AND(AL1258&gt;=0, RIGHT(TEXT(AL1258,"0.#"),1)&lt;&gt;"."),TRUE,FALSE)</formula>
    </cfRule>
    <cfRule type="expression" dxfId="106" priority="128">
      <formula>IF(AND(AL1258&gt;=0, RIGHT(TEXT(AL1258,"0.#"),1)="."),TRUE,FALSE)</formula>
    </cfRule>
    <cfRule type="expression" dxfId="105" priority="129">
      <formula>IF(AND(AL1258&lt;0, RIGHT(TEXT(AL1258,"0.#"),1)&lt;&gt;"."),TRUE,FALSE)</formula>
    </cfRule>
    <cfRule type="expression" dxfId="104" priority="130">
      <formula>IF(AND(AL1258&lt;0, RIGHT(TEXT(AL1258,"0.#"),1)="."),TRUE,FALSE)</formula>
    </cfRule>
  </conditionalFormatting>
  <conditionalFormatting sqref="Y1258:Y1287">
    <cfRule type="expression" dxfId="103" priority="125">
      <formula>IF(RIGHT(TEXT(Y1258,"0.#"),1)=".",FALSE,TRUE)</formula>
    </cfRule>
    <cfRule type="expression" dxfId="102" priority="126">
      <formula>IF(RIGHT(TEXT(Y1258,"0.#"),1)=".",TRUE,FALSE)</formula>
    </cfRule>
  </conditionalFormatting>
  <conditionalFormatting sqref="AL1291:AO1320">
    <cfRule type="expression" dxfId="101" priority="121">
      <formula>IF(AND(AL1291&gt;=0, RIGHT(TEXT(AL1291,"0.#"),1)&lt;&gt;"."),TRUE,FALSE)</formula>
    </cfRule>
    <cfRule type="expression" dxfId="100" priority="122">
      <formula>IF(AND(AL1291&gt;=0, RIGHT(TEXT(AL1291,"0.#"),1)="."),TRUE,FALSE)</formula>
    </cfRule>
    <cfRule type="expression" dxfId="99" priority="123">
      <formula>IF(AND(AL1291&lt;0, RIGHT(TEXT(AL1291,"0.#"),1)&lt;&gt;"."),TRUE,FALSE)</formula>
    </cfRule>
    <cfRule type="expression" dxfId="98" priority="124">
      <formula>IF(AND(AL1291&lt;0, RIGHT(TEXT(AL1291,"0.#"),1)="."),TRUE,FALSE)</formula>
    </cfRule>
  </conditionalFormatting>
  <conditionalFormatting sqref="Y1291:Y1320">
    <cfRule type="expression" dxfId="97" priority="119">
      <formula>IF(RIGHT(TEXT(Y1291,"0.#"),1)=".",FALSE,TRUE)</formula>
    </cfRule>
    <cfRule type="expression" dxfId="96" priority="120">
      <formula>IF(RIGHT(TEXT(Y1291,"0.#"),1)=".",TRUE,FALSE)</formula>
    </cfRule>
  </conditionalFormatting>
  <conditionalFormatting sqref="Y307">
    <cfRule type="expression" dxfId="95" priority="117">
      <formula>IF(RIGHT(TEXT(Y307,"0.#"),1)=".",FALSE,TRUE)</formula>
    </cfRule>
    <cfRule type="expression" dxfId="94" priority="118">
      <formula>IF(RIGHT(TEXT(Y307,"0.#"),1)=".",TRUE,FALSE)</formula>
    </cfRule>
  </conditionalFormatting>
  <conditionalFormatting sqref="AL302:AO302">
    <cfRule type="expression" dxfId="93" priority="113">
      <formula>IF(AND(AL302&gt;=0, RIGHT(TEXT(AL302,"0.#"),1)&lt;&gt;"."),TRUE,FALSE)</formula>
    </cfRule>
    <cfRule type="expression" dxfId="92" priority="114">
      <formula>IF(AND(AL302&gt;=0, RIGHT(TEXT(AL302,"0.#"),1)="."),TRUE,FALSE)</formula>
    </cfRule>
    <cfRule type="expression" dxfId="91" priority="115">
      <formula>IF(AND(AL302&lt;0, RIGHT(TEXT(AL302,"0.#"),1)&lt;&gt;"."),TRUE,FALSE)</formula>
    </cfRule>
    <cfRule type="expression" dxfId="90" priority="116">
      <formula>IF(AND(AL302&lt;0, RIGHT(TEXT(AL302,"0.#"),1)="."),TRUE,FALSE)</formula>
    </cfRule>
  </conditionalFormatting>
  <conditionalFormatting sqref="AL303:AO303">
    <cfRule type="expression" dxfId="89" priority="109">
      <formula>IF(AND(AL303&gt;=0, RIGHT(TEXT(AL303,"0.#"),1)&lt;&gt;"."),TRUE,FALSE)</formula>
    </cfRule>
    <cfRule type="expression" dxfId="88" priority="110">
      <formula>IF(AND(AL303&gt;=0, RIGHT(TEXT(AL303,"0.#"),1)="."),TRUE,FALSE)</formula>
    </cfRule>
    <cfRule type="expression" dxfId="87" priority="111">
      <formula>IF(AND(AL303&lt;0, RIGHT(TEXT(AL303,"0.#"),1)&lt;&gt;"."),TRUE,FALSE)</formula>
    </cfRule>
    <cfRule type="expression" dxfId="86" priority="112">
      <formula>IF(AND(AL303&lt;0, RIGHT(TEXT(AL303,"0.#"),1)="."),TRUE,FALSE)</formula>
    </cfRule>
  </conditionalFormatting>
  <conditionalFormatting sqref="AL304:AO310">
    <cfRule type="expression" dxfId="85" priority="105">
      <formula>IF(AND(AL304&gt;=0, RIGHT(TEXT(AL304,"0.#"),1)&lt;&gt;"."),TRUE,FALSE)</formula>
    </cfRule>
    <cfRule type="expression" dxfId="84" priority="106">
      <formula>IF(AND(AL304&gt;=0, RIGHT(TEXT(AL304,"0.#"),1)="."),TRUE,FALSE)</formula>
    </cfRule>
    <cfRule type="expression" dxfId="83" priority="107">
      <formula>IF(AND(AL304&lt;0, RIGHT(TEXT(AL304,"0.#"),1)&lt;&gt;"."),TRUE,FALSE)</formula>
    </cfRule>
    <cfRule type="expression" dxfId="82" priority="108">
      <formula>IF(AND(AL304&lt;0, RIGHT(TEXT(AL304,"0.#"),1)="."),TRUE,FALSE)</formula>
    </cfRule>
  </conditionalFormatting>
  <conditionalFormatting sqref="Y434">
    <cfRule type="expression" dxfId="81" priority="99">
      <formula>IF(RIGHT(TEXT(Y434,"0.#"),1)=".",FALSE,TRUE)</formula>
    </cfRule>
    <cfRule type="expression" dxfId="80" priority="100">
      <formula>IF(RIGHT(TEXT(Y434,"0.#"),1)=".",TRUE,FALSE)</formula>
    </cfRule>
  </conditionalFormatting>
  <conditionalFormatting sqref="AL468:AO468">
    <cfRule type="expression" dxfId="79" priority="89">
      <formula>IF(AND(AL468&gt;=0, RIGHT(TEXT(AL468,"0.#"),1)&lt;&gt;"."),TRUE,FALSE)</formula>
    </cfRule>
    <cfRule type="expression" dxfId="78" priority="90">
      <formula>IF(AND(AL468&gt;=0, RIGHT(TEXT(AL468,"0.#"),1)="."),TRUE,FALSE)</formula>
    </cfRule>
    <cfRule type="expression" dxfId="77" priority="91">
      <formula>IF(AND(AL468&lt;0, RIGHT(TEXT(AL468,"0.#"),1)&lt;&gt;"."),TRUE,FALSE)</formula>
    </cfRule>
    <cfRule type="expression" dxfId="76" priority="92">
      <formula>IF(AND(AL468&lt;0, RIGHT(TEXT(AL468,"0.#"),1)="."),TRUE,FALSE)</formula>
    </cfRule>
  </conditionalFormatting>
  <conditionalFormatting sqref="Y469">
    <cfRule type="expression" dxfId="75" priority="87">
      <formula>IF(RIGHT(TEXT(Y469,"0.#"),1)=".",FALSE,TRUE)</formula>
    </cfRule>
    <cfRule type="expression" dxfId="74" priority="88">
      <formula>IF(RIGHT(TEXT(Y469,"0.#"),1)=".",TRUE,FALSE)</formula>
    </cfRule>
  </conditionalFormatting>
  <conditionalFormatting sqref="AL469:AO469">
    <cfRule type="expression" dxfId="73" priority="83">
      <formula>IF(AND(AL469&gt;=0, RIGHT(TEXT(AL469,"0.#"),1)&lt;&gt;"."),TRUE,FALSE)</formula>
    </cfRule>
    <cfRule type="expression" dxfId="72" priority="84">
      <formula>IF(AND(AL469&gt;=0, RIGHT(TEXT(AL469,"0.#"),1)="."),TRUE,FALSE)</formula>
    </cfRule>
    <cfRule type="expression" dxfId="71" priority="85">
      <formula>IF(AND(AL469&lt;0, RIGHT(TEXT(AL469,"0.#"),1)&lt;&gt;"."),TRUE,FALSE)</formula>
    </cfRule>
    <cfRule type="expression" dxfId="70" priority="86">
      <formula>IF(AND(AL469&lt;0, RIGHT(TEXT(AL469,"0.#"),1)="."),TRUE,FALSE)</formula>
    </cfRule>
  </conditionalFormatting>
  <conditionalFormatting sqref="Y470">
    <cfRule type="expression" dxfId="69" priority="81">
      <formula>IF(RIGHT(TEXT(Y470,"0.#"),1)=".",FALSE,TRUE)</formula>
    </cfRule>
    <cfRule type="expression" dxfId="68" priority="82">
      <formula>IF(RIGHT(TEXT(Y470,"0.#"),1)=".",TRUE,FALSE)</formula>
    </cfRule>
  </conditionalFormatting>
  <conditionalFormatting sqref="AL470:AO470">
    <cfRule type="expression" dxfId="67" priority="77">
      <formula>IF(AND(AL470&gt;=0, RIGHT(TEXT(AL470,"0.#"),1)&lt;&gt;"."),TRUE,FALSE)</formula>
    </cfRule>
    <cfRule type="expression" dxfId="66" priority="78">
      <formula>IF(AND(AL470&gt;=0, RIGHT(TEXT(AL470,"0.#"),1)="."),TRUE,FALSE)</formula>
    </cfRule>
    <cfRule type="expression" dxfId="65" priority="79">
      <formula>IF(AND(AL470&lt;0, RIGHT(TEXT(AL470,"0.#"),1)&lt;&gt;"."),TRUE,FALSE)</formula>
    </cfRule>
    <cfRule type="expression" dxfId="64" priority="80">
      <formula>IF(AND(AL470&lt;0, RIGHT(TEXT(AL470,"0.#"),1)="."),TRUE,FALSE)</formula>
    </cfRule>
  </conditionalFormatting>
  <conditionalFormatting sqref="AL472:AO472">
    <cfRule type="expression" dxfId="63" priority="73">
      <formula>IF(AND(AL472&gt;=0, RIGHT(TEXT(AL472,"0.#"),1)&lt;&gt;"."),TRUE,FALSE)</formula>
    </cfRule>
    <cfRule type="expression" dxfId="62" priority="74">
      <formula>IF(AND(AL472&gt;=0, RIGHT(TEXT(AL472,"0.#"),1)="."),TRUE,FALSE)</formula>
    </cfRule>
    <cfRule type="expression" dxfId="61" priority="75">
      <formula>IF(AND(AL472&lt;0, RIGHT(TEXT(AL472,"0.#"),1)&lt;&gt;"."),TRUE,FALSE)</formula>
    </cfRule>
    <cfRule type="expression" dxfId="60" priority="76">
      <formula>IF(AND(AL472&lt;0, RIGHT(TEXT(AL472,"0.#"),1)="."),TRUE,FALSE)</formula>
    </cfRule>
  </conditionalFormatting>
  <conditionalFormatting sqref="Y472">
    <cfRule type="expression" dxfId="59" priority="71">
      <formula>IF(RIGHT(TEXT(Y472,"0.#"),1)=".",FALSE,TRUE)</formula>
    </cfRule>
    <cfRule type="expression" dxfId="58" priority="72">
      <formula>IF(RIGHT(TEXT(Y472,"0.#"),1)=".",TRUE,FALSE)</formula>
    </cfRule>
  </conditionalFormatting>
  <conditionalFormatting sqref="AL441:AO441">
    <cfRule type="expression" dxfId="57" priority="67">
      <formula>IF(AND(AL441&gt;=0, RIGHT(TEXT(AL441,"0.#"),1)&lt;&gt;"."),TRUE,FALSE)</formula>
    </cfRule>
    <cfRule type="expression" dxfId="56" priority="68">
      <formula>IF(AND(AL441&gt;=0, RIGHT(TEXT(AL441,"0.#"),1)="."),TRUE,FALSE)</formula>
    </cfRule>
    <cfRule type="expression" dxfId="55" priority="69">
      <formula>IF(AND(AL441&lt;0, RIGHT(TEXT(AL441,"0.#"),1)&lt;&gt;"."),TRUE,FALSE)</formula>
    </cfRule>
    <cfRule type="expression" dxfId="54" priority="70">
      <formula>IF(AND(AL441&lt;0, RIGHT(TEXT(AL441,"0.#"),1)="."),TRUE,FALSE)</formula>
    </cfRule>
  </conditionalFormatting>
  <conditionalFormatting sqref="Y441">
    <cfRule type="expression" dxfId="53" priority="65">
      <formula>IF(RIGHT(TEXT(Y441,"0.#"),1)=".",FALSE,TRUE)</formula>
    </cfRule>
    <cfRule type="expression" dxfId="52" priority="66">
      <formula>IF(RIGHT(TEXT(Y441,"0.#"),1)=".",TRUE,FALSE)</formula>
    </cfRule>
  </conditionalFormatting>
  <conditionalFormatting sqref="AL434:AO434">
    <cfRule type="expression" dxfId="51" priority="49">
      <formula>IF(AND(AL434&gt;=0, RIGHT(TEXT(AL434,"0.#"),1)&lt;&gt;"."),TRUE,FALSE)</formula>
    </cfRule>
    <cfRule type="expression" dxfId="50" priority="50">
      <formula>IF(AND(AL434&gt;=0, RIGHT(TEXT(AL434,"0.#"),1)="."),TRUE,FALSE)</formula>
    </cfRule>
    <cfRule type="expression" dxfId="49" priority="51">
      <formula>IF(AND(AL434&lt;0, RIGHT(TEXT(AL434,"0.#"),1)&lt;&gt;"."),TRUE,FALSE)</formula>
    </cfRule>
    <cfRule type="expression" dxfId="48" priority="52">
      <formula>IF(AND(AL434&lt;0, RIGHT(TEXT(AL434,"0.#"),1)="."),TRUE,FALSE)</formula>
    </cfRule>
  </conditionalFormatting>
  <conditionalFormatting sqref="Y435">
    <cfRule type="expression" dxfId="47" priority="47">
      <formula>IF(RIGHT(TEXT(Y435,"0.#"),1)=".",FALSE,TRUE)</formula>
    </cfRule>
    <cfRule type="expression" dxfId="46" priority="48">
      <formula>IF(RIGHT(TEXT(Y435,"0.#"),1)=".",TRUE,FALSE)</formula>
    </cfRule>
  </conditionalFormatting>
  <conditionalFormatting sqref="AL435:AO435">
    <cfRule type="expression" dxfId="45" priority="43">
      <formula>IF(AND(AL435&gt;=0, RIGHT(TEXT(AL435,"0.#"),1)&lt;&gt;"."),TRUE,FALSE)</formula>
    </cfRule>
    <cfRule type="expression" dxfId="44" priority="44">
      <formula>IF(AND(AL435&gt;=0, RIGHT(TEXT(AL435,"0.#"),1)="."),TRUE,FALSE)</formula>
    </cfRule>
    <cfRule type="expression" dxfId="43" priority="45">
      <formula>IF(AND(AL435&lt;0, RIGHT(TEXT(AL435,"0.#"),1)&lt;&gt;"."),TRUE,FALSE)</formula>
    </cfRule>
    <cfRule type="expression" dxfId="42" priority="46">
      <formula>IF(AND(AL435&lt;0, RIGHT(TEXT(AL435,"0.#"),1)="."),TRUE,FALSE)</formula>
    </cfRule>
  </conditionalFormatting>
  <conditionalFormatting sqref="Y436">
    <cfRule type="expression" dxfId="41" priority="41">
      <formula>IF(RIGHT(TEXT(Y436,"0.#"),1)=".",FALSE,TRUE)</formula>
    </cfRule>
    <cfRule type="expression" dxfId="40" priority="42">
      <formula>IF(RIGHT(TEXT(Y436,"0.#"),1)=".",TRUE,FALSE)</formula>
    </cfRule>
  </conditionalFormatting>
  <conditionalFormatting sqref="AL436:AO436">
    <cfRule type="expression" dxfId="39" priority="37">
      <formula>IF(AND(AL436&gt;=0, RIGHT(TEXT(AL436,"0.#"),1)&lt;&gt;"."),TRUE,FALSE)</formula>
    </cfRule>
    <cfRule type="expression" dxfId="38" priority="38">
      <formula>IF(AND(AL436&gt;=0, RIGHT(TEXT(AL436,"0.#"),1)="."),TRUE,FALSE)</formula>
    </cfRule>
    <cfRule type="expression" dxfId="37" priority="39">
      <formula>IF(AND(AL436&lt;0, RIGHT(TEXT(AL436,"0.#"),1)&lt;&gt;"."),TRUE,FALSE)</formula>
    </cfRule>
    <cfRule type="expression" dxfId="36" priority="40">
      <formula>IF(AND(AL436&lt;0, RIGHT(TEXT(AL436,"0.#"),1)="."),TRUE,FALSE)</formula>
    </cfRule>
  </conditionalFormatting>
  <conditionalFormatting sqref="Y437">
    <cfRule type="expression" dxfId="35" priority="35">
      <formula>IF(RIGHT(TEXT(Y437,"0.#"),1)=".",FALSE,TRUE)</formula>
    </cfRule>
    <cfRule type="expression" dxfId="34" priority="36">
      <formula>IF(RIGHT(TEXT(Y437,"0.#"),1)=".",TRUE,FALSE)</formula>
    </cfRule>
  </conditionalFormatting>
  <conditionalFormatting sqref="AL437:AO437">
    <cfRule type="expression" dxfId="33" priority="31">
      <formula>IF(AND(AL437&gt;=0, RIGHT(TEXT(AL437,"0.#"),1)&lt;&gt;"."),TRUE,FALSE)</formula>
    </cfRule>
    <cfRule type="expression" dxfId="32" priority="32">
      <formula>IF(AND(AL437&gt;=0, RIGHT(TEXT(AL437,"0.#"),1)="."),TRUE,FALSE)</formula>
    </cfRule>
    <cfRule type="expression" dxfId="31" priority="33">
      <formula>IF(AND(AL437&lt;0, RIGHT(TEXT(AL437,"0.#"),1)&lt;&gt;"."),TRUE,FALSE)</formula>
    </cfRule>
    <cfRule type="expression" dxfId="30" priority="34">
      <formula>IF(AND(AL437&lt;0, RIGHT(TEXT(AL437,"0.#"),1)="."),TRUE,FALSE)</formula>
    </cfRule>
  </conditionalFormatting>
  <conditionalFormatting sqref="Y438">
    <cfRule type="expression" dxfId="29" priority="29">
      <formula>IF(RIGHT(TEXT(Y438,"0.#"),1)=".",FALSE,TRUE)</formula>
    </cfRule>
    <cfRule type="expression" dxfId="28" priority="30">
      <formula>IF(RIGHT(TEXT(Y438,"0.#"),1)=".",TRUE,FALSE)</formula>
    </cfRule>
  </conditionalFormatting>
  <conditionalFormatting sqref="AL438:AO438">
    <cfRule type="expression" dxfId="27" priority="25">
      <formula>IF(AND(AL438&gt;=0, RIGHT(TEXT(AL438,"0.#"),1)&lt;&gt;"."),TRUE,FALSE)</formula>
    </cfRule>
    <cfRule type="expression" dxfId="26" priority="26">
      <formula>IF(AND(AL438&gt;=0, RIGHT(TEXT(AL438,"0.#"),1)="."),TRUE,FALSE)</formula>
    </cfRule>
    <cfRule type="expression" dxfId="25" priority="27">
      <formula>IF(AND(AL438&lt;0, RIGHT(TEXT(AL438,"0.#"),1)&lt;&gt;"."),TRUE,FALSE)</formula>
    </cfRule>
    <cfRule type="expression" dxfId="24" priority="28">
      <formula>IF(AND(AL438&lt;0, RIGHT(TEXT(AL438,"0.#"),1)="."),TRUE,FALSE)</formula>
    </cfRule>
  </conditionalFormatting>
  <conditionalFormatting sqref="Y439">
    <cfRule type="expression" dxfId="23" priority="23">
      <formula>IF(RIGHT(TEXT(Y439,"0.#"),1)=".",FALSE,TRUE)</formula>
    </cfRule>
    <cfRule type="expression" dxfId="22" priority="24">
      <formula>IF(RIGHT(TEXT(Y439,"0.#"),1)=".",TRUE,FALSE)</formula>
    </cfRule>
  </conditionalFormatting>
  <conditionalFormatting sqref="AL439:AO439">
    <cfRule type="expression" dxfId="21" priority="19">
      <formula>IF(AND(AL439&gt;=0, RIGHT(TEXT(AL439,"0.#"),1)&lt;&gt;"."),TRUE,FALSE)</formula>
    </cfRule>
    <cfRule type="expression" dxfId="20" priority="20">
      <formula>IF(AND(AL439&gt;=0, RIGHT(TEXT(AL439,"0.#"),1)="."),TRUE,FALSE)</formula>
    </cfRule>
    <cfRule type="expression" dxfId="19" priority="21">
      <formula>IF(AND(AL439&lt;0, RIGHT(TEXT(AL439,"0.#"),1)&lt;&gt;"."),TRUE,FALSE)</formula>
    </cfRule>
    <cfRule type="expression" dxfId="18" priority="22">
      <formula>IF(AND(AL439&lt;0, RIGHT(TEXT(AL439,"0.#"),1)="."),TRUE,FALSE)</formula>
    </cfRule>
  </conditionalFormatting>
  <conditionalFormatting sqref="AL442:AO442">
    <cfRule type="expression" dxfId="17" priority="15">
      <formula>IF(AND(AL442&gt;=0, RIGHT(TEXT(AL442,"0.#"),1)&lt;&gt;"."),TRUE,FALSE)</formula>
    </cfRule>
    <cfRule type="expression" dxfId="16" priority="16">
      <formula>IF(AND(AL442&gt;=0, RIGHT(TEXT(AL442,"0.#"),1)="."),TRUE,FALSE)</formula>
    </cfRule>
    <cfRule type="expression" dxfId="15" priority="17">
      <formula>IF(AND(AL442&lt;0, RIGHT(TEXT(AL442,"0.#"),1)&lt;&gt;"."),TRUE,FALSE)</formula>
    </cfRule>
    <cfRule type="expression" dxfId="14" priority="18">
      <formula>IF(AND(AL442&lt;0, RIGHT(TEXT(AL442,"0.#"),1)="."),TRUE,FALSE)</formula>
    </cfRule>
  </conditionalFormatting>
  <conditionalFormatting sqref="Y442">
    <cfRule type="expression" dxfId="13" priority="13">
      <formula>IF(RIGHT(TEXT(Y442,"0.#"),1)=".",FALSE,TRUE)</formula>
    </cfRule>
    <cfRule type="expression" dxfId="12" priority="14">
      <formula>IF(RIGHT(TEXT(Y442,"0.#"),1)=".",TRUE,FALSE)</formula>
    </cfRule>
  </conditionalFormatting>
  <conditionalFormatting sqref="AL467:AO467">
    <cfRule type="expression" dxfId="11" priority="9">
      <formula>IF(AND(AL467&gt;=0, RIGHT(TEXT(AL467,"0.#"),1)&lt;&gt;"."),TRUE,FALSE)</formula>
    </cfRule>
    <cfRule type="expression" dxfId="10" priority="10">
      <formula>IF(AND(AL467&gt;=0, RIGHT(TEXT(AL467,"0.#"),1)="."),TRUE,FALSE)</formula>
    </cfRule>
    <cfRule type="expression" dxfId="9" priority="11">
      <formula>IF(AND(AL467&lt;0, RIGHT(TEXT(AL467,"0.#"),1)&lt;&gt;"."),TRUE,FALSE)</formula>
    </cfRule>
    <cfRule type="expression" dxfId="8" priority="12">
      <formula>IF(AND(AL467&lt;0, RIGHT(TEXT(AL467,"0.#"),1)="."),TRUE,FALSE)</formula>
    </cfRule>
  </conditionalFormatting>
  <conditionalFormatting sqref="Y467">
    <cfRule type="expression" dxfId="7" priority="7">
      <formula>IF(RIGHT(TEXT(Y467,"0.#"),1)=".",FALSE,TRUE)</formula>
    </cfRule>
    <cfRule type="expression" dxfId="6" priority="8">
      <formula>IF(RIGHT(TEXT(Y467,"0.#"),1)=".",TRUE,FALSE)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 manualBreakCount="2">
    <brk id="265" max="49" man="1"/>
    <brk id="4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