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978DA602-263B-4437-A732-9F03C9872D1C}"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W29" i="11"/>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36" i="11" l="1"/>
  <c r="AY340" i="11"/>
  <c r="AY341" i="11"/>
  <c r="AY322" i="11"/>
  <c r="AY338" i="11"/>
  <c r="AY326" i="11"/>
  <c r="AY328" i="11"/>
  <c r="AY330" i="11"/>
  <c r="AY324" i="11"/>
  <c r="AY332" i="11"/>
  <c r="AY337" i="11"/>
  <c r="AY323" i="11"/>
  <c r="AY325" i="11"/>
  <c r="AY327" i="11"/>
  <c r="AY329" i="11"/>
  <c r="AY331" i="11"/>
  <c r="AY397" i="11"/>
  <c r="AY399"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8" i="11" l="1"/>
  <c r="AY100" i="11"/>
  <c r="AY163" i="11"/>
  <c r="AY134" i="11"/>
  <c r="AY193" i="11"/>
  <c r="AY130" i="11"/>
  <c r="AY142" i="11"/>
  <c r="AY198" i="11"/>
  <c r="AY128" i="11"/>
  <c r="AY140" i="11"/>
  <c r="AY144" i="11"/>
  <c r="AY174" i="11"/>
  <c r="AY176" i="11"/>
  <c r="AY114" i="11"/>
  <c r="AY116" i="11"/>
  <c r="AY118" i="11"/>
  <c r="AY120" i="11"/>
  <c r="AY124" i="11"/>
  <c r="AY126" i="11"/>
  <c r="AY152" i="11"/>
  <c r="AY154" i="11"/>
  <c r="AY138" i="11"/>
  <c r="AY172" i="11"/>
  <c r="AY210" i="11"/>
  <c r="AY212" i="11"/>
  <c r="AY113" i="11"/>
  <c r="AY115" i="11"/>
  <c r="AY117" i="11"/>
  <c r="AY119" i="11"/>
  <c r="AY123" i="11"/>
  <c r="AY129" i="11"/>
  <c r="AY151" i="11"/>
  <c r="AY153" i="11"/>
  <c r="AY155" i="11"/>
  <c r="AY164" i="11"/>
  <c r="AY141" i="11"/>
  <c r="AY143" i="11"/>
  <c r="AY175" i="11"/>
  <c r="AY177" i="11"/>
  <c r="AY209" i="11"/>
  <c r="AY211"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6" i="11" s="1"/>
  <c r="AY44" i="11"/>
  <c r="AY52" i="11" s="1"/>
  <c r="AY87" i="11" l="1"/>
  <c r="AY91" i="11"/>
  <c r="AY89" i="11"/>
  <c r="AY79" i="11"/>
  <c r="AY81" i="11"/>
  <c r="AY83" i="11"/>
  <c r="AY85" i="11"/>
  <c r="AY95" i="11"/>
  <c r="AY80" i="11"/>
  <c r="AY82" i="11"/>
  <c r="AY84" i="11"/>
  <c r="AY90" i="11"/>
  <c r="AY94" i="11"/>
  <c r="AY96"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<sst xmlns="http://schemas.openxmlformats.org/spreadsheetml/2006/main" count="2108" uniqueCount="741">
  <si>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</si>
  <si>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</si>
  <si>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</si>
  <si>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</si>
  <si>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</si>
  <si>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</si>
  <si>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</si>
  <si>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</si>
  <si>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</si>
  <si>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</si>
  <si>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</si>
  <si>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</si>
  <si>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</si>
  <si>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</si>
  <si>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</si>
  <si>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</si>
  <si>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</si>
  <si>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</si>
  <si>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</si>
  <si>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</si>
  <si>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</si>
  <si>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</si>
  <si>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</si>
  <si>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</si>
  <si>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</si>
  <si>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</si>
  <si>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</si>
  <si>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</si>
  <si>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</si>
  <si>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</si>
  <si>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</si>
  <si>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</si>
  <si>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</si>
  <si>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</si>
  <si>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</si>
  <si>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</si>
  <si>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</si>
  <si>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</si>
  <si>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</si>
  <si>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</si>
  <si>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</si>
  <si>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</si>
  <si>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</si>
  <si>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</si>
  <si>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</si>
  <si>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</si>
  <si>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</si>
  <si>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</si>
  <si>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</si>
  <si>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</si>
  <si>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</si>
  <si>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</si>
  <si>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</si>
  <si>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</si>
  <si>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</si>
  <si>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</si>
  <si>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</si>
  <si>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</si>
  <si>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</si>
  <si>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</si>
  <si>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</si>
  <si>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</si>
  <si>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</si>
  <si>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</si>
  <si>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</si>
  <si>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</si>
  <si>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</si>
  <si>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</si>
  <si>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</si>
  <si>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</si>
  <si>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</si>
  <si>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</si>
  <si>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</si>
  <si>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</si>
  <si>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</si>
  <si>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</si>
  <si>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</si>
  <si>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</si>
  <si>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</si>
  <si>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</si>
  <si>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</si>
  <si>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</si>
  <si>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</si>
  <si>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</si>
  <si>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</si>
  <si>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</si>
  <si>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</si>
  <si>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</si>
  <si>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</si>
  <si>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</si>
  <si>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</si>
  <si>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</si>
  <si>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</si>
  <si>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</si>
  <si>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</si>
  <si>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</si>
  <si>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</si>
  <si>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</si>
  <si>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</si>
  <si>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</si>
  <si>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</si>
  <si>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</si>
  <si>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</si>
  <si>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</si>
  <si>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</si>
  <si>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</si>
  <si>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</si>
  <si>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</si>
  <si>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</si>
  <si>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</si>
  <si>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</si>
  <si>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</si>
  <si>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</si>
  <si>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</si>
  <si>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</si>
  <si>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</si>
  <si>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</si>
  <si>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</si>
  <si>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</si>
  <si>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</si>
  <si>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</si>
  <si>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</si>
  <si>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</si>
  <si>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</si>
  <si>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</si>
  <si>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</si>
  <si>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</si>
  <si>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</si>
  <si>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</si>
  <si>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</si>
  <si>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</si>
  <si>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</si>
  <si>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</si>
  <si>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</si>
  <si>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</si>
  <si>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</si>
  <si>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</si>
  <si>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</si>
  <si>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</si>
  <si>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</si>
  <si>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</si>
  <si>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</si>
  <si>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</si>
  <si>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</si>
  <si>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</si>
  <si>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</si>
  <si>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</si>
  <si>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</si>
  <si>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</si>
  <si>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</si>
  <si>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</si>
  <si>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</si>
  <si>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</si>
  <si>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</si>
  <si>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</si>
  <si>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</si>
  <si>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</si>
  <si>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</si>
  <si>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</si>
  <si>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</si>
  <si>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</si>
  <si>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</si>
  <si>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</si>
  <si>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</si>
  <si>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</si>
  <si>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</si>
  <si>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</si>
  <si>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</si>
  <si>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</si>
  <si>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</si>
  <si>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</si>
  <si>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</si>
  <si>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</si>
  <si>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</si>
  <si>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</si>
  <si>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</si>
  <si>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</si>
  <si>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</si>
  <si>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</si>
  <si>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</si>
  <si>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</si>
  <si>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</si>
  <si>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</si>
  <si>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</si>
  <si>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</si>
  <si>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</si>
  <si>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</si>
  <si>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</si>
  <si>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</si>
  <si>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</si>
  <si>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</si>
  <si>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</si>
  <si>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</si>
  <si>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</si>
  <si>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</si>
  <si>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</si>
  <si>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</si>
  <si>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</si>
  <si>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</si>
  <si>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</si>
  <si>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</si>
  <si>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</si>
  <si>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</si>
  <si>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</si>
  <si>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</si>
  <si>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</si>
  <si>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</si>
  <si>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</si>
  <si>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</si>
  <si>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</si>
  <si>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</si>
  <si>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</si>
  <si>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</si>
  <si>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</si>
  <si>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</si>
  <si>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</si>
  <si>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</si>
  <si>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</si>
  <si>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</si>
  <si>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</si>
  <si>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</si>
  <si>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</si>
  <si>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</si>
  <si>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</si>
  <si>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</si>
  <si>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</si>
  <si>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</si>
  <si>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</si>
  <si>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</si>
  <si>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</si>
  <si>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</si>
  <si>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</si>
  <si>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</si>
  <si>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</si>
  <si>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</si>
  <si>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</si>
  <si>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</si>
  <si>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</si>
  <si>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</si>
  <si>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</si>
  <si>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</si>
  <si>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</si>
  <si>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</si>
  <si>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</si>
  <si>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</si>
  <si>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</si>
  <si>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</si>
  <si>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</si>
  <si>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</si>
  <si>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</si>
  <si>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</si>
  <si>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</si>
  <si>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</si>
  <si>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</si>
  <si>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</si>
  <si>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</si>
  <si>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</si>
  <si>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</si>
  <si>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</si>
  <si>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</si>
  <si>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</si>
  <si>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</si>
  <si>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</si>
  <si>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</si>
  <si>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</si>
  <si>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</si>
  <si>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</si>
  <si>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</si>
  <si>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</si>
  <si>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</si>
  <si>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</si>
  <si>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</si>
  <si>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</si>
  <si>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</si>
  <si>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</si>
  <si>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</si>
  <si>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</si>
  <si>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</si>
  <si>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</si>
  <si>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</si>
  <si>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</si>
  <si>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</si>
  <si>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</si>
  <si>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</si>
  <si>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</si>
  <si>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</si>
  <si>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</si>
  <si>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</si>
  <si>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</si>
  <si>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</si>
  <si>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</si>
  <si>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</si>
  <si>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</si>
  <si>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</si>
  <si>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</si>
  <si>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</si>
  <si>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</si>
  <si>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</si>
  <si>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</si>
  <si>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</si>
  <si>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</si>
  <si>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</si>
  <si>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</si>
  <si>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</si>
  <si>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</si>
  <si>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</si>
  <si>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</si>
  <si>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</si>
  <si>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</si>
  <si>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</si>
  <si>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</si>
  <si>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</si>
  <si>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</si>
  <si>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</si>
  <si>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</si>
  <si>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</si>
  <si>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</si>
  <si>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</si>
  <si>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</si>
  <si>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</si>
  <si>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</si>
  <si>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</si>
  <si>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</si>
  <si>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</si>
  <si>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</si>
  <si>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</si>
  <si>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</si>
  <si>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</si>
  <si>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</si>
  <si>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</si>
  <si>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</si>
  <si>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</si>
  <si>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</si>
  <si>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</si>
  <si>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</si>
  <si>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</si>
  <si>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</si>
  <si>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</si>
  <si>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</si>
  <si>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</si>
  <si>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</si>
  <si>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</si>
  <si>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</si>
  <si>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</si>
  <si>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</si>
  <si>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</si>
  <si>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</si>
  <si>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</si>
  <si>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</si>
  <si>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</si>
  <si>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</si>
  <si>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</si>
  <si>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</si>
  <si>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</si>
  <si>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</si>
  <si>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</si>
  <si>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</si>
  <si>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</si>
  <si>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</si>
  <si>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</si>
  <si>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</si>
  <si>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</si>
  <si>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</si>
  <si>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</si>
  <si>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</si>
  <si>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</si>
  <si>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</si>
  <si>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</si>
  <si>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</si>
  <si>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</si>
  <si>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</si>
  <si>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</si>
  <si>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</si>
  <si>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</si>
  <si>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</si>
  <si>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</si>
  <si>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</si>
  <si>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</si>
  <si>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</si>
  <si>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</si>
  <si>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</si>
  <si>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</si>
  <si>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</si>
  <si>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</si>
  <si>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</si>
  <si>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</si>
  <si>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</si>
  <si>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</si>
  <si>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</si>
  <si>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</si>
  <si>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</si>
  <si>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</si>
  <si>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</si>
  <si>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</si>
  <si>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</si>
  <si>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</si>
  <si>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</si>
  <si>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</si>
  <si>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</si>
  <si>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</si>
  <si>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</si>
  <si>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</si>
  <si>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</si>
  <si>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</si>
  <si>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</si>
  <si>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</si>
  <si>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</si>
  <si>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</si>
  <si>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</si>
  <si>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</si>
  <si>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</si>
  <si>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</si>
  <si>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</si>
  <si>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</si>
  <si>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</si>
  <si>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</si>
  <si>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</si>
  <si>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</si>
  <si>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</si>
  <si>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</si>
  <si>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</si>
  <si>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</si>
  <si>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</si>
  <si>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</si>
  <si>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</si>
  <si>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</si>
  <si>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</si>
  <si>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</si>
  <si>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</si>
  <si>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</si>
  <si>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</si>
  <si>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</si>
  <si>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</si>
  <si>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</si>
  <si>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</si>
  <si>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</si>
  <si>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</si>
  <si>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</si>
  <si>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</si>
  <si>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</si>
  <si>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</si>
  <si>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</si>
  <si>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</si>
  <si>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</si>
  <si>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</si>
  <si>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</si>
  <si>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</si>
  <si>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</si>
  <si>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</si>
  <si>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</si>
  <si>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</si>
  <si>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</si>
  <si>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</si>
  <si>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</si>
  <si>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</si>
  <si>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</si>
  <si>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</si>
  <si>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</si>
  <si>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</si>
  <si>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</si>
  <si>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</si>
  <si>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</si>
  <si>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</si>
  <si>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</si>
  <si>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</si>
  <si>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</si>
  <si>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</si>
  <si>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</si>
  <si>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</si>
  <si>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</si>
  <si>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</si>
  <si>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</si>
  <si>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</si>
  <si>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</si>
  <si>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</si>
  <si>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</si>
  <si>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</si>
  <si>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</si>
  <si>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</si>
  <si>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</si>
  <si>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</si>
  <si>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</si>
  <si>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</si>
  <si>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</si>
  <si>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</si>
  <si>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</si>
  <si>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</si>
  <si>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</si>
  <si>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</si>
  <si>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</si>
  <si>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</si>
  <si>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</si>
  <si>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</si>
  <si>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</si>
  <si>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</si>
  <si>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</si>
  <si>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</si>
  <si>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</si>
  <si>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</si>
  <si>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</si>
  <si>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</si>
  <si>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</si>
  <si>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</si>
  <si>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</si>
  <si>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</si>
  <si>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</si>
  <si>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</si>
  <si>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</si>
  <si>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</si>
  <si>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</si>
  <si>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</si>
  <si>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</si>
  <si>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</si>
  <si>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</si>
  <si>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</si>
  <si>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</si>
  <si>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</si>
  <si>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</si>
  <si>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</si>
  <si>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</si>
  <si>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</si>
  <si>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</si>
  <si>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</si>
  <si>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</si>
  <si>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</si>
  <si>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</si>
  <si>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</si>
  <si>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</si>
  <si>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</si>
  <si>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</si>
  <si>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</si>
  <si>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</si>
  <si>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</si>
  <si>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</si>
  <si>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</si>
  <si>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</si>
  <si>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</si>
  <si>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</si>
  <si>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</si>
  <si>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</si>
  <si>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</si>
  <si>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</si>
  <si>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</si>
  <si>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</si>
  <si>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</si>
  <si>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</si>
  <si>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</si>
  <si>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</si>
  <si>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</si>
  <si>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</si>
  <si>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</si>
  <si>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</si>
  <si>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</si>
  <si>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</si>
  <si>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</si>
  <si>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</si>
  <si>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</si>
  <si>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</si>
  <si>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</si>
  <si>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</si>
  <si>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</si>
  <si>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</si>
  <si>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</si>
  <si>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</si>
  <si>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</si>
  <si>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</si>
  <si>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</si>
  <si>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</si>
  <si>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</si>
  <si>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</si>
  <si>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</si>
  <si>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</si>
  <si>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</si>
  <si>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</si>
  <si>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</si>
  <si>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</si>
  <si>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</si>
  <si>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</si>
  <si>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</si>
  <si>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</si>
  <si>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</si>
  <si>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</si>
  <si>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</si>
  <si>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</si>
  <si>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</si>
  <si>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</si>
  <si>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</si>
  <si>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</si>
  <si>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</si>
  <si>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</si>
  <si>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</si>
  <si>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</si>
  <si>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</si>
  <si>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</si>
  <si>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</si>
  <si>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</si>
  <si>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</si>
  <si>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</si>
  <si>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</si>
  <si>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</si>
  <si>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</si>
  <si>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</si>
  <si>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</si>
  <si>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</si>
  <si>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</si>
  <si>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</si>
  <si>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</si>
  <si>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</si>
  <si>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</si>
  <si>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</si>
  <si>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</si>
  <si>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</si>
  <si>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</si>
  <si>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</si>
  <si>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</si>
  <si>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</si>
  <si>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</si>
  <si>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</si>
  <si>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</si>
  <si>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</si>
  <si>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</si>
  <si>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</si>
  <si>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</si>
  <si>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</si>
  <si>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</si>
  <si>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</si>
  <si>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</si>
  <si>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</si>
  <si>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</si>
  <si>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</si>
  <si>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</si>
  <si>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</si>
  <si>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</si>
  <si>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</si>
  <si>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</si>
  <si>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</si>
  <si>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</si>
  <si>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</si>
  <si>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</si>
  <si>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</si>
  <si>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</si>
  <si>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</si>
  <si>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</si>
  <si>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</si>
  <si>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</si>
  <si>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</si>
  <si>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</si>
  <si>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</si>
  <si>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</si>
  <si>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</si>
  <si>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</si>
  <si>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</si>
  <si>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</si>
  <si>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</si>
  <si>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</si>
  <si>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</si>
  <si>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</si>
  <si>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</si>
  <si>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</si>
  <si>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</si>
  <si>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</si>
  <si>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</si>
  <si>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</si>
  <si>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</si>
  <si>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</si>
  <si>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</si>
  <si>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</si>
  <si>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</si>
  <si>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</si>
  <si>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</si>
  <si>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</si>
  <si>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</si>
  <si>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</si>
  <si>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</si>
  <si>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</si>
  <si>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</si>
  <si>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</si>
  <si>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</si>
  <si>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</si>
  <si>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</si>
  <si>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</si>
  <si>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</si>
  <si>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</si>
  <si>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</si>
  <si>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</si>
  <si>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</si>
  <si>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</si>
  <si>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</si>
  <si>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</si>
  <si>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</si>
  <si>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</si>
  <si>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</si>
  <si>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</si>
  <si>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洋上風力発電の導入促進に向けた環境保全手法の最適化実証等事業</t>
  </si>
  <si>
    <t>大臣官房</t>
  </si>
  <si>
    <t>令和4年度</t>
  </si>
  <si>
    <t>令和6年度</t>
  </si>
  <si>
    <t>環境影響評価課</t>
  </si>
  <si>
    <t>特別会計に関する法律第85条第3号第1号ホ　　　　　　　　　　　　　特別会計に関する法律施行令第50条第7項第10号及び11号</t>
  </si>
  <si>
    <t>-</t>
  </si>
  <si>
    <t>二酸化炭素排出抑制事業等委託費</t>
  </si>
  <si>
    <t>稼働している洋上風力発電の設備容量</t>
  </si>
  <si>
    <t>万kW</t>
  </si>
  <si>
    <t>地球温暖化対策関係</t>
    <phoneticPr fontId="5"/>
  </si>
  <si>
    <t>地域</t>
  </si>
  <si>
    <t>百万円/地域</t>
    <phoneticPr fontId="5"/>
  </si>
  <si>
    <t>○</t>
  </si>
  <si>
    <t>海域特有の環境情報を整備等した地域数</t>
    <phoneticPr fontId="5"/>
  </si>
  <si>
    <t>海域特有の環境情報の整備</t>
    <phoneticPr fontId="5"/>
  </si>
  <si>
    <t>洋上風力発電の導入促進に向けた環境保全手法の最適化は地球温暖化対策の観点から重要であり、社会のニーズを反映している。</t>
    <rPh sb="0" eb="2">
      <t>ヨウジョウ</t>
    </rPh>
    <rPh sb="2" eb="4">
      <t>フウリョク</t>
    </rPh>
    <rPh sb="4" eb="6">
      <t>ハツデン</t>
    </rPh>
    <rPh sb="7" eb="9">
      <t>ドウニュウ</t>
    </rPh>
    <rPh sb="9" eb="11">
      <t>ソクシン</t>
    </rPh>
    <rPh sb="12" eb="13">
      <t>ム</t>
    </rPh>
    <rPh sb="15" eb="17">
      <t>カンキョウ</t>
    </rPh>
    <rPh sb="17" eb="19">
      <t>ホゼン</t>
    </rPh>
    <rPh sb="19" eb="21">
      <t>シュホウ</t>
    </rPh>
    <rPh sb="22" eb="24">
      <t>サイテキ</t>
    </rPh>
    <rPh sb="24" eb="25">
      <t>カ</t>
    </rPh>
    <rPh sb="26" eb="28">
      <t>チキュウ</t>
    </rPh>
    <rPh sb="28" eb="31">
      <t>オンダンカ</t>
    </rPh>
    <rPh sb="31" eb="33">
      <t>タイサク</t>
    </rPh>
    <rPh sb="34" eb="36">
      <t>カンテン</t>
    </rPh>
    <rPh sb="38" eb="40">
      <t>ジュウヨウ</t>
    </rPh>
    <rPh sb="44" eb="46">
      <t>シャカイ</t>
    </rPh>
    <rPh sb="51" eb="53">
      <t>ハンエイ</t>
    </rPh>
    <phoneticPr fontId="5"/>
  </si>
  <si>
    <t>洋上風力発電の導入促進に向けた環境保全手法の最適化については、国内において幅広く実施する必要があるため、国が実施する必要がある。</t>
    <rPh sb="31" eb="33">
      <t>コクナイ</t>
    </rPh>
    <rPh sb="37" eb="39">
      <t>ハバヒロ</t>
    </rPh>
    <rPh sb="40" eb="42">
      <t>ジッシ</t>
    </rPh>
    <rPh sb="44" eb="46">
      <t>ヒツヨウ</t>
    </rPh>
    <rPh sb="52" eb="53">
      <t>クニ</t>
    </rPh>
    <rPh sb="54" eb="56">
      <t>ジッシ</t>
    </rPh>
    <rPh sb="58" eb="60">
      <t>ヒツヨウ</t>
    </rPh>
    <phoneticPr fontId="5"/>
  </si>
  <si>
    <t>無</t>
  </si>
  <si>
    <t>当該事業は一般競争入札（総合評価方式又は最低価格落札方式）で支出先の選定を行うことで競争性を確保する予定。</t>
    <rPh sb="0" eb="2">
      <t>トウガイ</t>
    </rPh>
    <rPh sb="2" eb="4">
      <t>ジギョウ</t>
    </rPh>
    <rPh sb="5" eb="7">
      <t>イッパン</t>
    </rPh>
    <rPh sb="7" eb="9">
      <t>キョウソウ</t>
    </rPh>
    <rPh sb="9" eb="11">
      <t>ニュウサツ</t>
    </rPh>
    <rPh sb="12" eb="14">
      <t>ソウゴウ</t>
    </rPh>
    <rPh sb="14" eb="16">
      <t>ヒョウカ</t>
    </rPh>
    <rPh sb="16" eb="18">
      <t>ホウシキ</t>
    </rPh>
    <rPh sb="18" eb="19">
      <t>マタ</t>
    </rPh>
    <rPh sb="20" eb="22">
      <t>サイテイ</t>
    </rPh>
    <rPh sb="22" eb="24">
      <t>カカク</t>
    </rPh>
    <rPh sb="24" eb="26">
      <t>ラクサツ</t>
    </rPh>
    <rPh sb="26" eb="28">
      <t>ホウシキ</t>
    </rPh>
    <rPh sb="30" eb="33">
      <t>シシュツサキ</t>
    </rPh>
    <rPh sb="34" eb="36">
      <t>センテイ</t>
    </rPh>
    <rPh sb="37" eb="38">
      <t>オコナ</t>
    </rPh>
    <rPh sb="42" eb="45">
      <t>キョウソウセイ</t>
    </rPh>
    <rPh sb="46" eb="48">
      <t>カクホ</t>
    </rPh>
    <rPh sb="50" eb="52">
      <t>ヨテイ</t>
    </rPh>
    <phoneticPr fontId="5"/>
  </si>
  <si>
    <t>‐</t>
  </si>
  <si>
    <t>-</t>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</si>
  <si>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</si>
  <si>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契約時及び支出時に支出経費等を精査することで、事業の実施、管理、運営に要する経費等、事業目的に真に必要なものに限定する予定。</t>
    <rPh sb="0" eb="3">
      <t>ケイヤクジ</t>
    </rPh>
    <rPh sb="3" eb="4">
      <t>オヨ</t>
    </rPh>
    <rPh sb="5" eb="7">
      <t>シシュツ</t>
    </rPh>
    <rPh sb="7" eb="8">
      <t>ジ</t>
    </rPh>
    <rPh sb="9" eb="11">
      <t>シシュツ</t>
    </rPh>
    <rPh sb="11" eb="13">
      <t>ケイヒ</t>
    </rPh>
    <rPh sb="13" eb="14">
      <t>ナド</t>
    </rPh>
    <rPh sb="15" eb="17">
      <t>セイサ</t>
    </rPh>
    <rPh sb="23" eb="25">
      <t>ジギョウ</t>
    </rPh>
    <rPh sb="26" eb="28">
      <t>ジッシ</t>
    </rPh>
    <rPh sb="29" eb="31">
      <t>カンリ</t>
    </rPh>
    <rPh sb="32" eb="34">
      <t>ウンエイ</t>
    </rPh>
    <rPh sb="35" eb="36">
      <t>ヨウ</t>
    </rPh>
    <rPh sb="38" eb="40">
      <t>ケイヒ</t>
    </rPh>
    <rPh sb="40" eb="41">
      <t>ナド</t>
    </rPh>
    <rPh sb="42" eb="44">
      <t>ジギョウ</t>
    </rPh>
    <rPh sb="44" eb="46">
      <t>モクテキ</t>
    </rPh>
    <rPh sb="47" eb="48">
      <t>シン</t>
    </rPh>
    <rPh sb="49" eb="51">
      <t>ヒツヨウ</t>
    </rPh>
    <rPh sb="55" eb="57">
      <t>ゲンテイ</t>
    </rPh>
    <rPh sb="59" eb="61">
      <t>ヨテイ</t>
    </rPh>
    <phoneticPr fontId="5"/>
  </si>
  <si>
    <t>実証した手法の数</t>
    <rPh sb="0" eb="2">
      <t>ジッショウ</t>
    </rPh>
    <rPh sb="4" eb="6">
      <t>シュホウ</t>
    </rPh>
    <rPh sb="7" eb="8">
      <t>カズ</t>
    </rPh>
    <phoneticPr fontId="5"/>
  </si>
  <si>
    <t>百万円/地域</t>
    <phoneticPr fontId="5"/>
  </si>
  <si>
    <t>百万円/手法数</t>
    <rPh sb="4" eb="6">
      <t>シュホウ</t>
    </rPh>
    <rPh sb="6" eb="7">
      <t>スウ</t>
    </rPh>
    <phoneticPr fontId="5"/>
  </si>
  <si>
    <t>百万円/手法数</t>
    <phoneticPr fontId="5"/>
  </si>
  <si>
    <t>執行額／海域特有の環境情報を整備等した地域数　　　　　　　　　　</t>
    <phoneticPr fontId="5"/>
  </si>
  <si>
    <t>執行額／実証した手法の数　　　　　　　　　　　　　　</t>
    <rPh sb="4" eb="6">
      <t>ジッショウ</t>
    </rPh>
    <rPh sb="8" eb="10">
      <t>シュホウ</t>
    </rPh>
    <phoneticPr fontId="5"/>
  </si>
  <si>
    <t xml:space="preserve">今後洋上風力発電の導入が見込まれる海域において環境調査を実施し、取りまとめた情報をデータベースから事業者や地方公共団体に提供することで、現在設置が検討されている着床式洋上風力発電における環境影響評価等の合理化を図る。
また、2050年CNに向け導入ポテンシャルが大きい洋上風力発電について、環境影響の把握・予測が難しいという課題がある。事業者による適正な環境配慮を確保しつつ、円滑な洋上風力発電の導入を実現するため、海外事例も参考にしつつ、洋上風力発電の特性を踏まえた環境保全措置の考え方として、稼働に伴う環境影響を継続的に把握し、低減できる手法（順応的管理）等を実証する。
</t>
    <phoneticPr fontId="5"/>
  </si>
  <si>
    <t>-</t>
    <phoneticPr fontId="5"/>
  </si>
  <si>
    <t xml:space="preserve">脱炭素社会の実現に向けた洋上風力発電の大量導入のためには、環境影響評価法に基づき実施される環境影響評価の合理化・最適化を進め、効率的な手続とする必要があることから、①適地の選定が進められている着床式洋上風力発電について、環境影響評価等の合理化・迅速化に資するよう、海域特有の環境情報を整備・提供、②2050年CNに向け導入ポテンシャルの大きい洋上風力発電について、その特性を踏まえ、施設の稼働に伴う環境影響をモニタリングし、順応的に管理する手法を実証、により環境影響評価の合理化・迅速化し、適正な環境配慮が確保された洋上風力発電の導入を促進し、脱炭素社会の実現に貢献する。
</t>
    <phoneticPr fontId="5"/>
  </si>
  <si>
    <t>洋上風力発電施設の稼働に伴う鳥類への影響を継続的に把握するモニタリング手法を実証する。</t>
    <rPh sb="0" eb="2">
      <t>ヨウジョウ</t>
    </rPh>
    <rPh sb="2" eb="4">
      <t>フウリョク</t>
    </rPh>
    <rPh sb="4" eb="6">
      <t>ハツデン</t>
    </rPh>
    <rPh sb="14" eb="16">
      <t>チョウルイ</t>
    </rPh>
    <rPh sb="21" eb="24">
      <t>ケイゾクテキ</t>
    </rPh>
    <rPh sb="25" eb="27">
      <t>ハアク</t>
    </rPh>
    <rPh sb="35" eb="37">
      <t>シュホウ</t>
    </rPh>
    <rPh sb="38" eb="40">
      <t>ジッショウ</t>
    </rPh>
    <phoneticPr fontId="5"/>
  </si>
  <si>
    <t>洋上風力発電事業が実施される海域特有の環境情報を整備し、事業者に提供する。</t>
    <rPh sb="6" eb="8">
      <t>ジギョウ</t>
    </rPh>
    <rPh sb="9" eb="11">
      <t>ジッシ</t>
    </rPh>
    <rPh sb="14" eb="16">
      <t>カイイキ</t>
    </rPh>
    <rPh sb="16" eb="18">
      <t>トクユウ</t>
    </rPh>
    <rPh sb="28" eb="31">
      <t>ジギョウシャ</t>
    </rPh>
    <phoneticPr fontId="5"/>
  </si>
  <si>
    <t>鳥類への影響を継続的に把握し、低減できる手法の実証</t>
    <rPh sb="0" eb="2">
      <t>チョウルイ</t>
    </rPh>
    <rPh sb="23" eb="25">
      <t>ジッショウ</t>
    </rPh>
    <phoneticPr fontId="5"/>
  </si>
  <si>
    <t>稼働後の適正な環境配慮の確保を前提とした洋上風力発電の導入の促進
※風力発電の稼働までに相当の期間を要するため、中間目標の設定は困難</t>
    <rPh sb="0" eb="3">
      <t>カドウゴ</t>
    </rPh>
    <phoneticPr fontId="5"/>
  </si>
  <si>
    <t>適正な環境配慮の確保を前提として、手続きの合理化・迅速化を図った環境影響評価の下での洋上風力発電の導入の促進
※風力発電の稼働までに相当の期間を要するため、中間目標の設定は困難</t>
    <phoneticPr fontId="5"/>
  </si>
  <si>
    <t>第31回　再生可能エネルギー大量導入・次世代電力ネットワーク小委員会（2021年4月7日）資料２</t>
    <phoneticPr fontId="5"/>
  </si>
  <si>
    <t>地球温暖化対策計画（令和3年10月22日閣議決定）　　　　　　　　　　　　　　　　　　　　　エネルギー基本計画（令和3年10月22日閣議決定）</t>
    <rPh sb="10" eb="12">
      <t>レイワ</t>
    </rPh>
    <rPh sb="56" eb="58">
      <t>レイワ</t>
    </rPh>
    <phoneticPr fontId="5"/>
  </si>
  <si>
    <t>地球温暖化対策計画の中で、風力発電の特性を踏まえた環境アセスメントの最適化等により、風力発電を促進することが定められており、優先度が高い。</t>
    <rPh sb="0" eb="2">
      <t>チキュウ</t>
    </rPh>
    <rPh sb="2" eb="5">
      <t>オンダンカ</t>
    </rPh>
    <rPh sb="5" eb="7">
      <t>タイサク</t>
    </rPh>
    <rPh sb="7" eb="9">
      <t>ケイカク</t>
    </rPh>
    <rPh sb="10" eb="11">
      <t>ナカ</t>
    </rPh>
    <rPh sb="13" eb="15">
      <t>フウリョク</t>
    </rPh>
    <rPh sb="15" eb="17">
      <t>ハツデン</t>
    </rPh>
    <rPh sb="18" eb="20">
      <t>トクセイ</t>
    </rPh>
    <rPh sb="21" eb="22">
      <t>フ</t>
    </rPh>
    <rPh sb="25" eb="27">
      <t>カンキョウ</t>
    </rPh>
    <rPh sb="34" eb="37">
      <t>サイテキカ</t>
    </rPh>
    <rPh sb="37" eb="38">
      <t>ナド</t>
    </rPh>
    <rPh sb="42" eb="44">
      <t>フウリョク</t>
    </rPh>
    <rPh sb="44" eb="46">
      <t>ハツデン</t>
    </rPh>
    <rPh sb="47" eb="49">
      <t>ソクシン</t>
    </rPh>
    <rPh sb="54" eb="55">
      <t>サダ</t>
    </rPh>
    <rPh sb="62" eb="65">
      <t>ユウセンド</t>
    </rPh>
    <rPh sb="66" eb="67">
      <t>タカ</t>
    </rPh>
    <phoneticPr fontId="5"/>
  </si>
  <si>
    <t>手法</t>
    <rPh sb="0" eb="2">
      <t>シュホウ</t>
    </rPh>
    <phoneticPr fontId="5"/>
  </si>
  <si>
    <t>本事業単独では、我が国の温室効果ガスの排出削減量等の直接的な効果を定量的に示すことができないものであるため、地球温暖化対策に係る横断的指標は設定できない</t>
    <rPh sb="0" eb="1">
      <t>ホン</t>
    </rPh>
    <rPh sb="1" eb="3">
      <t>ジギョウ</t>
    </rPh>
    <rPh sb="3" eb="5">
      <t>タンドク</t>
    </rPh>
    <phoneticPr fontId="5"/>
  </si>
  <si>
    <t>１．地球温暖化対策の推進</t>
    <phoneticPr fontId="5"/>
  </si>
  <si>
    <t>https://www.env.go.jp/guide/seisaku/index.html</t>
    <phoneticPr fontId="5"/>
  </si>
  <si>
    <t>目標1-1</t>
    <phoneticPr fontId="5"/>
  </si>
  <si>
    <t>97/1</t>
    <phoneticPr fontId="5"/>
  </si>
  <si>
    <t>課長　大倉　紀彰</t>
    <rPh sb="3" eb="5">
      <t>オオクラ</t>
    </rPh>
    <rPh sb="6" eb="7">
      <t>ノリ</t>
    </rPh>
    <rPh sb="7" eb="8">
      <t>アキラ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</si>
</sst>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11</xdr:col>
      <xdr:colOff>57647</xdr:colOff>
      <xdr:row>269</xdr:row>
      <xdr:rowOff>197799</xdr:rowOff>
    </xdr:from>
    <xdr:to>
      <xdr:col>46</xdr:col>
      <xdr:colOff>152400</xdr:colOff>
      <xdr:row>306</xdr:row>
      <xdr:rowOff>228602</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083297" y="40532999"/>
          <a:ext cx="6540003" cy="2862903"/>
          <a:chOff x="2098813" y="90247304"/>
          <a:chExt cx="7059649" cy="3002100"/>
        </a:xfrm>
      </xdr:grpSpPr>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098813" y="90247304"/>
            <a:ext cx="6549148" cy="2761327"/>
            <a:chOff x="2098813" y="90247304"/>
            <a:chExt cx="6549148" cy="2761327"/>
          </a:xfrm>
        </xdr:grpSpPr>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098813" y="90247304"/>
              <a:ext cx="6549148" cy="1914914"/>
              <a:chOff x="2098813" y="90247304"/>
              <a:chExt cx="6549148" cy="1914914"/>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03543" y="90247304"/>
                <a:ext cx="3665973" cy="1380065"/>
                <a:chOff x="3503543" y="90247304"/>
                <a:chExt cx="3665973" cy="1380065"/>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73217" y="90247304"/>
                  <a:ext cx="1608667" cy="4117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xdr:txBody>
            </xdr:sp>
            <xdr:cxnSp macro="">
              <xdr:nvCxnSpPr>
                <xdr:cNvPr id="3" name="カギ線コネクタ 2">
                  <a:extLst>
                    <a:ext uri="{FF2B5EF4-FFF2-40B4-BE49-F238E27FC236}">
                      <a16:creationId xmlns:a16="http://schemas.microsoft.com/office/drawing/2014/main" id="{00000000-0008-0000-0000-000003000000}"/>
                    </a:ext>
                  </a:extLst>
                </xdr:cNvPr>
                <xdr:cNvCxnSpPr>
                  <a:stCxn id="2" idx="2"/>
                </xdr:cNvCxnSpPr>
              </xdr:nvCxnSpPr>
              <xdr:spPr>
                <a:xfrm rot="16200000" flipH="1">
                  <a:off x="5689357" y="90147210"/>
                  <a:ext cx="968353" cy="1991965"/>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 name="カギ線コネクタ 3">
                  <a:extLst>
                    <a:ext uri="{FF2B5EF4-FFF2-40B4-BE49-F238E27FC236}">
                      <a16:creationId xmlns:a16="http://schemas.microsoft.com/office/drawing/2014/main" id="{00000000-0008-0000-0000-000004000000}"/>
                    </a:ext>
                  </a:extLst>
                </xdr:cNvPr>
                <xdr:cNvCxnSpPr/>
              </xdr:nvCxnSpPr>
              <xdr:spPr>
                <a:xfrm rot="5400000">
                  <a:off x="3841059" y="90299071"/>
                  <a:ext cx="990599" cy="1665632"/>
                </a:xfrm>
                <a:prstGeom prst="bentConnector3">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764696" y="91622218"/>
                <a:ext cx="2883265" cy="5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　環境調査会社</a:t>
                </a: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098813" y="91617249"/>
                <a:ext cx="2883265" cy="5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　環境調査会社</a:t>
                </a: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p>
            </xdr:txBody>
          </xdr:sp>
        </xdr:grp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252868" y="92259978"/>
              <a:ext cx="2857501" cy="748653"/>
              <a:chOff x="2252868" y="92259978"/>
              <a:chExt cx="2857501" cy="748653"/>
            </a:xfrm>
          </xdr:grpSpPr>
          <xdr:sp macro="" textlink="">
            <xdr:nvSpPr>
              <xdr:cNvPr id="9" name="大かっこ 8">
                <a:extLst>
                  <a:ext uri="{FF2B5EF4-FFF2-40B4-BE49-F238E27FC236}">
                    <a16:creationId xmlns:a16="http://schemas.microsoft.com/office/drawing/2014/main" id="{00000000-0008-0000-0000-000009000000}"/>
                  </a:ext>
                </a:extLst>
              </xdr:cNvPr>
              <xdr:cNvSpPr/>
            </xdr:nvSpPr>
            <xdr:spPr>
              <a:xfrm>
                <a:off x="2252870" y="92259978"/>
                <a:ext cx="2553328" cy="613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252868" y="92259978"/>
                <a:ext cx="2857501" cy="748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内容</a:t>
                </a:r>
                <a:r>
                  <a:rPr kumimoji="1" lang="en-US" altLang="ja-JP" sz="1100"/>
                  <a:t>】</a:t>
                </a:r>
              </a:p>
              <a:p>
                <a:r>
                  <a:rPr kumimoji="1" lang="ja-JP" altLang="en-US" sz="1100"/>
                  <a:t>洋上の環境情報の調査、解析、整理</a:t>
                </a:r>
              </a:p>
            </xdr:txBody>
          </xdr:sp>
        </xdr:grpSp>
      </xdr:grpSp>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971761" y="92218566"/>
            <a:ext cx="3186701" cy="1030838"/>
            <a:chOff x="8547652" y="92649261"/>
            <a:chExt cx="3186701" cy="1030838"/>
          </a:xfrm>
        </xdr:grpSpPr>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8547652" y="92649261"/>
              <a:ext cx="2693912" cy="790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653614" y="92712361"/>
              <a:ext cx="3080739" cy="967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内容</a:t>
              </a:r>
              <a:r>
                <a:rPr kumimoji="1" lang="en-US" altLang="ja-JP" sz="1100"/>
                <a:t>】</a:t>
              </a:r>
            </a:p>
            <a:p>
              <a:r>
                <a:rPr kumimoji="1" lang="ja-JP" altLang="en-US" sz="1100"/>
                <a:t>順応的管理手法等の実証調査、解析、</a:t>
              </a:r>
              <a:endParaRPr kumimoji="1" lang="en-US" altLang="ja-JP" sz="1100"/>
            </a:p>
            <a:p>
              <a:r>
                <a:rPr kumimoji="1" lang="ja-JP" altLang="en-US" sz="1100"/>
                <a:t>整理</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Normal="75" zoomScaleSheetLayoutView="100" zoomScalePageLayoutView="85" workbookViewId="0">
      <selection activeCell="A256" sqref="A256:AX25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691</v>
      </c>
      <c r="AK2" s="848"/>
      <c r="AL2" s="848"/>
      <c r="AM2" s="848"/>
      <c r="AN2" s="90" t="s">
        <v>367</v>
      </c>
      <c r="AO2" s="848" t="s">
        <v>627</v>
      </c>
      <c r="AP2" s="848"/>
      <c r="AQ2" s="848"/>
      <c r="AR2" s="91" t="s">
        <v>367</v>
      </c>
      <c r="AS2" s="849">
        <v>3</v>
      </c>
      <c r="AT2" s="849"/>
      <c r="AU2" s="849"/>
      <c r="AV2" s="90" t="str">
        <f>IF(AW2="","","-")</f>
        <v/>
      </c>
      <c r="AW2" s="850"/>
      <c r="AX2" s="850"/>
    </row>
    <row r="3" spans="1:50" ht="21" customHeight="1" thickBot="1" x14ac:dyDescent="0.25">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692</v>
      </c>
      <c r="AK3" s="853"/>
      <c r="AL3" s="853"/>
      <c r="AM3" s="853"/>
      <c r="AN3" s="853"/>
      <c r="AO3" s="853"/>
      <c r="AP3" s="853"/>
      <c r="AQ3" s="853"/>
      <c r="AR3" s="853"/>
      <c r="AS3" s="853"/>
      <c r="AT3" s="853"/>
      <c r="AU3" s="853"/>
      <c r="AV3" s="853"/>
      <c r="AW3" s="853"/>
      <c r="AX3" s="24" t="s">
        <v>61</v>
      </c>
    </row>
    <row r="4" spans="1:50" ht="24.75" customHeight="1" x14ac:dyDescent="0.2">
      <c r="A4" s="823" t="s">
        <v>23</v>
      </c>
      <c r="B4" s="824"/>
      <c r="C4" s="824"/>
      <c r="D4" s="824"/>
      <c r="E4" s="824"/>
      <c r="F4" s="824"/>
      <c r="G4" s="825" t="s">
        <v>693</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694</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2">
      <c r="A5" s="835" t="s">
        <v>63</v>
      </c>
      <c r="B5" s="836"/>
      <c r="C5" s="836"/>
      <c r="D5" s="836"/>
      <c r="E5" s="836"/>
      <c r="F5" s="837"/>
      <c r="G5" s="838" t="s">
        <v>695</v>
      </c>
      <c r="H5" s="839"/>
      <c r="I5" s="839"/>
      <c r="J5" s="839"/>
      <c r="K5" s="839"/>
      <c r="L5" s="839"/>
      <c r="M5" s="840" t="s">
        <v>62</v>
      </c>
      <c r="N5" s="841"/>
      <c r="O5" s="841"/>
      <c r="P5" s="841"/>
      <c r="Q5" s="841"/>
      <c r="R5" s="842"/>
      <c r="S5" s="843" t="s">
        <v>696</v>
      </c>
      <c r="T5" s="839"/>
      <c r="U5" s="839"/>
      <c r="V5" s="839"/>
      <c r="W5" s="839"/>
      <c r="X5" s="844"/>
      <c r="Y5" s="845" t="s">
        <v>3</v>
      </c>
      <c r="Z5" s="846"/>
      <c r="AA5" s="846"/>
      <c r="AB5" s="846"/>
      <c r="AC5" s="846"/>
      <c r="AD5" s="847"/>
      <c r="AE5" s="868" t="s">
        <v>697</v>
      </c>
      <c r="AF5" s="868"/>
      <c r="AG5" s="868"/>
      <c r="AH5" s="868"/>
      <c r="AI5" s="868"/>
      <c r="AJ5" s="868"/>
      <c r="AK5" s="868"/>
      <c r="AL5" s="868"/>
      <c r="AM5" s="868"/>
      <c r="AN5" s="868"/>
      <c r="AO5" s="868"/>
      <c r="AP5" s="869"/>
      <c r="AQ5" s="870" t="s">
        <v>740</v>
      </c>
      <c r="AR5" s="871"/>
      <c r="AS5" s="871"/>
      <c r="AT5" s="871"/>
      <c r="AU5" s="871"/>
      <c r="AV5" s="871"/>
      <c r="AW5" s="871"/>
      <c r="AX5" s="872"/>
    </row>
    <row r="6" spans="1:50" ht="39" customHeight="1" x14ac:dyDescent="0.2">
      <c r="A6" s="873" t="s">
        <v>4</v>
      </c>
      <c r="B6" s="874"/>
      <c r="C6" s="874"/>
      <c r="D6" s="874"/>
      <c r="E6" s="874"/>
      <c r="F6" s="874"/>
      <c r="G6" s="875" t="str">
        <f>入力規則等!F39</f>
        <v>エネルギー対策特別会計エネルギー需給勘定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2">
      <c r="A7" s="854" t="s">
        <v>20</v>
      </c>
      <c r="B7" s="855"/>
      <c r="C7" s="855"/>
      <c r="D7" s="855"/>
      <c r="E7" s="855"/>
      <c r="F7" s="856"/>
      <c r="G7" s="878" t="s">
        <v>698</v>
      </c>
      <c r="H7" s="879"/>
      <c r="I7" s="879"/>
      <c r="J7" s="879"/>
      <c r="K7" s="879"/>
      <c r="L7" s="879"/>
      <c r="M7" s="879"/>
      <c r="N7" s="879"/>
      <c r="O7" s="879"/>
      <c r="P7" s="879"/>
      <c r="Q7" s="879"/>
      <c r="R7" s="879"/>
      <c r="S7" s="879"/>
      <c r="T7" s="879"/>
      <c r="U7" s="879"/>
      <c r="V7" s="879"/>
      <c r="W7" s="879"/>
      <c r="X7" s="880"/>
      <c r="Y7" s="881" t="s">
        <v>352</v>
      </c>
      <c r="Z7" s="701"/>
      <c r="AA7" s="701"/>
      <c r="AB7" s="701"/>
      <c r="AC7" s="701"/>
      <c r="AD7" s="882"/>
      <c r="AE7" s="811" t="s">
        <v>732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2">
      <c r="A8" s="854" t="s">
        <v>234</v>
      </c>
      <c r="B8" s="855"/>
      <c r="C8" s="855"/>
      <c r="D8" s="855"/>
      <c r="E8" s="855"/>
      <c r="F8" s="856"/>
      <c r="G8" s="857" t="str">
        <f>入力規則等!A27</f>
        <v>地球温暖化対策</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エネルギー対策</v>
      </c>
      <c r="AF8" s="858"/>
      <c r="AG8" s="858"/>
      <c r="AH8" s="858"/>
      <c r="AI8" s="858"/>
      <c r="AJ8" s="858"/>
      <c r="AK8" s="858"/>
      <c r="AL8" s="858"/>
      <c r="AM8" s="858"/>
      <c r="AN8" s="858"/>
      <c r="AO8" s="858"/>
      <c r="AP8" s="858"/>
      <c r="AQ8" s="858"/>
      <c r="AR8" s="858"/>
      <c r="AS8" s="858"/>
      <c r="AT8" s="858"/>
      <c r="AU8" s="858"/>
      <c r="AV8" s="858"/>
      <c r="AW8" s="858"/>
      <c r="AX8" s="864"/>
    </row>
    <row r="9" spans="1:50" ht="71.650000000000006" customHeight="1" x14ac:dyDescent="0.2">
      <c r="A9" s="784" t="s">
        <v>21</v>
      </c>
      <c r="B9" s="785"/>
      <c r="C9" s="785"/>
      <c r="D9" s="785"/>
      <c r="E9" s="785"/>
      <c r="F9" s="785"/>
      <c r="G9" s="865" t="s">
        <v>725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2">
      <c r="A10" s="772" t="s">
        <v>28</v>
      </c>
      <c r="B10" s="773"/>
      <c r="C10" s="773"/>
      <c r="D10" s="773"/>
      <c r="E10" s="773"/>
      <c r="F10" s="773"/>
      <c r="G10" s="774" t="s">
        <v>723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772" t="s">
        <v>5</v>
      </c>
      <c r="B11" s="773"/>
      <c r="C11" s="773"/>
      <c r="D11" s="773"/>
      <c r="E11" s="773"/>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2">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7"/>
    </row>
    <row r="13" spans="1:50" ht="21" customHeight="1" x14ac:dyDescent="0.2">
      <c r="A13" s="322"/>
      <c r="B13" s="323"/>
      <c r="C13" s="323"/>
      <c r="D13" s="323"/>
      <c r="E13" s="323"/>
      <c r="F13" s="324"/>
      <c r="G13" s="801" t="s">
        <v>6</v>
      </c>
      <c r="H13" s="802"/>
      <c r="I13" s="818" t="s">
        <v>7</v>
      </c>
      <c r="J13" s="819"/>
      <c r="K13" s="819"/>
      <c r="L13" s="819"/>
      <c r="M13" s="819"/>
      <c r="N13" s="819"/>
      <c r="O13" s="820"/>
      <c r="P13" s="716" t="s">
        <v>699</v>
      </c>
      <c r="Q13" s="717"/>
      <c r="R13" s="717"/>
      <c r="S13" s="717"/>
      <c r="T13" s="717"/>
      <c r="U13" s="717"/>
      <c r="V13" s="718"/>
      <c r="W13" s="716" t="s">
        <v>699</v>
      </c>
      <c r="X13" s="717"/>
      <c r="Y13" s="717"/>
      <c r="Z13" s="717"/>
      <c r="AA13" s="717"/>
      <c r="AB13" s="717"/>
      <c r="AC13" s="718"/>
      <c r="AD13" s="716" t="s">
        <v>699</v>
      </c>
      <c r="AE13" s="717"/>
      <c r="AF13" s="717"/>
      <c r="AG13" s="717"/>
      <c r="AH13" s="717"/>
      <c r="AI13" s="717"/>
      <c r="AJ13" s="718"/>
      <c r="AK13" s="716">
        <v>450</v>
      </c>
      <c r="AL13" s="717"/>
      <c r="AM13" s="717"/>
      <c r="AN13" s="717"/>
      <c r="AO13" s="717"/>
      <c r="AP13" s="717"/>
      <c r="AQ13" s="718"/>
      <c r="AR13" s="749">
        <v>450</v>
      </c>
      <c r="AS13" s="750"/>
      <c r="AT13" s="750"/>
      <c r="AU13" s="750"/>
      <c r="AV13" s="750"/>
      <c r="AW13" s="750"/>
      <c r="AX13" s="821"/>
    </row>
    <row r="14" spans="1:50" ht="21" customHeight="1" x14ac:dyDescent="0.2">
      <c r="A14" s="322"/>
      <c r="B14" s="323"/>
      <c r="C14" s="323"/>
      <c r="D14" s="323"/>
      <c r="E14" s="323"/>
      <c r="F14" s="324"/>
      <c r="G14" s="803"/>
      <c r="H14" s="804"/>
      <c r="I14" s="796" t="s">
        <v>8</v>
      </c>
      <c r="J14" s="797"/>
      <c r="K14" s="797"/>
      <c r="L14" s="797"/>
      <c r="M14" s="797"/>
      <c r="N14" s="797"/>
      <c r="O14" s="798"/>
      <c r="P14" s="716" t="s">
        <v>699</v>
      </c>
      <c r="Q14" s="717"/>
      <c r="R14" s="717"/>
      <c r="S14" s="717"/>
      <c r="T14" s="717"/>
      <c r="U14" s="717"/>
      <c r="V14" s="718"/>
      <c r="W14" s="716" t="s">
        <v>699</v>
      </c>
      <c r="X14" s="717"/>
      <c r="Y14" s="717"/>
      <c r="Z14" s="717"/>
      <c r="AA14" s="717"/>
      <c r="AB14" s="717"/>
      <c r="AC14" s="718"/>
      <c r="AD14" s="716" t="s">
        <v>699</v>
      </c>
      <c r="AE14" s="717"/>
      <c r="AF14" s="717"/>
      <c r="AG14" s="717"/>
      <c r="AH14" s="717"/>
      <c r="AI14" s="717"/>
      <c r="AJ14" s="718"/>
      <c r="AK14" s="716" t="s">
        <v>699</v>
      </c>
      <c r="AL14" s="717"/>
      <c r="AM14" s="717"/>
      <c r="AN14" s="717"/>
      <c r="AO14" s="717"/>
      <c r="AP14" s="717"/>
      <c r="AQ14" s="718"/>
      <c r="AR14" s="807"/>
      <c r="AS14" s="807"/>
      <c r="AT14" s="807"/>
      <c r="AU14" s="807"/>
      <c r="AV14" s="807"/>
      <c r="AW14" s="807"/>
      <c r="AX14" s="808"/>
    </row>
    <row r="15" spans="1:50" ht="21" customHeight="1" x14ac:dyDescent="0.2">
      <c r="A15" s="322"/>
      <c r="B15" s="323"/>
      <c r="C15" s="323"/>
      <c r="D15" s="323"/>
      <c r="E15" s="323"/>
      <c r="F15" s="324"/>
      <c r="G15" s="803"/>
      <c r="H15" s="804"/>
      <c r="I15" s="796" t="s">
        <v>48</v>
      </c>
      <c r="J15" s="809"/>
      <c r="K15" s="809"/>
      <c r="L15" s="809"/>
      <c r="M15" s="809"/>
      <c r="N15" s="809"/>
      <c r="O15" s="810"/>
      <c r="P15" s="716" t="s">
        <v>699</v>
      </c>
      <c r="Q15" s="717"/>
      <c r="R15" s="717"/>
      <c r="S15" s="717"/>
      <c r="T15" s="717"/>
      <c r="U15" s="717"/>
      <c r="V15" s="718"/>
      <c r="W15" s="716" t="s">
        <v>699</v>
      </c>
      <c r="X15" s="717"/>
      <c r="Y15" s="717"/>
      <c r="Z15" s="717"/>
      <c r="AA15" s="717"/>
      <c r="AB15" s="717"/>
      <c r="AC15" s="718"/>
      <c r="AD15" s="716" t="s">
        <v>699</v>
      </c>
      <c r="AE15" s="717"/>
      <c r="AF15" s="717"/>
      <c r="AG15" s="717"/>
      <c r="AH15" s="717"/>
      <c r="AI15" s="717"/>
      <c r="AJ15" s="718"/>
      <c r="AK15" s="716" t="s">
        <v>699</v>
      </c>
      <c r="AL15" s="717"/>
      <c r="AM15" s="717"/>
      <c r="AN15" s="717"/>
      <c r="AO15" s="717"/>
      <c r="AP15" s="717"/>
      <c r="AQ15" s="718"/>
      <c r="AR15" s="716" t="s">
        <v>699</v>
      </c>
      <c r="AS15" s="717"/>
      <c r="AT15" s="717"/>
      <c r="AU15" s="717"/>
      <c r="AV15" s="717"/>
      <c r="AW15" s="717"/>
      <c r="AX15" s="718"/>
    </row>
    <row r="16" spans="1:50" ht="21" customHeight="1" x14ac:dyDescent="0.2">
      <c r="A16" s="322"/>
      <c r="B16" s="323"/>
      <c r="C16" s="323"/>
      <c r="D16" s="323"/>
      <c r="E16" s="323"/>
      <c r="F16" s="324"/>
      <c r="G16" s="803"/>
      <c r="H16" s="804"/>
      <c r="I16" s="796" t="s">
        <v>49</v>
      </c>
      <c r="J16" s="809"/>
      <c r="K16" s="809"/>
      <c r="L16" s="809"/>
      <c r="M16" s="809"/>
      <c r="N16" s="809"/>
      <c r="O16" s="810"/>
      <c r="P16" s="716" t="s">
        <v>699</v>
      </c>
      <c r="Q16" s="717"/>
      <c r="R16" s="717"/>
      <c r="S16" s="717"/>
      <c r="T16" s="717"/>
      <c r="U16" s="717"/>
      <c r="V16" s="718"/>
      <c r="W16" s="716" t="s">
        <v>699</v>
      </c>
      <c r="X16" s="717"/>
      <c r="Y16" s="717"/>
      <c r="Z16" s="717"/>
      <c r="AA16" s="717"/>
      <c r="AB16" s="717"/>
      <c r="AC16" s="718"/>
      <c r="AD16" s="716" t="s">
        <v>699</v>
      </c>
      <c r="AE16" s="717"/>
      <c r="AF16" s="717"/>
      <c r="AG16" s="717"/>
      <c r="AH16" s="717"/>
      <c r="AI16" s="717"/>
      <c r="AJ16" s="718"/>
      <c r="AK16" s="716" t="s">
        <v>699</v>
      </c>
      <c r="AL16" s="717"/>
      <c r="AM16" s="717"/>
      <c r="AN16" s="717"/>
      <c r="AO16" s="717"/>
      <c r="AP16" s="717"/>
      <c r="AQ16" s="718"/>
      <c r="AR16" s="814"/>
      <c r="AS16" s="815"/>
      <c r="AT16" s="815"/>
      <c r="AU16" s="815"/>
      <c r="AV16" s="815"/>
      <c r="AW16" s="815"/>
      <c r="AX16" s="816"/>
    </row>
    <row r="17" spans="1:50" ht="24.75" customHeight="1" x14ac:dyDescent="0.2">
      <c r="A17" s="322"/>
      <c r="B17" s="323"/>
      <c r="C17" s="323"/>
      <c r="D17" s="323"/>
      <c r="E17" s="323"/>
      <c r="F17" s="324"/>
      <c r="G17" s="803"/>
      <c r="H17" s="804"/>
      <c r="I17" s="796" t="s">
        <v>47</v>
      </c>
      <c r="J17" s="797"/>
      <c r="K17" s="797"/>
      <c r="L17" s="797"/>
      <c r="M17" s="797"/>
      <c r="N17" s="797"/>
      <c r="O17" s="798"/>
      <c r="P17" s="716" t="s">
        <v>699</v>
      </c>
      <c r="Q17" s="717"/>
      <c r="R17" s="717"/>
      <c r="S17" s="717"/>
      <c r="T17" s="717"/>
      <c r="U17" s="717"/>
      <c r="V17" s="718"/>
      <c r="W17" s="716" t="s">
        <v>699</v>
      </c>
      <c r="X17" s="717"/>
      <c r="Y17" s="717"/>
      <c r="Z17" s="717"/>
      <c r="AA17" s="717"/>
      <c r="AB17" s="717"/>
      <c r="AC17" s="718"/>
      <c r="AD17" s="716" t="s">
        <v>699</v>
      </c>
      <c r="AE17" s="717"/>
      <c r="AF17" s="717"/>
      <c r="AG17" s="717"/>
      <c r="AH17" s="717"/>
      <c r="AI17" s="717"/>
      <c r="AJ17" s="718"/>
      <c r="AK17" s="716" t="s">
        <v>699</v>
      </c>
      <c r="AL17" s="717"/>
      <c r="AM17" s="717"/>
      <c r="AN17" s="717"/>
      <c r="AO17" s="717"/>
      <c r="AP17" s="717"/>
      <c r="AQ17" s="718"/>
      <c r="AR17" s="799"/>
      <c r="AS17" s="799"/>
      <c r="AT17" s="799"/>
      <c r="AU17" s="799"/>
      <c r="AV17" s="799"/>
      <c r="AW17" s="799"/>
      <c r="AX17" s="800"/>
    </row>
    <row r="18" spans="1:50" ht="24.75" customHeight="1" x14ac:dyDescent="0.2">
      <c r="A18" s="322"/>
      <c r="B18" s="323"/>
      <c r="C18" s="323"/>
      <c r="D18" s="323"/>
      <c r="E18" s="323"/>
      <c r="F18" s="324"/>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0</v>
      </c>
      <c r="AE18" s="793"/>
      <c r="AF18" s="793"/>
      <c r="AG18" s="793"/>
      <c r="AH18" s="793"/>
      <c r="AI18" s="793"/>
      <c r="AJ18" s="794"/>
      <c r="AK18" s="792">
        <f>SUM(AK13:AQ17)</f>
        <v>450</v>
      </c>
      <c r="AL18" s="793"/>
      <c r="AM18" s="793"/>
      <c r="AN18" s="793"/>
      <c r="AO18" s="793"/>
      <c r="AP18" s="793"/>
      <c r="AQ18" s="794"/>
      <c r="AR18" s="792">
        <f>SUM(AR13:AX17)</f>
        <v>450</v>
      </c>
      <c r="AS18" s="793"/>
      <c r="AT18" s="793"/>
      <c r="AU18" s="793"/>
      <c r="AV18" s="793"/>
      <c r="AW18" s="793"/>
      <c r="AX18" s="795"/>
    </row>
    <row r="19" spans="1:50" ht="24.75" customHeight="1" x14ac:dyDescent="0.2">
      <c r="A19" s="322"/>
      <c r="B19" s="323"/>
      <c r="C19" s="323"/>
      <c r="D19" s="323"/>
      <c r="E19" s="323"/>
      <c r="F19" s="324"/>
      <c r="G19" s="764" t="s">
        <v>9</v>
      </c>
      <c r="H19" s="765"/>
      <c r="I19" s="765"/>
      <c r="J19" s="765"/>
      <c r="K19" s="765"/>
      <c r="L19" s="765"/>
      <c r="M19" s="765"/>
      <c r="N19" s="765"/>
      <c r="O19" s="765"/>
      <c r="P19" s="716">
        <v>0</v>
      </c>
      <c r="Q19" s="717"/>
      <c r="R19" s="717"/>
      <c r="S19" s="717"/>
      <c r="T19" s="717"/>
      <c r="U19" s="717"/>
      <c r="V19" s="718"/>
      <c r="W19" s="716">
        <v>0</v>
      </c>
      <c r="X19" s="717"/>
      <c r="Y19" s="717"/>
      <c r="Z19" s="717"/>
      <c r="AA19" s="717"/>
      <c r="AB19" s="717"/>
      <c r="AC19" s="718"/>
      <c r="AD19" s="716">
        <v>0</v>
      </c>
      <c r="AE19" s="717"/>
      <c r="AF19" s="717"/>
      <c r="AG19" s="717"/>
      <c r="AH19" s="717"/>
      <c r="AI19" s="717"/>
      <c r="AJ19" s="718"/>
      <c r="AK19" s="761"/>
      <c r="AL19" s="761"/>
      <c r="AM19" s="761"/>
      <c r="AN19" s="761"/>
      <c r="AO19" s="761"/>
      <c r="AP19" s="761"/>
      <c r="AQ19" s="761"/>
      <c r="AR19" s="761"/>
      <c r="AS19" s="761"/>
      <c r="AT19" s="761"/>
      <c r="AU19" s="761"/>
      <c r="AV19" s="761"/>
      <c r="AW19" s="761"/>
      <c r="AX19" s="763"/>
    </row>
    <row r="20" spans="1:50" ht="24.75" customHeight="1" x14ac:dyDescent="0.2">
      <c r="A20" s="322"/>
      <c r="B20" s="323"/>
      <c r="C20" s="323"/>
      <c r="D20" s="323"/>
      <c r="E20" s="323"/>
      <c r="F20" s="324"/>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t="str">
        <f>IF(AD18=0, "-", SUM(AD19)/AD18)</f>
        <v>-</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2">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t="str">
        <f>IF(W19=0, "-", SUM(W19)/SUM(W13,W14))</f>
        <v>-</v>
      </c>
      <c r="X21" s="760"/>
      <c r="Y21" s="760"/>
      <c r="Z21" s="760"/>
      <c r="AA21" s="760"/>
      <c r="AB21" s="760"/>
      <c r="AC21" s="760"/>
      <c r="AD21" s="760" t="str">
        <f>IF(AD19=0, "-", SUM(AD19)/SUM(AD13,AD14))</f>
        <v>-</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2">
      <c r="A22" s="722" t="s">
        <v>676</v>
      </c>
      <c r="B22" s="723"/>
      <c r="C22" s="723"/>
      <c r="D22" s="723"/>
      <c r="E22" s="723"/>
      <c r="F22" s="724"/>
      <c r="G22" s="728" t="s">
        <v>309</v>
      </c>
      <c r="H22" s="565"/>
      <c r="I22" s="565"/>
      <c r="J22" s="565"/>
      <c r="K22" s="565"/>
      <c r="L22" s="565"/>
      <c r="M22" s="565"/>
      <c r="N22" s="565"/>
      <c r="O22" s="566"/>
      <c r="P22" s="729" t="s">
        <v>674</v>
      </c>
      <c r="Q22" s="565"/>
      <c r="R22" s="565"/>
      <c r="S22" s="565"/>
      <c r="T22" s="565"/>
      <c r="U22" s="565"/>
      <c r="V22" s="566"/>
      <c r="W22" s="729" t="s">
        <v>675</v>
      </c>
      <c r="X22" s="565"/>
      <c r="Y22" s="565"/>
      <c r="Z22" s="565"/>
      <c r="AA22" s="565"/>
      <c r="AB22" s="565"/>
      <c r="AC22" s="566"/>
      <c r="AD22" s="729"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2">
      <c r="A23" s="725"/>
      <c r="B23" s="726"/>
      <c r="C23" s="726"/>
      <c r="D23" s="726"/>
      <c r="E23" s="726"/>
      <c r="F23" s="727"/>
      <c r="G23" s="746" t="s">
        <v>700</v>
      </c>
      <c r="H23" s="747"/>
      <c r="I23" s="747"/>
      <c r="J23" s="747"/>
      <c r="K23" s="747"/>
      <c r="L23" s="747"/>
      <c r="M23" s="747"/>
      <c r="N23" s="747"/>
      <c r="O23" s="748"/>
      <c r="P23" s="749">
        <v>450</v>
      </c>
      <c r="Q23" s="750"/>
      <c r="R23" s="750"/>
      <c r="S23" s="750"/>
      <c r="T23" s="750"/>
      <c r="U23" s="750"/>
      <c r="V23" s="751"/>
      <c r="W23" s="749">
        <v>450</v>
      </c>
      <c r="X23" s="750"/>
      <c r="Y23" s="750"/>
      <c r="Z23" s="750"/>
      <c r="AA23" s="750"/>
      <c r="AB23" s="750"/>
      <c r="AC23" s="751"/>
      <c r="AD23" s="752" t="s">
        <v>367</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2">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2">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2">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2">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2">
      <c r="A28" s="725"/>
      <c r="B28" s="726"/>
      <c r="C28" s="726"/>
      <c r="D28" s="726"/>
      <c r="E28" s="726"/>
      <c r="F28" s="727"/>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5">
      <c r="A29" s="725"/>
      <c r="B29" s="726"/>
      <c r="C29" s="726"/>
      <c r="D29" s="726"/>
      <c r="E29" s="726"/>
      <c r="F29" s="727"/>
      <c r="G29" s="313" t="s">
        <v>18</v>
      </c>
      <c r="H29" s="736"/>
      <c r="I29" s="736"/>
      <c r="J29" s="736"/>
      <c r="K29" s="736"/>
      <c r="L29" s="736"/>
      <c r="M29" s="736"/>
      <c r="N29" s="736"/>
      <c r="O29" s="737"/>
      <c r="P29" s="738">
        <f>AK13</f>
        <v>450</v>
      </c>
      <c r="Q29" s="739"/>
      <c r="R29" s="739"/>
      <c r="S29" s="739"/>
      <c r="T29" s="739"/>
      <c r="U29" s="739"/>
      <c r="V29" s="740"/>
      <c r="W29" s="738">
        <f>AR13</f>
        <v>450</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2">
      <c r="A30" s="741" t="s">
        <v>663</v>
      </c>
      <c r="B30" s="742"/>
      <c r="C30" s="742"/>
      <c r="D30" s="742"/>
      <c r="E30" s="742"/>
      <c r="F30" s="743"/>
      <c r="G30" s="744" t="s">
        <v>727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2">
      <c r="A31" s="662" t="s">
        <v>664</v>
      </c>
      <c r="B31" s="168"/>
      <c r="C31" s="168"/>
      <c r="D31" s="168"/>
      <c r="E31" s="168"/>
      <c r="F31" s="169"/>
      <c r="G31" s="703" t="s">
        <v>656</v>
      </c>
      <c r="H31" s="704"/>
      <c r="I31" s="704"/>
      <c r="J31" s="704"/>
      <c r="K31" s="704"/>
      <c r="L31" s="704"/>
      <c r="M31" s="704"/>
      <c r="N31" s="704"/>
      <c r="O31" s="704"/>
      <c r="P31" s="705" t="s">
        <v>655</v>
      </c>
      <c r="Q31" s="704"/>
      <c r="R31" s="704"/>
      <c r="S31" s="704"/>
      <c r="T31" s="704"/>
      <c r="U31" s="704"/>
      <c r="V31" s="704"/>
      <c r="W31" s="704"/>
      <c r="X31" s="706"/>
      <c r="Y31" s="707"/>
      <c r="Z31" s="708"/>
      <c r="AA31" s="709"/>
      <c r="AB31" s="640" t="s">
        <v>11</v>
      </c>
      <c r="AC31" s="640"/>
      <c r="AD31" s="640"/>
      <c r="AE31" s="131" t="s">
        <v>500</v>
      </c>
      <c r="AF31" s="710"/>
      <c r="AG31" s="710"/>
      <c r="AH31" s="711"/>
      <c r="AI31" s="131" t="s">
        <v>652</v>
      </c>
      <c r="AJ31" s="710"/>
      <c r="AK31" s="710"/>
      <c r="AL31" s="711"/>
      <c r="AM31" s="131" t="s">
        <v>468</v>
      </c>
      <c r="AN31" s="710"/>
      <c r="AO31" s="710"/>
      <c r="AP31" s="711"/>
      <c r="AQ31" s="637" t="s">
        <v>499</v>
      </c>
      <c r="AR31" s="638"/>
      <c r="AS31" s="638"/>
      <c r="AT31" s="639"/>
      <c r="AU31" s="637" t="s">
        <v>677</v>
      </c>
      <c r="AV31" s="638"/>
      <c r="AW31" s="638"/>
      <c r="AX31" s="647"/>
    </row>
    <row r="32" spans="1:50" ht="23.25" customHeight="1" x14ac:dyDescent="0.2">
      <c r="A32" s="662"/>
      <c r="B32" s="168"/>
      <c r="C32" s="168"/>
      <c r="D32" s="168"/>
      <c r="E32" s="168"/>
      <c r="F32" s="169"/>
      <c r="G32" s="712" t="s">
        <v>708</v>
      </c>
      <c r="H32" s="649"/>
      <c r="I32" s="649"/>
      <c r="J32" s="649"/>
      <c r="K32" s="649"/>
      <c r="L32" s="649"/>
      <c r="M32" s="649"/>
      <c r="N32" s="649"/>
      <c r="O32" s="649"/>
      <c r="P32" s="400" t="s">
        <v>707</v>
      </c>
      <c r="Q32" s="653"/>
      <c r="R32" s="653"/>
      <c r="S32" s="653"/>
      <c r="T32" s="653"/>
      <c r="U32" s="653"/>
      <c r="V32" s="653"/>
      <c r="W32" s="653"/>
      <c r="X32" s="654"/>
      <c r="Y32" s="658" t="s">
        <v>52</v>
      </c>
      <c r="Z32" s="659"/>
      <c r="AA32" s="660"/>
      <c r="AB32" s="661" t="s">
        <v>704</v>
      </c>
      <c r="AC32" s="661"/>
      <c r="AD32" s="661"/>
      <c r="AE32" s="630" t="s">
        <v>699</v>
      </c>
      <c r="AF32" s="630"/>
      <c r="AG32" s="630"/>
      <c r="AH32" s="630"/>
      <c r="AI32" s="630" t="s">
        <v>699</v>
      </c>
      <c r="AJ32" s="630"/>
      <c r="AK32" s="630"/>
      <c r="AL32" s="630"/>
      <c r="AM32" s="630" t="s">
        <v>699</v>
      </c>
      <c r="AN32" s="630"/>
      <c r="AO32" s="630"/>
      <c r="AP32" s="630"/>
      <c r="AQ32" s="630">
        <v>1</v>
      </c>
      <c r="AR32" s="630"/>
      <c r="AS32" s="630"/>
      <c r="AT32" s="630"/>
      <c r="AU32" s="630" t="s">
        <v>699</v>
      </c>
      <c r="AV32" s="630"/>
      <c r="AW32" s="630"/>
      <c r="AX32" s="630"/>
    </row>
    <row r="33" spans="1:51" ht="23.25" customHeight="1" x14ac:dyDescent="0.2">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704</v>
      </c>
      <c r="AC33" s="661"/>
      <c r="AD33" s="661"/>
      <c r="AE33" s="630" t="s">
        <v>699</v>
      </c>
      <c r="AF33" s="630"/>
      <c r="AG33" s="630"/>
      <c r="AH33" s="630"/>
      <c r="AI33" s="630" t="s">
        <v>699</v>
      </c>
      <c r="AJ33" s="630"/>
      <c r="AK33" s="630"/>
      <c r="AL33" s="630"/>
      <c r="AM33" s="630" t="s">
        <v>699</v>
      </c>
      <c r="AN33" s="630"/>
      <c r="AO33" s="630"/>
      <c r="AP33" s="630"/>
      <c r="AQ33" s="630">
        <v>1</v>
      </c>
      <c r="AR33" s="630"/>
      <c r="AS33" s="630"/>
      <c r="AT33" s="630"/>
      <c r="AU33" s="631">
        <v>1</v>
      </c>
      <c r="AV33" s="632"/>
      <c r="AW33" s="632"/>
      <c r="AX33" s="633"/>
    </row>
    <row r="34" spans="1:51" ht="23.25" customHeight="1" x14ac:dyDescent="0.2">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500</v>
      </c>
      <c r="AF34" s="191"/>
      <c r="AG34" s="191"/>
      <c r="AH34" s="192"/>
      <c r="AI34" s="190" t="s">
        <v>652</v>
      </c>
      <c r="AJ34" s="191"/>
      <c r="AK34" s="191"/>
      <c r="AL34" s="192"/>
      <c r="AM34" s="190" t="s">
        <v>468</v>
      </c>
      <c r="AN34" s="191"/>
      <c r="AO34" s="191"/>
      <c r="AP34" s="192"/>
      <c r="AQ34" s="641" t="s">
        <v>678</v>
      </c>
      <c r="AR34" s="642"/>
      <c r="AS34" s="642"/>
      <c r="AT34" s="642"/>
      <c r="AU34" s="642"/>
      <c r="AV34" s="642"/>
      <c r="AW34" s="642"/>
      <c r="AX34" s="643"/>
    </row>
    <row r="35" spans="1:51" ht="23.25" customHeight="1" x14ac:dyDescent="0.2">
      <c r="A35" s="697"/>
      <c r="B35" s="698"/>
      <c r="C35" s="698"/>
      <c r="D35" s="698"/>
      <c r="E35" s="698"/>
      <c r="F35" s="699"/>
      <c r="G35" s="666" t="s">
        <v>721</v>
      </c>
      <c r="H35" s="667"/>
      <c r="I35" s="667"/>
      <c r="J35" s="667"/>
      <c r="K35" s="667"/>
      <c r="L35" s="667"/>
      <c r="M35" s="667"/>
      <c r="N35" s="667"/>
      <c r="O35" s="667"/>
      <c r="P35" s="667"/>
      <c r="Q35" s="667"/>
      <c r="R35" s="667"/>
      <c r="S35" s="667"/>
      <c r="T35" s="667"/>
      <c r="U35" s="667"/>
      <c r="V35" s="667"/>
      <c r="W35" s="667"/>
      <c r="X35" s="667"/>
      <c r="Y35" s="670" t="s">
        <v>665</v>
      </c>
      <c r="Z35" s="671"/>
      <c r="AA35" s="672"/>
      <c r="AB35" s="673" t="s">
        <v>718</v>
      </c>
      <c r="AC35" s="674"/>
      <c r="AD35" s="675"/>
      <c r="AE35" s="676" t="s">
        <v>699</v>
      </c>
      <c r="AF35" s="676"/>
      <c r="AG35" s="676"/>
      <c r="AH35" s="676"/>
      <c r="AI35" s="676" t="s">
        <v>699</v>
      </c>
      <c r="AJ35" s="676"/>
      <c r="AK35" s="676"/>
      <c r="AL35" s="676"/>
      <c r="AM35" s="630" t="s">
        <v>699</v>
      </c>
      <c r="AN35" s="630"/>
      <c r="AO35" s="630"/>
      <c r="AP35" s="630"/>
      <c r="AQ35" s="108">
        <v>97</v>
      </c>
      <c r="AR35" s="102"/>
      <c r="AS35" s="102"/>
      <c r="AT35" s="102"/>
      <c r="AU35" s="102"/>
      <c r="AV35" s="102"/>
      <c r="AW35" s="102"/>
      <c r="AX35" s="103"/>
    </row>
    <row r="36" spans="1:51" ht="46.5" customHeight="1" x14ac:dyDescent="0.2">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668</v>
      </c>
      <c r="Z36" s="663"/>
      <c r="AA36" s="664"/>
      <c r="AB36" s="626" t="s">
        <v>705</v>
      </c>
      <c r="AC36" s="627"/>
      <c r="AD36" s="628"/>
      <c r="AE36" s="629" t="s">
        <v>699</v>
      </c>
      <c r="AF36" s="629"/>
      <c r="AG36" s="629"/>
      <c r="AH36" s="629"/>
      <c r="AI36" s="629" t="s">
        <v>699</v>
      </c>
      <c r="AJ36" s="629"/>
      <c r="AK36" s="629"/>
      <c r="AL36" s="629"/>
      <c r="AM36" s="630" t="s">
        <v>699</v>
      </c>
      <c r="AN36" s="630"/>
      <c r="AO36" s="630"/>
      <c r="AP36" s="630"/>
      <c r="AQ36" s="713" t="s">
        <v>739</v>
      </c>
      <c r="AR36" s="714"/>
      <c r="AS36" s="714"/>
      <c r="AT36" s="714"/>
      <c r="AU36" s="714"/>
      <c r="AV36" s="714"/>
      <c r="AW36" s="714"/>
      <c r="AX36" s="715"/>
    </row>
    <row r="37" spans="1:51" ht="18.75" customHeight="1" x14ac:dyDescent="0.2">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500</v>
      </c>
      <c r="AF37" s="624"/>
      <c r="AG37" s="624"/>
      <c r="AH37" s="625"/>
      <c r="AI37" s="692" t="s">
        <v>652</v>
      </c>
      <c r="AJ37" s="692"/>
      <c r="AK37" s="692"/>
      <c r="AL37" s="623"/>
      <c r="AM37" s="692" t="s">
        <v>468</v>
      </c>
      <c r="AN37" s="692"/>
      <c r="AO37" s="692"/>
      <c r="AP37" s="623"/>
      <c r="AQ37" s="231" t="s">
        <v>223</v>
      </c>
      <c r="AR37" s="232"/>
      <c r="AS37" s="232"/>
      <c r="AT37" s="233"/>
      <c r="AU37" s="212" t="s">
        <v>129</v>
      </c>
      <c r="AV37" s="212"/>
      <c r="AW37" s="212"/>
      <c r="AX37" s="215"/>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2" t="s">
        <v>699</v>
      </c>
      <c r="AR38" s="523"/>
      <c r="AS38" s="142" t="s">
        <v>224</v>
      </c>
      <c r="AT38" s="143"/>
      <c r="AU38" s="141">
        <v>12</v>
      </c>
      <c r="AV38" s="141"/>
      <c r="AW38" s="123" t="s">
        <v>170</v>
      </c>
      <c r="AX38" s="144"/>
    </row>
    <row r="39" spans="1:51" ht="37.5" customHeight="1" x14ac:dyDescent="0.2">
      <c r="A39" s="688"/>
      <c r="B39" s="686"/>
      <c r="C39" s="686"/>
      <c r="D39" s="686"/>
      <c r="E39" s="686"/>
      <c r="F39" s="687"/>
      <c r="G39" s="193" t="s">
        <v>730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38.25" customHeight="1" x14ac:dyDescent="0.2">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699</v>
      </c>
      <c r="AF40" s="102"/>
      <c r="AG40" s="102"/>
      <c r="AH40" s="102"/>
      <c r="AI40" s="108" t="s">
        <v>699</v>
      </c>
      <c r="AJ40" s="102"/>
      <c r="AK40" s="102"/>
      <c r="AL40" s="102"/>
      <c r="AM40" s="108" t="s">
        <v>699</v>
      </c>
      <c r="AN40" s="102"/>
      <c r="AO40" s="102"/>
      <c r="AP40" s="102"/>
      <c r="AQ40" s="109" t="s">
        <v>699</v>
      </c>
      <c r="AR40" s="110"/>
      <c r="AS40" s="110"/>
      <c r="AT40" s="111"/>
      <c r="AU40" s="102">
        <v>200</v>
      </c>
      <c r="AV40" s="102"/>
      <c r="AW40" s="102"/>
      <c r="AX40" s="103"/>
    </row>
    <row r="41" spans="1:51" ht="39" customHeight="1" x14ac:dyDescent="0.2">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2">
      <c r="A42" s="202" t="s">
        <v>344</v>
      </c>
      <c r="B42" s="165"/>
      <c r="C42" s="165"/>
      <c r="D42" s="165"/>
      <c r="E42" s="165"/>
      <c r="F42" s="166"/>
      <c r="G42" s="204" t="s">
        <v>731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41" t="s">
        <v>663</v>
      </c>
      <c r="B64" s="742"/>
      <c r="C64" s="742"/>
      <c r="D64" s="742"/>
      <c r="E64" s="742"/>
      <c r="F64" s="743"/>
      <c r="G64" s="744" t="s">
        <v>726</v>
      </c>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1</v>
      </c>
    </row>
    <row r="65" spans="1:51" ht="31.5" customHeight="1" x14ac:dyDescent="0.2">
      <c r="A65" s="662" t="s">
        <v>664</v>
      </c>
      <c r="B65" s="168"/>
      <c r="C65" s="168"/>
      <c r="D65" s="168"/>
      <c r="E65" s="168"/>
      <c r="F65" s="169"/>
      <c r="G65" s="703" t="s">
        <v>656</v>
      </c>
      <c r="H65" s="704"/>
      <c r="I65" s="704"/>
      <c r="J65" s="704"/>
      <c r="K65" s="704"/>
      <c r="L65" s="704"/>
      <c r="M65" s="704"/>
      <c r="N65" s="704"/>
      <c r="O65" s="704"/>
      <c r="P65" s="705" t="s">
        <v>655</v>
      </c>
      <c r="Q65" s="704"/>
      <c r="R65" s="704"/>
      <c r="S65" s="704"/>
      <c r="T65" s="704"/>
      <c r="U65" s="704"/>
      <c r="V65" s="704"/>
      <c r="W65" s="704"/>
      <c r="X65" s="706"/>
      <c r="Y65" s="707"/>
      <c r="Z65" s="708"/>
      <c r="AA65" s="709"/>
      <c r="AB65" s="640" t="s">
        <v>11</v>
      </c>
      <c r="AC65" s="640"/>
      <c r="AD65" s="640"/>
      <c r="AE65" s="131" t="s">
        <v>500</v>
      </c>
      <c r="AF65" s="710"/>
      <c r="AG65" s="710"/>
      <c r="AH65" s="711"/>
      <c r="AI65" s="131" t="s">
        <v>652</v>
      </c>
      <c r="AJ65" s="710"/>
      <c r="AK65" s="710"/>
      <c r="AL65" s="711"/>
      <c r="AM65" s="131" t="s">
        <v>468</v>
      </c>
      <c r="AN65" s="710"/>
      <c r="AO65" s="710"/>
      <c r="AP65" s="711"/>
      <c r="AQ65" s="637" t="s">
        <v>499</v>
      </c>
      <c r="AR65" s="638"/>
      <c r="AS65" s="638"/>
      <c r="AT65" s="639"/>
      <c r="AU65" s="637" t="s">
        <v>677</v>
      </c>
      <c r="AV65" s="638"/>
      <c r="AW65" s="638"/>
      <c r="AX65" s="647"/>
      <c r="AY65">
        <f>COUNTA($G$66)</f>
        <v>1</v>
      </c>
    </row>
    <row r="66" spans="1:51" ht="23.25" customHeight="1" x14ac:dyDescent="0.2">
      <c r="A66" s="662"/>
      <c r="B66" s="168"/>
      <c r="C66" s="168"/>
      <c r="D66" s="168"/>
      <c r="E66" s="168"/>
      <c r="F66" s="169"/>
      <c r="G66" s="712" t="s">
        <v>728</v>
      </c>
      <c r="H66" s="649"/>
      <c r="I66" s="649"/>
      <c r="J66" s="649"/>
      <c r="K66" s="649"/>
      <c r="L66" s="649"/>
      <c r="M66" s="649"/>
      <c r="N66" s="649"/>
      <c r="O66" s="649"/>
      <c r="P66" s="400" t="s">
        <v>717</v>
      </c>
      <c r="Q66" s="653"/>
      <c r="R66" s="653"/>
      <c r="S66" s="653"/>
      <c r="T66" s="653"/>
      <c r="U66" s="653"/>
      <c r="V66" s="653"/>
      <c r="W66" s="653"/>
      <c r="X66" s="654"/>
      <c r="Y66" s="658" t="s">
        <v>52</v>
      </c>
      <c r="Z66" s="659"/>
      <c r="AA66" s="660"/>
      <c r="AB66" s="163" t="s">
        <v>734</v>
      </c>
      <c r="AC66" s="661"/>
      <c r="AD66" s="661"/>
      <c r="AE66" s="630" t="s">
        <v>699</v>
      </c>
      <c r="AF66" s="630"/>
      <c r="AG66" s="630"/>
      <c r="AH66" s="630"/>
      <c r="AI66" s="630" t="s">
        <v>699</v>
      </c>
      <c r="AJ66" s="630"/>
      <c r="AK66" s="630"/>
      <c r="AL66" s="630"/>
      <c r="AM66" s="630" t="s">
        <v>699</v>
      </c>
      <c r="AN66" s="630"/>
      <c r="AO66" s="630"/>
      <c r="AP66" s="630"/>
      <c r="AQ66" s="676" t="s">
        <v>714</v>
      </c>
      <c r="AR66" s="630"/>
      <c r="AS66" s="630"/>
      <c r="AT66" s="630"/>
      <c r="AU66" s="631" t="s">
        <v>699</v>
      </c>
      <c r="AV66" s="632"/>
      <c r="AW66" s="632"/>
      <c r="AX66" s="633"/>
      <c r="AY66">
        <f>$AY$65</f>
        <v>1</v>
      </c>
    </row>
    <row r="67" spans="1:51" ht="23.25" customHeight="1" x14ac:dyDescent="0.2">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163" t="s">
        <v>734</v>
      </c>
      <c r="AC67" s="661"/>
      <c r="AD67" s="661"/>
      <c r="AE67" s="630" t="s">
        <v>699</v>
      </c>
      <c r="AF67" s="630"/>
      <c r="AG67" s="630"/>
      <c r="AH67" s="630"/>
      <c r="AI67" s="630" t="s">
        <v>699</v>
      </c>
      <c r="AJ67" s="630"/>
      <c r="AK67" s="630"/>
      <c r="AL67" s="630"/>
      <c r="AM67" s="630" t="s">
        <v>699</v>
      </c>
      <c r="AN67" s="630"/>
      <c r="AO67" s="630"/>
      <c r="AP67" s="630"/>
      <c r="AQ67" s="630">
        <v>3</v>
      </c>
      <c r="AR67" s="630"/>
      <c r="AS67" s="630"/>
      <c r="AT67" s="630"/>
      <c r="AU67" s="631">
        <v>3</v>
      </c>
      <c r="AV67" s="632"/>
      <c r="AW67" s="632"/>
      <c r="AX67" s="633"/>
      <c r="AY67">
        <f>$AY$65</f>
        <v>1</v>
      </c>
    </row>
    <row r="68" spans="1:51" ht="23.25" customHeight="1" x14ac:dyDescent="0.2">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500</v>
      </c>
      <c r="AF68" s="134"/>
      <c r="AG68" s="134"/>
      <c r="AH68" s="134"/>
      <c r="AI68" s="134" t="s">
        <v>652</v>
      </c>
      <c r="AJ68" s="134"/>
      <c r="AK68" s="134"/>
      <c r="AL68" s="134"/>
      <c r="AM68" s="134" t="s">
        <v>468</v>
      </c>
      <c r="AN68" s="134"/>
      <c r="AO68" s="134"/>
      <c r="AP68" s="134"/>
      <c r="AQ68" s="641" t="s">
        <v>678</v>
      </c>
      <c r="AR68" s="642"/>
      <c r="AS68" s="642"/>
      <c r="AT68" s="642"/>
      <c r="AU68" s="642"/>
      <c r="AV68" s="642"/>
      <c r="AW68" s="642"/>
      <c r="AX68" s="643"/>
      <c r="AY68">
        <f>IF(SUBSTITUTE(SUBSTITUTE($G$69,"／",""),"　","")="",0,1)</f>
        <v>1</v>
      </c>
    </row>
    <row r="69" spans="1:51" ht="23.25" customHeight="1" x14ac:dyDescent="0.2">
      <c r="A69" s="697"/>
      <c r="B69" s="698"/>
      <c r="C69" s="698"/>
      <c r="D69" s="698"/>
      <c r="E69" s="698"/>
      <c r="F69" s="699"/>
      <c r="G69" s="666" t="s">
        <v>722</v>
      </c>
      <c r="H69" s="667"/>
      <c r="I69" s="667"/>
      <c r="J69" s="667"/>
      <c r="K69" s="667"/>
      <c r="L69" s="667"/>
      <c r="M69" s="667"/>
      <c r="N69" s="667"/>
      <c r="O69" s="667"/>
      <c r="P69" s="667"/>
      <c r="Q69" s="667"/>
      <c r="R69" s="667"/>
      <c r="S69" s="667"/>
      <c r="T69" s="667"/>
      <c r="U69" s="667"/>
      <c r="V69" s="667"/>
      <c r="W69" s="667"/>
      <c r="X69" s="667"/>
      <c r="Y69" s="670" t="s">
        <v>665</v>
      </c>
      <c r="Z69" s="671"/>
      <c r="AA69" s="672"/>
      <c r="AB69" s="673" t="s">
        <v>719</v>
      </c>
      <c r="AC69" s="674"/>
      <c r="AD69" s="675"/>
      <c r="AE69" s="676" t="s">
        <v>699</v>
      </c>
      <c r="AF69" s="676"/>
      <c r="AG69" s="676"/>
      <c r="AH69" s="676"/>
      <c r="AI69" s="676" t="s">
        <v>699</v>
      </c>
      <c r="AJ69" s="676"/>
      <c r="AK69" s="676"/>
      <c r="AL69" s="676"/>
      <c r="AM69" s="676" t="s">
        <v>699</v>
      </c>
      <c r="AN69" s="676"/>
      <c r="AO69" s="676"/>
      <c r="AP69" s="676"/>
      <c r="AQ69" s="108" t="s">
        <v>724</v>
      </c>
      <c r="AR69" s="102"/>
      <c r="AS69" s="102"/>
      <c r="AT69" s="102"/>
      <c r="AU69" s="102"/>
      <c r="AV69" s="102"/>
      <c r="AW69" s="102"/>
      <c r="AX69" s="103"/>
      <c r="AY69">
        <f>$AY$68</f>
        <v>1</v>
      </c>
    </row>
    <row r="70" spans="1:51" ht="46.5" customHeigh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668</v>
      </c>
      <c r="Z70" s="663"/>
      <c r="AA70" s="664"/>
      <c r="AB70" s="626" t="s">
        <v>720</v>
      </c>
      <c r="AC70" s="627"/>
      <c r="AD70" s="628"/>
      <c r="AE70" s="629" t="s">
        <v>699</v>
      </c>
      <c r="AF70" s="629"/>
      <c r="AG70" s="629"/>
      <c r="AH70" s="629"/>
      <c r="AI70" s="629" t="s">
        <v>699</v>
      </c>
      <c r="AJ70" s="629"/>
      <c r="AK70" s="629"/>
      <c r="AL70" s="629"/>
      <c r="AM70" s="629" t="s">
        <v>724</v>
      </c>
      <c r="AN70" s="629"/>
      <c r="AO70" s="629"/>
      <c r="AP70" s="629"/>
      <c r="AQ70" s="629" t="s">
        <v>724</v>
      </c>
      <c r="AR70" s="629"/>
      <c r="AS70" s="629"/>
      <c r="AT70" s="629"/>
      <c r="AU70" s="629"/>
      <c r="AV70" s="629"/>
      <c r="AW70" s="629"/>
      <c r="AX70" s="665"/>
      <c r="AY70">
        <f>$AY$68</f>
        <v>1</v>
      </c>
    </row>
    <row r="71" spans="1:51" ht="18.75" customHeight="1" x14ac:dyDescent="0.2">
      <c r="A71" s="432"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2">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2">
        <v>6</v>
      </c>
      <c r="AR72" s="523"/>
      <c r="AS72" s="142" t="s">
        <v>224</v>
      </c>
      <c r="AT72" s="143"/>
      <c r="AU72" s="141">
        <v>12</v>
      </c>
      <c r="AV72" s="141"/>
      <c r="AW72" s="123" t="s">
        <v>170</v>
      </c>
      <c r="AX72" s="144"/>
      <c r="AY72">
        <f t="shared" ref="AY72:AY77" si="1">$AY$71</f>
        <v>1</v>
      </c>
    </row>
    <row r="73" spans="1:51" ht="32.25" customHeight="1" x14ac:dyDescent="0.2">
      <c r="A73" s="612"/>
      <c r="B73" s="610"/>
      <c r="C73" s="610"/>
      <c r="D73" s="610"/>
      <c r="E73" s="610"/>
      <c r="F73" s="611"/>
      <c r="G73" s="193" t="s">
        <v>729</v>
      </c>
      <c r="H73" s="194"/>
      <c r="I73" s="194"/>
      <c r="J73" s="194"/>
      <c r="K73" s="194"/>
      <c r="L73" s="194"/>
      <c r="M73" s="194"/>
      <c r="N73" s="194"/>
      <c r="O73" s="195"/>
      <c r="P73" s="146" t="s">
        <v>701</v>
      </c>
      <c r="Q73" s="146"/>
      <c r="R73" s="146"/>
      <c r="S73" s="146"/>
      <c r="T73" s="146"/>
      <c r="U73" s="146"/>
      <c r="V73" s="146"/>
      <c r="W73" s="146"/>
      <c r="X73" s="147"/>
      <c r="Y73" s="234" t="s">
        <v>12</v>
      </c>
      <c r="Z73" s="235"/>
      <c r="AA73" s="236"/>
      <c r="AB73" s="163" t="s">
        <v>702</v>
      </c>
      <c r="AC73" s="163"/>
      <c r="AD73" s="163"/>
      <c r="AE73" s="108" t="s">
        <v>699</v>
      </c>
      <c r="AF73" s="102"/>
      <c r="AG73" s="102"/>
      <c r="AH73" s="102"/>
      <c r="AI73" s="108" t="s">
        <v>699</v>
      </c>
      <c r="AJ73" s="102"/>
      <c r="AK73" s="102"/>
      <c r="AL73" s="102"/>
      <c r="AM73" s="108" t="s">
        <v>699</v>
      </c>
      <c r="AN73" s="102"/>
      <c r="AO73" s="102"/>
      <c r="AP73" s="102"/>
      <c r="AQ73" s="109" t="s">
        <v>699</v>
      </c>
      <c r="AR73" s="110"/>
      <c r="AS73" s="110"/>
      <c r="AT73" s="111"/>
      <c r="AU73" s="102" t="s">
        <v>699</v>
      </c>
      <c r="AV73" s="102"/>
      <c r="AW73" s="102"/>
      <c r="AX73" s="103"/>
      <c r="AY73">
        <f t="shared" si="1"/>
        <v>1</v>
      </c>
    </row>
    <row r="74" spans="1:51" ht="31.5" customHeight="1" x14ac:dyDescent="0.2">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702</v>
      </c>
      <c r="AC74" s="107"/>
      <c r="AD74" s="107"/>
      <c r="AE74" s="108" t="s">
        <v>699</v>
      </c>
      <c r="AF74" s="102"/>
      <c r="AG74" s="102"/>
      <c r="AH74" s="102"/>
      <c r="AI74" s="108" t="s">
        <v>699</v>
      </c>
      <c r="AJ74" s="102"/>
      <c r="AK74" s="102"/>
      <c r="AL74" s="102"/>
      <c r="AM74" s="108" t="s">
        <v>699</v>
      </c>
      <c r="AN74" s="102"/>
      <c r="AO74" s="102"/>
      <c r="AP74" s="102"/>
      <c r="AQ74" s="109" t="s">
        <v>699</v>
      </c>
      <c r="AR74" s="110"/>
      <c r="AS74" s="110"/>
      <c r="AT74" s="111"/>
      <c r="AU74" s="102">
        <v>200</v>
      </c>
      <c r="AV74" s="102"/>
      <c r="AW74" s="102"/>
      <c r="AX74" s="103"/>
      <c r="AY74">
        <f t="shared" si="1"/>
        <v>1</v>
      </c>
    </row>
    <row r="75" spans="1:51" ht="31.5" customHeight="1" x14ac:dyDescent="0.2">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t="s">
        <v>699</v>
      </c>
      <c r="AF75" s="102"/>
      <c r="AG75" s="102"/>
      <c r="AH75" s="102"/>
      <c r="AI75" s="108" t="s">
        <v>699</v>
      </c>
      <c r="AJ75" s="102"/>
      <c r="AK75" s="102"/>
      <c r="AL75" s="102"/>
      <c r="AM75" s="108" t="s">
        <v>699</v>
      </c>
      <c r="AN75" s="102"/>
      <c r="AO75" s="102"/>
      <c r="AP75" s="102"/>
      <c r="AQ75" s="109" t="s">
        <v>699</v>
      </c>
      <c r="AR75" s="110"/>
      <c r="AS75" s="110"/>
      <c r="AT75" s="111"/>
      <c r="AU75" s="102" t="s">
        <v>699</v>
      </c>
      <c r="AV75" s="102"/>
      <c r="AW75" s="102"/>
      <c r="AX75" s="103"/>
      <c r="AY75">
        <f t="shared" si="1"/>
        <v>1</v>
      </c>
    </row>
    <row r="76" spans="1:51" ht="23.25" customHeight="1" x14ac:dyDescent="0.2">
      <c r="A76" s="202" t="s">
        <v>344</v>
      </c>
      <c r="B76" s="165"/>
      <c r="C76" s="165"/>
      <c r="D76" s="165"/>
      <c r="E76" s="165"/>
      <c r="F76" s="166"/>
      <c r="G76" s="204" t="s">
        <v>731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2">
      <c r="A99" s="662" t="s">
        <v>664</v>
      </c>
      <c r="B99" s="168"/>
      <c r="C99" s="168"/>
      <c r="D99" s="168"/>
      <c r="E99" s="168"/>
      <c r="F99" s="169"/>
      <c r="G99" s="703" t="s">
        <v>656</v>
      </c>
      <c r="H99" s="704"/>
      <c r="I99" s="704"/>
      <c r="J99" s="704"/>
      <c r="K99" s="704"/>
      <c r="L99" s="704"/>
      <c r="M99" s="704"/>
      <c r="N99" s="704"/>
      <c r="O99" s="704"/>
      <c r="P99" s="705" t="s">
        <v>655</v>
      </c>
      <c r="Q99" s="704"/>
      <c r="R99" s="704"/>
      <c r="S99" s="704"/>
      <c r="T99" s="704"/>
      <c r="U99" s="704"/>
      <c r="V99" s="704"/>
      <c r="W99" s="704"/>
      <c r="X99" s="706"/>
      <c r="Y99" s="707"/>
      <c r="Z99" s="708"/>
      <c r="AA99" s="709"/>
      <c r="AB99" s="640" t="s">
        <v>11</v>
      </c>
      <c r="AC99" s="640"/>
      <c r="AD99" s="640"/>
      <c r="AE99" s="134" t="s">
        <v>500</v>
      </c>
      <c r="AF99" s="134"/>
      <c r="AG99" s="134"/>
      <c r="AH99" s="134"/>
      <c r="AI99" s="134" t="s">
        <v>652</v>
      </c>
      <c r="AJ99" s="134"/>
      <c r="AK99" s="134"/>
      <c r="AL99" s="134"/>
      <c r="AM99" s="134" t="s">
        <v>468</v>
      </c>
      <c r="AN99" s="134"/>
      <c r="AO99" s="134"/>
      <c r="AP99" s="134"/>
      <c r="AQ99" s="637" t="s">
        <v>499</v>
      </c>
      <c r="AR99" s="638"/>
      <c r="AS99" s="638"/>
      <c r="AT99" s="639"/>
      <c r="AU99" s="637" t="s">
        <v>677</v>
      </c>
      <c r="AV99" s="638"/>
      <c r="AW99" s="638"/>
      <c r="AX99" s="647"/>
      <c r="AY99">
        <f>COUNTA($G$100)</f>
        <v>0</v>
      </c>
    </row>
    <row r="100" spans="1:60" ht="23.25" hidden="1" customHeight="1" x14ac:dyDescent="0.2">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2">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2">
      <c r="A102" s="202"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500</v>
      </c>
      <c r="AF102" s="134"/>
      <c r="AG102" s="134"/>
      <c r="AH102" s="134"/>
      <c r="AI102" s="134" t="s">
        <v>652</v>
      </c>
      <c r="AJ102" s="134"/>
      <c r="AK102" s="134"/>
      <c r="AL102" s="134"/>
      <c r="AM102" s="134" t="s">
        <v>468</v>
      </c>
      <c r="AN102" s="134"/>
      <c r="AO102" s="134"/>
      <c r="AP102" s="134"/>
      <c r="AQ102" s="641" t="s">
        <v>678</v>
      </c>
      <c r="AR102" s="642"/>
      <c r="AS102" s="642"/>
      <c r="AT102" s="642"/>
      <c r="AU102" s="642"/>
      <c r="AV102" s="642"/>
      <c r="AW102" s="642"/>
      <c r="AX102" s="643"/>
      <c r="AY102">
        <f>IF(SUBSTITUTE(SUBSTITUTE($G$103,"／",""),"　","")="",0,1)</f>
        <v>0</v>
      </c>
    </row>
    <row r="103" spans="1:60" ht="23.25" hidden="1" customHeight="1" x14ac:dyDescent="0.2">
      <c r="A103" s="678"/>
      <c r="B103" s="212"/>
      <c r="C103" s="212"/>
      <c r="D103" s="212"/>
      <c r="E103" s="212"/>
      <c r="F103" s="679"/>
      <c r="G103" s="666" t="s">
        <v>667</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2">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6" t="s">
        <v>669</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2">
      <c r="A105" s="432"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2">
      <c r="A133" s="662" t="s">
        <v>664</v>
      </c>
      <c r="B133" s="168"/>
      <c r="C133" s="168"/>
      <c r="D133" s="168"/>
      <c r="E133" s="168"/>
      <c r="F133" s="169"/>
      <c r="G133" s="703" t="s">
        <v>656</v>
      </c>
      <c r="H133" s="704"/>
      <c r="I133" s="704"/>
      <c r="J133" s="704"/>
      <c r="K133" s="704"/>
      <c r="L133" s="704"/>
      <c r="M133" s="704"/>
      <c r="N133" s="704"/>
      <c r="O133" s="704"/>
      <c r="P133" s="705" t="s">
        <v>655</v>
      </c>
      <c r="Q133" s="704"/>
      <c r="R133" s="704"/>
      <c r="S133" s="704"/>
      <c r="T133" s="704"/>
      <c r="U133" s="704"/>
      <c r="V133" s="704"/>
      <c r="W133" s="704"/>
      <c r="X133" s="706"/>
      <c r="Y133" s="707"/>
      <c r="Z133" s="708"/>
      <c r="AA133" s="709"/>
      <c r="AB133" s="640" t="s">
        <v>11</v>
      </c>
      <c r="AC133" s="640"/>
      <c r="AD133" s="640"/>
      <c r="AE133" s="134" t="s">
        <v>500</v>
      </c>
      <c r="AF133" s="134"/>
      <c r="AG133" s="134"/>
      <c r="AH133" s="134"/>
      <c r="AI133" s="134" t="s">
        <v>652</v>
      </c>
      <c r="AJ133" s="134"/>
      <c r="AK133" s="134"/>
      <c r="AL133" s="134"/>
      <c r="AM133" s="134" t="s">
        <v>468</v>
      </c>
      <c r="AN133" s="134"/>
      <c r="AO133" s="134"/>
      <c r="AP133" s="134"/>
      <c r="AQ133" s="637" t="s">
        <v>499</v>
      </c>
      <c r="AR133" s="638"/>
      <c r="AS133" s="638"/>
      <c r="AT133" s="639"/>
      <c r="AU133" s="637" t="s">
        <v>677</v>
      </c>
      <c r="AV133" s="638"/>
      <c r="AW133" s="638"/>
      <c r="AX133" s="647"/>
      <c r="AY133">
        <f>COUNTA($G$134)</f>
        <v>0</v>
      </c>
    </row>
    <row r="134" spans="1:60" ht="23.25" hidden="1" customHeight="1" x14ac:dyDescent="0.2">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2">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2">
      <c r="A136" s="202"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500</v>
      </c>
      <c r="AF136" s="134"/>
      <c r="AG136" s="134"/>
      <c r="AH136" s="134"/>
      <c r="AI136" s="134" t="s">
        <v>652</v>
      </c>
      <c r="AJ136" s="134"/>
      <c r="AK136" s="134"/>
      <c r="AL136" s="134"/>
      <c r="AM136" s="134" t="s">
        <v>468</v>
      </c>
      <c r="AN136" s="134"/>
      <c r="AO136" s="134"/>
      <c r="AP136" s="134"/>
      <c r="AQ136" s="641" t="s">
        <v>678</v>
      </c>
      <c r="AR136" s="642"/>
      <c r="AS136" s="642"/>
      <c r="AT136" s="642"/>
      <c r="AU136" s="642"/>
      <c r="AV136" s="642"/>
      <c r="AW136" s="642"/>
      <c r="AX136" s="643"/>
      <c r="AY136">
        <f>IF(SUBSTITUTE(SUBSTITUTE($G$137,"／",""),"　","")="",0,1)</f>
        <v>0</v>
      </c>
    </row>
    <row r="137" spans="1:60" ht="23.25" hidden="1" customHeight="1" x14ac:dyDescent="0.2">
      <c r="A137" s="678"/>
      <c r="B137" s="212"/>
      <c r="C137" s="212"/>
      <c r="D137" s="212"/>
      <c r="E137" s="212"/>
      <c r="F137" s="679"/>
      <c r="G137" s="666" t="s">
        <v>667</v>
      </c>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2">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6" t="s">
        <v>669</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2">
      <c r="A139" s="432"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2">
      <c r="A167" s="662" t="s">
        <v>664</v>
      </c>
      <c r="B167" s="168"/>
      <c r="C167" s="168"/>
      <c r="D167" s="168"/>
      <c r="E167" s="168"/>
      <c r="F167" s="169"/>
      <c r="G167" s="703" t="s">
        <v>656</v>
      </c>
      <c r="H167" s="704"/>
      <c r="I167" s="704"/>
      <c r="J167" s="704"/>
      <c r="K167" s="704"/>
      <c r="L167" s="704"/>
      <c r="M167" s="704"/>
      <c r="N167" s="704"/>
      <c r="O167" s="704"/>
      <c r="P167" s="705" t="s">
        <v>655</v>
      </c>
      <c r="Q167" s="704"/>
      <c r="R167" s="704"/>
      <c r="S167" s="704"/>
      <c r="T167" s="704"/>
      <c r="U167" s="704"/>
      <c r="V167" s="704"/>
      <c r="W167" s="704"/>
      <c r="X167" s="706"/>
      <c r="Y167" s="707"/>
      <c r="Z167" s="708"/>
      <c r="AA167" s="709"/>
      <c r="AB167" s="640" t="s">
        <v>11</v>
      </c>
      <c r="AC167" s="640"/>
      <c r="AD167" s="640"/>
      <c r="AE167" s="134" t="s">
        <v>500</v>
      </c>
      <c r="AF167" s="134"/>
      <c r="AG167" s="134"/>
      <c r="AH167" s="134"/>
      <c r="AI167" s="134" t="s">
        <v>652</v>
      </c>
      <c r="AJ167" s="134"/>
      <c r="AK167" s="134"/>
      <c r="AL167" s="134"/>
      <c r="AM167" s="134" t="s">
        <v>468</v>
      </c>
      <c r="AN167" s="134"/>
      <c r="AO167" s="134"/>
      <c r="AP167" s="134"/>
      <c r="AQ167" s="637" t="s">
        <v>499</v>
      </c>
      <c r="AR167" s="638"/>
      <c r="AS167" s="638"/>
      <c r="AT167" s="639"/>
      <c r="AU167" s="637" t="s">
        <v>677</v>
      </c>
      <c r="AV167" s="638"/>
      <c r="AW167" s="638"/>
      <c r="AX167" s="647"/>
      <c r="AY167">
        <f>COUNTA($G$168)</f>
        <v>0</v>
      </c>
    </row>
    <row r="168" spans="1:60" ht="23.25" hidden="1" customHeight="1" x14ac:dyDescent="0.2">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2">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2">
      <c r="A170" s="202"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500</v>
      </c>
      <c r="AF170" s="134"/>
      <c r="AG170" s="134"/>
      <c r="AH170" s="134"/>
      <c r="AI170" s="134" t="s">
        <v>652</v>
      </c>
      <c r="AJ170" s="134"/>
      <c r="AK170" s="134"/>
      <c r="AL170" s="134"/>
      <c r="AM170" s="134" t="s">
        <v>468</v>
      </c>
      <c r="AN170" s="134"/>
      <c r="AO170" s="134"/>
      <c r="AP170" s="134"/>
      <c r="AQ170" s="641" t="s">
        <v>678</v>
      </c>
      <c r="AR170" s="642"/>
      <c r="AS170" s="642"/>
      <c r="AT170" s="642"/>
      <c r="AU170" s="642"/>
      <c r="AV170" s="642"/>
      <c r="AW170" s="642"/>
      <c r="AX170" s="643"/>
      <c r="AY170">
        <f>IF(SUBSTITUTE(SUBSTITUTE($G$171,"／",""),"　","")="",0,1)</f>
        <v>0</v>
      </c>
    </row>
    <row r="171" spans="1:60" ht="23.25" hidden="1" customHeight="1" x14ac:dyDescent="0.2">
      <c r="A171" s="678"/>
      <c r="B171" s="212"/>
      <c r="C171" s="212"/>
      <c r="D171" s="212"/>
      <c r="E171" s="212"/>
      <c r="F171" s="679"/>
      <c r="G171" s="666" t="s">
        <v>667</v>
      </c>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2">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6" t="s">
        <v>669</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2">
      <c r="A173" s="432"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67" t="s">
        <v>317</v>
      </c>
      <c r="B200" s="568"/>
      <c r="C200" s="568"/>
      <c r="D200" s="568"/>
      <c r="E200" s="568"/>
      <c r="F200" s="569"/>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7" t="s">
        <v>129</v>
      </c>
      <c r="AV200" s="587"/>
      <c r="AW200" s="587"/>
      <c r="AX200" s="588"/>
      <c r="AY200">
        <f>COUNTA($H$202)</f>
        <v>1</v>
      </c>
    </row>
    <row r="201" spans="1:60" ht="18.75" customHeight="1" x14ac:dyDescent="0.2">
      <c r="A201" s="528"/>
      <c r="B201" s="529"/>
      <c r="C201" s="529"/>
      <c r="D201" s="529"/>
      <c r="E201" s="529"/>
      <c r="F201" s="530"/>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2" t="s">
        <v>699</v>
      </c>
      <c r="AR201" s="523"/>
      <c r="AS201" s="142" t="s">
        <v>224</v>
      </c>
      <c r="AT201" s="143"/>
      <c r="AU201" s="141" t="s">
        <v>699</v>
      </c>
      <c r="AV201" s="141"/>
      <c r="AW201" s="589" t="s">
        <v>170</v>
      </c>
      <c r="AX201" s="590"/>
      <c r="AY201">
        <f t="shared" ref="AY201:AY207" si="10">$AY$200</f>
        <v>1</v>
      </c>
    </row>
    <row r="202" spans="1:60" ht="30.75" customHeight="1" x14ac:dyDescent="0.2">
      <c r="A202" s="528"/>
      <c r="B202" s="529"/>
      <c r="C202" s="529"/>
      <c r="D202" s="529"/>
      <c r="E202" s="529"/>
      <c r="F202" s="530"/>
      <c r="G202" s="573" t="s">
        <v>225</v>
      </c>
      <c r="H202" s="575" t="s">
        <v>735</v>
      </c>
      <c r="I202" s="576"/>
      <c r="J202" s="576"/>
      <c r="K202" s="576"/>
      <c r="L202" s="576"/>
      <c r="M202" s="576"/>
      <c r="N202" s="576"/>
      <c r="O202" s="577"/>
      <c r="P202" s="575" t="s">
        <v>699</v>
      </c>
      <c r="Q202" s="576"/>
      <c r="R202" s="576"/>
      <c r="S202" s="576"/>
      <c r="T202" s="576"/>
      <c r="U202" s="576"/>
      <c r="V202" s="577"/>
      <c r="W202" s="581"/>
      <c r="X202" s="582"/>
      <c r="Y202" s="563" t="s">
        <v>12</v>
      </c>
      <c r="Z202" s="563"/>
      <c r="AA202" s="564"/>
      <c r="AB202" s="572" t="s">
        <v>334</v>
      </c>
      <c r="AC202" s="572"/>
      <c r="AD202" s="572"/>
      <c r="AE202" s="108" t="s">
        <v>699</v>
      </c>
      <c r="AF202" s="102"/>
      <c r="AG202" s="102"/>
      <c r="AH202" s="102"/>
      <c r="AI202" s="108" t="s">
        <v>699</v>
      </c>
      <c r="AJ202" s="102"/>
      <c r="AK202" s="102"/>
      <c r="AL202" s="102"/>
      <c r="AM202" s="108" t="s">
        <v>699</v>
      </c>
      <c r="AN202" s="102"/>
      <c r="AO202" s="102"/>
      <c r="AP202" s="102"/>
      <c r="AQ202" s="108" t="s">
        <v>699</v>
      </c>
      <c r="AR202" s="102"/>
      <c r="AS202" s="102"/>
      <c r="AT202" s="518"/>
      <c r="AU202" s="102" t="s">
        <v>699</v>
      </c>
      <c r="AV202" s="102"/>
      <c r="AW202" s="102"/>
      <c r="AX202" s="103"/>
      <c r="AY202">
        <f t="shared" si="10"/>
        <v>1</v>
      </c>
    </row>
    <row r="203" spans="1:60" ht="32.25" customHeight="1" x14ac:dyDescent="0.2">
      <c r="A203" s="528"/>
      <c r="B203" s="529"/>
      <c r="C203" s="529"/>
      <c r="D203" s="529"/>
      <c r="E203" s="529"/>
      <c r="F203" s="530"/>
      <c r="G203" s="553"/>
      <c r="H203" s="578"/>
      <c r="I203" s="579"/>
      <c r="J203" s="579"/>
      <c r="K203" s="579"/>
      <c r="L203" s="579"/>
      <c r="M203" s="579"/>
      <c r="N203" s="579"/>
      <c r="O203" s="580"/>
      <c r="P203" s="578"/>
      <c r="Q203" s="579"/>
      <c r="R203" s="579"/>
      <c r="S203" s="579"/>
      <c r="T203" s="579"/>
      <c r="U203" s="579"/>
      <c r="V203" s="580"/>
      <c r="W203" s="583"/>
      <c r="X203" s="584"/>
      <c r="Y203" s="565" t="s">
        <v>51</v>
      </c>
      <c r="Z203" s="565"/>
      <c r="AA203" s="566"/>
      <c r="AB203" s="571" t="s">
        <v>334</v>
      </c>
      <c r="AC203" s="571"/>
      <c r="AD203" s="571"/>
      <c r="AE203" s="108" t="s">
        <v>699</v>
      </c>
      <c r="AF203" s="102"/>
      <c r="AG203" s="102"/>
      <c r="AH203" s="102"/>
      <c r="AI203" s="108" t="s">
        <v>699</v>
      </c>
      <c r="AJ203" s="102"/>
      <c r="AK203" s="102"/>
      <c r="AL203" s="102"/>
      <c r="AM203" s="108" t="s">
        <v>699</v>
      </c>
      <c r="AN203" s="102"/>
      <c r="AO203" s="102"/>
      <c r="AP203" s="102"/>
      <c r="AQ203" s="108" t="s">
        <v>699</v>
      </c>
      <c r="AR203" s="102"/>
      <c r="AS203" s="102"/>
      <c r="AT203" s="518"/>
      <c r="AU203" s="102" t="s">
        <v>699</v>
      </c>
      <c r="AV203" s="102"/>
      <c r="AW203" s="102"/>
      <c r="AX203" s="103"/>
      <c r="AY203">
        <f t="shared" si="10"/>
        <v>1</v>
      </c>
    </row>
    <row r="204" spans="1:60" ht="50.65" customHeight="1" x14ac:dyDescent="0.2">
      <c r="A204" s="528"/>
      <c r="B204" s="529"/>
      <c r="C204" s="529"/>
      <c r="D204" s="529"/>
      <c r="E204" s="529"/>
      <c r="F204" s="530"/>
      <c r="G204" s="574"/>
      <c r="H204" s="578"/>
      <c r="I204" s="579"/>
      <c r="J204" s="579"/>
      <c r="K204" s="579"/>
      <c r="L204" s="579"/>
      <c r="M204" s="579"/>
      <c r="N204" s="579"/>
      <c r="O204" s="580"/>
      <c r="P204" s="578"/>
      <c r="Q204" s="579"/>
      <c r="R204" s="579"/>
      <c r="S204" s="579"/>
      <c r="T204" s="579"/>
      <c r="U204" s="579"/>
      <c r="V204" s="580"/>
      <c r="W204" s="585"/>
      <c r="X204" s="586"/>
      <c r="Y204" s="565" t="s">
        <v>13</v>
      </c>
      <c r="Z204" s="565"/>
      <c r="AA204" s="566"/>
      <c r="AB204" s="570" t="s">
        <v>335</v>
      </c>
      <c r="AC204" s="570"/>
      <c r="AD204" s="570"/>
      <c r="AE204" s="113" t="s">
        <v>699</v>
      </c>
      <c r="AF204" s="114"/>
      <c r="AG204" s="114"/>
      <c r="AH204" s="114"/>
      <c r="AI204" s="113" t="s">
        <v>699</v>
      </c>
      <c r="AJ204" s="114"/>
      <c r="AK204" s="114"/>
      <c r="AL204" s="114"/>
      <c r="AM204" s="113" t="s">
        <v>699</v>
      </c>
      <c r="AN204" s="114"/>
      <c r="AO204" s="114"/>
      <c r="AP204" s="114"/>
      <c r="AQ204" s="108" t="s">
        <v>699</v>
      </c>
      <c r="AR204" s="102"/>
      <c r="AS204" s="102"/>
      <c r="AT204" s="518"/>
      <c r="AU204" s="102" t="s">
        <v>699</v>
      </c>
      <c r="AV204" s="102"/>
      <c r="AW204" s="102"/>
      <c r="AX204" s="103"/>
      <c r="AY204">
        <f t="shared" si="10"/>
        <v>1</v>
      </c>
    </row>
    <row r="205" spans="1:60" ht="23.25" customHeight="1" x14ac:dyDescent="0.2">
      <c r="A205" s="528" t="s">
        <v>321</v>
      </c>
      <c r="B205" s="529"/>
      <c r="C205" s="529"/>
      <c r="D205" s="529"/>
      <c r="E205" s="529"/>
      <c r="F205" s="530"/>
      <c r="G205" s="553" t="s">
        <v>226</v>
      </c>
      <c r="H205" s="554" t="s">
        <v>699</v>
      </c>
      <c r="I205" s="554"/>
      <c r="J205" s="554"/>
      <c r="K205" s="554"/>
      <c r="L205" s="554"/>
      <c r="M205" s="554"/>
      <c r="N205" s="554"/>
      <c r="O205" s="554"/>
      <c r="P205" s="554" t="s">
        <v>699</v>
      </c>
      <c r="Q205" s="554"/>
      <c r="R205" s="554"/>
      <c r="S205" s="554"/>
      <c r="T205" s="554"/>
      <c r="U205" s="554"/>
      <c r="V205" s="554"/>
      <c r="W205" s="557" t="s">
        <v>333</v>
      </c>
      <c r="X205" s="558"/>
      <c r="Y205" s="563" t="s">
        <v>12</v>
      </c>
      <c r="Z205" s="563"/>
      <c r="AA205" s="564"/>
      <c r="AB205" s="572" t="s">
        <v>334</v>
      </c>
      <c r="AC205" s="572"/>
      <c r="AD205" s="572"/>
      <c r="AE205" s="108" t="s">
        <v>699</v>
      </c>
      <c r="AF205" s="102"/>
      <c r="AG205" s="102"/>
      <c r="AH205" s="102"/>
      <c r="AI205" s="108" t="s">
        <v>699</v>
      </c>
      <c r="AJ205" s="102"/>
      <c r="AK205" s="102"/>
      <c r="AL205" s="102"/>
      <c r="AM205" s="108" t="s">
        <v>699</v>
      </c>
      <c r="AN205" s="102"/>
      <c r="AO205" s="102"/>
      <c r="AP205" s="102"/>
      <c r="AQ205" s="108" t="s">
        <v>699</v>
      </c>
      <c r="AR205" s="102"/>
      <c r="AS205" s="102"/>
      <c r="AT205" s="518"/>
      <c r="AU205" s="102" t="s">
        <v>699</v>
      </c>
      <c r="AV205" s="102"/>
      <c r="AW205" s="102"/>
      <c r="AX205" s="103"/>
      <c r="AY205">
        <f t="shared" si="10"/>
        <v>1</v>
      </c>
    </row>
    <row r="206" spans="1:60" ht="23.25"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1" t="s">
        <v>334</v>
      </c>
      <c r="AC206" s="571"/>
      <c r="AD206" s="571"/>
      <c r="AE206" s="108" t="s">
        <v>699</v>
      </c>
      <c r="AF206" s="102"/>
      <c r="AG206" s="102"/>
      <c r="AH206" s="102"/>
      <c r="AI206" s="108" t="s">
        <v>699</v>
      </c>
      <c r="AJ206" s="102"/>
      <c r="AK206" s="102"/>
      <c r="AL206" s="102"/>
      <c r="AM206" s="108" t="s">
        <v>699</v>
      </c>
      <c r="AN206" s="102"/>
      <c r="AO206" s="102"/>
      <c r="AP206" s="102"/>
      <c r="AQ206" s="108" t="s">
        <v>699</v>
      </c>
      <c r="AR206" s="102"/>
      <c r="AS206" s="102"/>
      <c r="AT206" s="518"/>
      <c r="AU206" s="102" t="s">
        <v>699</v>
      </c>
      <c r="AV206" s="102"/>
      <c r="AW206" s="102"/>
      <c r="AX206" s="103"/>
      <c r="AY206">
        <f t="shared" si="10"/>
        <v>1</v>
      </c>
    </row>
    <row r="207" spans="1:60" ht="23.25" customHeight="1" thickBot="1" x14ac:dyDescent="0.2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t="s">
        <v>699</v>
      </c>
      <c r="AF207" s="114"/>
      <c r="AG207" s="114"/>
      <c r="AH207" s="114"/>
      <c r="AI207" s="113" t="s">
        <v>699</v>
      </c>
      <c r="AJ207" s="114"/>
      <c r="AK207" s="114"/>
      <c r="AL207" s="114"/>
      <c r="AM207" s="113" t="s">
        <v>699</v>
      </c>
      <c r="AN207" s="114"/>
      <c r="AO207" s="114"/>
      <c r="AP207" s="114"/>
      <c r="AQ207" s="108" t="s">
        <v>699</v>
      </c>
      <c r="AR207" s="102"/>
      <c r="AS207" s="102"/>
      <c r="AT207" s="518"/>
      <c r="AU207" s="102" t="s">
        <v>699</v>
      </c>
      <c r="AV207" s="102"/>
      <c r="AW207" s="102"/>
      <c r="AX207" s="103"/>
      <c r="AY207">
        <f t="shared" si="10"/>
        <v>1</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t="s">
        <v>334</v>
      </c>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t="s">
        <v>334</v>
      </c>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703</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367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736</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737</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738</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683</v>
      </c>
      <c r="D218" s="507"/>
      <c r="E218" s="164" t="s">
        <v>362</v>
      </c>
      <c r="F218" s="166"/>
      <c r="G218" s="487" t="s">
        <v>230</v>
      </c>
      <c r="H218" s="488"/>
      <c r="I218" s="488"/>
      <c r="J218" s="508" t="s">
        <v>367</v>
      </c>
      <c r="K218" s="509"/>
      <c r="L218" s="509"/>
      <c r="M218" s="509"/>
      <c r="N218" s="509"/>
      <c r="O218" s="509"/>
      <c r="P218" s="509"/>
      <c r="Q218" s="509"/>
      <c r="R218" s="509"/>
      <c r="S218" s="509"/>
      <c r="T218" s="510"/>
      <c r="U218" s="485" t="s">
        <v>367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367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2" t="s">
        <v>367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4.2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706</v>
      </c>
      <c r="AE223" s="467"/>
      <c r="AF223" s="467"/>
      <c r="AG223" s="468" t="s">
        <v>709</v>
      </c>
      <c r="AH223" s="469"/>
      <c r="AI223" s="469"/>
      <c r="AJ223" s="469"/>
      <c r="AK223" s="469"/>
      <c r="AL223" s="469"/>
      <c r="AM223" s="469"/>
      <c r="AN223" s="469"/>
      <c r="AO223" s="469"/>
      <c r="AP223" s="469"/>
      <c r="AQ223" s="469"/>
      <c r="AR223" s="469"/>
      <c r="AS223" s="469"/>
      <c r="AT223" s="469"/>
      <c r="AU223" s="469"/>
      <c r="AV223" s="469"/>
      <c r="AW223" s="469"/>
      <c r="AX223" s="470"/>
    </row>
    <row r="224" spans="1:51" ht="39.7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706</v>
      </c>
      <c r="AE224" s="380"/>
      <c r="AF224" s="380"/>
      <c r="AG224" s="374" t="s">
        <v>710</v>
      </c>
      <c r="AH224" s="375"/>
      <c r="AI224" s="375"/>
      <c r="AJ224" s="375"/>
      <c r="AK224" s="375"/>
      <c r="AL224" s="375"/>
      <c r="AM224" s="375"/>
      <c r="AN224" s="375"/>
      <c r="AO224" s="375"/>
      <c r="AP224" s="375"/>
      <c r="AQ224" s="375"/>
      <c r="AR224" s="375"/>
      <c r="AS224" s="375"/>
      <c r="AT224" s="375"/>
      <c r="AU224" s="375"/>
      <c r="AV224" s="375"/>
      <c r="AW224" s="375"/>
      <c r="AX224" s="376"/>
    </row>
    <row r="225" spans="1:50" ht="44.2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706</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706</v>
      </c>
      <c r="AE226" s="398"/>
      <c r="AF226" s="398"/>
      <c r="AG226" s="400" t="s">
        <v>712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711</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713</v>
      </c>
      <c r="AE229" s="364"/>
      <c r="AF229" s="364"/>
      <c r="AG229" s="366" t="s">
        <v>367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713</v>
      </c>
      <c r="AE230" s="380"/>
      <c r="AF230" s="380"/>
      <c r="AG230" s="374" t="s">
        <v>367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713</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42"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706</v>
      </c>
      <c r="AE232" s="380"/>
      <c r="AF232" s="380"/>
      <c r="AG232" s="374" t="s">
        <v>716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713</v>
      </c>
      <c r="AE233" s="417"/>
      <c r="AF233" s="417"/>
      <c r="AG233" s="418" t="s">
        <v>367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713</v>
      </c>
      <c r="AE234" s="380"/>
      <c r="AF234" s="449"/>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713</v>
      </c>
      <c r="AE235" s="410"/>
      <c r="AF235" s="411"/>
      <c r="AG235" s="412" t="s">
        <v>367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713</v>
      </c>
      <c r="AE236" s="364"/>
      <c r="AF236" s="365"/>
      <c r="AG236" s="366" t="s">
        <v>367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713</v>
      </c>
      <c r="AE237" s="373"/>
      <c r="AF237" s="373"/>
      <c r="AG237" s="374" t="s">
        <v>367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713</v>
      </c>
      <c r="AE238" s="380"/>
      <c r="AF238" s="380"/>
      <c r="AG238" s="374" t="s">
        <v>367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713</v>
      </c>
      <c r="AE239" s="380"/>
      <c r="AF239" s="380"/>
      <c r="AG239" s="404" t="s">
        <v>367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713</v>
      </c>
      <c r="AE240" s="398"/>
      <c r="AF240" s="399"/>
      <c r="AG240" s="400" t="s">
        <v>367</v>
      </c>
      <c r="AH240" s="146"/>
      <c r="AI240" s="146"/>
      <c r="AJ240" s="146"/>
      <c r="AK240" s="146"/>
      <c r="AL240" s="146"/>
      <c r="AM240" s="146"/>
      <c r="AN240" s="146"/>
      <c r="AO240" s="146"/>
      <c r="AP240" s="146"/>
      <c r="AQ240" s="146"/>
      <c r="AR240" s="146"/>
      <c r="AS240" s="146"/>
      <c r="AT240" s="146"/>
      <c r="AU240" s="146"/>
      <c r="AV240" s="146"/>
      <c r="AW240" s="146"/>
      <c r="AX240" s="401"/>
    </row>
    <row r="241" spans="1:50" ht="19.899999999999999" hidden="1" customHeight="1" x14ac:dyDescent="0.2">
      <c r="A241" s="390"/>
      <c r="B241" s="391"/>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2">
      <c r="A242" s="390"/>
      <c r="B242" s="391"/>
      <c r="C242" s="885"/>
      <c r="D242" s="886"/>
      <c r="E242" s="383"/>
      <c r="F242" s="383"/>
      <c r="G242" s="383"/>
      <c r="H242" s="384"/>
      <c r="I242" s="384"/>
      <c r="J242" s="887"/>
      <c r="K242" s="887"/>
      <c r="L242" s="887"/>
      <c r="M242" s="384"/>
      <c r="N242" s="888"/>
      <c r="O242" s="889"/>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3"/>
      <c r="C247" s="313" t="s">
        <v>50</v>
      </c>
      <c r="D247" s="736"/>
      <c r="E247" s="736"/>
      <c r="F247" s="737"/>
      <c r="G247" s="916" t="s">
        <v>715</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5">
      <c r="A248" s="914"/>
      <c r="B248" s="915"/>
      <c r="C248" s="918" t="s">
        <v>54</v>
      </c>
      <c r="D248" s="919"/>
      <c r="E248" s="919"/>
      <c r="F248" s="920"/>
      <c r="G248" s="921" t="s">
        <v>714</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2">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5">
      <c r="A250" s="906" t="s">
        <v>367</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2">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54" customHeight="1" thickBot="1" x14ac:dyDescent="0.25">
      <c r="A252" s="338"/>
      <c r="B252" s="339"/>
      <c r="C252" s="339"/>
      <c r="D252" s="339"/>
      <c r="E252" s="340"/>
      <c r="F252" s="912" t="s">
        <v>367</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2">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55.5" customHeight="1" thickBot="1" x14ac:dyDescent="0.25">
      <c r="A254" s="338"/>
      <c r="B254" s="339"/>
      <c r="C254" s="339"/>
      <c r="D254" s="339"/>
      <c r="E254" s="340"/>
      <c r="F254" s="341" t="s">
        <v>367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3"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2">
      <c r="A258" s="353" t="s">
        <v>360</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2">
      <c r="A259" s="271" t="s">
        <v>359</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2">
      <c r="A260" s="271" t="s">
        <v>358</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2">
      <c r="A261" s="271" t="s">
        <v>357</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2">
      <c r="A262" s="271" t="s">
        <v>356</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2">
      <c r="A263" s="271" t="s">
        <v>355</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2">
      <c r="A264" s="271" t="s">
        <v>354</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2">
      <c r="A265" s="271" t="s">
        <v>353</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680</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691</v>
      </c>
      <c r="H268" s="101"/>
      <c r="I268" s="101"/>
      <c r="J268" s="100" t="s">
        <v>627</v>
      </c>
      <c r="K268" s="100"/>
      <c r="L268" s="116">
        <v>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4" customHeight="1" x14ac:dyDescent="0.2">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hidden="1"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hidden="1"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hidden="1"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hidden="1"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328" t="s">
        <v>349</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2">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2">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47">
      <formula>IF(RIGHT(TEXT(P14,"0.#"),1)=".",FALSE,TRUE)</formula>
    </cfRule>
    <cfRule type="expression" dxfId="1512" priority="948">
      <formula>IF(RIGHT(TEXT(P14,"0.#"),1)=".",TRUE,FALSE)</formula>
    </cfRule>
  </conditionalFormatting>
  <conditionalFormatting sqref="P18:AX18">
    <cfRule type="expression" dxfId="1511" priority="945">
      <formula>IF(RIGHT(TEXT(P18,"0.#"),1)=".",FALSE,TRUE)</formula>
    </cfRule>
    <cfRule type="expression" dxfId="1510" priority="946">
      <formula>IF(RIGHT(TEXT(P18,"0.#"),1)=".",TRUE,FALSE)</formula>
    </cfRule>
  </conditionalFormatting>
  <conditionalFormatting sqref="Y311">
    <cfRule type="expression" dxfId="1509" priority="943">
      <formula>IF(RIGHT(TEXT(Y311,"0.#"),1)=".",FALSE,TRUE)</formula>
    </cfRule>
    <cfRule type="expression" dxfId="1508" priority="944">
      <formula>IF(RIGHT(TEXT(Y311,"0.#"),1)=".",TRUE,FALSE)</formula>
    </cfRule>
  </conditionalFormatting>
  <conditionalFormatting sqref="Y320">
    <cfRule type="expression" dxfId="1507" priority="941">
      <formula>IF(RIGHT(TEXT(Y320,"0.#"),1)=".",FALSE,TRUE)</formula>
    </cfRule>
    <cfRule type="expression" dxfId="1506" priority="942">
      <formula>IF(RIGHT(TEXT(Y320,"0.#"),1)=".",TRUE,FALSE)</formula>
    </cfRule>
  </conditionalFormatting>
  <conditionalFormatting sqref="Y351:Y358 Y349 Y338:Y345 Y336 Y325:Y332 Y323">
    <cfRule type="expression" dxfId="1505" priority="921">
      <formula>IF(RIGHT(TEXT(Y323,"0.#"),1)=".",FALSE,TRUE)</formula>
    </cfRule>
    <cfRule type="expression" dxfId="1504" priority="922">
      <formula>IF(RIGHT(TEXT(Y323,"0.#"),1)=".",TRUE,FALSE)</formula>
    </cfRule>
  </conditionalFormatting>
  <conditionalFormatting sqref="P13:AX13 P15:AJ16 P17:AQ17">
    <cfRule type="expression" dxfId="1503" priority="939">
      <formula>IF(RIGHT(TEXT(P13,"0.#"),1)=".",FALSE,TRUE)</formula>
    </cfRule>
    <cfRule type="expression" dxfId="1502" priority="940">
      <formula>IF(RIGHT(TEXT(P13,"0.#"),1)=".",TRUE,FALSE)</formula>
    </cfRule>
  </conditionalFormatting>
  <conditionalFormatting sqref="P19:AJ19">
    <cfRule type="expression" dxfId="1501" priority="937">
      <formula>IF(RIGHT(TEXT(P19,"0.#"),1)=".",FALSE,TRUE)</formula>
    </cfRule>
    <cfRule type="expression" dxfId="1500" priority="938">
      <formula>IF(RIGHT(TEXT(P19,"0.#"),1)=".",TRUE,FALSE)</formula>
    </cfRule>
  </conditionalFormatting>
  <conditionalFormatting sqref="AE32 AQ32">
    <cfRule type="expression" dxfId="1499" priority="935">
      <formula>IF(RIGHT(TEXT(AE32,"0.#"),1)=".",FALSE,TRUE)</formula>
    </cfRule>
    <cfRule type="expression" dxfId="1498" priority="936">
      <formula>IF(RIGHT(TEXT(AE32,"0.#"),1)=".",TRUE,FALSE)</formula>
    </cfRule>
  </conditionalFormatting>
  <conditionalFormatting sqref="Y312:Y319 Y310">
    <cfRule type="expression" dxfId="1497" priority="933">
      <formula>IF(RIGHT(TEXT(Y310,"0.#"),1)=".",FALSE,TRUE)</formula>
    </cfRule>
    <cfRule type="expression" dxfId="1496" priority="934">
      <formula>IF(RIGHT(TEXT(Y310,"0.#"),1)=".",TRUE,FALSE)</formula>
    </cfRule>
  </conditionalFormatting>
  <conditionalFormatting sqref="AU311">
    <cfRule type="expression" dxfId="1495" priority="931">
      <formula>IF(RIGHT(TEXT(AU311,"0.#"),1)=".",FALSE,TRUE)</formula>
    </cfRule>
    <cfRule type="expression" dxfId="1494" priority="932">
      <formula>IF(RIGHT(TEXT(AU311,"0.#"),1)=".",TRUE,FALSE)</formula>
    </cfRule>
  </conditionalFormatting>
  <conditionalFormatting sqref="AU320">
    <cfRule type="expression" dxfId="1493" priority="929">
      <formula>IF(RIGHT(TEXT(AU320,"0.#"),1)=".",FALSE,TRUE)</formula>
    </cfRule>
    <cfRule type="expression" dxfId="1492" priority="930">
      <formula>IF(RIGHT(TEXT(AU320,"0.#"),1)=".",TRUE,FALSE)</formula>
    </cfRule>
  </conditionalFormatting>
  <conditionalFormatting sqref="AU312:AU319 AU310">
    <cfRule type="expression" dxfId="1491" priority="927">
      <formula>IF(RIGHT(TEXT(AU310,"0.#"),1)=".",FALSE,TRUE)</formula>
    </cfRule>
    <cfRule type="expression" dxfId="1490" priority="928">
      <formula>IF(RIGHT(TEXT(AU310,"0.#"),1)=".",TRUE,FALSE)</formula>
    </cfRule>
  </conditionalFormatting>
  <conditionalFormatting sqref="Y350 Y337 Y324">
    <cfRule type="expression" dxfId="1489" priority="925">
      <formula>IF(RIGHT(TEXT(Y324,"0.#"),1)=".",FALSE,TRUE)</formula>
    </cfRule>
    <cfRule type="expression" dxfId="1488" priority="926">
      <formula>IF(RIGHT(TEXT(Y324,"0.#"),1)=".",TRUE,FALSE)</formula>
    </cfRule>
  </conditionalFormatting>
  <conditionalFormatting sqref="Y359 Y346 Y333">
    <cfRule type="expression" dxfId="1487" priority="923">
      <formula>IF(RIGHT(TEXT(Y333,"0.#"),1)=".",FALSE,TRUE)</formula>
    </cfRule>
    <cfRule type="expression" dxfId="1486" priority="924">
      <formula>IF(RIGHT(TEXT(Y333,"0.#"),1)=".",TRUE,FALSE)</formula>
    </cfRule>
  </conditionalFormatting>
  <conditionalFormatting sqref="AU350 AU337 AU324">
    <cfRule type="expression" dxfId="1485" priority="919">
      <formula>IF(RIGHT(TEXT(AU324,"0.#"),1)=".",FALSE,TRUE)</formula>
    </cfRule>
    <cfRule type="expression" dxfId="1484" priority="920">
      <formula>IF(RIGHT(TEXT(AU324,"0.#"),1)=".",TRUE,FALSE)</formula>
    </cfRule>
  </conditionalFormatting>
  <conditionalFormatting sqref="AU359 AU346 AU333">
    <cfRule type="expression" dxfId="1483" priority="917">
      <formula>IF(RIGHT(TEXT(AU333,"0.#"),1)=".",FALSE,TRUE)</formula>
    </cfRule>
    <cfRule type="expression" dxfId="1482" priority="918">
      <formula>IF(RIGHT(TEXT(AU333,"0.#"),1)=".",TRUE,FALSE)</formula>
    </cfRule>
  </conditionalFormatting>
  <conditionalFormatting sqref="AU351:AU358 AU349 AU338:AU345 AU336 AU325:AU332 AU323">
    <cfRule type="expression" dxfId="1481" priority="915">
      <formula>IF(RIGHT(TEXT(AU323,"0.#"),1)=".",FALSE,TRUE)</formula>
    </cfRule>
    <cfRule type="expression" dxfId="1480" priority="916">
      <formula>IF(RIGHT(TEXT(AU323,"0.#"),1)=".",TRUE,FALSE)</formula>
    </cfRule>
  </conditionalFormatting>
  <conditionalFormatting sqref="AI32">
    <cfRule type="expression" dxfId="1479" priority="913">
      <formula>IF(RIGHT(TEXT(AI32,"0.#"),1)=".",FALSE,TRUE)</formula>
    </cfRule>
    <cfRule type="expression" dxfId="1478" priority="914">
      <formula>IF(RIGHT(TEXT(AI32,"0.#"),1)=".",TRUE,FALSE)</formula>
    </cfRule>
  </conditionalFormatting>
  <conditionalFormatting sqref="AE33">
    <cfRule type="expression" dxfId="1477" priority="909">
      <formula>IF(RIGHT(TEXT(AE33,"0.#"),1)=".",FALSE,TRUE)</formula>
    </cfRule>
    <cfRule type="expression" dxfId="1476" priority="910">
      <formula>IF(RIGHT(TEXT(AE33,"0.#"),1)=".",TRUE,FALSE)</formula>
    </cfRule>
  </conditionalFormatting>
  <conditionalFormatting sqref="AI33">
    <cfRule type="expression" dxfId="1475" priority="907">
      <formula>IF(RIGHT(TEXT(AI33,"0.#"),1)=".",FALSE,TRUE)</formula>
    </cfRule>
    <cfRule type="expression" dxfId="1474" priority="908">
      <formula>IF(RIGHT(TEXT(AI33,"0.#"),1)=".",TRUE,FALSE)</formula>
    </cfRule>
  </conditionalFormatting>
  <conditionalFormatting sqref="AQ33">
    <cfRule type="expression" dxfId="1473" priority="903">
      <formula>IF(RIGHT(TEXT(AQ33,"0.#"),1)=".",FALSE,TRUE)</formula>
    </cfRule>
    <cfRule type="expression" dxfId="1472" priority="904">
      <formula>IF(RIGHT(TEXT(AQ33,"0.#"),1)=".",TRUE,FALSE)</formula>
    </cfRule>
  </conditionalFormatting>
  <conditionalFormatting sqref="AE210">
    <cfRule type="expression" dxfId="1471" priority="901">
      <formula>IF(RIGHT(TEXT(AE210,"0.#"),1)=".",FALSE,TRUE)</formula>
    </cfRule>
    <cfRule type="expression" dxfId="1470" priority="902">
      <formula>IF(RIGHT(TEXT(AE210,"0.#"),1)=".",TRUE,FALSE)</formula>
    </cfRule>
  </conditionalFormatting>
  <conditionalFormatting sqref="AE211">
    <cfRule type="expression" dxfId="1469" priority="899">
      <formula>IF(RIGHT(TEXT(AE211,"0.#"),1)=".",FALSE,TRUE)</formula>
    </cfRule>
    <cfRule type="expression" dxfId="1468" priority="900">
      <formula>IF(RIGHT(TEXT(AE211,"0.#"),1)=".",TRUE,FALSE)</formula>
    </cfRule>
  </conditionalFormatting>
  <conditionalFormatting sqref="AE212">
    <cfRule type="expression" dxfId="1467" priority="897">
      <formula>IF(RIGHT(TEXT(AE212,"0.#"),1)=".",FALSE,TRUE)</formula>
    </cfRule>
    <cfRule type="expression" dxfId="1466" priority="898">
      <formula>IF(RIGHT(TEXT(AE212,"0.#"),1)=".",TRUE,FALSE)</formula>
    </cfRule>
  </conditionalFormatting>
  <conditionalFormatting sqref="AI212">
    <cfRule type="expression" dxfId="1465" priority="895">
      <formula>IF(RIGHT(TEXT(AI212,"0.#"),1)=".",FALSE,TRUE)</formula>
    </cfRule>
    <cfRule type="expression" dxfId="1464" priority="896">
      <formula>IF(RIGHT(TEXT(AI212,"0.#"),1)=".",TRUE,FALSE)</formula>
    </cfRule>
  </conditionalFormatting>
  <conditionalFormatting sqref="AI211">
    <cfRule type="expression" dxfId="1463" priority="893">
      <formula>IF(RIGHT(TEXT(AI211,"0.#"),1)=".",FALSE,TRUE)</formula>
    </cfRule>
    <cfRule type="expression" dxfId="1462" priority="894">
      <formula>IF(RIGHT(TEXT(AI211,"0.#"),1)=".",TRUE,FALSE)</formula>
    </cfRule>
  </conditionalFormatting>
  <conditionalFormatting sqref="AI210">
    <cfRule type="expression" dxfId="1461" priority="891">
      <formula>IF(RIGHT(TEXT(AI210,"0.#"),1)=".",FALSE,TRUE)</formula>
    </cfRule>
    <cfRule type="expression" dxfId="1460" priority="892">
      <formula>IF(RIGHT(TEXT(AI210,"0.#"),1)=".",TRUE,FALSE)</formula>
    </cfRule>
  </conditionalFormatting>
  <conditionalFormatting sqref="AM210">
    <cfRule type="expression" dxfId="1459" priority="889">
      <formula>IF(RIGHT(TEXT(AM210,"0.#"),1)=".",FALSE,TRUE)</formula>
    </cfRule>
    <cfRule type="expression" dxfId="1458" priority="890">
      <formula>IF(RIGHT(TEXT(AM210,"0.#"),1)=".",TRUE,FALSE)</formula>
    </cfRule>
  </conditionalFormatting>
  <conditionalFormatting sqref="AM211">
    <cfRule type="expression" dxfId="1457" priority="887">
      <formula>IF(RIGHT(TEXT(AM211,"0.#"),1)=".",FALSE,TRUE)</formula>
    </cfRule>
    <cfRule type="expression" dxfId="1456" priority="888">
      <formula>IF(RIGHT(TEXT(AM211,"0.#"),1)=".",TRUE,FALSE)</formula>
    </cfRule>
  </conditionalFormatting>
  <conditionalFormatting sqref="AM212">
    <cfRule type="expression" dxfId="1455" priority="885">
      <formula>IF(RIGHT(TEXT(AM212,"0.#"),1)=".",FALSE,TRUE)</formula>
    </cfRule>
    <cfRule type="expression" dxfId="1454" priority="886">
      <formula>IF(RIGHT(TEXT(AM212,"0.#"),1)=".",TRUE,FALSE)</formula>
    </cfRule>
  </conditionalFormatting>
  <conditionalFormatting sqref="AL368:AO395">
    <cfRule type="expression" dxfId="1453" priority="881">
      <formula>IF(AND(AL368&gt;=0, RIGHT(TEXT(AL368,"0.#"),1)&lt;&gt;"."),TRUE,FALSE)</formula>
    </cfRule>
    <cfRule type="expression" dxfId="1452" priority="882">
      <formula>IF(AND(AL368&gt;=0, RIGHT(TEXT(AL368,"0.#"),1)="."),TRUE,FALSE)</formula>
    </cfRule>
    <cfRule type="expression" dxfId="1451" priority="883">
      <formula>IF(AND(AL368&lt;0, RIGHT(TEXT(AL368,"0.#"),1)&lt;&gt;"."),TRUE,FALSE)</formula>
    </cfRule>
    <cfRule type="expression" dxfId="1450" priority="884">
      <formula>IF(AND(AL368&lt;0, RIGHT(TEXT(AL368,"0.#"),1)="."),TRUE,FALSE)</formula>
    </cfRule>
  </conditionalFormatting>
  <conditionalFormatting sqref="AQ210:AQ212">
    <cfRule type="expression" dxfId="1449" priority="879">
      <formula>IF(RIGHT(TEXT(AQ210,"0.#"),1)=".",FALSE,TRUE)</formula>
    </cfRule>
    <cfRule type="expression" dxfId="1448" priority="880">
      <formula>IF(RIGHT(TEXT(AQ210,"0.#"),1)=".",TRUE,FALSE)</formula>
    </cfRule>
  </conditionalFormatting>
  <conditionalFormatting sqref="AU210:AU212">
    <cfRule type="expression" dxfId="1447" priority="877">
      <formula>IF(RIGHT(TEXT(AU210,"0.#"),1)=".",FALSE,TRUE)</formula>
    </cfRule>
    <cfRule type="expression" dxfId="1446" priority="878">
      <formula>IF(RIGHT(TEXT(AU210,"0.#"),1)=".",TRUE,FALSE)</formula>
    </cfRule>
  </conditionalFormatting>
  <conditionalFormatting sqref="Y368:Y395">
    <cfRule type="expression" dxfId="1445" priority="875">
      <formula>IF(RIGHT(TEXT(Y368,"0.#"),1)=".",FALSE,TRUE)</formula>
    </cfRule>
    <cfRule type="expression" dxfId="1444" priority="876">
      <formula>IF(RIGHT(TEXT(Y368,"0.#"),1)=".",TRUE,FALSE)</formula>
    </cfRule>
  </conditionalFormatting>
  <conditionalFormatting sqref="AL631:AO660">
    <cfRule type="expression" dxfId="1443" priority="871">
      <formula>IF(AND(AL631&gt;=0, RIGHT(TEXT(AL631,"0.#"),1)&lt;&gt;"."),TRUE,FALSE)</formula>
    </cfRule>
    <cfRule type="expression" dxfId="1442" priority="872">
      <formula>IF(AND(AL631&gt;=0, RIGHT(TEXT(AL631,"0.#"),1)="."),TRUE,FALSE)</formula>
    </cfRule>
    <cfRule type="expression" dxfId="1441" priority="873">
      <formula>IF(AND(AL631&lt;0, RIGHT(TEXT(AL631,"0.#"),1)&lt;&gt;"."),TRUE,FALSE)</formula>
    </cfRule>
    <cfRule type="expression" dxfId="1440" priority="874">
      <formula>IF(AND(AL631&lt;0, RIGHT(TEXT(AL631,"0.#"),1)="."),TRUE,FALSE)</formula>
    </cfRule>
  </conditionalFormatting>
  <conditionalFormatting sqref="Y631:Y660">
    <cfRule type="expression" dxfId="1439" priority="869">
      <formula>IF(RIGHT(TEXT(Y631,"0.#"),1)=".",FALSE,TRUE)</formula>
    </cfRule>
    <cfRule type="expression" dxfId="1438" priority="870">
      <formula>IF(RIGHT(TEXT(Y631,"0.#"),1)=".",TRUE,FALSE)</formula>
    </cfRule>
  </conditionalFormatting>
  <conditionalFormatting sqref="AL366:AO367">
    <cfRule type="expression" dxfId="1437" priority="865">
      <formula>IF(AND(AL366&gt;=0, RIGHT(TEXT(AL366,"0.#"),1)&lt;&gt;"."),TRUE,FALSE)</formula>
    </cfRule>
    <cfRule type="expression" dxfId="1436" priority="866">
      <formula>IF(AND(AL366&gt;=0, RIGHT(TEXT(AL366,"0.#"),1)="."),TRUE,FALSE)</formula>
    </cfRule>
    <cfRule type="expression" dxfId="1435" priority="867">
      <formula>IF(AND(AL366&lt;0, RIGHT(TEXT(AL366,"0.#"),1)&lt;&gt;"."),TRUE,FALSE)</formula>
    </cfRule>
    <cfRule type="expression" dxfId="1434" priority="868">
      <formula>IF(AND(AL366&lt;0, RIGHT(TEXT(AL366,"0.#"),1)="."),TRUE,FALSE)</formula>
    </cfRule>
  </conditionalFormatting>
  <conditionalFormatting sqref="Y366:Y367">
    <cfRule type="expression" dxfId="1433" priority="863">
      <formula>IF(RIGHT(TEXT(Y366,"0.#"),1)=".",FALSE,TRUE)</formula>
    </cfRule>
    <cfRule type="expression" dxfId="1432" priority="864">
      <formula>IF(RIGHT(TEXT(Y366,"0.#"),1)=".",TRUE,FALSE)</formula>
    </cfRule>
  </conditionalFormatting>
  <conditionalFormatting sqref="Y401:Y428">
    <cfRule type="expression" dxfId="1431" priority="801">
      <formula>IF(RIGHT(TEXT(Y401,"0.#"),1)=".",FALSE,TRUE)</formula>
    </cfRule>
    <cfRule type="expression" dxfId="1430" priority="802">
      <formula>IF(RIGHT(TEXT(Y401,"0.#"),1)=".",TRUE,FALSE)</formula>
    </cfRule>
  </conditionalFormatting>
  <conditionalFormatting sqref="Y399:Y400">
    <cfRule type="expression" dxfId="1429" priority="795">
      <formula>IF(RIGHT(TEXT(Y399,"0.#"),1)=".",FALSE,TRUE)</formula>
    </cfRule>
    <cfRule type="expression" dxfId="1428" priority="796">
      <formula>IF(RIGHT(TEXT(Y399,"0.#"),1)=".",TRUE,FALSE)</formula>
    </cfRule>
  </conditionalFormatting>
  <conditionalFormatting sqref="Y434:Y461">
    <cfRule type="expression" dxfId="1427" priority="789">
      <formula>IF(RIGHT(TEXT(Y434,"0.#"),1)=".",FALSE,TRUE)</formula>
    </cfRule>
    <cfRule type="expression" dxfId="1426" priority="790">
      <formula>IF(RIGHT(TEXT(Y434,"0.#"),1)=".",TRUE,FALSE)</formula>
    </cfRule>
  </conditionalFormatting>
  <conditionalFormatting sqref="Y432:Y433">
    <cfRule type="expression" dxfId="1425" priority="783">
      <formula>IF(RIGHT(TEXT(Y432,"0.#"),1)=".",FALSE,TRUE)</formula>
    </cfRule>
    <cfRule type="expression" dxfId="1424" priority="784">
      <formula>IF(RIGHT(TEXT(Y432,"0.#"),1)=".",TRUE,FALSE)</formula>
    </cfRule>
  </conditionalFormatting>
  <conditionalFormatting sqref="Y467:Y494">
    <cfRule type="expression" dxfId="1423" priority="777">
      <formula>IF(RIGHT(TEXT(Y467,"0.#"),1)=".",FALSE,TRUE)</formula>
    </cfRule>
    <cfRule type="expression" dxfId="1422" priority="778">
      <formula>IF(RIGHT(TEXT(Y467,"0.#"),1)=".",TRUE,FALSE)</formula>
    </cfRule>
  </conditionalFormatting>
  <conditionalFormatting sqref="Y465:Y466">
    <cfRule type="expression" dxfId="1421" priority="771">
      <formula>IF(RIGHT(TEXT(Y465,"0.#"),1)=".",FALSE,TRUE)</formula>
    </cfRule>
    <cfRule type="expression" dxfId="1420" priority="772">
      <formula>IF(RIGHT(TEXT(Y465,"0.#"),1)=".",TRUE,FALSE)</formula>
    </cfRule>
  </conditionalFormatting>
  <conditionalFormatting sqref="Y500:Y527">
    <cfRule type="expression" dxfId="1419" priority="765">
      <formula>IF(RIGHT(TEXT(Y500,"0.#"),1)=".",FALSE,TRUE)</formula>
    </cfRule>
    <cfRule type="expression" dxfId="1418" priority="766">
      <formula>IF(RIGHT(TEXT(Y500,"0.#"),1)=".",TRUE,FALSE)</formula>
    </cfRule>
  </conditionalFormatting>
  <conditionalFormatting sqref="Y498:Y499">
    <cfRule type="expression" dxfId="1417" priority="759">
      <formula>IF(RIGHT(TEXT(Y498,"0.#"),1)=".",FALSE,TRUE)</formula>
    </cfRule>
    <cfRule type="expression" dxfId="1416" priority="760">
      <formula>IF(RIGHT(TEXT(Y498,"0.#"),1)=".",TRUE,FALSE)</formula>
    </cfRule>
  </conditionalFormatting>
  <conditionalFormatting sqref="Y533:Y560">
    <cfRule type="expression" dxfId="1415" priority="753">
      <formula>IF(RIGHT(TEXT(Y533,"0.#"),1)=".",FALSE,TRUE)</formula>
    </cfRule>
    <cfRule type="expression" dxfId="1414" priority="754">
      <formula>IF(RIGHT(TEXT(Y533,"0.#"),1)=".",TRUE,FALSE)</formula>
    </cfRule>
  </conditionalFormatting>
  <conditionalFormatting sqref="W23">
    <cfRule type="expression" dxfId="1413" priority="861">
      <formula>IF(RIGHT(TEXT(W23,"0.#"),1)=".",FALSE,TRUE)</formula>
    </cfRule>
    <cfRule type="expression" dxfId="1412" priority="862">
      <formula>IF(RIGHT(TEXT(W23,"0.#"),1)=".",TRUE,FALSE)</formula>
    </cfRule>
  </conditionalFormatting>
  <conditionalFormatting sqref="W24:W27">
    <cfRule type="expression" dxfId="1411" priority="859">
      <formula>IF(RIGHT(TEXT(W24,"0.#"),1)=".",FALSE,TRUE)</formula>
    </cfRule>
    <cfRule type="expression" dxfId="1410" priority="860">
      <formula>IF(RIGHT(TEXT(W24,"0.#"),1)=".",TRUE,FALSE)</formula>
    </cfRule>
  </conditionalFormatting>
  <conditionalFormatting sqref="W28">
    <cfRule type="expression" dxfId="1409" priority="857">
      <formula>IF(RIGHT(TEXT(W28,"0.#"),1)=".",FALSE,TRUE)</formula>
    </cfRule>
    <cfRule type="expression" dxfId="1408" priority="858">
      <formula>IF(RIGHT(TEXT(W28,"0.#"),1)=".",TRUE,FALSE)</formula>
    </cfRule>
  </conditionalFormatting>
  <conditionalFormatting sqref="P23">
    <cfRule type="expression" dxfId="1407" priority="855">
      <formula>IF(RIGHT(TEXT(P23,"0.#"),1)=".",FALSE,TRUE)</formula>
    </cfRule>
    <cfRule type="expression" dxfId="1406" priority="856">
      <formula>IF(RIGHT(TEXT(P23,"0.#"),1)=".",TRUE,FALSE)</formula>
    </cfRule>
  </conditionalFormatting>
  <conditionalFormatting sqref="P24:P27">
    <cfRule type="expression" dxfId="1405" priority="853">
      <formula>IF(RIGHT(TEXT(P24,"0.#"),1)=".",FALSE,TRUE)</formula>
    </cfRule>
    <cfRule type="expression" dxfId="1404" priority="854">
      <formula>IF(RIGHT(TEXT(P24,"0.#"),1)=".",TRUE,FALSE)</formula>
    </cfRule>
  </conditionalFormatting>
  <conditionalFormatting sqref="P28">
    <cfRule type="expression" dxfId="1403" priority="851">
      <formula>IF(RIGHT(TEXT(P28,"0.#"),1)=".",FALSE,TRUE)</formula>
    </cfRule>
    <cfRule type="expression" dxfId="1402" priority="852">
      <formula>IF(RIGHT(TEXT(P28,"0.#"),1)=".",TRUE,FALSE)</formula>
    </cfRule>
  </conditionalFormatting>
  <conditionalFormatting sqref="AE202">
    <cfRule type="expression" dxfId="1401" priority="849">
      <formula>IF(RIGHT(TEXT(AE202,"0.#"),1)=".",FALSE,TRUE)</formula>
    </cfRule>
    <cfRule type="expression" dxfId="1400" priority="850">
      <formula>IF(RIGHT(TEXT(AE202,"0.#"),1)=".",TRUE,FALSE)</formula>
    </cfRule>
  </conditionalFormatting>
  <conditionalFormatting sqref="AE203">
    <cfRule type="expression" dxfId="1399" priority="847">
      <formula>IF(RIGHT(TEXT(AE203,"0.#"),1)=".",FALSE,TRUE)</formula>
    </cfRule>
    <cfRule type="expression" dxfId="1398" priority="848">
      <formula>IF(RIGHT(TEXT(AE203,"0.#"),1)=".",TRUE,FALSE)</formula>
    </cfRule>
  </conditionalFormatting>
  <conditionalFormatting sqref="AE204">
    <cfRule type="expression" dxfId="1397" priority="845">
      <formula>IF(RIGHT(TEXT(AE204,"0.#"),1)=".",FALSE,TRUE)</formula>
    </cfRule>
    <cfRule type="expression" dxfId="1396" priority="846">
      <formula>IF(RIGHT(TEXT(AE204,"0.#"),1)=".",TRUE,FALSE)</formula>
    </cfRule>
  </conditionalFormatting>
  <conditionalFormatting sqref="AI204">
    <cfRule type="expression" dxfId="1395" priority="843">
      <formula>IF(RIGHT(TEXT(AI204,"0.#"),1)=".",FALSE,TRUE)</formula>
    </cfRule>
    <cfRule type="expression" dxfId="1394" priority="844">
      <formula>IF(RIGHT(TEXT(AI204,"0.#"),1)=".",TRUE,FALSE)</formula>
    </cfRule>
  </conditionalFormatting>
  <conditionalFormatting sqref="AI203">
    <cfRule type="expression" dxfId="1393" priority="841">
      <formula>IF(RIGHT(TEXT(AI203,"0.#"),1)=".",FALSE,TRUE)</formula>
    </cfRule>
    <cfRule type="expression" dxfId="1392" priority="842">
      <formula>IF(RIGHT(TEXT(AI203,"0.#"),1)=".",TRUE,FALSE)</formula>
    </cfRule>
  </conditionalFormatting>
  <conditionalFormatting sqref="AI202">
    <cfRule type="expression" dxfId="1391" priority="839">
      <formula>IF(RIGHT(TEXT(AI202,"0.#"),1)=".",FALSE,TRUE)</formula>
    </cfRule>
    <cfRule type="expression" dxfId="1390" priority="840">
      <formula>IF(RIGHT(TEXT(AI202,"0.#"),1)=".",TRUE,FALSE)</formula>
    </cfRule>
  </conditionalFormatting>
  <conditionalFormatting sqref="AQ202:AQ204">
    <cfRule type="expression" dxfId="1389" priority="831">
      <formula>IF(RIGHT(TEXT(AQ202,"0.#"),1)=".",FALSE,TRUE)</formula>
    </cfRule>
    <cfRule type="expression" dxfId="1388" priority="832">
      <formula>IF(RIGHT(TEXT(AQ202,"0.#"),1)=".",TRUE,FALSE)</formula>
    </cfRule>
  </conditionalFormatting>
  <conditionalFormatting sqref="AU202:AU204">
    <cfRule type="expression" dxfId="1387" priority="829">
      <formula>IF(RIGHT(TEXT(AU202,"0.#"),1)=".",FALSE,TRUE)</formula>
    </cfRule>
    <cfRule type="expression" dxfId="1386" priority="830">
      <formula>IF(RIGHT(TEXT(AU202,"0.#"),1)=".",TRUE,FALSE)</formula>
    </cfRule>
  </conditionalFormatting>
  <conditionalFormatting sqref="AE205">
    <cfRule type="expression" dxfId="1385" priority="827">
      <formula>IF(RIGHT(TEXT(AE205,"0.#"),1)=".",FALSE,TRUE)</formula>
    </cfRule>
    <cfRule type="expression" dxfId="1384" priority="828">
      <formula>IF(RIGHT(TEXT(AE205,"0.#"),1)=".",TRUE,FALSE)</formula>
    </cfRule>
  </conditionalFormatting>
  <conditionalFormatting sqref="AE206">
    <cfRule type="expression" dxfId="1383" priority="825">
      <formula>IF(RIGHT(TEXT(AE206,"0.#"),1)=".",FALSE,TRUE)</formula>
    </cfRule>
    <cfRule type="expression" dxfId="1382" priority="826">
      <formula>IF(RIGHT(TEXT(AE206,"0.#"),1)=".",TRUE,FALSE)</formula>
    </cfRule>
  </conditionalFormatting>
  <conditionalFormatting sqref="AE207">
    <cfRule type="expression" dxfId="1381" priority="823">
      <formula>IF(RIGHT(TEXT(AE207,"0.#"),1)=".",FALSE,TRUE)</formula>
    </cfRule>
    <cfRule type="expression" dxfId="1380" priority="824">
      <formula>IF(RIGHT(TEXT(AE207,"0.#"),1)=".",TRUE,FALSE)</formula>
    </cfRule>
  </conditionalFormatting>
  <conditionalFormatting sqref="AI207">
    <cfRule type="expression" dxfId="1379" priority="821">
      <formula>IF(RIGHT(TEXT(AI207,"0.#"),1)=".",FALSE,TRUE)</formula>
    </cfRule>
    <cfRule type="expression" dxfId="1378" priority="822">
      <formula>IF(RIGHT(TEXT(AI207,"0.#"),1)=".",TRUE,FALSE)</formula>
    </cfRule>
  </conditionalFormatting>
  <conditionalFormatting sqref="AI206">
    <cfRule type="expression" dxfId="1377" priority="819">
      <formula>IF(RIGHT(TEXT(AI206,"0.#"),1)=".",FALSE,TRUE)</formula>
    </cfRule>
    <cfRule type="expression" dxfId="1376" priority="820">
      <formula>IF(RIGHT(TEXT(AI206,"0.#"),1)=".",TRUE,FALSE)</formula>
    </cfRule>
  </conditionalFormatting>
  <conditionalFormatting sqref="AI205">
    <cfRule type="expression" dxfId="1375" priority="817">
      <formula>IF(RIGHT(TEXT(AI205,"0.#"),1)=".",FALSE,TRUE)</formula>
    </cfRule>
    <cfRule type="expression" dxfId="1374" priority="818">
      <formula>IF(RIGHT(TEXT(AI205,"0.#"),1)=".",TRUE,FALSE)</formula>
    </cfRule>
  </conditionalFormatting>
  <conditionalFormatting sqref="AQ205:AQ207">
    <cfRule type="expression" dxfId="1373" priority="809">
      <formula>IF(RIGHT(TEXT(AQ205,"0.#"),1)=".",FALSE,TRUE)</formula>
    </cfRule>
    <cfRule type="expression" dxfId="1372" priority="810">
      <formula>IF(RIGHT(TEXT(AQ205,"0.#"),1)=".",TRUE,FALSE)</formula>
    </cfRule>
  </conditionalFormatting>
  <conditionalFormatting sqref="AU205:AU207">
    <cfRule type="expression" dxfId="1371" priority="807">
      <formula>IF(RIGHT(TEXT(AU205,"0.#"),1)=".",FALSE,TRUE)</formula>
    </cfRule>
    <cfRule type="expression" dxfId="1370" priority="808">
      <formula>IF(RIGHT(TEXT(AU205,"0.#"),1)=".",TRUE,FALSE)</formula>
    </cfRule>
  </conditionalFormatting>
  <conditionalFormatting sqref="AL401:AO428">
    <cfRule type="expression" dxfId="1369" priority="803">
      <formula>IF(AND(AL401&gt;=0, RIGHT(TEXT(AL401,"0.#"),1)&lt;&gt;"."),TRUE,FALSE)</formula>
    </cfRule>
    <cfRule type="expression" dxfId="1368" priority="804">
      <formula>IF(AND(AL401&gt;=0, RIGHT(TEXT(AL401,"0.#"),1)="."),TRUE,FALSE)</formula>
    </cfRule>
    <cfRule type="expression" dxfId="1367" priority="805">
      <formula>IF(AND(AL401&lt;0, RIGHT(TEXT(AL401,"0.#"),1)&lt;&gt;"."),TRUE,FALSE)</formula>
    </cfRule>
    <cfRule type="expression" dxfId="1366" priority="806">
      <formula>IF(AND(AL401&lt;0, RIGHT(TEXT(AL401,"0.#"),1)="."),TRUE,FALSE)</formula>
    </cfRule>
  </conditionalFormatting>
  <conditionalFormatting sqref="AL399:AO400">
    <cfRule type="expression" dxfId="1365" priority="797">
      <formula>IF(AND(AL399&gt;=0, RIGHT(TEXT(AL399,"0.#"),1)&lt;&gt;"."),TRUE,FALSE)</formula>
    </cfRule>
    <cfRule type="expression" dxfId="1364" priority="798">
      <formula>IF(AND(AL399&gt;=0, RIGHT(TEXT(AL399,"0.#"),1)="."),TRUE,FALSE)</formula>
    </cfRule>
    <cfRule type="expression" dxfId="1363" priority="799">
      <formula>IF(AND(AL399&lt;0, RIGHT(TEXT(AL399,"0.#"),1)&lt;&gt;"."),TRUE,FALSE)</formula>
    </cfRule>
    <cfRule type="expression" dxfId="1362" priority="800">
      <formula>IF(AND(AL399&lt;0, RIGHT(TEXT(AL399,"0.#"),1)="."),TRUE,FALSE)</formula>
    </cfRule>
  </conditionalFormatting>
  <conditionalFormatting sqref="AL434:AO461">
    <cfRule type="expression" dxfId="1361" priority="791">
      <formula>IF(AND(AL434&gt;=0, RIGHT(TEXT(AL434,"0.#"),1)&lt;&gt;"."),TRUE,FALSE)</formula>
    </cfRule>
    <cfRule type="expression" dxfId="1360" priority="792">
      <formula>IF(AND(AL434&gt;=0, RIGHT(TEXT(AL434,"0.#"),1)="."),TRUE,FALSE)</formula>
    </cfRule>
    <cfRule type="expression" dxfId="1359" priority="793">
      <formula>IF(AND(AL434&lt;0, RIGHT(TEXT(AL434,"0.#"),1)&lt;&gt;"."),TRUE,FALSE)</formula>
    </cfRule>
    <cfRule type="expression" dxfId="1358" priority="794">
      <formula>IF(AND(AL434&lt;0, RIGHT(TEXT(AL434,"0.#"),1)="."),TRUE,FALSE)</formula>
    </cfRule>
  </conditionalFormatting>
  <conditionalFormatting sqref="AL432:AO433">
    <cfRule type="expression" dxfId="1357" priority="785">
      <formula>IF(AND(AL432&gt;=0, RIGHT(TEXT(AL432,"0.#"),1)&lt;&gt;"."),TRUE,FALSE)</formula>
    </cfRule>
    <cfRule type="expression" dxfId="1356" priority="786">
      <formula>IF(AND(AL432&gt;=0, RIGHT(TEXT(AL432,"0.#"),1)="."),TRUE,FALSE)</formula>
    </cfRule>
    <cfRule type="expression" dxfId="1355" priority="787">
      <formula>IF(AND(AL432&lt;0, RIGHT(TEXT(AL432,"0.#"),1)&lt;&gt;"."),TRUE,FALSE)</formula>
    </cfRule>
    <cfRule type="expression" dxfId="1354" priority="788">
      <formula>IF(AND(AL432&lt;0, RIGHT(TEXT(AL432,"0.#"),1)="."),TRUE,FALSE)</formula>
    </cfRule>
  </conditionalFormatting>
  <conditionalFormatting sqref="AL467:AO494">
    <cfRule type="expression" dxfId="1353" priority="779">
      <formula>IF(AND(AL467&gt;=0, RIGHT(TEXT(AL467,"0.#"),1)&lt;&gt;"."),TRUE,FALSE)</formula>
    </cfRule>
    <cfRule type="expression" dxfId="1352" priority="780">
      <formula>IF(AND(AL467&gt;=0, RIGHT(TEXT(AL467,"0.#"),1)="."),TRUE,FALSE)</formula>
    </cfRule>
    <cfRule type="expression" dxfId="1351" priority="781">
      <formula>IF(AND(AL467&lt;0, RIGHT(TEXT(AL467,"0.#"),1)&lt;&gt;"."),TRUE,FALSE)</formula>
    </cfRule>
    <cfRule type="expression" dxfId="1350" priority="782">
      <formula>IF(AND(AL467&lt;0, RIGHT(TEXT(AL467,"0.#"),1)="."),TRUE,FALSE)</formula>
    </cfRule>
  </conditionalFormatting>
  <conditionalFormatting sqref="AL465:AO466">
    <cfRule type="expression" dxfId="1349" priority="773">
      <formula>IF(AND(AL465&gt;=0, RIGHT(TEXT(AL465,"0.#"),1)&lt;&gt;"."),TRUE,FALSE)</formula>
    </cfRule>
    <cfRule type="expression" dxfId="1348" priority="774">
      <formula>IF(AND(AL465&gt;=0, RIGHT(TEXT(AL465,"0.#"),1)="."),TRUE,FALSE)</formula>
    </cfRule>
    <cfRule type="expression" dxfId="1347" priority="775">
      <formula>IF(AND(AL465&lt;0, RIGHT(TEXT(AL465,"0.#"),1)&lt;&gt;"."),TRUE,FALSE)</formula>
    </cfRule>
    <cfRule type="expression" dxfId="1346" priority="776">
      <formula>IF(AND(AL465&lt;0, RIGHT(TEXT(AL465,"0.#"),1)="."),TRUE,FALSE)</formula>
    </cfRule>
  </conditionalFormatting>
  <conditionalFormatting sqref="AL500:AO527">
    <cfRule type="expression" dxfId="1345" priority="767">
      <formula>IF(AND(AL500&gt;=0, RIGHT(TEXT(AL500,"0.#"),1)&lt;&gt;"."),TRUE,FALSE)</formula>
    </cfRule>
    <cfRule type="expression" dxfId="1344" priority="768">
      <formula>IF(AND(AL500&gt;=0, RIGHT(TEXT(AL500,"0.#"),1)="."),TRUE,FALSE)</formula>
    </cfRule>
    <cfRule type="expression" dxfId="1343" priority="769">
      <formula>IF(AND(AL500&lt;0, RIGHT(TEXT(AL500,"0.#"),1)&lt;&gt;"."),TRUE,FALSE)</formula>
    </cfRule>
    <cfRule type="expression" dxfId="1342" priority="770">
      <formula>IF(AND(AL500&lt;0, RIGHT(TEXT(AL500,"0.#"),1)="."),TRUE,FALSE)</formula>
    </cfRule>
  </conditionalFormatting>
  <conditionalFormatting sqref="AL498:AO499">
    <cfRule type="expression" dxfId="1341" priority="761">
      <formula>IF(AND(AL498&gt;=0, RIGHT(TEXT(AL498,"0.#"),1)&lt;&gt;"."),TRUE,FALSE)</formula>
    </cfRule>
    <cfRule type="expression" dxfId="1340" priority="762">
      <formula>IF(AND(AL498&gt;=0, RIGHT(TEXT(AL498,"0.#"),1)="."),TRUE,FALSE)</formula>
    </cfRule>
    <cfRule type="expression" dxfId="1339" priority="763">
      <formula>IF(AND(AL498&lt;0, RIGHT(TEXT(AL498,"0.#"),1)&lt;&gt;"."),TRUE,FALSE)</formula>
    </cfRule>
    <cfRule type="expression" dxfId="1338" priority="764">
      <formula>IF(AND(AL498&lt;0, RIGHT(TEXT(AL498,"0.#"),1)="."),TRUE,FALSE)</formula>
    </cfRule>
  </conditionalFormatting>
  <conditionalFormatting sqref="AL533:AO560">
    <cfRule type="expression" dxfId="1337" priority="755">
      <formula>IF(AND(AL533&gt;=0, RIGHT(TEXT(AL533,"0.#"),1)&lt;&gt;"."),TRUE,FALSE)</formula>
    </cfRule>
    <cfRule type="expression" dxfId="1336" priority="756">
      <formula>IF(AND(AL533&gt;=0, RIGHT(TEXT(AL533,"0.#"),1)="."),TRUE,FALSE)</formula>
    </cfRule>
    <cfRule type="expression" dxfId="1335" priority="757">
      <formula>IF(AND(AL533&lt;0, RIGHT(TEXT(AL533,"0.#"),1)&lt;&gt;"."),TRUE,FALSE)</formula>
    </cfRule>
    <cfRule type="expression" dxfId="1334" priority="758">
      <formula>IF(AND(AL533&lt;0, RIGHT(TEXT(AL533,"0.#"),1)="."),TRUE,FALSE)</formula>
    </cfRule>
  </conditionalFormatting>
  <conditionalFormatting sqref="AL531:AO532">
    <cfRule type="expression" dxfId="1333" priority="749">
      <formula>IF(AND(AL531&gt;=0, RIGHT(TEXT(AL531,"0.#"),1)&lt;&gt;"."),TRUE,FALSE)</formula>
    </cfRule>
    <cfRule type="expression" dxfId="1332" priority="750">
      <formula>IF(AND(AL531&gt;=0, RIGHT(TEXT(AL531,"0.#"),1)="."),TRUE,FALSE)</formula>
    </cfRule>
    <cfRule type="expression" dxfId="1331" priority="751">
      <formula>IF(AND(AL531&lt;0, RIGHT(TEXT(AL531,"0.#"),1)&lt;&gt;"."),TRUE,FALSE)</formula>
    </cfRule>
    <cfRule type="expression" dxfId="1330" priority="752">
      <formula>IF(AND(AL531&lt;0, RIGHT(TEXT(AL531,"0.#"),1)="."),TRUE,FALSE)</formula>
    </cfRule>
  </conditionalFormatting>
  <conditionalFormatting sqref="Y531:Y532">
    <cfRule type="expression" dxfId="1329" priority="747">
      <formula>IF(RIGHT(TEXT(Y531,"0.#"),1)=".",FALSE,TRUE)</formula>
    </cfRule>
    <cfRule type="expression" dxfId="1328" priority="748">
      <formula>IF(RIGHT(TEXT(Y531,"0.#"),1)=".",TRUE,FALSE)</formula>
    </cfRule>
  </conditionalFormatting>
  <conditionalFormatting sqref="AL566:AO593">
    <cfRule type="expression" dxfId="1327" priority="743">
      <formula>IF(AND(AL566&gt;=0, RIGHT(TEXT(AL566,"0.#"),1)&lt;&gt;"."),TRUE,FALSE)</formula>
    </cfRule>
    <cfRule type="expression" dxfId="1326" priority="744">
      <formula>IF(AND(AL566&gt;=0, RIGHT(TEXT(AL566,"0.#"),1)="."),TRUE,FALSE)</formula>
    </cfRule>
    <cfRule type="expression" dxfId="1325" priority="745">
      <formula>IF(AND(AL566&lt;0, RIGHT(TEXT(AL566,"0.#"),1)&lt;&gt;"."),TRUE,FALSE)</formula>
    </cfRule>
    <cfRule type="expression" dxfId="1324" priority="746">
      <formula>IF(AND(AL566&lt;0, RIGHT(TEXT(AL566,"0.#"),1)="."),TRUE,FALSE)</formula>
    </cfRule>
  </conditionalFormatting>
  <conditionalFormatting sqref="Y566:Y593">
    <cfRule type="expression" dxfId="1323" priority="741">
      <formula>IF(RIGHT(TEXT(Y566,"0.#"),1)=".",FALSE,TRUE)</formula>
    </cfRule>
    <cfRule type="expression" dxfId="1322" priority="742">
      <formula>IF(RIGHT(TEXT(Y566,"0.#"),1)=".",TRUE,FALSE)</formula>
    </cfRule>
  </conditionalFormatting>
  <conditionalFormatting sqref="AL564:AO565">
    <cfRule type="expression" dxfId="1321" priority="737">
      <formula>IF(AND(AL564&gt;=0, RIGHT(TEXT(AL564,"0.#"),1)&lt;&gt;"."),TRUE,FALSE)</formula>
    </cfRule>
    <cfRule type="expression" dxfId="1320" priority="738">
      <formula>IF(AND(AL564&gt;=0, RIGHT(TEXT(AL564,"0.#"),1)="."),TRUE,FALSE)</formula>
    </cfRule>
    <cfRule type="expression" dxfId="1319" priority="739">
      <formula>IF(AND(AL564&lt;0, RIGHT(TEXT(AL564,"0.#"),1)&lt;&gt;"."),TRUE,FALSE)</formula>
    </cfRule>
    <cfRule type="expression" dxfId="1318" priority="740">
      <formula>IF(AND(AL564&lt;0, RIGHT(TEXT(AL564,"0.#"),1)="."),TRUE,FALSE)</formula>
    </cfRule>
  </conditionalFormatting>
  <conditionalFormatting sqref="Y564:Y565">
    <cfRule type="expression" dxfId="1317" priority="735">
      <formula>IF(RIGHT(TEXT(Y564,"0.#"),1)=".",FALSE,TRUE)</formula>
    </cfRule>
    <cfRule type="expression" dxfId="1316" priority="736">
      <formula>IF(RIGHT(TEXT(Y564,"0.#"),1)=".",TRUE,FALSE)</formula>
    </cfRule>
  </conditionalFormatting>
  <conditionalFormatting sqref="AL599:AO626">
    <cfRule type="expression" dxfId="1315" priority="731">
      <formula>IF(AND(AL599&gt;=0, RIGHT(TEXT(AL599,"0.#"),1)&lt;&gt;"."),TRUE,FALSE)</formula>
    </cfRule>
    <cfRule type="expression" dxfId="1314" priority="732">
      <formula>IF(AND(AL599&gt;=0, RIGHT(TEXT(AL599,"0.#"),1)="."),TRUE,FALSE)</formula>
    </cfRule>
    <cfRule type="expression" dxfId="1313" priority="733">
      <formula>IF(AND(AL599&lt;0, RIGHT(TEXT(AL599,"0.#"),1)&lt;&gt;"."),TRUE,FALSE)</formula>
    </cfRule>
    <cfRule type="expression" dxfId="1312" priority="734">
      <formula>IF(AND(AL599&lt;0, RIGHT(TEXT(AL599,"0.#"),1)="."),TRUE,FALSE)</formula>
    </cfRule>
  </conditionalFormatting>
  <conditionalFormatting sqref="Y599:Y626">
    <cfRule type="expression" dxfId="1311" priority="729">
      <formula>IF(RIGHT(TEXT(Y599,"0.#"),1)=".",FALSE,TRUE)</formula>
    </cfRule>
    <cfRule type="expression" dxfId="1310" priority="730">
      <formula>IF(RIGHT(TEXT(Y599,"0.#"),1)=".",TRUE,FALSE)</formula>
    </cfRule>
  </conditionalFormatting>
  <conditionalFormatting sqref="AL597:AO598">
    <cfRule type="expression" dxfId="1309" priority="725">
      <formula>IF(AND(AL597&gt;=0, RIGHT(TEXT(AL597,"0.#"),1)&lt;&gt;"."),TRUE,FALSE)</formula>
    </cfRule>
    <cfRule type="expression" dxfId="1308" priority="726">
      <formula>IF(AND(AL597&gt;=0, RIGHT(TEXT(AL597,"0.#"),1)="."),TRUE,FALSE)</formula>
    </cfRule>
    <cfRule type="expression" dxfId="1307" priority="727">
      <formula>IF(AND(AL597&lt;0, RIGHT(TEXT(AL597,"0.#"),1)&lt;&gt;"."),TRUE,FALSE)</formula>
    </cfRule>
    <cfRule type="expression" dxfId="1306" priority="728">
      <formula>IF(AND(AL597&lt;0, RIGHT(TEXT(AL597,"0.#"),1)="."),TRUE,FALSE)</formula>
    </cfRule>
  </conditionalFormatting>
  <conditionalFormatting sqref="Y597:Y598">
    <cfRule type="expression" dxfId="1305" priority="723">
      <formula>IF(RIGHT(TEXT(Y597,"0.#"),1)=".",FALSE,TRUE)</formula>
    </cfRule>
    <cfRule type="expression" dxfId="1304" priority="724">
      <formula>IF(RIGHT(TEXT(Y597,"0.#"),1)=".",TRUE,FALSE)</formula>
    </cfRule>
  </conditionalFormatting>
  <conditionalFormatting sqref="AU33">
    <cfRule type="expression" dxfId="1303" priority="719">
      <formula>IF(RIGHT(TEXT(AU33,"0.#"),1)=".",FALSE,TRUE)</formula>
    </cfRule>
    <cfRule type="expression" dxfId="1302" priority="720">
      <formula>IF(RIGHT(TEXT(AU33,"0.#"),1)=".",TRUE,FALSE)</formula>
    </cfRule>
  </conditionalFormatting>
  <conditionalFormatting sqref="P29:AC29">
    <cfRule type="expression" dxfId="1301" priority="717">
      <formula>IF(RIGHT(TEXT(P29,"0.#"),1)=".",FALSE,TRUE)</formula>
    </cfRule>
    <cfRule type="expression" dxfId="1300" priority="718">
      <formula>IF(RIGHT(TEXT(P29,"0.#"),1)=".",TRUE,FALSE)</formula>
    </cfRule>
  </conditionalFormatting>
  <conditionalFormatting sqref="AE39">
    <cfRule type="expression" dxfId="1299" priority="715">
      <formula>IF(RIGHT(TEXT(AE39,"0.#"),1)=".",FALSE,TRUE)</formula>
    </cfRule>
    <cfRule type="expression" dxfId="1298" priority="716">
      <formula>IF(RIGHT(TEXT(AE39,"0.#"),1)=".",TRUE,FALSE)</formula>
    </cfRule>
  </conditionalFormatting>
  <conditionalFormatting sqref="AQ39:AQ41">
    <cfRule type="expression" dxfId="1297" priority="697">
      <formula>IF(RIGHT(TEXT(AQ39,"0.#"),1)=".",FALSE,TRUE)</formula>
    </cfRule>
    <cfRule type="expression" dxfId="1296" priority="698">
      <formula>IF(RIGHT(TEXT(AQ39,"0.#"),1)=".",TRUE,FALSE)</formula>
    </cfRule>
  </conditionalFormatting>
  <conditionalFormatting sqref="AU39:AU41">
    <cfRule type="expression" dxfId="1295" priority="695">
      <formula>IF(RIGHT(TEXT(AU39,"0.#"),1)=".",FALSE,TRUE)</formula>
    </cfRule>
    <cfRule type="expression" dxfId="1294" priority="696">
      <formula>IF(RIGHT(TEXT(AU39,"0.#"),1)=".",TRUE,FALSE)</formula>
    </cfRule>
  </conditionalFormatting>
  <conditionalFormatting sqref="AI41">
    <cfRule type="expression" dxfId="1293" priority="709">
      <formula>IF(RIGHT(TEXT(AI41,"0.#"),1)=".",FALSE,TRUE)</formula>
    </cfRule>
    <cfRule type="expression" dxfId="1292" priority="710">
      <formula>IF(RIGHT(TEXT(AI41,"0.#"),1)=".",TRUE,FALSE)</formula>
    </cfRule>
  </conditionalFormatting>
  <conditionalFormatting sqref="AE40">
    <cfRule type="expression" dxfId="1291" priority="713">
      <formula>IF(RIGHT(TEXT(AE40,"0.#"),1)=".",FALSE,TRUE)</formula>
    </cfRule>
    <cfRule type="expression" dxfId="1290" priority="714">
      <formula>IF(RIGHT(TEXT(AE40,"0.#"),1)=".",TRUE,FALSE)</formula>
    </cfRule>
  </conditionalFormatting>
  <conditionalFormatting sqref="AE41">
    <cfRule type="expression" dxfId="1289" priority="711">
      <formula>IF(RIGHT(TEXT(AE41,"0.#"),1)=".",FALSE,TRUE)</formula>
    </cfRule>
    <cfRule type="expression" dxfId="1288" priority="712">
      <formula>IF(RIGHT(TEXT(AE41,"0.#"),1)=".",TRUE,FALSE)</formula>
    </cfRule>
  </conditionalFormatting>
  <conditionalFormatting sqref="AI39">
    <cfRule type="expression" dxfId="1287" priority="705">
      <formula>IF(RIGHT(TEXT(AI39,"0.#"),1)=".",FALSE,TRUE)</formula>
    </cfRule>
    <cfRule type="expression" dxfId="1286" priority="706">
      <formula>IF(RIGHT(TEXT(AI39,"0.#"),1)=".",TRUE,FALSE)</formula>
    </cfRule>
  </conditionalFormatting>
  <conditionalFormatting sqref="AI40">
    <cfRule type="expression" dxfId="1285" priority="707">
      <formula>IF(RIGHT(TEXT(AI40,"0.#"),1)=".",FALSE,TRUE)</formula>
    </cfRule>
    <cfRule type="expression" dxfId="1284" priority="708">
      <formula>IF(RIGHT(TEXT(AI40,"0.#"),1)=".",TRUE,FALSE)</formula>
    </cfRule>
  </conditionalFormatting>
  <conditionalFormatting sqref="AM69">
    <cfRule type="expression" dxfId="1283" priority="667">
      <formula>IF(RIGHT(TEXT(AM69,"0.#"),1)=".",FALSE,TRUE)</formula>
    </cfRule>
    <cfRule type="expression" dxfId="1282" priority="668">
      <formula>IF(RIGHT(TEXT(AM69,"0.#"),1)=".",TRUE,FALSE)</formula>
    </cfRule>
  </conditionalFormatting>
  <conditionalFormatting sqref="AE70 AM70">
    <cfRule type="expression" dxfId="1281" priority="665">
      <formula>IF(RIGHT(TEXT(AE70,"0.#"),1)=".",FALSE,TRUE)</formula>
    </cfRule>
    <cfRule type="expression" dxfId="1280" priority="666">
      <formula>IF(RIGHT(TEXT(AE70,"0.#"),1)=".",TRUE,FALSE)</formula>
    </cfRule>
  </conditionalFormatting>
  <conditionalFormatting sqref="AI70">
    <cfRule type="expression" dxfId="1279" priority="663">
      <formula>IF(RIGHT(TEXT(AI70,"0.#"),1)=".",FALSE,TRUE)</formula>
    </cfRule>
    <cfRule type="expression" dxfId="1278" priority="664">
      <formula>IF(RIGHT(TEXT(AI70,"0.#"),1)=".",TRUE,FALSE)</formula>
    </cfRule>
  </conditionalFormatting>
  <conditionalFormatting sqref="AQ70">
    <cfRule type="expression" dxfId="1277" priority="661">
      <formula>IF(RIGHT(TEXT(AQ70,"0.#"),1)=".",FALSE,TRUE)</formula>
    </cfRule>
    <cfRule type="expression" dxfId="1276" priority="662">
      <formula>IF(RIGHT(TEXT(AQ70,"0.#"),1)=".",TRUE,FALSE)</formula>
    </cfRule>
  </conditionalFormatting>
  <conditionalFormatting sqref="AE69 AQ69">
    <cfRule type="expression" dxfId="1275" priority="671">
      <formula>IF(RIGHT(TEXT(AE69,"0.#"),1)=".",FALSE,TRUE)</formula>
    </cfRule>
    <cfRule type="expression" dxfId="1274" priority="672">
      <formula>IF(RIGHT(TEXT(AE69,"0.#"),1)=".",TRUE,FALSE)</formula>
    </cfRule>
  </conditionalFormatting>
  <conditionalFormatting sqref="AI69">
    <cfRule type="expression" dxfId="1273" priority="669">
      <formula>IF(RIGHT(TEXT(AI69,"0.#"),1)=".",FALSE,TRUE)</formula>
    </cfRule>
    <cfRule type="expression" dxfId="1272" priority="670">
      <formula>IF(RIGHT(TEXT(AI69,"0.#"),1)=".",TRUE,FALSE)</formula>
    </cfRule>
  </conditionalFormatting>
  <conditionalFormatting sqref="AE66 AQ66">
    <cfRule type="expression" dxfId="1271" priority="659">
      <formula>IF(RIGHT(TEXT(AE66,"0.#"),1)=".",FALSE,TRUE)</formula>
    </cfRule>
    <cfRule type="expression" dxfId="1270" priority="660">
      <formula>IF(RIGHT(TEXT(AE66,"0.#"),1)=".",TRUE,FALSE)</formula>
    </cfRule>
  </conditionalFormatting>
  <conditionalFormatting sqref="AI66">
    <cfRule type="expression" dxfId="1269" priority="657">
      <formula>IF(RIGHT(TEXT(AI66,"0.#"),1)=".",FALSE,TRUE)</formula>
    </cfRule>
    <cfRule type="expression" dxfId="1268" priority="658">
      <formula>IF(RIGHT(TEXT(AI66,"0.#"),1)=".",TRUE,FALSE)</formula>
    </cfRule>
  </conditionalFormatting>
  <conditionalFormatting sqref="AM66">
    <cfRule type="expression" dxfId="1267" priority="655">
      <formula>IF(RIGHT(TEXT(AM66,"0.#"),1)=".",FALSE,TRUE)</formula>
    </cfRule>
    <cfRule type="expression" dxfId="1266" priority="656">
      <formula>IF(RIGHT(TEXT(AM66,"0.#"),1)=".",TRUE,FALSE)</formula>
    </cfRule>
  </conditionalFormatting>
  <conditionalFormatting sqref="AE67">
    <cfRule type="expression" dxfId="1265" priority="653">
      <formula>IF(RIGHT(TEXT(AE67,"0.#"),1)=".",FALSE,TRUE)</formula>
    </cfRule>
    <cfRule type="expression" dxfId="1264" priority="654">
      <formula>IF(RIGHT(TEXT(AE67,"0.#"),1)=".",TRUE,FALSE)</formula>
    </cfRule>
  </conditionalFormatting>
  <conditionalFormatting sqref="AI67">
    <cfRule type="expression" dxfId="1263" priority="651">
      <formula>IF(RIGHT(TEXT(AI67,"0.#"),1)=".",FALSE,TRUE)</formula>
    </cfRule>
    <cfRule type="expression" dxfId="1262" priority="652">
      <formula>IF(RIGHT(TEXT(AI67,"0.#"),1)=".",TRUE,FALSE)</formula>
    </cfRule>
  </conditionalFormatting>
  <conditionalFormatting sqref="AM67">
    <cfRule type="expression" dxfId="1261" priority="649">
      <formula>IF(RIGHT(TEXT(AM67,"0.#"),1)=".",FALSE,TRUE)</formula>
    </cfRule>
    <cfRule type="expression" dxfId="1260" priority="650">
      <formula>IF(RIGHT(TEXT(AM67,"0.#"),1)=".",TRUE,FALSE)</formula>
    </cfRule>
  </conditionalFormatting>
  <conditionalFormatting sqref="AQ67">
    <cfRule type="expression" dxfId="1259" priority="647">
      <formula>IF(RIGHT(TEXT(AQ67,"0.#"),1)=".",FALSE,TRUE)</formula>
    </cfRule>
    <cfRule type="expression" dxfId="1258" priority="648">
      <formula>IF(RIGHT(TEXT(AQ67,"0.#"),1)=".",TRUE,FALSE)</formula>
    </cfRule>
  </conditionalFormatting>
  <conditionalFormatting sqref="AU66">
    <cfRule type="expression" dxfId="1257" priority="645">
      <formula>IF(RIGHT(TEXT(AU66,"0.#"),1)=".",FALSE,TRUE)</formula>
    </cfRule>
    <cfRule type="expression" dxfId="1256" priority="646">
      <formula>IF(RIGHT(TEXT(AU66,"0.#"),1)=".",TRUE,FALSE)</formula>
    </cfRule>
  </conditionalFormatting>
  <conditionalFormatting sqref="AU67">
    <cfRule type="expression" dxfId="1255" priority="643">
      <formula>IF(RIGHT(TEXT(AU67,"0.#"),1)=".",FALSE,TRUE)</formula>
    </cfRule>
    <cfRule type="expression" dxfId="1254" priority="644">
      <formula>IF(RIGHT(TEXT(AU67,"0.#"),1)=".",TRUE,FALSE)</formula>
    </cfRule>
  </conditionalFormatting>
  <conditionalFormatting sqref="AE100 AQ100">
    <cfRule type="expression" dxfId="1253" priority="605">
      <formula>IF(RIGHT(TEXT(AE100,"0.#"),1)=".",FALSE,TRUE)</formula>
    </cfRule>
    <cfRule type="expression" dxfId="1252" priority="606">
      <formula>IF(RIGHT(TEXT(AE100,"0.#"),1)=".",TRUE,FALSE)</formula>
    </cfRule>
  </conditionalFormatting>
  <conditionalFormatting sqref="AI100">
    <cfRule type="expression" dxfId="1251" priority="603">
      <formula>IF(RIGHT(TEXT(AI100,"0.#"),1)=".",FALSE,TRUE)</formula>
    </cfRule>
    <cfRule type="expression" dxfId="1250" priority="604">
      <formula>IF(RIGHT(TEXT(AI100,"0.#"),1)=".",TRUE,FALSE)</formula>
    </cfRule>
  </conditionalFormatting>
  <conditionalFormatting sqref="AM100">
    <cfRule type="expression" dxfId="1249" priority="601">
      <formula>IF(RIGHT(TEXT(AM100,"0.#"),1)=".",FALSE,TRUE)</formula>
    </cfRule>
    <cfRule type="expression" dxfId="1248" priority="602">
      <formula>IF(RIGHT(TEXT(AM100,"0.#"),1)=".",TRUE,FALSE)</formula>
    </cfRule>
  </conditionalFormatting>
  <conditionalFormatting sqref="AE101">
    <cfRule type="expression" dxfId="1247" priority="599">
      <formula>IF(RIGHT(TEXT(AE101,"0.#"),1)=".",FALSE,TRUE)</formula>
    </cfRule>
    <cfRule type="expression" dxfId="1246" priority="600">
      <formula>IF(RIGHT(TEXT(AE101,"0.#"),1)=".",TRUE,FALSE)</formula>
    </cfRule>
  </conditionalFormatting>
  <conditionalFormatting sqref="AI101">
    <cfRule type="expression" dxfId="1245" priority="597">
      <formula>IF(RIGHT(TEXT(AI101,"0.#"),1)=".",FALSE,TRUE)</formula>
    </cfRule>
    <cfRule type="expression" dxfId="1244" priority="598">
      <formula>IF(RIGHT(TEXT(AI101,"0.#"),1)=".",TRUE,FALSE)</formula>
    </cfRule>
  </conditionalFormatting>
  <conditionalFormatting sqref="AM101">
    <cfRule type="expression" dxfId="1243" priority="595">
      <formula>IF(RIGHT(TEXT(AM101,"0.#"),1)=".",FALSE,TRUE)</formula>
    </cfRule>
    <cfRule type="expression" dxfId="1242" priority="596">
      <formula>IF(RIGHT(TEXT(AM101,"0.#"),1)=".",TRUE,FALSE)</formula>
    </cfRule>
  </conditionalFormatting>
  <conditionalFormatting sqref="AQ101">
    <cfRule type="expression" dxfId="1241" priority="593">
      <formula>IF(RIGHT(TEXT(AQ101,"0.#"),1)=".",FALSE,TRUE)</formula>
    </cfRule>
    <cfRule type="expression" dxfId="1240" priority="594">
      <formula>IF(RIGHT(TEXT(AQ101,"0.#"),1)=".",TRUE,FALSE)</formula>
    </cfRule>
  </conditionalFormatting>
  <conditionalFormatting sqref="AU100">
    <cfRule type="expression" dxfId="1239" priority="591">
      <formula>IF(RIGHT(TEXT(AU100,"0.#"),1)=".",FALSE,TRUE)</formula>
    </cfRule>
    <cfRule type="expression" dxfId="1238" priority="592">
      <formula>IF(RIGHT(TEXT(AU100,"0.#"),1)=".",TRUE,FALSE)</formula>
    </cfRule>
  </conditionalFormatting>
  <conditionalFormatting sqref="AU101">
    <cfRule type="expression" dxfId="1237" priority="589">
      <formula>IF(RIGHT(TEXT(AU101,"0.#"),1)=".",FALSE,TRUE)</formula>
    </cfRule>
    <cfRule type="expression" dxfId="1236" priority="590">
      <formula>IF(RIGHT(TEXT(AU101,"0.#"),1)=".",TRUE,FALSE)</formula>
    </cfRule>
  </conditionalFormatting>
  <conditionalFormatting sqref="AE36">
    <cfRule type="expression" dxfId="1235" priority="581">
      <formula>IF(RIGHT(TEXT(AE36,"0.#"),1)=".",FALSE,TRUE)</formula>
    </cfRule>
    <cfRule type="expression" dxfId="1234" priority="582">
      <formula>IF(RIGHT(TEXT(AE36,"0.#"),1)=".",TRUE,FALSE)</formula>
    </cfRule>
  </conditionalFormatting>
  <conditionalFormatting sqref="AI36">
    <cfRule type="expression" dxfId="1233" priority="579">
      <formula>IF(RIGHT(TEXT(AI36,"0.#"),1)=".",FALSE,TRUE)</formula>
    </cfRule>
    <cfRule type="expression" dxfId="1232" priority="580">
      <formula>IF(RIGHT(TEXT(AI36,"0.#"),1)=".",TRUE,FALSE)</formula>
    </cfRule>
  </conditionalFormatting>
  <conditionalFormatting sqref="AQ36">
    <cfRule type="expression" dxfId="1231" priority="577">
      <formula>IF(RIGHT(TEXT(AQ36,"0.#"),1)=".",FALSE,TRUE)</formula>
    </cfRule>
    <cfRule type="expression" dxfId="1230" priority="578">
      <formula>IF(RIGHT(TEXT(AQ36,"0.#"),1)=".",TRUE,FALSE)</formula>
    </cfRule>
  </conditionalFormatting>
  <conditionalFormatting sqref="AE35 AQ35">
    <cfRule type="expression" dxfId="1229" priority="587">
      <formula>IF(RIGHT(TEXT(AE35,"0.#"),1)=".",FALSE,TRUE)</formula>
    </cfRule>
    <cfRule type="expression" dxfId="1228" priority="588">
      <formula>IF(RIGHT(TEXT(AE35,"0.#"),1)=".",TRUE,FALSE)</formula>
    </cfRule>
  </conditionalFormatting>
  <conditionalFormatting sqref="AI35">
    <cfRule type="expression" dxfId="1227" priority="585">
      <formula>IF(RIGHT(TEXT(AI35,"0.#"),1)=".",FALSE,TRUE)</formula>
    </cfRule>
    <cfRule type="expression" dxfId="1226" priority="586">
      <formula>IF(RIGHT(TEXT(AI35,"0.#"),1)=".",TRUE,FALSE)</formula>
    </cfRule>
  </conditionalFormatting>
  <conditionalFormatting sqref="AM103">
    <cfRule type="expression" dxfId="1225" priority="571">
      <formula>IF(RIGHT(TEXT(AM103,"0.#"),1)=".",FALSE,TRUE)</formula>
    </cfRule>
    <cfRule type="expression" dxfId="1224" priority="572">
      <formula>IF(RIGHT(TEXT(AM103,"0.#"),1)=".",TRUE,FALSE)</formula>
    </cfRule>
  </conditionalFormatting>
  <conditionalFormatting sqref="AE104 AM104">
    <cfRule type="expression" dxfId="1223" priority="569">
      <formula>IF(RIGHT(TEXT(AE104,"0.#"),1)=".",FALSE,TRUE)</formula>
    </cfRule>
    <cfRule type="expression" dxfId="1222" priority="570">
      <formula>IF(RIGHT(TEXT(AE104,"0.#"),1)=".",TRUE,FALSE)</formula>
    </cfRule>
  </conditionalFormatting>
  <conditionalFormatting sqref="AI104">
    <cfRule type="expression" dxfId="1221" priority="567">
      <formula>IF(RIGHT(TEXT(AI104,"0.#"),1)=".",FALSE,TRUE)</formula>
    </cfRule>
    <cfRule type="expression" dxfId="1220" priority="568">
      <formula>IF(RIGHT(TEXT(AI104,"0.#"),1)=".",TRUE,FALSE)</formula>
    </cfRule>
  </conditionalFormatting>
  <conditionalFormatting sqref="AQ104">
    <cfRule type="expression" dxfId="1219" priority="565">
      <formula>IF(RIGHT(TEXT(AQ104,"0.#"),1)=".",FALSE,TRUE)</formula>
    </cfRule>
    <cfRule type="expression" dxfId="1218" priority="566">
      <formula>IF(RIGHT(TEXT(AQ104,"0.#"),1)=".",TRUE,FALSE)</formula>
    </cfRule>
  </conditionalFormatting>
  <conditionalFormatting sqref="AE103 AQ103">
    <cfRule type="expression" dxfId="1217" priority="575">
      <formula>IF(RIGHT(TEXT(AE103,"0.#"),1)=".",FALSE,TRUE)</formula>
    </cfRule>
    <cfRule type="expression" dxfId="1216" priority="576">
      <formula>IF(RIGHT(TEXT(AE103,"0.#"),1)=".",TRUE,FALSE)</formula>
    </cfRule>
  </conditionalFormatting>
  <conditionalFormatting sqref="AI103">
    <cfRule type="expression" dxfId="1215" priority="573">
      <formula>IF(RIGHT(TEXT(AI103,"0.#"),1)=".",FALSE,TRUE)</formula>
    </cfRule>
    <cfRule type="expression" dxfId="1214" priority="574">
      <formula>IF(RIGHT(TEXT(AI103,"0.#"),1)=".",TRUE,FALSE)</formula>
    </cfRule>
  </conditionalFormatting>
  <conditionalFormatting sqref="AM137">
    <cfRule type="expression" dxfId="1213" priority="559">
      <formula>IF(RIGHT(TEXT(AM137,"0.#"),1)=".",FALSE,TRUE)</formula>
    </cfRule>
    <cfRule type="expression" dxfId="1212" priority="560">
      <formula>IF(RIGHT(TEXT(AM137,"0.#"),1)=".",TRUE,FALSE)</formula>
    </cfRule>
  </conditionalFormatting>
  <conditionalFormatting sqref="AE138 AM138">
    <cfRule type="expression" dxfId="1211" priority="557">
      <formula>IF(RIGHT(TEXT(AE138,"0.#"),1)=".",FALSE,TRUE)</formula>
    </cfRule>
    <cfRule type="expression" dxfId="1210" priority="558">
      <formula>IF(RIGHT(TEXT(AE138,"0.#"),1)=".",TRUE,FALSE)</formula>
    </cfRule>
  </conditionalFormatting>
  <conditionalFormatting sqref="AI138">
    <cfRule type="expression" dxfId="1209" priority="555">
      <formula>IF(RIGHT(TEXT(AI138,"0.#"),1)=".",FALSE,TRUE)</formula>
    </cfRule>
    <cfRule type="expression" dxfId="1208" priority="556">
      <formula>IF(RIGHT(TEXT(AI138,"0.#"),1)=".",TRUE,FALSE)</formula>
    </cfRule>
  </conditionalFormatting>
  <conditionalFormatting sqref="AQ138">
    <cfRule type="expression" dxfId="1207" priority="553">
      <formula>IF(RIGHT(TEXT(AQ138,"0.#"),1)=".",FALSE,TRUE)</formula>
    </cfRule>
    <cfRule type="expression" dxfId="1206" priority="554">
      <formula>IF(RIGHT(TEXT(AQ138,"0.#"),1)=".",TRUE,FALSE)</formula>
    </cfRule>
  </conditionalFormatting>
  <conditionalFormatting sqref="AE137 AQ137">
    <cfRule type="expression" dxfId="1205" priority="563">
      <formula>IF(RIGHT(TEXT(AE137,"0.#"),1)=".",FALSE,TRUE)</formula>
    </cfRule>
    <cfRule type="expression" dxfId="1204" priority="564">
      <formula>IF(RIGHT(TEXT(AE137,"0.#"),1)=".",TRUE,FALSE)</formula>
    </cfRule>
  </conditionalFormatting>
  <conditionalFormatting sqref="AI137">
    <cfRule type="expression" dxfId="1203" priority="561">
      <formula>IF(RIGHT(TEXT(AI137,"0.#"),1)=".",FALSE,TRUE)</formula>
    </cfRule>
    <cfRule type="expression" dxfId="1202" priority="562">
      <formula>IF(RIGHT(TEXT(AI137,"0.#"),1)=".",TRUE,FALSE)</formula>
    </cfRule>
  </conditionalFormatting>
  <conditionalFormatting sqref="AM171">
    <cfRule type="expression" dxfId="1201" priority="547">
      <formula>IF(RIGHT(TEXT(AM171,"0.#"),1)=".",FALSE,TRUE)</formula>
    </cfRule>
    <cfRule type="expression" dxfId="1200" priority="548">
      <formula>IF(RIGHT(TEXT(AM171,"0.#"),1)=".",TRUE,FALSE)</formula>
    </cfRule>
  </conditionalFormatting>
  <conditionalFormatting sqref="AE172 AM172">
    <cfRule type="expression" dxfId="1199" priority="545">
      <formula>IF(RIGHT(TEXT(AE172,"0.#"),1)=".",FALSE,TRUE)</formula>
    </cfRule>
    <cfRule type="expression" dxfId="1198" priority="546">
      <formula>IF(RIGHT(TEXT(AE172,"0.#"),1)=".",TRUE,FALSE)</formula>
    </cfRule>
  </conditionalFormatting>
  <conditionalFormatting sqref="AI172">
    <cfRule type="expression" dxfId="1197" priority="543">
      <formula>IF(RIGHT(TEXT(AI172,"0.#"),1)=".",FALSE,TRUE)</formula>
    </cfRule>
    <cfRule type="expression" dxfId="1196" priority="544">
      <formula>IF(RIGHT(TEXT(AI172,"0.#"),1)=".",TRUE,FALSE)</formula>
    </cfRule>
  </conditionalFormatting>
  <conditionalFormatting sqref="AQ172">
    <cfRule type="expression" dxfId="1195" priority="541">
      <formula>IF(RIGHT(TEXT(AQ172,"0.#"),1)=".",FALSE,TRUE)</formula>
    </cfRule>
    <cfRule type="expression" dxfId="1194" priority="542">
      <formula>IF(RIGHT(TEXT(AQ172,"0.#"),1)=".",TRUE,FALSE)</formula>
    </cfRule>
  </conditionalFormatting>
  <conditionalFormatting sqref="AE171 AQ171">
    <cfRule type="expression" dxfId="1193" priority="551">
      <formula>IF(RIGHT(TEXT(AE171,"0.#"),1)=".",FALSE,TRUE)</formula>
    </cfRule>
    <cfRule type="expression" dxfId="1192" priority="552">
      <formula>IF(RIGHT(TEXT(AE171,"0.#"),1)=".",TRUE,FALSE)</formula>
    </cfRule>
  </conditionalFormatting>
  <conditionalFormatting sqref="AI171">
    <cfRule type="expression" dxfId="1191" priority="549">
      <formula>IF(RIGHT(TEXT(AI171,"0.#"),1)=".",FALSE,TRUE)</formula>
    </cfRule>
    <cfRule type="expression" dxfId="1190" priority="550">
      <formula>IF(RIGHT(TEXT(AI171,"0.#"),1)=".",TRUE,FALSE)</formula>
    </cfRule>
  </conditionalFormatting>
  <conditionalFormatting sqref="AE73">
    <cfRule type="expression" dxfId="1189" priority="539">
      <formula>IF(RIGHT(TEXT(AE73,"0.#"),1)=".",FALSE,TRUE)</formula>
    </cfRule>
    <cfRule type="expression" dxfId="1188" priority="540">
      <formula>IF(RIGHT(TEXT(AE73,"0.#"),1)=".",TRUE,FALSE)</formula>
    </cfRule>
  </conditionalFormatting>
  <conditionalFormatting sqref="AE74">
    <cfRule type="expression" dxfId="1187" priority="537">
      <formula>IF(RIGHT(TEXT(AE74,"0.#"),1)=".",FALSE,TRUE)</formula>
    </cfRule>
    <cfRule type="expression" dxfId="1186" priority="538">
      <formula>IF(RIGHT(TEXT(AE74,"0.#"),1)=".",TRUE,FALSE)</formula>
    </cfRule>
  </conditionalFormatting>
  <conditionalFormatting sqref="AE75">
    <cfRule type="expression" dxfId="1185" priority="535">
      <formula>IF(RIGHT(TEXT(AE75,"0.#"),1)=".",FALSE,TRUE)</formula>
    </cfRule>
    <cfRule type="expression" dxfId="1184" priority="536">
      <formula>IF(RIGHT(TEXT(AE75,"0.#"),1)=".",TRUE,FALSE)</formula>
    </cfRule>
  </conditionalFormatting>
  <conditionalFormatting sqref="AI75">
    <cfRule type="expression" dxfId="1183" priority="533">
      <formula>IF(RIGHT(TEXT(AI75,"0.#"),1)=".",FALSE,TRUE)</formula>
    </cfRule>
    <cfRule type="expression" dxfId="1182" priority="534">
      <formula>IF(RIGHT(TEXT(AI75,"0.#"),1)=".",TRUE,FALSE)</formula>
    </cfRule>
  </conditionalFormatting>
  <conditionalFormatting sqref="AI74">
    <cfRule type="expression" dxfId="1181" priority="531">
      <formula>IF(RIGHT(TEXT(AI74,"0.#"),1)=".",FALSE,TRUE)</formula>
    </cfRule>
    <cfRule type="expression" dxfId="1180" priority="532">
      <formula>IF(RIGHT(TEXT(AI74,"0.#"),1)=".",TRUE,FALSE)</formula>
    </cfRule>
  </conditionalFormatting>
  <conditionalFormatting sqref="AI73">
    <cfRule type="expression" dxfId="1179" priority="529">
      <formula>IF(RIGHT(TEXT(AI73,"0.#"),1)=".",FALSE,TRUE)</formula>
    </cfRule>
    <cfRule type="expression" dxfId="1178" priority="530">
      <formula>IF(RIGHT(TEXT(AI73,"0.#"),1)=".",TRUE,FALSE)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 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6">
    <cfRule type="expression" dxfId="739" priority="39">
      <formula>IF(RIGHT(TEXT(AK15,"0.#"),1)=".",FALSE,TRUE)</formula>
    </cfRule>
    <cfRule type="expression" dxfId="738" priority="40">
      <formula>IF(RIGHT(TEXT(AK15,"0.#"),1)=".",TRUE,FALSE)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R15:AX15">
    <cfRule type="expression" dxfId="733" priority="33">
      <formula>IF(RIGHT(TEXT(AR15,"0.#"),1)=".",FALSE,TRUE)</formula>
    </cfRule>
    <cfRule type="expression" dxfId="732" priority="34">
      <formula>IF(RIGHT(TEXT(AR15,"0.#"),1)=".",TRUE,FALSE)</formula>
    </cfRule>
  </conditionalFormatting>
  <conditionalFormatting sqref="AM41">
    <cfRule type="expression" dxfId="731" priority="31">
      <formula>IF(RIGHT(TEXT(AM41,"0.#"),1)=".",FALSE,TRUE)</formula>
    </cfRule>
    <cfRule type="expression" dxfId="730" priority="32">
      <formula>IF(RIGHT(TEXT(AM41,"0.#"),1)=".",TRUE,FALSE)</formula>
    </cfRule>
  </conditionalFormatting>
  <conditionalFormatting sqref="AM39">
    <cfRule type="expression" dxfId="729" priority="27">
      <formula>IF(RIGHT(TEXT(AM39,"0.#"),1)=".",FALSE,TRUE)</formula>
    </cfRule>
    <cfRule type="expression" dxfId="728" priority="28">
      <formula>IF(RIGHT(TEXT(AM39,"0.#"),1)=".",TRUE,FALSE)</formula>
    </cfRule>
  </conditionalFormatting>
  <conditionalFormatting sqref="AM40">
    <cfRule type="expression" dxfId="727" priority="29">
      <formula>IF(RIGHT(TEXT(AM40,"0.#"),1)=".",FALSE,TRUE)</formula>
    </cfRule>
    <cfRule type="expression" dxfId="726" priority="30">
      <formula>IF(RIGHT(TEXT(AM40,"0.#"),1)=".",TRUE,FALSE)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M35">
    <cfRule type="expression" dxfId="723" priority="23">
      <formula>IF(RIGHT(TEXT(AM35,"0.#"),1)=".",FALSE,TRUE)</formula>
    </cfRule>
    <cfRule type="expression" dxfId="722" priority="24">
      <formula>IF(RIGHT(TEXT(AM35,"0.#"),1)=".",TRUE,FALSE)</formula>
    </cfRule>
  </conditionalFormatting>
  <conditionalFormatting sqref="AM36">
    <cfRule type="expression" dxfId="721" priority="21">
      <formula>IF(RIGHT(TEXT(AM36,"0.#"),1)=".",FALSE,TRUE)</formula>
    </cfRule>
    <cfRule type="expression" dxfId="720" priority="22">
      <formula>IF(RIGHT(TEXT(AM36,"0.#"),1)=".",TRUE,FALSE)</formula>
    </cfRule>
  </conditionalFormatting>
  <conditionalFormatting sqref="AM204">
    <cfRule type="expression" dxfId="719" priority="19">
      <formula>IF(RIGHT(TEXT(AM204,"0.#"),1)=".",FALSE,TRUE)</formula>
    </cfRule>
    <cfRule type="expression" dxfId="718" priority="20">
      <formula>IF(RIGHT(TEXT(AM204,"0.#"),1)=".",TRUE,FALSE)</formula>
    </cfRule>
  </conditionalFormatting>
  <conditionalFormatting sqref="AM203">
    <cfRule type="expression" dxfId="717" priority="17">
      <formula>IF(RIGHT(TEXT(AM203,"0.#"),1)=".",FALSE,TRUE)</formula>
    </cfRule>
    <cfRule type="expression" dxfId="716" priority="18">
      <formula>IF(RIGHT(TEXT(AM203,"0.#"),1)=".",TRUE,FALSE)</formula>
    </cfRule>
  </conditionalFormatting>
  <conditionalFormatting sqref="AM202">
    <cfRule type="expression" dxfId="715" priority="15">
      <formula>IF(RIGHT(TEXT(AM202,"0.#"),1)=".",FALSE,TRUE)</formula>
    </cfRule>
    <cfRule type="expression" dxfId="714" priority="16">
      <formula>IF(RIGHT(TEXT(AM202,"0.#"),1)=".",TRUE,FALSE)</formula>
    </cfRule>
  </conditionalFormatting>
  <conditionalFormatting sqref="AM207">
    <cfRule type="expression" dxfId="713" priority="13">
      <formula>IF(RIGHT(TEXT(AM207,"0.#"),1)=".",FALSE,TRUE)</formula>
    </cfRule>
    <cfRule type="expression" dxfId="712" priority="14">
      <formula>IF(RIGHT(TEXT(AM207,"0.#"),1)=".",TRUE,FALSE)</formula>
    </cfRule>
  </conditionalFormatting>
  <conditionalFormatting sqref="AM206">
    <cfRule type="expression" dxfId="711" priority="11">
      <formula>IF(RIGHT(TEXT(AM206,"0.#"),1)=".",FALSE,TRUE)</formula>
    </cfRule>
    <cfRule type="expression" dxfId="710" priority="12">
      <formula>IF(RIGHT(TEXT(AM206,"0.#"),1)=".",TRUE,FALSE)</formula>
    </cfRule>
  </conditionalFormatting>
  <conditionalFormatting sqref="AM205">
    <cfRule type="expression" dxfId="709" priority="9">
      <formula>IF(RIGHT(TEXT(AM205,"0.#"),1)=".",FALSE,TRUE)</formula>
    </cfRule>
    <cfRule type="expression" dxfId="708" priority="10">
      <formula>IF(RIGHT(TEXT(AM205,"0.#"),1)=".",TRUE,FALSE)</formula>
    </cfRule>
  </conditionalFormatting>
  <conditionalFormatting sqref="AM75">
    <cfRule type="expression" dxfId="707" priority="7">
      <formula>IF(RIGHT(TEXT(AM75,"0.#"),1)=".",FALSE,TRUE)</formula>
    </cfRule>
    <cfRule type="expression" dxfId="706" priority="8">
      <formula>IF(RIGHT(TEXT(AM75,"0.#"),1)=".",TRUE,FALSE)</formula>
    </cfRule>
  </conditionalFormatting>
  <conditionalFormatting sqref="AM73">
    <cfRule type="expression" dxfId="705" priority="3">
      <formula>IF(RIGHT(TEXT(AM73,"0.#"),1)=".",FALSE,TRUE)</formula>
    </cfRule>
    <cfRule type="expression" dxfId="704" priority="4">
      <formula>IF(RIGHT(TEXT(AM73,"0.#"),1)=".",TRUE,FALSE)</formula>
    </cfRule>
  </conditionalFormatting>
  <conditionalFormatting sqref="AM74">
    <cfRule type="expression" dxfId="703" priority="5">
      <formula>IF(RIGHT(TEXT(AM74,"0.#"),1)=".",FALSE,TRUE)</formula>
    </cfRule>
    <cfRule type="expression" dxfId="702" priority="6">
      <formula>IF(RIGHT(TEXT(AM74,"0.#"),1)=".",TRUE,FALSE)</formula>
    </cfRule>
  </conditionalFormatting>
  <conditionalFormatting sqref="AU74">
    <cfRule type="expression" dxfId="701" priority="1">
      <formula>IF(RIGHT(TEXT(AU74,"0.#"),1)=".",FALSE,TRUE)</formula>
    </cfRule>
    <cfRule type="expression" dxfId="700" priority="2">
      <formula>IF(RIGHT(TEXT(AU74,"0.#"),1)=".",TRUE,FALSE)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20"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706</v>
      </c>
      <c r="M9" s="13" t="str">
        <f t="shared" si="2"/>
        <v>エネルギー対策</v>
      </c>
      <c r="N9" s="13" t="str">
        <f t="shared" si="6"/>
        <v>エネルギー対策</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t="s">
        <v>706</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685</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t="s">
        <v>706</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エネルギー対策特別会計エネルギー需給勘定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2">
      <c r="A3" s="685"/>
      <c r="B3" s="686"/>
      <c r="C3" s="686"/>
      <c r="D3" s="686"/>
      <c r="E3" s="686"/>
      <c r="F3" s="687"/>
      <c r="G3" s="171"/>
      <c r="H3" s="123"/>
      <c r="I3" s="123"/>
      <c r="J3" s="123"/>
      <c r="K3" s="123"/>
      <c r="L3" s="123"/>
      <c r="M3" s="123"/>
      <c r="N3" s="123"/>
      <c r="O3" s="124"/>
      <c r="P3" s="122"/>
      <c r="Q3" s="123"/>
      <c r="R3" s="123"/>
      <c r="S3" s="123"/>
      <c r="T3" s="123"/>
      <c r="U3" s="123"/>
      <c r="V3" s="123"/>
      <c r="W3" s="123"/>
      <c r="X3" s="124"/>
      <c r="Y3" s="931"/>
      <c r="Z3" s="932"/>
      <c r="AA3" s="933"/>
      <c r="AB3" s="937"/>
      <c r="AC3" s="710"/>
      <c r="AD3" s="711"/>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2">
      <c r="A4" s="688"/>
      <c r="B4" s="686"/>
      <c r="C4" s="686"/>
      <c r="D4" s="686"/>
      <c r="E4" s="686"/>
      <c r="F4" s="687"/>
      <c r="G4" s="193"/>
      <c r="H4" s="941"/>
      <c r="I4" s="941"/>
      <c r="J4" s="941"/>
      <c r="K4" s="941"/>
      <c r="L4" s="941"/>
      <c r="M4" s="941"/>
      <c r="N4" s="941"/>
      <c r="O4" s="942"/>
      <c r="P4" s="146"/>
      <c r="Q4" s="653"/>
      <c r="R4" s="653"/>
      <c r="S4" s="653"/>
      <c r="T4" s="653"/>
      <c r="U4" s="653"/>
      <c r="V4" s="653"/>
      <c r="W4" s="653"/>
      <c r="X4" s="654"/>
      <c r="Y4" s="927" t="s">
        <v>12</v>
      </c>
      <c r="Z4" s="928"/>
      <c r="AA4" s="929"/>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9"/>
      <c r="B5" s="690"/>
      <c r="C5" s="690"/>
      <c r="D5" s="690"/>
      <c r="E5" s="690"/>
      <c r="F5" s="691"/>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9"/>
      <c r="B6" s="690"/>
      <c r="C6" s="690"/>
      <c r="D6" s="690"/>
      <c r="E6" s="690"/>
      <c r="F6" s="691"/>
      <c r="G6" s="946"/>
      <c r="H6" s="947"/>
      <c r="I6" s="947"/>
      <c r="J6" s="947"/>
      <c r="K6" s="947"/>
      <c r="L6" s="947"/>
      <c r="M6" s="947"/>
      <c r="N6" s="947"/>
      <c r="O6" s="948"/>
      <c r="P6" s="656"/>
      <c r="Q6" s="656"/>
      <c r="R6" s="656"/>
      <c r="S6" s="656"/>
      <c r="T6" s="656"/>
      <c r="U6" s="656"/>
      <c r="V6" s="656"/>
      <c r="W6" s="656"/>
      <c r="X6" s="657"/>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3" t="s">
        <v>344</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2">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1"/>
      <c r="Z10" s="932"/>
      <c r="AA10" s="933"/>
      <c r="AB10" s="937"/>
      <c r="AC10" s="710"/>
      <c r="AD10" s="711"/>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2">
      <c r="A11" s="688"/>
      <c r="B11" s="686"/>
      <c r="C11" s="686"/>
      <c r="D11" s="686"/>
      <c r="E11" s="686"/>
      <c r="F11" s="687"/>
      <c r="G11" s="193"/>
      <c r="H11" s="941"/>
      <c r="I11" s="941"/>
      <c r="J11" s="941"/>
      <c r="K11" s="941"/>
      <c r="L11" s="941"/>
      <c r="M11" s="941"/>
      <c r="N11" s="941"/>
      <c r="O11" s="942"/>
      <c r="P11" s="146"/>
      <c r="Q11" s="653"/>
      <c r="R11" s="653"/>
      <c r="S11" s="653"/>
      <c r="T11" s="653"/>
      <c r="U11" s="653"/>
      <c r="V11" s="653"/>
      <c r="W11" s="653"/>
      <c r="X11" s="654"/>
      <c r="Y11" s="927" t="s">
        <v>12</v>
      </c>
      <c r="Z11" s="928"/>
      <c r="AA11" s="929"/>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9"/>
      <c r="B12" s="690"/>
      <c r="C12" s="690"/>
      <c r="D12" s="690"/>
      <c r="E12" s="690"/>
      <c r="F12" s="691"/>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8"/>
      <c r="B13" s="939"/>
      <c r="C13" s="939"/>
      <c r="D13" s="939"/>
      <c r="E13" s="939"/>
      <c r="F13" s="940"/>
      <c r="G13" s="946"/>
      <c r="H13" s="947"/>
      <c r="I13" s="947"/>
      <c r="J13" s="947"/>
      <c r="K13" s="947"/>
      <c r="L13" s="947"/>
      <c r="M13" s="947"/>
      <c r="N13" s="947"/>
      <c r="O13" s="948"/>
      <c r="P13" s="656"/>
      <c r="Q13" s="656"/>
      <c r="R13" s="656"/>
      <c r="S13" s="656"/>
      <c r="T13" s="656"/>
      <c r="U13" s="656"/>
      <c r="V13" s="656"/>
      <c r="W13" s="656"/>
      <c r="X13" s="657"/>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3" t="s">
        <v>344</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2">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1"/>
      <c r="Z17" s="932"/>
      <c r="AA17" s="933"/>
      <c r="AB17" s="937"/>
      <c r="AC17" s="710"/>
      <c r="AD17" s="711"/>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2">
      <c r="A18" s="688"/>
      <c r="B18" s="686"/>
      <c r="C18" s="686"/>
      <c r="D18" s="686"/>
      <c r="E18" s="686"/>
      <c r="F18" s="687"/>
      <c r="G18" s="193"/>
      <c r="H18" s="941"/>
      <c r="I18" s="941"/>
      <c r="J18" s="941"/>
      <c r="K18" s="941"/>
      <c r="L18" s="941"/>
      <c r="M18" s="941"/>
      <c r="N18" s="941"/>
      <c r="O18" s="942"/>
      <c r="P18" s="146"/>
      <c r="Q18" s="653"/>
      <c r="R18" s="653"/>
      <c r="S18" s="653"/>
      <c r="T18" s="653"/>
      <c r="U18" s="653"/>
      <c r="V18" s="653"/>
      <c r="W18" s="653"/>
      <c r="X18" s="654"/>
      <c r="Y18" s="927" t="s">
        <v>12</v>
      </c>
      <c r="Z18" s="928"/>
      <c r="AA18" s="929"/>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9"/>
      <c r="B19" s="690"/>
      <c r="C19" s="690"/>
      <c r="D19" s="690"/>
      <c r="E19" s="690"/>
      <c r="F19" s="691"/>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8"/>
      <c r="B20" s="939"/>
      <c r="C20" s="939"/>
      <c r="D20" s="939"/>
      <c r="E20" s="939"/>
      <c r="F20" s="940"/>
      <c r="G20" s="946"/>
      <c r="H20" s="947"/>
      <c r="I20" s="947"/>
      <c r="J20" s="947"/>
      <c r="K20" s="947"/>
      <c r="L20" s="947"/>
      <c r="M20" s="947"/>
      <c r="N20" s="947"/>
      <c r="O20" s="948"/>
      <c r="P20" s="656"/>
      <c r="Q20" s="656"/>
      <c r="R20" s="656"/>
      <c r="S20" s="656"/>
      <c r="T20" s="656"/>
      <c r="U20" s="656"/>
      <c r="V20" s="656"/>
      <c r="W20" s="656"/>
      <c r="X20" s="657"/>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3" t="s">
        <v>344</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2">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1"/>
      <c r="Z24" s="932"/>
      <c r="AA24" s="933"/>
      <c r="AB24" s="937"/>
      <c r="AC24" s="710"/>
      <c r="AD24" s="711"/>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2">
      <c r="A25" s="688"/>
      <c r="B25" s="686"/>
      <c r="C25" s="686"/>
      <c r="D25" s="686"/>
      <c r="E25" s="686"/>
      <c r="F25" s="687"/>
      <c r="G25" s="193"/>
      <c r="H25" s="941"/>
      <c r="I25" s="941"/>
      <c r="J25" s="941"/>
      <c r="K25" s="941"/>
      <c r="L25" s="941"/>
      <c r="M25" s="941"/>
      <c r="N25" s="941"/>
      <c r="O25" s="942"/>
      <c r="P25" s="146"/>
      <c r="Q25" s="653"/>
      <c r="R25" s="653"/>
      <c r="S25" s="653"/>
      <c r="T25" s="653"/>
      <c r="U25" s="653"/>
      <c r="V25" s="653"/>
      <c r="W25" s="653"/>
      <c r="X25" s="654"/>
      <c r="Y25" s="927" t="s">
        <v>12</v>
      </c>
      <c r="Z25" s="928"/>
      <c r="AA25" s="929"/>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9"/>
      <c r="B26" s="690"/>
      <c r="C26" s="690"/>
      <c r="D26" s="690"/>
      <c r="E26" s="690"/>
      <c r="F26" s="691"/>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8"/>
      <c r="B27" s="939"/>
      <c r="C27" s="939"/>
      <c r="D27" s="939"/>
      <c r="E27" s="939"/>
      <c r="F27" s="940"/>
      <c r="G27" s="946"/>
      <c r="H27" s="947"/>
      <c r="I27" s="947"/>
      <c r="J27" s="947"/>
      <c r="K27" s="947"/>
      <c r="L27" s="947"/>
      <c r="M27" s="947"/>
      <c r="N27" s="947"/>
      <c r="O27" s="948"/>
      <c r="P27" s="656"/>
      <c r="Q27" s="656"/>
      <c r="R27" s="656"/>
      <c r="S27" s="656"/>
      <c r="T27" s="656"/>
      <c r="U27" s="656"/>
      <c r="V27" s="656"/>
      <c r="W27" s="656"/>
      <c r="X27" s="657"/>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3" t="s">
        <v>344</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2">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1"/>
      <c r="Z31" s="932"/>
      <c r="AA31" s="933"/>
      <c r="AB31" s="937"/>
      <c r="AC31" s="710"/>
      <c r="AD31" s="711"/>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2">
      <c r="A32" s="688"/>
      <c r="B32" s="686"/>
      <c r="C32" s="686"/>
      <c r="D32" s="686"/>
      <c r="E32" s="686"/>
      <c r="F32" s="687"/>
      <c r="G32" s="193"/>
      <c r="H32" s="941"/>
      <c r="I32" s="941"/>
      <c r="J32" s="941"/>
      <c r="K32" s="941"/>
      <c r="L32" s="941"/>
      <c r="M32" s="941"/>
      <c r="N32" s="941"/>
      <c r="O32" s="942"/>
      <c r="P32" s="146"/>
      <c r="Q32" s="653"/>
      <c r="R32" s="653"/>
      <c r="S32" s="653"/>
      <c r="T32" s="653"/>
      <c r="U32" s="653"/>
      <c r="V32" s="653"/>
      <c r="W32" s="653"/>
      <c r="X32" s="654"/>
      <c r="Y32" s="927" t="s">
        <v>12</v>
      </c>
      <c r="Z32" s="928"/>
      <c r="AA32" s="929"/>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9"/>
      <c r="B33" s="690"/>
      <c r="C33" s="690"/>
      <c r="D33" s="690"/>
      <c r="E33" s="690"/>
      <c r="F33" s="691"/>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8"/>
      <c r="B34" s="939"/>
      <c r="C34" s="939"/>
      <c r="D34" s="939"/>
      <c r="E34" s="939"/>
      <c r="F34" s="940"/>
      <c r="G34" s="946"/>
      <c r="H34" s="947"/>
      <c r="I34" s="947"/>
      <c r="J34" s="947"/>
      <c r="K34" s="947"/>
      <c r="L34" s="947"/>
      <c r="M34" s="947"/>
      <c r="N34" s="947"/>
      <c r="O34" s="948"/>
      <c r="P34" s="656"/>
      <c r="Q34" s="656"/>
      <c r="R34" s="656"/>
      <c r="S34" s="656"/>
      <c r="T34" s="656"/>
      <c r="U34" s="656"/>
      <c r="V34" s="656"/>
      <c r="W34" s="656"/>
      <c r="X34" s="657"/>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3" t="s">
        <v>344</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1"/>
      <c r="Z38" s="932"/>
      <c r="AA38" s="933"/>
      <c r="AB38" s="937"/>
      <c r="AC38" s="710"/>
      <c r="AD38" s="711"/>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2">
      <c r="A39" s="688"/>
      <c r="B39" s="686"/>
      <c r="C39" s="686"/>
      <c r="D39" s="686"/>
      <c r="E39" s="686"/>
      <c r="F39" s="687"/>
      <c r="G39" s="193"/>
      <c r="H39" s="941"/>
      <c r="I39" s="941"/>
      <c r="J39" s="941"/>
      <c r="K39" s="941"/>
      <c r="L39" s="941"/>
      <c r="M39" s="941"/>
      <c r="N39" s="941"/>
      <c r="O39" s="942"/>
      <c r="P39" s="146"/>
      <c r="Q39" s="653"/>
      <c r="R39" s="653"/>
      <c r="S39" s="653"/>
      <c r="T39" s="653"/>
      <c r="U39" s="653"/>
      <c r="V39" s="653"/>
      <c r="W39" s="653"/>
      <c r="X39" s="654"/>
      <c r="Y39" s="927" t="s">
        <v>12</v>
      </c>
      <c r="Z39" s="928"/>
      <c r="AA39" s="929"/>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9"/>
      <c r="B40" s="690"/>
      <c r="C40" s="690"/>
      <c r="D40" s="690"/>
      <c r="E40" s="690"/>
      <c r="F40" s="691"/>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8"/>
      <c r="B41" s="939"/>
      <c r="C41" s="939"/>
      <c r="D41" s="939"/>
      <c r="E41" s="939"/>
      <c r="F41" s="940"/>
      <c r="G41" s="946"/>
      <c r="H41" s="947"/>
      <c r="I41" s="947"/>
      <c r="J41" s="947"/>
      <c r="K41" s="947"/>
      <c r="L41" s="947"/>
      <c r="M41" s="947"/>
      <c r="N41" s="947"/>
      <c r="O41" s="948"/>
      <c r="P41" s="656"/>
      <c r="Q41" s="656"/>
      <c r="R41" s="656"/>
      <c r="S41" s="656"/>
      <c r="T41" s="656"/>
      <c r="U41" s="656"/>
      <c r="V41" s="656"/>
      <c r="W41" s="656"/>
      <c r="X41" s="657"/>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3" t="s">
        <v>344</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2">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1"/>
      <c r="Z45" s="932"/>
      <c r="AA45" s="933"/>
      <c r="AB45" s="937"/>
      <c r="AC45" s="710"/>
      <c r="AD45" s="711"/>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2">
      <c r="A46" s="688"/>
      <c r="B46" s="686"/>
      <c r="C46" s="686"/>
      <c r="D46" s="686"/>
      <c r="E46" s="686"/>
      <c r="F46" s="687"/>
      <c r="G46" s="193"/>
      <c r="H46" s="941"/>
      <c r="I46" s="941"/>
      <c r="J46" s="941"/>
      <c r="K46" s="941"/>
      <c r="L46" s="941"/>
      <c r="M46" s="941"/>
      <c r="N46" s="941"/>
      <c r="O46" s="942"/>
      <c r="P46" s="146"/>
      <c r="Q46" s="653"/>
      <c r="R46" s="653"/>
      <c r="S46" s="653"/>
      <c r="T46" s="653"/>
      <c r="U46" s="653"/>
      <c r="V46" s="653"/>
      <c r="W46" s="653"/>
      <c r="X46" s="654"/>
      <c r="Y46" s="927" t="s">
        <v>12</v>
      </c>
      <c r="Z46" s="928"/>
      <c r="AA46" s="929"/>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9"/>
      <c r="B47" s="690"/>
      <c r="C47" s="690"/>
      <c r="D47" s="690"/>
      <c r="E47" s="690"/>
      <c r="F47" s="691"/>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8"/>
      <c r="B48" s="939"/>
      <c r="C48" s="939"/>
      <c r="D48" s="939"/>
      <c r="E48" s="939"/>
      <c r="F48" s="940"/>
      <c r="G48" s="946"/>
      <c r="H48" s="947"/>
      <c r="I48" s="947"/>
      <c r="J48" s="947"/>
      <c r="K48" s="947"/>
      <c r="L48" s="947"/>
      <c r="M48" s="947"/>
      <c r="N48" s="947"/>
      <c r="O48" s="948"/>
      <c r="P48" s="656"/>
      <c r="Q48" s="656"/>
      <c r="R48" s="656"/>
      <c r="S48" s="656"/>
      <c r="T48" s="656"/>
      <c r="U48" s="656"/>
      <c r="V48" s="656"/>
      <c r="W48" s="656"/>
      <c r="X48" s="657"/>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3" t="s">
        <v>344</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2">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1"/>
      <c r="Z52" s="932"/>
      <c r="AA52" s="933"/>
      <c r="AB52" s="937"/>
      <c r="AC52" s="710"/>
      <c r="AD52" s="711"/>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2">
      <c r="A53" s="688"/>
      <c r="B53" s="686"/>
      <c r="C53" s="686"/>
      <c r="D53" s="686"/>
      <c r="E53" s="686"/>
      <c r="F53" s="687"/>
      <c r="G53" s="193"/>
      <c r="H53" s="941"/>
      <c r="I53" s="941"/>
      <c r="J53" s="941"/>
      <c r="K53" s="941"/>
      <c r="L53" s="941"/>
      <c r="M53" s="941"/>
      <c r="N53" s="941"/>
      <c r="O53" s="942"/>
      <c r="P53" s="146"/>
      <c r="Q53" s="653"/>
      <c r="R53" s="653"/>
      <c r="S53" s="653"/>
      <c r="T53" s="653"/>
      <c r="U53" s="653"/>
      <c r="V53" s="653"/>
      <c r="W53" s="653"/>
      <c r="X53" s="654"/>
      <c r="Y53" s="927" t="s">
        <v>12</v>
      </c>
      <c r="Z53" s="928"/>
      <c r="AA53" s="929"/>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9"/>
      <c r="B54" s="690"/>
      <c r="C54" s="690"/>
      <c r="D54" s="690"/>
      <c r="E54" s="690"/>
      <c r="F54" s="691"/>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8"/>
      <c r="B55" s="939"/>
      <c r="C55" s="939"/>
      <c r="D55" s="939"/>
      <c r="E55" s="939"/>
      <c r="F55" s="940"/>
      <c r="G55" s="946"/>
      <c r="H55" s="947"/>
      <c r="I55" s="947"/>
      <c r="J55" s="947"/>
      <c r="K55" s="947"/>
      <c r="L55" s="947"/>
      <c r="M55" s="947"/>
      <c r="N55" s="947"/>
      <c r="O55" s="948"/>
      <c r="P55" s="656"/>
      <c r="Q55" s="656"/>
      <c r="R55" s="656"/>
      <c r="S55" s="656"/>
      <c r="T55" s="656"/>
      <c r="U55" s="656"/>
      <c r="V55" s="656"/>
      <c r="W55" s="656"/>
      <c r="X55" s="657"/>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3" t="s">
        <v>344</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2">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1"/>
      <c r="Z59" s="932"/>
      <c r="AA59" s="933"/>
      <c r="AB59" s="937"/>
      <c r="AC59" s="710"/>
      <c r="AD59" s="711"/>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2">
      <c r="A60" s="688"/>
      <c r="B60" s="686"/>
      <c r="C60" s="686"/>
      <c r="D60" s="686"/>
      <c r="E60" s="686"/>
      <c r="F60" s="687"/>
      <c r="G60" s="193"/>
      <c r="H60" s="941"/>
      <c r="I60" s="941"/>
      <c r="J60" s="941"/>
      <c r="K60" s="941"/>
      <c r="L60" s="941"/>
      <c r="M60" s="941"/>
      <c r="N60" s="941"/>
      <c r="O60" s="942"/>
      <c r="P60" s="146"/>
      <c r="Q60" s="653"/>
      <c r="R60" s="653"/>
      <c r="S60" s="653"/>
      <c r="T60" s="653"/>
      <c r="U60" s="653"/>
      <c r="V60" s="653"/>
      <c r="W60" s="653"/>
      <c r="X60" s="654"/>
      <c r="Y60" s="927" t="s">
        <v>12</v>
      </c>
      <c r="Z60" s="928"/>
      <c r="AA60" s="929"/>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9"/>
      <c r="B61" s="690"/>
      <c r="C61" s="690"/>
      <c r="D61" s="690"/>
      <c r="E61" s="690"/>
      <c r="F61" s="691"/>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8"/>
      <c r="B62" s="939"/>
      <c r="C62" s="939"/>
      <c r="D62" s="939"/>
      <c r="E62" s="939"/>
      <c r="F62" s="940"/>
      <c r="G62" s="946"/>
      <c r="H62" s="947"/>
      <c r="I62" s="947"/>
      <c r="J62" s="947"/>
      <c r="K62" s="947"/>
      <c r="L62" s="947"/>
      <c r="M62" s="947"/>
      <c r="N62" s="947"/>
      <c r="O62" s="948"/>
      <c r="P62" s="656"/>
      <c r="Q62" s="656"/>
      <c r="R62" s="656"/>
      <c r="S62" s="656"/>
      <c r="T62" s="656"/>
      <c r="U62" s="656"/>
      <c r="V62" s="656"/>
      <c r="W62" s="656"/>
      <c r="X62" s="657"/>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3" t="s">
        <v>344</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2">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1"/>
      <c r="Z66" s="932"/>
      <c r="AA66" s="933"/>
      <c r="AB66" s="937"/>
      <c r="AC66" s="710"/>
      <c r="AD66" s="711"/>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2">
      <c r="A67" s="688"/>
      <c r="B67" s="686"/>
      <c r="C67" s="686"/>
      <c r="D67" s="686"/>
      <c r="E67" s="686"/>
      <c r="F67" s="687"/>
      <c r="G67" s="193"/>
      <c r="H67" s="941"/>
      <c r="I67" s="941"/>
      <c r="J67" s="941"/>
      <c r="K67" s="941"/>
      <c r="L67" s="941"/>
      <c r="M67" s="941"/>
      <c r="N67" s="941"/>
      <c r="O67" s="942"/>
      <c r="P67" s="146"/>
      <c r="Q67" s="653"/>
      <c r="R67" s="653"/>
      <c r="S67" s="653"/>
      <c r="T67" s="653"/>
      <c r="U67" s="653"/>
      <c r="V67" s="653"/>
      <c r="W67" s="653"/>
      <c r="X67" s="654"/>
      <c r="Y67" s="927" t="s">
        <v>12</v>
      </c>
      <c r="Z67" s="928"/>
      <c r="AA67" s="929"/>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9"/>
      <c r="B68" s="690"/>
      <c r="C68" s="690"/>
      <c r="D68" s="690"/>
      <c r="E68" s="690"/>
      <c r="F68" s="691"/>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8"/>
      <c r="B69" s="939"/>
      <c r="C69" s="939"/>
      <c r="D69" s="939"/>
      <c r="E69" s="939"/>
      <c r="F69" s="940"/>
      <c r="G69" s="946"/>
      <c r="H69" s="947"/>
      <c r="I69" s="947"/>
      <c r="J69" s="947"/>
      <c r="K69" s="947"/>
      <c r="L69" s="947"/>
      <c r="M69" s="947"/>
      <c r="N69" s="947"/>
      <c r="O69" s="948"/>
      <c r="P69" s="656"/>
      <c r="Q69" s="656"/>
      <c r="R69" s="656"/>
      <c r="S69" s="656"/>
      <c r="T69" s="656"/>
      <c r="U69" s="656"/>
      <c r="V69" s="656"/>
      <c r="W69" s="656"/>
      <c r="X69" s="657"/>
      <c r="Y69" s="190" t="s">
        <v>13</v>
      </c>
      <c r="Z69" s="924"/>
      <c r="AA69" s="925"/>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3" t="s">
        <v>344</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2" t="s">
        <v>26</v>
      </c>
      <c r="B2" s="963"/>
      <c r="C2" s="963"/>
      <c r="D2" s="963"/>
      <c r="E2" s="963"/>
      <c r="F2" s="964"/>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2">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5"/>
    <row r="55" spans="1:51" ht="30" customHeight="1" x14ac:dyDescent="0.2">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5"/>
    <row r="108" spans="1:51" ht="30" customHeight="1" x14ac:dyDescent="0.2">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5"/>
    <row r="161" spans="1:51" ht="30" customHeight="1" x14ac:dyDescent="0.2">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5"/>
    <row r="214" spans="1:51" ht="30" customHeight="1" x14ac:dyDescent="0.2">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2">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2">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2">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2">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2">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2">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2">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2">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2">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2">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2">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2">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2">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2">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2">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2">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2">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2">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2">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2">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2">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2">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2">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2">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2">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2">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2">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2">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2">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2">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2">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2">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2">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2">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2">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2">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2">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2">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2">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2">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