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50F97F56-7092-447B-891D-D08422E76E13}" xr6:coauthVersionLast="47" xr6:coauthVersionMax="47" xr10:uidLastSave="{00000000-0000-0000-0000-000000000000}"/>
  <bookViews>
    <workbookView xWindow="820" yWindow="-110" windowWidth="18490" windowHeight="11020" firstSheet="2" activeTab="7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  <sheet name="沿岸(水質)" sheetId="6" r:id="rId7"/>
    <sheet name="沿岸(底質)" sheetId="7" r:id="rId8"/>
    <sheet name="統計" sheetId="10" r:id="rId9"/>
  </sheets>
  <definedNames>
    <definedName name="_xlnm.Print_Area" localSheetId="6">'沿岸(水質)'!$B$1:$AD$44</definedName>
    <definedName name="_xlnm.Print_Area" localSheetId="7">'沿岸(底質)'!$B$1:$AL$24</definedName>
    <definedName name="_xlnm.Print_Area" localSheetId="2">'河川(周辺環境)'!$B$1:$AM$217</definedName>
    <definedName name="_xlnm.Print_Area" localSheetId="0">'河川(水質)'!$B$1:$AD$216</definedName>
    <definedName name="_xlnm.Print_Area" localSheetId="1">'河川(底質)'!$B$1:$AL$216</definedName>
    <definedName name="_xlnm.Print_Area" localSheetId="5">'湖沼・水源地(周辺環境)'!$B$1:$AM$81</definedName>
    <definedName name="_xlnm.Print_Area" localSheetId="3">'湖沼・水源地(水質)'!$B$1:$AD$156</definedName>
    <definedName name="_xlnm.Print_Area" localSheetId="4">'湖沼・水源地(底質)'!$B$1:$AL$80</definedName>
    <definedName name="_xlnm.Print_Titles" localSheetId="6">'沿岸(水質)'!$1:$4</definedName>
    <definedName name="_xlnm.Print_Titles" localSheetId="7">'沿岸(底質)'!$1:$4</definedName>
    <definedName name="_xlnm.Print_Titles" localSheetId="2">'河川(周辺環境)'!$1:$5</definedName>
    <definedName name="_xlnm.Print_Titles" localSheetId="0">'河川(水質)'!$1:$4</definedName>
    <definedName name="_xlnm.Print_Titles" localSheetId="1">'河川(底質)'!$1:$4</definedName>
    <definedName name="_xlnm.Print_Titles" localSheetId="5">'湖沼・水源地(周辺環境)'!$1:$5</definedName>
    <definedName name="_xlnm.Print_Titles" localSheetId="3">'湖沼・水源地(水質)'!$1:$4</definedName>
    <definedName name="_xlnm.Print_Titles" localSheetId="4">'湖沼・水源地(底質)'!$1:$4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0" l="1"/>
  <c r="H5" i="10"/>
  <c r="C6" i="10"/>
  <c r="D7" i="10"/>
  <c r="C3" i="10"/>
  <c r="D3" i="10"/>
  <c r="F6" i="10"/>
  <c r="F7" i="10"/>
  <c r="G6" i="10"/>
  <c r="C9" i="10"/>
  <c r="D4" i="10"/>
  <c r="F11" i="10"/>
  <c r="C7" i="10"/>
  <c r="E10" i="10"/>
  <c r="H9" i="10"/>
  <c r="E6" i="10"/>
  <c r="E5" i="10"/>
  <c r="G9" i="10"/>
  <c r="G5" i="10"/>
  <c r="C8" i="10"/>
  <c r="D10" i="10"/>
  <c r="E8" i="10"/>
  <c r="H6" i="10"/>
  <c r="F9" i="10"/>
  <c r="C11" i="10"/>
  <c r="F8" i="10"/>
  <c r="E3" i="10"/>
  <c r="E9" i="10"/>
  <c r="D6" i="10"/>
  <c r="D5" i="10"/>
  <c r="E4" i="10"/>
  <c r="E11" i="10"/>
  <c r="F4" i="10"/>
  <c r="D11" i="10"/>
  <c r="D9" i="10"/>
  <c r="C10" i="10"/>
  <c r="F3" i="10"/>
  <c r="C4" i="10"/>
  <c r="F10" i="10"/>
  <c r="C5" i="10"/>
  <c r="F5" i="10"/>
  <c r="E7" i="10"/>
</calcChain>
</file>

<file path=xl/sharedStrings.xml><?xml version="1.0" encoding="utf-8"?>
<sst xmlns="http://schemas.openxmlformats.org/spreadsheetml/2006/main" count="8615" uniqueCount="347">
  <si>
    <t>採取地点</t>
    <rPh sb="0" eb="2">
      <t>サイシュ</t>
    </rPh>
    <rPh sb="2" eb="4">
      <t>チテン</t>
    </rPh>
    <phoneticPr fontId="7"/>
  </si>
  <si>
    <t>一般項目</t>
    <rPh sb="0" eb="2">
      <t>イッパン</t>
    </rPh>
    <rPh sb="2" eb="4">
      <t>コウモク</t>
    </rPh>
    <phoneticPr fontId="7"/>
  </si>
  <si>
    <t>備考</t>
    <rPh sb="0" eb="2">
      <t>ビコウ</t>
    </rPh>
    <phoneticPr fontId="8"/>
  </si>
  <si>
    <t>No.</t>
    <phoneticPr fontId="7"/>
  </si>
  <si>
    <t>水域名</t>
  </si>
  <si>
    <t>地点名</t>
    <rPh sb="2" eb="3">
      <t>メイ</t>
    </rPh>
    <phoneticPr fontId="7"/>
  </si>
  <si>
    <t>市町村</t>
    <rPh sb="0" eb="3">
      <t>シチョウソン</t>
    </rPh>
    <phoneticPr fontId="7"/>
  </si>
  <si>
    <t>採取日</t>
    <rPh sb="0" eb="2">
      <t>サイシュ</t>
    </rPh>
    <rPh sb="2" eb="3">
      <t>ビ</t>
    </rPh>
    <phoneticPr fontId="8"/>
  </si>
  <si>
    <t>天候</t>
    <rPh sb="0" eb="2">
      <t>テンコウ</t>
    </rPh>
    <phoneticPr fontId="8"/>
  </si>
  <si>
    <t>放射性セシウム</t>
    <rPh sb="0" eb="3">
      <t>ホウシャセイ</t>
    </rPh>
    <phoneticPr fontId="7"/>
  </si>
  <si>
    <t>Cs-134</t>
    <phoneticPr fontId="7"/>
  </si>
  <si>
    <t>Cs-137</t>
    <phoneticPr fontId="7"/>
  </si>
  <si>
    <t>性状</t>
    <rPh sb="0" eb="2">
      <t>セイジョウ</t>
    </rPh>
    <phoneticPr fontId="7"/>
  </si>
  <si>
    <t>合計</t>
    <rPh sb="0" eb="2">
      <t>ゴウケイ</t>
    </rPh>
    <phoneticPr fontId="8"/>
  </si>
  <si>
    <t>左岸</t>
    <rPh sb="0" eb="2">
      <t>サガン</t>
    </rPh>
    <phoneticPr fontId="7"/>
  </si>
  <si>
    <t>右岸</t>
    <rPh sb="0" eb="2">
      <t>ウガン</t>
    </rPh>
    <phoneticPr fontId="7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</si>
  <si>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7"/>
  </si>
  <si>
    <t>空間線量
(μSv/h)</t>
    <rPh sb="0" eb="2">
      <t>クウカン</t>
    </rPh>
    <phoneticPr fontId="7"/>
  </si>
  <si>
    <t>表層</t>
    <rPh sb="0" eb="2">
      <t>ヒョウソウ</t>
    </rPh>
    <phoneticPr fontId="8"/>
  </si>
  <si>
    <t>全水深
(m)</t>
    <rPh sb="0" eb="1">
      <t>ゼン</t>
    </rPh>
    <rPh sb="1" eb="3">
      <t>スイシン</t>
    </rPh>
    <phoneticPr fontId="7"/>
  </si>
  <si>
    <t>放射性物質濃度(Bq/L)</t>
    <rPh sb="0" eb="3">
      <t>ホウシャセイ</t>
    </rPh>
    <rPh sb="3" eb="5">
      <t>ブッシツ</t>
    </rPh>
    <rPh sb="5" eb="7">
      <t>ノウド</t>
    </rPh>
    <phoneticPr fontId="7"/>
  </si>
  <si>
    <t>No.</t>
    <phoneticPr fontId="8"/>
  </si>
  <si>
    <t>放射性物質濃度［Bq/kg(乾泥)]</t>
    <rPh sb="15" eb="16">
      <t>ドロ</t>
    </rPh>
    <phoneticPr fontId="8"/>
  </si>
  <si>
    <t>下層</t>
    <phoneticPr fontId="8"/>
  </si>
  <si>
    <t>地点名</t>
    <rPh sb="0" eb="2">
      <t>チテン</t>
    </rPh>
    <rPh sb="2" eb="3">
      <t>メイ</t>
    </rPh>
    <phoneticPr fontId="8"/>
  </si>
  <si>
    <t>市町村</t>
    <rPh sb="0" eb="1">
      <t>シ</t>
    </rPh>
    <rPh sb="1" eb="3">
      <t>チョウソン</t>
    </rPh>
    <phoneticPr fontId="8"/>
  </si>
  <si>
    <t>表層/
下層</t>
    <rPh sb="0" eb="2">
      <t>ヒョウソウ</t>
    </rPh>
    <rPh sb="4" eb="6">
      <t>カソウ</t>
    </rPh>
    <phoneticPr fontId="4"/>
  </si>
  <si>
    <t>気温
(℃)</t>
    <rPh sb="0" eb="2">
      <t>キオン</t>
    </rPh>
    <phoneticPr fontId="4"/>
  </si>
  <si>
    <t>色相</t>
    <rPh sb="0" eb="2">
      <t>シキソウ</t>
    </rPh>
    <phoneticPr fontId="4"/>
  </si>
  <si>
    <t>臭気</t>
    <rPh sb="0" eb="2">
      <t>シュウキ</t>
    </rPh>
    <phoneticPr fontId="4"/>
  </si>
  <si>
    <t>河川</t>
    <rPh sb="0" eb="2">
      <t>カセン</t>
    </rPh>
    <phoneticPr fontId="4"/>
  </si>
  <si>
    <t>粗礫分</t>
    <phoneticPr fontId="7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</si>
  <si>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</si>
  <si>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</si>
  <si>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</si>
  <si>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</si>
  <si>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</si>
  <si>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</si>
  <si>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</si>
  <si>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4"/>
  </si>
  <si>
    <t>湖沼・水源地</t>
    <rPh sb="0" eb="2">
      <t>コショウ</t>
    </rPh>
    <rPh sb="3" eb="6">
      <t>スイゲンチ</t>
    </rPh>
    <phoneticPr fontId="4"/>
  </si>
  <si>
    <t>水質</t>
    <rPh sb="0" eb="2">
      <t>スイシツ</t>
    </rPh>
    <phoneticPr fontId="4"/>
  </si>
  <si>
    <t>水温
(℃)</t>
    <rPh sb="0" eb="2">
      <t>スイオン</t>
    </rPh>
    <phoneticPr fontId="4"/>
  </si>
  <si>
    <t>採水深
(m)</t>
    <rPh sb="0" eb="2">
      <t>サイスイ</t>
    </rPh>
    <rPh sb="2" eb="3">
      <t>フカ</t>
    </rPh>
    <phoneticPr fontId="7"/>
  </si>
  <si>
    <t>透視度
(cm)</t>
    <phoneticPr fontId="4"/>
  </si>
  <si>
    <t>電気伝導度
(mS/m)</t>
    <rPh sb="0" eb="2">
      <t>デンキ</t>
    </rPh>
    <rPh sb="2" eb="4">
      <t>デンドウ</t>
    </rPh>
    <rPh sb="4" eb="5">
      <t>ド</t>
    </rPh>
    <phoneticPr fontId="7"/>
  </si>
  <si>
    <t>SS
(mg/L)</t>
    <phoneticPr fontId="7"/>
  </si>
  <si>
    <t>濁度
(度)</t>
    <rPh sb="0" eb="2">
      <t>ダクド</t>
    </rPh>
    <phoneticPr fontId="7"/>
  </si>
  <si>
    <t>底質</t>
    <rPh sb="0" eb="2">
      <t>テイシツ</t>
    </rPh>
    <phoneticPr fontId="4"/>
  </si>
  <si>
    <t>採泥深
(cm)</t>
    <rPh sb="0" eb="2">
      <t>サイデイ</t>
    </rPh>
    <rPh sb="2" eb="3">
      <t>ブカ</t>
    </rPh>
    <phoneticPr fontId="7"/>
  </si>
  <si>
    <t>含泥率
(%)</t>
    <rPh sb="0" eb="2">
      <t>ガンデイ</t>
    </rPh>
    <rPh sb="2" eb="3">
      <t>リツ</t>
    </rPh>
    <phoneticPr fontId="7"/>
  </si>
  <si>
    <r>
      <t>密度
(g/㎝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7"/>
  </si>
  <si>
    <t>粒度組成(%)</t>
    <rPh sb="0" eb="2">
      <t>リュウド</t>
    </rPh>
    <rPh sb="2" eb="4">
      <t>ソセイ</t>
    </rPh>
    <phoneticPr fontId="7"/>
  </si>
  <si>
    <t>周辺環境(土壌,空間線量)</t>
    <phoneticPr fontId="4"/>
  </si>
  <si>
    <t>周辺環境(土壌,空間線量)</t>
    <phoneticPr fontId="4"/>
  </si>
  <si>
    <t>土壌</t>
    <rPh sb="0" eb="2">
      <t>ドジョウ</t>
    </rPh>
    <phoneticPr fontId="4"/>
  </si>
  <si>
    <t>透明度
(m)</t>
    <rPh sb="0" eb="3">
      <t>トウメイド</t>
    </rPh>
    <phoneticPr fontId="4"/>
  </si>
  <si>
    <t>塩分
(‰)</t>
    <rPh sb="0" eb="2">
      <t>エンブン</t>
    </rPh>
    <phoneticPr fontId="7"/>
  </si>
  <si>
    <t>沿岸</t>
    <rPh sb="0" eb="2">
      <t>エンガン</t>
    </rPh>
    <phoneticPr fontId="4"/>
  </si>
  <si>
    <t>多賀水系</t>
    <rPh sb="0" eb="2">
      <t>タガ</t>
    </rPh>
    <rPh sb="2" eb="4">
      <t>スイケイ</t>
    </rPh>
    <phoneticPr fontId="8"/>
  </si>
  <si>
    <t>里根川</t>
  </si>
  <si>
    <t>山小屋橋</t>
  </si>
  <si>
    <t>北茨城市</t>
  </si>
  <si>
    <t>村山橋</t>
  </si>
  <si>
    <t>花園川</t>
  </si>
  <si>
    <t>倉部石</t>
  </si>
  <si>
    <t>磯馴橋</t>
  </si>
  <si>
    <t>大北川</t>
  </si>
  <si>
    <t>栄橋</t>
  </si>
  <si>
    <t>高萩市</t>
  </si>
  <si>
    <t>境橋</t>
  </si>
  <si>
    <t>花貫川</t>
  </si>
  <si>
    <t>新花貫橋</t>
  </si>
  <si>
    <t>久慈川水系</t>
    <rPh sb="0" eb="2">
      <t>クジ</t>
    </rPh>
    <rPh sb="2" eb="3">
      <t>ガワ</t>
    </rPh>
    <rPh sb="3" eb="5">
      <t>スイケイ</t>
    </rPh>
    <phoneticPr fontId="8"/>
  </si>
  <si>
    <t>久慈川</t>
  </si>
  <si>
    <t>岩井橋</t>
    <rPh sb="0" eb="2">
      <t>イワイ</t>
    </rPh>
    <rPh sb="2" eb="3">
      <t>ハシ</t>
    </rPh>
    <phoneticPr fontId="1"/>
  </si>
  <si>
    <t>常陸大宮市</t>
  </si>
  <si>
    <t>榊橋</t>
  </si>
  <si>
    <t>日立市・東海村</t>
  </si>
  <si>
    <t>那珂川水系</t>
    <rPh sb="0" eb="3">
      <t>ナカガワ</t>
    </rPh>
    <rPh sb="3" eb="5">
      <t>スイケイ</t>
    </rPh>
    <phoneticPr fontId="8"/>
  </si>
  <si>
    <t>那珂川水域</t>
    <rPh sb="0" eb="3">
      <t>ナカガワ</t>
    </rPh>
    <rPh sb="3" eb="5">
      <t>スイイキ</t>
    </rPh>
    <phoneticPr fontId="8"/>
  </si>
  <si>
    <t>那珂川</t>
  </si>
  <si>
    <t>那珂川大橋</t>
    <rPh sb="0" eb="3">
      <t>ナカガワ</t>
    </rPh>
    <rPh sb="3" eb="5">
      <t>オオハシ</t>
    </rPh>
    <phoneticPr fontId="1"/>
  </si>
  <si>
    <t>下国井</t>
  </si>
  <si>
    <t>水戸市</t>
  </si>
  <si>
    <t>勝田橋</t>
  </si>
  <si>
    <t>中丸川</t>
  </si>
  <si>
    <t>柳沢橋</t>
  </si>
  <si>
    <t>ひたちなか市</t>
  </si>
  <si>
    <t>涸沼川水域</t>
    <rPh sb="0" eb="1">
      <t>コ</t>
    </rPh>
    <rPh sb="1" eb="2">
      <t>ヌマ</t>
    </rPh>
    <rPh sb="2" eb="3">
      <t>カワ</t>
    </rPh>
    <rPh sb="3" eb="5">
      <t>スイイキ</t>
    </rPh>
    <phoneticPr fontId="8"/>
  </si>
  <si>
    <t>涸沼前川</t>
  </si>
  <si>
    <t>長岡橋</t>
  </si>
  <si>
    <t>茨城町</t>
  </si>
  <si>
    <t>涸沼川</t>
  </si>
  <si>
    <t>高橋</t>
  </si>
  <si>
    <t>寛政川</t>
  </si>
  <si>
    <t>寛政橋</t>
  </si>
  <si>
    <t>大谷川</t>
  </si>
  <si>
    <t>大谷橋</t>
  </si>
  <si>
    <t>鉾田市</t>
  </si>
  <si>
    <t>涸沼橋</t>
  </si>
  <si>
    <t>水戸市・大洗町</t>
  </si>
  <si>
    <t>利根川水系</t>
    <rPh sb="0" eb="3">
      <t>トネガワ</t>
    </rPh>
    <rPh sb="3" eb="5">
      <t>スイケイ</t>
    </rPh>
    <phoneticPr fontId="8"/>
  </si>
  <si>
    <t>北浦水域</t>
    <rPh sb="0" eb="2">
      <t>キタウラ</t>
    </rPh>
    <rPh sb="2" eb="4">
      <t>スイイキ</t>
    </rPh>
    <phoneticPr fontId="8"/>
  </si>
  <si>
    <t>鉾田川</t>
  </si>
  <si>
    <t>旭橋</t>
  </si>
  <si>
    <t>巴川</t>
  </si>
  <si>
    <t>新巴川橋</t>
  </si>
  <si>
    <t>大洋川</t>
  </si>
  <si>
    <t>田塚橋</t>
  </si>
  <si>
    <t>武田川</t>
  </si>
  <si>
    <t>内宿大橋</t>
  </si>
  <si>
    <t>行方市</t>
  </si>
  <si>
    <t>山田川</t>
  </si>
  <si>
    <t>荷下橋</t>
  </si>
  <si>
    <t>蔵川</t>
  </si>
  <si>
    <t>蔵川橋</t>
  </si>
  <si>
    <t>雁通川</t>
  </si>
  <si>
    <t>ＪＡ横橋</t>
  </si>
  <si>
    <t>流川</t>
  </si>
  <si>
    <t>須保居橋</t>
  </si>
  <si>
    <t>鹿嶋市</t>
  </si>
  <si>
    <t>霞ヶ浦水域</t>
    <rPh sb="0" eb="3">
      <t>カスミガウラ</t>
    </rPh>
    <rPh sb="3" eb="5">
      <t>スイイキ</t>
    </rPh>
    <phoneticPr fontId="8"/>
  </si>
  <si>
    <t>園部川</t>
  </si>
  <si>
    <t>園部新橋</t>
  </si>
  <si>
    <t>小美玉市</t>
  </si>
  <si>
    <t>山王川</t>
  </si>
  <si>
    <t>所橋</t>
  </si>
  <si>
    <t>恋瀬川</t>
  </si>
  <si>
    <t>平和橋</t>
  </si>
  <si>
    <t>石岡市</t>
  </si>
  <si>
    <t>梶無川</t>
  </si>
  <si>
    <t>上宿橋</t>
  </si>
  <si>
    <t>菱木川</t>
  </si>
  <si>
    <t>菱木橋</t>
  </si>
  <si>
    <t>かすみがうら市</t>
  </si>
  <si>
    <t>一の瀬川</t>
  </si>
  <si>
    <t>川中橋</t>
  </si>
  <si>
    <t>境川</t>
  </si>
  <si>
    <t>国道354境橋</t>
  </si>
  <si>
    <t>土浦市</t>
  </si>
  <si>
    <t>新川</t>
  </si>
  <si>
    <t>神天橋</t>
  </si>
  <si>
    <t>桜川</t>
  </si>
  <si>
    <t>栄利橋</t>
  </si>
  <si>
    <t>土浦市・つくば市</t>
  </si>
  <si>
    <t>備前川</t>
  </si>
  <si>
    <t>備前川橋</t>
  </si>
  <si>
    <t>花室川</t>
  </si>
  <si>
    <t>親和橋</t>
  </si>
  <si>
    <t>清明川</t>
  </si>
  <si>
    <t>勝橋</t>
  </si>
  <si>
    <t>阿見町</t>
  </si>
  <si>
    <t>小野川</t>
  </si>
  <si>
    <t>奥原大橋</t>
  </si>
  <si>
    <t>龍ヶ崎市・牛久市</t>
    <rPh sb="5" eb="8">
      <t>ウシクシ</t>
    </rPh>
    <phoneticPr fontId="7"/>
  </si>
  <si>
    <t>新利根川</t>
  </si>
  <si>
    <t>新利根橋</t>
  </si>
  <si>
    <t>稲敷市</t>
  </si>
  <si>
    <t>常陸利根川水域</t>
    <rPh sb="0" eb="2">
      <t>ヒタチ</t>
    </rPh>
    <rPh sb="2" eb="5">
      <t>トネガワ</t>
    </rPh>
    <rPh sb="5" eb="7">
      <t>スイイキ</t>
    </rPh>
    <phoneticPr fontId="8"/>
  </si>
  <si>
    <t>夜越川</t>
  </si>
  <si>
    <t>堀の内橋</t>
  </si>
  <si>
    <t>潮来市</t>
  </si>
  <si>
    <t>前川</t>
  </si>
  <si>
    <t>あやめ橋</t>
  </si>
  <si>
    <t>鬼怒川水域</t>
    <rPh sb="0" eb="3">
      <t>キヌガワ</t>
    </rPh>
    <rPh sb="3" eb="5">
      <t>スイイキ</t>
    </rPh>
    <phoneticPr fontId="8"/>
  </si>
  <si>
    <t>鬼怒川</t>
  </si>
  <si>
    <t>川島橋</t>
  </si>
  <si>
    <t>筑西市</t>
  </si>
  <si>
    <t>滝下橋</t>
  </si>
  <si>
    <t>守谷市</t>
  </si>
  <si>
    <t>田川</t>
  </si>
  <si>
    <t>田川橋</t>
  </si>
  <si>
    <t>小貝川水域</t>
    <rPh sb="0" eb="1">
      <t>コ</t>
    </rPh>
    <rPh sb="1" eb="2">
      <t>カイ</t>
    </rPh>
    <rPh sb="2" eb="3">
      <t>カワ</t>
    </rPh>
    <rPh sb="3" eb="5">
      <t>スイイキ</t>
    </rPh>
    <phoneticPr fontId="8"/>
  </si>
  <si>
    <t>小貝川</t>
  </si>
  <si>
    <t>黒子橋</t>
  </si>
  <si>
    <t>文巻橋</t>
  </si>
  <si>
    <t>取手市</t>
  </si>
  <si>
    <t>谷田川</t>
  </si>
  <si>
    <t>丸山橋</t>
  </si>
  <si>
    <t>つくば市</t>
  </si>
  <si>
    <t>西谷田川</t>
  </si>
  <si>
    <t>境松橋</t>
  </si>
  <si>
    <t>稲荷川</t>
  </si>
  <si>
    <t>小茎橋</t>
  </si>
  <si>
    <t>利根川水域</t>
    <rPh sb="0" eb="3">
      <t>トネガワ</t>
    </rPh>
    <rPh sb="3" eb="5">
      <t>スイイキ</t>
    </rPh>
    <phoneticPr fontId="8"/>
  </si>
  <si>
    <t>利根川</t>
  </si>
  <si>
    <t>栗橋</t>
  </si>
  <si>
    <t>古河市</t>
  </si>
  <si>
    <t>布川</t>
  </si>
  <si>
    <t>利根町</t>
  </si>
  <si>
    <t>佐原</t>
  </si>
  <si>
    <t>涸沼</t>
  </si>
  <si>
    <t>広浦</t>
  </si>
  <si>
    <t>宮前</t>
  </si>
  <si>
    <t>親沢</t>
  </si>
  <si>
    <t>霞ヶ浦</t>
  </si>
  <si>
    <t>玉造沖</t>
  </si>
  <si>
    <t>掛馬沖</t>
  </si>
  <si>
    <t>湖心</t>
    <phoneticPr fontId="4"/>
  </si>
  <si>
    <t>美浦村</t>
  </si>
  <si>
    <t>湖心</t>
  </si>
  <si>
    <t>麻生沖</t>
  </si>
  <si>
    <t>北浦</t>
    <rPh sb="0" eb="1">
      <t>キタ</t>
    </rPh>
    <phoneticPr fontId="16"/>
  </si>
  <si>
    <t>釜谷沖</t>
  </si>
  <si>
    <t>神宮橋</t>
  </si>
  <si>
    <t>常陸利根川</t>
  </si>
  <si>
    <t>外浪逆浦</t>
  </si>
  <si>
    <t>息栖</t>
  </si>
  <si>
    <t>神栖市</t>
  </si>
  <si>
    <t>牛久沼</t>
  </si>
  <si>
    <t>牛久沼湖心</t>
  </si>
  <si>
    <t>龍ヶ崎市</t>
  </si>
  <si>
    <t>水沼ダム</t>
    <rPh sb="0" eb="2">
      <t>ミズヌマ</t>
    </rPh>
    <phoneticPr fontId="17"/>
  </si>
  <si>
    <t>湖心</t>
    <rPh sb="0" eb="2">
      <t>コシン</t>
    </rPh>
    <phoneticPr fontId="17"/>
  </si>
  <si>
    <t>小山ダム</t>
    <rPh sb="0" eb="2">
      <t>コヤマ</t>
    </rPh>
    <phoneticPr fontId="17"/>
  </si>
  <si>
    <t>花貫ダム</t>
    <rPh sb="0" eb="1">
      <t>ハナ</t>
    </rPh>
    <rPh sb="1" eb="2">
      <t>ヌキ</t>
    </rPh>
    <phoneticPr fontId="17"/>
  </si>
  <si>
    <t>十王ダム</t>
    <rPh sb="0" eb="2">
      <t>ジュウオウ</t>
    </rPh>
    <phoneticPr fontId="17"/>
  </si>
  <si>
    <t>日立市</t>
  </si>
  <si>
    <t>竜神ダム</t>
    <rPh sb="0" eb="2">
      <t>リュウジン</t>
    </rPh>
    <phoneticPr fontId="17"/>
  </si>
  <si>
    <t>常陸太田市</t>
  </si>
  <si>
    <t>藤井川ダム</t>
    <rPh sb="0" eb="2">
      <t>フジイ</t>
    </rPh>
    <rPh sb="2" eb="3">
      <t>カワ</t>
    </rPh>
    <phoneticPr fontId="17"/>
  </si>
  <si>
    <t>城里町</t>
  </si>
  <si>
    <t>飯田ダム</t>
    <rPh sb="0" eb="2">
      <t>イイダ</t>
    </rPh>
    <phoneticPr fontId="17"/>
  </si>
  <si>
    <t>笠間市</t>
  </si>
  <si>
    <t>北浦</t>
    <rPh sb="0" eb="1">
      <t>キタ</t>
    </rPh>
    <phoneticPr fontId="7"/>
  </si>
  <si>
    <t>水沼ダム</t>
    <rPh sb="0" eb="2">
      <t>ミズヌマ</t>
    </rPh>
    <phoneticPr fontId="8"/>
  </si>
  <si>
    <t>湖心</t>
    <rPh sb="0" eb="2">
      <t>コシン</t>
    </rPh>
    <phoneticPr fontId="8"/>
  </si>
  <si>
    <t>北茨城市</t>
    <rPh sb="0" eb="1">
      <t>キタ</t>
    </rPh>
    <rPh sb="1" eb="3">
      <t>イバラギ</t>
    </rPh>
    <rPh sb="3" eb="4">
      <t>シ</t>
    </rPh>
    <phoneticPr fontId="8"/>
  </si>
  <si>
    <t>小山ダム</t>
    <rPh sb="0" eb="2">
      <t>コヤマ</t>
    </rPh>
    <phoneticPr fontId="8"/>
  </si>
  <si>
    <t>高萩市</t>
    <rPh sb="0" eb="3">
      <t>タカハギシ</t>
    </rPh>
    <phoneticPr fontId="8"/>
  </si>
  <si>
    <t>花貫ダム</t>
    <rPh sb="0" eb="1">
      <t>ハナ</t>
    </rPh>
    <rPh sb="1" eb="2">
      <t>ヌキ</t>
    </rPh>
    <phoneticPr fontId="8"/>
  </si>
  <si>
    <t>十王ダム</t>
    <rPh sb="0" eb="2">
      <t>ジュウオウ</t>
    </rPh>
    <phoneticPr fontId="8"/>
  </si>
  <si>
    <t>日立市</t>
    <rPh sb="0" eb="3">
      <t>ヒタチシ</t>
    </rPh>
    <phoneticPr fontId="8"/>
  </si>
  <si>
    <t>竜神ダム</t>
    <rPh sb="0" eb="2">
      <t>リュウジン</t>
    </rPh>
    <phoneticPr fontId="8"/>
  </si>
  <si>
    <t>常陸太田市</t>
    <rPh sb="0" eb="5">
      <t>ヒタチオオタシ</t>
    </rPh>
    <phoneticPr fontId="8"/>
  </si>
  <si>
    <t>藤井川ダム</t>
    <rPh sb="0" eb="2">
      <t>フジイ</t>
    </rPh>
    <rPh sb="2" eb="3">
      <t>カワ</t>
    </rPh>
    <phoneticPr fontId="8"/>
  </si>
  <si>
    <t>城里町</t>
    <rPh sb="0" eb="1">
      <t>ジョウ</t>
    </rPh>
    <rPh sb="1" eb="2">
      <t>サト</t>
    </rPh>
    <rPh sb="2" eb="3">
      <t>マチ</t>
    </rPh>
    <phoneticPr fontId="8"/>
  </si>
  <si>
    <t>飯田ダム</t>
    <rPh sb="0" eb="2">
      <t>イイダ</t>
    </rPh>
    <phoneticPr fontId="8"/>
  </si>
  <si>
    <t>笠間市</t>
    <rPh sb="0" eb="3">
      <t>カサマシ</t>
    </rPh>
    <phoneticPr fontId="8"/>
  </si>
  <si>
    <t>里根川河口沖</t>
    <rPh sb="0" eb="1">
      <t>サト</t>
    </rPh>
    <rPh sb="1" eb="2">
      <t>ネ</t>
    </rPh>
    <phoneticPr fontId="17"/>
  </si>
  <si>
    <t>大北川河口沖</t>
    <rPh sb="0" eb="1">
      <t>オオ</t>
    </rPh>
    <rPh sb="1" eb="2">
      <t>キタ</t>
    </rPh>
    <phoneticPr fontId="17"/>
  </si>
  <si>
    <t>茂宮川・久慈川河口沖</t>
    <rPh sb="0" eb="1">
      <t>シゲ</t>
    </rPh>
    <rPh sb="1" eb="2">
      <t>ミヤ</t>
    </rPh>
    <rPh sb="2" eb="3">
      <t>カワ</t>
    </rPh>
    <rPh sb="4" eb="6">
      <t>クジ</t>
    </rPh>
    <rPh sb="6" eb="7">
      <t>カワ</t>
    </rPh>
    <rPh sb="7" eb="9">
      <t>カコウ</t>
    </rPh>
    <rPh sb="9" eb="10">
      <t>オキ</t>
    </rPh>
    <phoneticPr fontId="17"/>
  </si>
  <si>
    <t>県央地先水域</t>
    <rPh sb="0" eb="2">
      <t>ケンオウ</t>
    </rPh>
    <rPh sb="2" eb="3">
      <t>チ</t>
    </rPh>
    <rPh sb="4" eb="6">
      <t>スイイキ</t>
    </rPh>
    <phoneticPr fontId="17"/>
  </si>
  <si>
    <t>那珂川沖</t>
    <phoneticPr fontId="4"/>
  </si>
  <si>
    <t>利根川河口沖</t>
  </si>
  <si>
    <t>里根川河口沖</t>
    <rPh sb="0" eb="1">
      <t>サト</t>
    </rPh>
    <rPh sb="1" eb="2">
      <t>ネ</t>
    </rPh>
    <phoneticPr fontId="8"/>
  </si>
  <si>
    <t>大北川河口沖</t>
    <rPh sb="0" eb="1">
      <t>オオ</t>
    </rPh>
    <rPh sb="1" eb="2">
      <t>キタ</t>
    </rPh>
    <phoneticPr fontId="8"/>
  </si>
  <si>
    <t>茂宮川・久慈川河口沖</t>
    <rPh sb="0" eb="1">
      <t>シゲ</t>
    </rPh>
    <rPh sb="1" eb="2">
      <t>ミヤ</t>
    </rPh>
    <rPh sb="2" eb="3">
      <t>カワ</t>
    </rPh>
    <rPh sb="4" eb="6">
      <t>クジ</t>
    </rPh>
    <rPh sb="6" eb="7">
      <t>カワ</t>
    </rPh>
    <rPh sb="7" eb="9">
      <t>カコウ</t>
    </rPh>
    <rPh sb="9" eb="10">
      <t>オキ</t>
    </rPh>
    <phoneticPr fontId="8"/>
  </si>
  <si>
    <t>曇</t>
  </si>
  <si>
    <t>灰みの黄緑</t>
  </si>
  <si>
    <t>無</t>
  </si>
  <si>
    <t>&gt;100</t>
  </si>
  <si>
    <t>明るい灰みの緑みを帯びた黄</t>
  </si>
  <si>
    <t>晴</t>
  </si>
  <si>
    <t>暗い灰みの赤みを帯びた黄</t>
  </si>
  <si>
    <t>暗い灰みの黄緑</t>
  </si>
  <si>
    <t>暗い灰みの黄</t>
  </si>
  <si>
    <t>小雨</t>
  </si>
  <si>
    <t>暗い灰みの緑みを帯びた黄</t>
  </si>
  <si>
    <t>灰みの黄</t>
  </si>
  <si>
    <t>灰みの赤みを帯びた黄</t>
  </si>
  <si>
    <t>明るい灰みの黄</t>
  </si>
  <si>
    <t>灰みの緑みを帯びた黄</t>
  </si>
  <si>
    <t>微下水</t>
  </si>
  <si>
    <t>明るい灰みの黄緑</t>
  </si>
  <si>
    <t>微魚</t>
  </si>
  <si>
    <t>黒褐</t>
  </si>
  <si>
    <t>砂・礫</t>
  </si>
  <si>
    <t>にぶい黄褐</t>
  </si>
  <si>
    <t>暗褐</t>
  </si>
  <si>
    <t>砂・シルト</t>
  </si>
  <si>
    <t>礫・砂</t>
  </si>
  <si>
    <t>黄灰</t>
  </si>
  <si>
    <t>砂</t>
  </si>
  <si>
    <t>褐</t>
  </si>
  <si>
    <t>灰黄褐</t>
  </si>
  <si>
    <t>微沼沢</t>
  </si>
  <si>
    <t>暗オリーブ褐</t>
  </si>
  <si>
    <t>シルト</t>
  </si>
  <si>
    <t>暗灰黄</t>
  </si>
  <si>
    <t>シルト・砂</t>
  </si>
  <si>
    <t>オリーブ黒</t>
  </si>
  <si>
    <t>シルト・粘土</t>
  </si>
  <si>
    <t>黒</t>
  </si>
  <si>
    <t>-</t>
  </si>
  <si>
    <t>微硫化水素</t>
  </si>
  <si>
    <t>中硫化水素</t>
  </si>
  <si>
    <t>暗オリーブ</t>
  </si>
  <si>
    <t>微土</t>
  </si>
  <si>
    <t>壌質</t>
  </si>
  <si>
    <t/>
  </si>
  <si>
    <t>砂質</t>
  </si>
  <si>
    <t>無　</t>
  </si>
  <si>
    <t>明るい灰みの赤みを帯びた黄</t>
  </si>
  <si>
    <t>灰みの緑</t>
  </si>
  <si>
    <t>黄みの明るい灰色</t>
  </si>
  <si>
    <t>褐灰</t>
  </si>
  <si>
    <t>にぶい赤褐</t>
  </si>
  <si>
    <t>灰オリーブ</t>
  </si>
  <si>
    <t>中下水</t>
  </si>
  <si>
    <t>黄緑みの灰色</t>
  </si>
  <si>
    <t>黄褐</t>
  </si>
  <si>
    <t>暗赤褐</t>
  </si>
  <si>
    <t>赤褐</t>
  </si>
  <si>
    <t>にぶい黄橙</t>
  </si>
  <si>
    <t>オリーブ褐</t>
  </si>
  <si>
    <t>灰</t>
  </si>
  <si>
    <t>極暗褐</t>
  </si>
  <si>
    <t>暗い灰みの黄みを帯びた緑</t>
  </si>
  <si>
    <t>&lt;</t>
  </si>
  <si>
    <t>±</t>
  </si>
  <si>
    <t>粘質</t>
  </si>
  <si>
    <t>露出土壌なし</t>
  </si>
  <si>
    <t>にぶい褐</t>
  </si>
  <si>
    <t>暗赤灰</t>
  </si>
  <si>
    <t>&lt;</t>
    <phoneticPr fontId="4"/>
  </si>
  <si>
    <t>&lt;1</t>
    <phoneticPr fontId="4"/>
  </si>
  <si>
    <t>±</t>
    <phoneticPr fontId="4"/>
  </si>
  <si>
    <t>土壌採取地点の設定なし</t>
  </si>
  <si>
    <t>無</t>
    <phoneticPr fontId="4"/>
  </si>
  <si>
    <t>-</t>
    <phoneticPr fontId="4"/>
  </si>
  <si>
    <t>明るい灰みの黄赤</t>
  </si>
  <si>
    <t>暗オリーブ灰</t>
  </si>
  <si>
    <t>Cs-134</t>
    <phoneticPr fontId="4"/>
  </si>
  <si>
    <t>Cs-137</t>
    <phoneticPr fontId="4"/>
  </si>
  <si>
    <t>空間線量</t>
    <rPh sb="0" eb="2">
      <t>クウカン</t>
    </rPh>
    <rPh sb="2" eb="4">
      <t>センリョウ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</si>
  <si>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</si>
  <si>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</si>
  <si>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</si>
  <si>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</si>
  <si>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河川(水質)</t>
    <rPh sb="0" eb="2">
      <t>カセン</t>
    </rPh>
    <rPh sb="3" eb="5">
      <t>スイシツ</t>
    </rPh>
    <phoneticPr fontId="4"/>
  </si>
  <si>
    <t>河川(底質)</t>
    <rPh sb="0" eb="2">
      <t>カセン</t>
    </rPh>
    <rPh sb="3" eb="5">
      <t>テイシツ</t>
    </rPh>
    <phoneticPr fontId="4"/>
  </si>
  <si>
    <t>河川(周辺環境)</t>
    <rPh sb="0" eb="2">
      <t>カセン</t>
    </rPh>
    <rPh sb="3" eb="5">
      <t>シュウヘン</t>
    </rPh>
    <rPh sb="5" eb="7">
      <t>カンキョウ</t>
    </rPh>
    <phoneticPr fontId="4"/>
  </si>
  <si>
    <t>湖沼・水源地(水質)</t>
    <rPh sb="0" eb="2">
      <t>コショウ</t>
    </rPh>
    <rPh sb="3" eb="6">
      <t>スイゲンチ</t>
    </rPh>
    <rPh sb="7" eb="9">
      <t>スイシツ</t>
    </rPh>
    <phoneticPr fontId="4"/>
  </si>
  <si>
    <t>湖沼・水源地(底質)</t>
    <rPh sb="0" eb="2">
      <t>コショウ</t>
    </rPh>
    <rPh sb="3" eb="6">
      <t>スイゲンチ</t>
    </rPh>
    <rPh sb="7" eb="9">
      <t>テイシツ</t>
    </rPh>
    <phoneticPr fontId="4"/>
  </si>
  <si>
    <t>湖沼・水源地(周辺環境)</t>
    <rPh sb="0" eb="2">
      <t>コショウ</t>
    </rPh>
    <rPh sb="3" eb="6">
      <t>スイゲンチ</t>
    </rPh>
    <rPh sb="7" eb="9">
      <t>シュウヘン</t>
    </rPh>
    <rPh sb="9" eb="11">
      <t>カンキョウ</t>
    </rPh>
    <phoneticPr fontId="4"/>
  </si>
  <si>
    <t>沿岸(水質)</t>
    <rPh sb="0" eb="2">
      <t>エンガン</t>
    </rPh>
    <rPh sb="3" eb="5">
      <t>スイシツ</t>
    </rPh>
    <phoneticPr fontId="4"/>
  </si>
  <si>
    <t>沿岸(底質)</t>
    <rPh sb="0" eb="2">
      <t>エンガン</t>
    </rPh>
    <rPh sb="3" eb="5">
      <t>テイシツ</t>
    </rPh>
    <phoneticPr fontId="4"/>
  </si>
  <si>
    <t>左</t>
    <rPh sb="0" eb="1">
      <t>ヒダリ</t>
    </rPh>
    <phoneticPr fontId="4"/>
  </si>
  <si>
    <t>右</t>
    <rPh sb="0" eb="1">
      <t>ミギ</t>
    </rPh>
    <phoneticPr fontId="4"/>
  </si>
  <si>
    <t>水深浅い為、下層採取できず</t>
  </si>
  <si>
    <t>那珂川
  水域</t>
    <rPh sb="0" eb="3">
      <t>ナカガワ</t>
    </rPh>
    <rPh sb="6" eb="8">
      <t>スイイキ</t>
    </rPh>
    <phoneticPr fontId="8"/>
  </si>
  <si>
    <t>常陸大宮市
城里町</t>
    <phoneticPr fontId="4"/>
  </si>
  <si>
    <t>水戸市
ひたちなか市</t>
    <phoneticPr fontId="4"/>
  </si>
  <si>
    <t>水域名</t>
    <phoneticPr fontId="4"/>
  </si>
  <si>
    <t>水域名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</si>
</sst>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#,##0_ ;;;@_ "/>
    <numFmt numFmtId="182" formatCode="0.00_ ;;;@_ "/>
    <numFmt numFmtId="183" formatCode="0.0_ ;;0.0_ ;@_ "/>
    <numFmt numFmtId="184" formatCode="0.0_ ;\-0.0_ ;0.0_ ;@_ "/>
    <numFmt numFmtId="185" formatCode="0.000_ ;;0.000_ ;@_ "/>
    <numFmt numFmtId="186" formatCode="[&lt;100]0.0_ ;[&gt;=100]0_ ;;@_ "/>
    <numFmt numFmtId="187" formatCode="#,##0_ "/>
  </numFmts>
  <fonts count="20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13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76" fontId="6" fillId="2" borderId="15" xfId="1" applyNumberFormat="1" applyFont="1" applyFill="1" applyBorder="1" applyAlignment="1">
      <alignment horizontal="center" vertical="center"/>
    </xf>
    <xf numFmtId="184" fontId="6" fillId="2" borderId="15" xfId="1" applyNumberFormat="1" applyFont="1" applyFill="1" applyBorder="1" applyAlignment="1">
      <alignment horizontal="right" vertical="center"/>
    </xf>
    <xf numFmtId="183" fontId="6" fillId="2" borderId="15" xfId="1" applyNumberFormat="1" applyFont="1" applyFill="1" applyBorder="1" applyAlignment="1">
      <alignment horizontal="right" vertical="center"/>
    </xf>
    <xf numFmtId="183" fontId="6" fillId="2" borderId="15" xfId="2" applyNumberFormat="1" applyFont="1" applyFill="1" applyBorder="1" applyAlignment="1">
      <alignment horizontal="right" vertical="center" shrinkToFit="1"/>
    </xf>
    <xf numFmtId="0" fontId="6" fillId="2" borderId="15" xfId="2" applyNumberFormat="1" applyFont="1" applyFill="1" applyBorder="1" applyAlignment="1">
      <alignment horizontal="center" vertical="center" shrinkToFit="1"/>
    </xf>
    <xf numFmtId="179" fontId="6" fillId="2" borderId="15" xfId="2" applyNumberFormat="1" applyFont="1" applyFill="1" applyBorder="1" applyAlignment="1">
      <alignment horizontal="right" vertical="center" shrinkToFit="1"/>
    </xf>
    <xf numFmtId="186" fontId="6" fillId="2" borderId="15" xfId="1" applyNumberFormat="1" applyFont="1" applyFill="1" applyBorder="1" applyAlignment="1">
      <alignment horizontal="right" vertical="center"/>
    </xf>
    <xf numFmtId="179" fontId="6" fillId="2" borderId="15" xfId="1" applyNumberFormat="1" applyFont="1" applyFill="1" applyBorder="1" applyAlignment="1">
      <alignment horizontal="right" vertical="center" shrinkToFit="1"/>
    </xf>
    <xf numFmtId="180" fontId="6" fillId="2" borderId="15" xfId="1" applyNumberFormat="1" applyFont="1" applyFill="1" applyBorder="1" applyAlignment="1">
      <alignment horizontal="right" vertical="center" shrinkToFit="1"/>
    </xf>
    <xf numFmtId="0" fontId="6" fillId="2" borderId="23" xfId="1" applyNumberFormat="1" applyFont="1" applyFill="1" applyBorder="1" applyAlignment="1">
      <alignment horizontal="right" vertical="center" shrinkToFit="1"/>
    </xf>
    <xf numFmtId="0" fontId="6" fillId="2" borderId="24" xfId="1" applyNumberFormat="1" applyFont="1" applyFill="1" applyBorder="1" applyAlignment="1">
      <alignment horizontal="right" vertical="center"/>
    </xf>
    <xf numFmtId="0" fontId="6" fillId="2" borderId="24" xfId="1" applyNumberFormat="1" applyFont="1" applyFill="1" applyBorder="1" applyAlignment="1">
      <alignment horizontal="center" vertical="center"/>
    </xf>
    <xf numFmtId="0" fontId="6" fillId="2" borderId="25" xfId="1" applyNumberFormat="1" applyFont="1" applyFill="1" applyBorder="1" applyAlignment="1">
      <alignment horizontal="left" vertical="center"/>
    </xf>
    <xf numFmtId="0" fontId="6" fillId="2" borderId="15" xfId="1" applyNumberFormat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/>
    </xf>
    <xf numFmtId="187" fontId="6" fillId="2" borderId="15" xfId="1" applyNumberFormat="1" applyFont="1" applyFill="1" applyBorder="1" applyAlignment="1">
      <alignment horizontal="right" vertical="center"/>
    </xf>
    <xf numFmtId="179" fontId="6" fillId="2" borderId="19" xfId="1" applyNumberFormat="1" applyFont="1" applyFill="1" applyBorder="1" applyAlignment="1">
      <alignment horizontal="right" vertical="center" shrinkToFit="1"/>
    </xf>
    <xf numFmtId="180" fontId="6" fillId="2" borderId="19" xfId="1" applyNumberFormat="1" applyFont="1" applyFill="1" applyBorder="1" applyAlignment="1">
      <alignment horizontal="right" vertical="center" shrinkToFit="1"/>
    </xf>
    <xf numFmtId="0" fontId="6" fillId="2" borderId="22" xfId="1" applyNumberFormat="1" applyFont="1" applyFill="1" applyBorder="1" applyAlignment="1">
      <alignment horizontal="center" vertical="center"/>
    </xf>
    <xf numFmtId="0" fontId="6" fillId="2" borderId="21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shrinkToFit="1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176" fontId="6" fillId="2" borderId="19" xfId="1" applyNumberFormat="1" applyFont="1" applyFill="1" applyBorder="1" applyAlignment="1">
      <alignment horizontal="center" vertical="center"/>
    </xf>
    <xf numFmtId="184" fontId="6" fillId="2" borderId="19" xfId="1" applyNumberFormat="1" applyFont="1" applyFill="1" applyBorder="1" applyAlignment="1">
      <alignment horizontal="right" vertical="center"/>
    </xf>
    <xf numFmtId="183" fontId="6" fillId="2" borderId="19" xfId="1" applyNumberFormat="1" applyFont="1" applyFill="1" applyBorder="1" applyAlignment="1">
      <alignment horizontal="right" vertical="center"/>
    </xf>
    <xf numFmtId="183" fontId="6" fillId="2" borderId="19" xfId="2" applyNumberFormat="1" applyFont="1" applyFill="1" applyBorder="1" applyAlignment="1">
      <alignment horizontal="right" vertical="center" shrinkToFit="1"/>
    </xf>
    <xf numFmtId="0" fontId="6" fillId="2" borderId="19" xfId="2" applyNumberFormat="1" applyFont="1" applyFill="1" applyBorder="1" applyAlignment="1">
      <alignment horizontal="center" vertical="center" shrinkToFit="1"/>
    </xf>
    <xf numFmtId="179" fontId="6" fillId="2" borderId="19" xfId="2" applyNumberFormat="1" applyFont="1" applyFill="1" applyBorder="1" applyAlignment="1">
      <alignment horizontal="right" vertical="center" shrinkToFit="1"/>
    </xf>
    <xf numFmtId="186" fontId="6" fillId="2" borderId="19" xfId="1" applyNumberFormat="1" applyFont="1" applyFill="1" applyBorder="1" applyAlignment="1">
      <alignment horizontal="right" vertical="center"/>
    </xf>
    <xf numFmtId="0" fontId="6" fillId="2" borderId="20" xfId="1" applyNumberFormat="1" applyFont="1" applyFill="1" applyBorder="1" applyAlignment="1">
      <alignment horizontal="right" vertical="center" shrinkToFit="1"/>
    </xf>
    <xf numFmtId="0" fontId="6" fillId="2" borderId="22" xfId="1" applyNumberFormat="1" applyFont="1" applyFill="1" applyBorder="1" applyAlignment="1">
      <alignment horizontal="right" vertical="center"/>
    </xf>
    <xf numFmtId="178" fontId="6" fillId="2" borderId="9" xfId="2" applyNumberFormat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/>
    </xf>
    <xf numFmtId="0" fontId="6" fillId="2" borderId="15" xfId="1" applyNumberFormat="1" applyFont="1" applyFill="1" applyBorder="1" applyAlignment="1">
      <alignment horizontal="center" vertical="center" shrinkToFit="1"/>
    </xf>
    <xf numFmtId="0" fontId="6" fillId="2" borderId="15" xfId="1" applyNumberFormat="1" applyFont="1" applyFill="1" applyBorder="1" applyAlignment="1">
      <alignment horizontal="right" vertical="center" shrinkToFit="1"/>
    </xf>
    <xf numFmtId="0" fontId="18" fillId="2" borderId="0" xfId="0" applyFont="1" applyFill="1" applyAlignment="1">
      <alignment horizontal="left" vertical="center"/>
    </xf>
    <xf numFmtId="185" fontId="6" fillId="2" borderId="15" xfId="2" applyNumberFormat="1" applyFont="1" applyFill="1" applyBorder="1" applyAlignment="1">
      <alignment horizontal="right" vertical="center" shrinkToFit="1"/>
    </xf>
    <xf numFmtId="185" fontId="6" fillId="2" borderId="19" xfId="2" applyNumberFormat="1" applyFont="1" applyFill="1" applyBorder="1" applyAlignment="1">
      <alignment horizontal="right" vertical="center" shrinkToFit="1"/>
    </xf>
    <xf numFmtId="0" fontId="6" fillId="2" borderId="19" xfId="1" applyNumberFormat="1" applyFont="1" applyFill="1" applyBorder="1" applyAlignment="1">
      <alignment horizontal="center" vertical="center" shrinkToFit="1"/>
    </xf>
    <xf numFmtId="0" fontId="6" fillId="2" borderId="19" xfId="1" applyNumberFormat="1" applyFont="1" applyFill="1" applyBorder="1" applyAlignment="1">
      <alignment horizontal="right" vertical="center" shrinkToFit="1"/>
    </xf>
    <xf numFmtId="0" fontId="6" fillId="2" borderId="9" xfId="1" applyNumberFormat="1" applyFont="1" applyFill="1" applyBorder="1" applyAlignment="1">
      <alignment horizontal="center" vertical="center"/>
    </xf>
    <xf numFmtId="0" fontId="6" fillId="2" borderId="15" xfId="1" applyNumberFormat="1" applyFont="1" applyFill="1" applyBorder="1" applyAlignment="1">
      <alignment horizontal="center" vertical="center"/>
    </xf>
    <xf numFmtId="182" fontId="6" fillId="2" borderId="15" xfId="5" applyNumberFormat="1" applyFont="1" applyFill="1" applyBorder="1" applyAlignment="1">
      <alignment horizontal="right" vertical="center"/>
    </xf>
    <xf numFmtId="0" fontId="18" fillId="2" borderId="0" xfId="0" applyFont="1" applyFill="1" applyBorder="1">
      <alignment vertical="center"/>
    </xf>
    <xf numFmtId="0" fontId="6" fillId="2" borderId="19" xfId="1" applyNumberFormat="1" applyFont="1" applyFill="1" applyBorder="1" applyAlignment="1">
      <alignment horizontal="center" vertical="center"/>
    </xf>
    <xf numFmtId="182" fontId="6" fillId="2" borderId="19" xfId="5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178" fontId="6" fillId="2" borderId="0" xfId="2" applyNumberFormat="1" applyFont="1" applyFill="1" applyBorder="1" applyAlignment="1">
      <alignment vertical="center"/>
    </xf>
    <xf numFmtId="0" fontId="6" fillId="2" borderId="0" xfId="3" applyFont="1" applyFill="1" applyBorder="1" applyAlignment="1">
      <alignment vertical="center" shrinkToFit="1"/>
    </xf>
    <xf numFmtId="0" fontId="6" fillId="2" borderId="0" xfId="3" applyFont="1" applyFill="1" applyBorder="1" applyAlignment="1">
      <alignment horizontal="left" vertical="center" shrinkToFit="1"/>
    </xf>
    <xf numFmtId="178" fontId="6" fillId="2" borderId="0" xfId="2" applyNumberFormat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left" vertical="center"/>
    </xf>
    <xf numFmtId="180" fontId="6" fillId="2" borderId="0" xfId="1" applyNumberFormat="1" applyFont="1" applyFill="1" applyBorder="1" applyAlignment="1">
      <alignment horizontal="center" vertical="center"/>
    </xf>
    <xf numFmtId="180" fontId="6" fillId="2" borderId="0" xfId="1" applyNumberFormat="1" applyFont="1" applyFill="1" applyBorder="1" applyAlignment="1">
      <alignment horizontal="right" vertical="center"/>
    </xf>
    <xf numFmtId="180" fontId="6" fillId="2" borderId="0" xfId="1" applyNumberFormat="1" applyFont="1" applyFill="1" applyBorder="1" applyAlignment="1">
      <alignment horizontal="left" vertical="center"/>
    </xf>
    <xf numFmtId="181" fontId="6" fillId="2" borderId="0" xfId="5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32" xfId="0" applyFont="1" applyFill="1" applyBorder="1">
      <alignment vertical="center"/>
    </xf>
    <xf numFmtId="0" fontId="14" fillId="2" borderId="33" xfId="0" applyFont="1" applyFill="1" applyBorder="1">
      <alignment vertical="center"/>
    </xf>
    <xf numFmtId="0" fontId="14" fillId="2" borderId="34" xfId="0" applyFont="1" applyFill="1" applyBorder="1">
      <alignment vertical="center"/>
    </xf>
    <xf numFmtId="0" fontId="14" fillId="2" borderId="42" xfId="0" applyFont="1" applyFill="1" applyBorder="1">
      <alignment vertical="center"/>
    </xf>
    <xf numFmtId="0" fontId="14" fillId="2" borderId="35" xfId="0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right" vertical="center"/>
    </xf>
    <xf numFmtId="0" fontId="14" fillId="2" borderId="37" xfId="0" applyFont="1" applyFill="1" applyBorder="1">
      <alignment vertical="center"/>
    </xf>
    <xf numFmtId="0" fontId="14" fillId="2" borderId="43" xfId="0" applyFont="1" applyFill="1" applyBorder="1">
      <alignment vertical="center"/>
    </xf>
    <xf numFmtId="0" fontId="14" fillId="2" borderId="38" xfId="0" applyFont="1" applyFill="1" applyBorder="1" applyAlignment="1">
      <alignment horizontal="right" vertical="center"/>
    </xf>
    <xf numFmtId="0" fontId="14" fillId="2" borderId="39" xfId="0" applyFont="1" applyFill="1" applyBorder="1" applyAlignment="1">
      <alignment horizontal="right" vertical="center"/>
    </xf>
    <xf numFmtId="2" fontId="14" fillId="2" borderId="0" xfId="0" applyNumberFormat="1" applyFont="1" applyFill="1">
      <alignment vertical="center"/>
    </xf>
    <xf numFmtId="0" fontId="14" fillId="2" borderId="31" xfId="0" applyFont="1" applyFill="1" applyBorder="1">
      <alignment vertical="center"/>
    </xf>
    <xf numFmtId="0" fontId="14" fillId="2" borderId="41" xfId="0" applyFont="1" applyFill="1" applyBorder="1">
      <alignment vertical="center"/>
    </xf>
    <xf numFmtId="0" fontId="14" fillId="2" borderId="32" xfId="0" applyFont="1" applyFill="1" applyBorder="1" applyAlignment="1">
      <alignment horizontal="right" vertical="center"/>
    </xf>
    <xf numFmtId="0" fontId="14" fillId="2" borderId="33" xfId="0" applyFont="1" applyFill="1" applyBorder="1" applyAlignment="1">
      <alignment horizontal="right" vertical="center"/>
    </xf>
    <xf numFmtId="183" fontId="6" fillId="2" borderId="27" xfId="1" applyNumberFormat="1" applyFont="1" applyFill="1" applyBorder="1" applyAlignment="1">
      <alignment horizontal="right" vertical="center"/>
    </xf>
    <xf numFmtId="183" fontId="6" fillId="2" borderId="27" xfId="2" applyNumberFormat="1" applyFont="1" applyFill="1" applyBorder="1" applyAlignment="1">
      <alignment horizontal="right" vertical="center" shrinkToFit="1"/>
    </xf>
    <xf numFmtId="176" fontId="6" fillId="2" borderId="27" xfId="1" applyNumberFormat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84" fontId="6" fillId="2" borderId="27" xfId="1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left" vertical="center"/>
    </xf>
    <xf numFmtId="0" fontId="6" fillId="2" borderId="22" xfId="1" applyNumberFormat="1" applyFont="1" applyFill="1" applyBorder="1" applyAlignment="1">
      <alignment horizontal="left" vertical="center"/>
    </xf>
    <xf numFmtId="179" fontId="6" fillId="2" borderId="27" xfId="2" applyNumberFormat="1" applyFont="1" applyFill="1" applyBorder="1" applyAlignment="1">
      <alignment horizontal="right" vertical="center" shrinkToFit="1"/>
    </xf>
    <xf numFmtId="0" fontId="6" fillId="2" borderId="27" xfId="2" applyNumberFormat="1" applyFont="1" applyFill="1" applyBorder="1" applyAlignment="1">
      <alignment horizontal="center" vertical="center" shrinkToFit="1"/>
    </xf>
    <xf numFmtId="185" fontId="6" fillId="2" borderId="27" xfId="2" applyNumberFormat="1" applyFont="1" applyFill="1" applyBorder="1" applyAlignment="1">
      <alignment horizontal="right" vertical="center" shrinkToFit="1"/>
    </xf>
    <xf numFmtId="0" fontId="6" fillId="2" borderId="27" xfId="1" applyNumberFormat="1" applyFont="1" applyFill="1" applyBorder="1" applyAlignment="1">
      <alignment horizontal="center" vertical="center" shrinkToFit="1"/>
    </xf>
    <xf numFmtId="0" fontId="6" fillId="2" borderId="47" xfId="1" applyNumberFormat="1" applyFont="1" applyFill="1" applyBorder="1" applyAlignment="1">
      <alignment horizontal="right" vertical="center" shrinkToFit="1"/>
    </xf>
    <xf numFmtId="0" fontId="6" fillId="2" borderId="48" xfId="1" applyNumberFormat="1" applyFont="1" applyFill="1" applyBorder="1" applyAlignment="1">
      <alignment horizontal="right" vertical="center"/>
    </xf>
    <xf numFmtId="0" fontId="6" fillId="2" borderId="48" xfId="1" applyNumberFormat="1" applyFont="1" applyFill="1" applyBorder="1" applyAlignment="1">
      <alignment horizontal="center" vertical="center"/>
    </xf>
    <xf numFmtId="0" fontId="6" fillId="2" borderId="52" xfId="1" applyNumberFormat="1" applyFont="1" applyFill="1" applyBorder="1" applyAlignment="1">
      <alignment horizontal="left" vertical="center"/>
    </xf>
    <xf numFmtId="0" fontId="6" fillId="2" borderId="27" xfId="1" applyNumberFormat="1" applyFont="1" applyFill="1" applyBorder="1" applyAlignment="1">
      <alignment horizontal="right" vertical="center" shrinkToFit="1"/>
    </xf>
    <xf numFmtId="0" fontId="6" fillId="2" borderId="27" xfId="1" applyNumberFormat="1" applyFont="1" applyFill="1" applyBorder="1" applyAlignment="1">
      <alignment vertical="center" shrinkToFit="1"/>
    </xf>
    <xf numFmtId="176" fontId="6" fillId="2" borderId="11" xfId="1" applyNumberFormat="1" applyFont="1" applyFill="1" applyBorder="1" applyAlignment="1">
      <alignment horizontal="center" vertical="center"/>
    </xf>
    <xf numFmtId="184" fontId="6" fillId="2" borderId="11" xfId="1" applyNumberFormat="1" applyFont="1" applyFill="1" applyBorder="1" applyAlignment="1">
      <alignment horizontal="right" vertical="center"/>
    </xf>
    <xf numFmtId="183" fontId="6" fillId="2" borderId="11" xfId="1" applyNumberFormat="1" applyFont="1" applyFill="1" applyBorder="1" applyAlignment="1">
      <alignment horizontal="right" vertical="center"/>
    </xf>
    <xf numFmtId="179" fontId="6" fillId="2" borderId="11" xfId="2" applyNumberFormat="1" applyFont="1" applyFill="1" applyBorder="1" applyAlignment="1">
      <alignment horizontal="right" vertical="center" shrinkToFit="1"/>
    </xf>
    <xf numFmtId="0" fontId="6" fillId="2" borderId="11" xfId="2" applyNumberFormat="1" applyFont="1" applyFill="1" applyBorder="1" applyAlignment="1">
      <alignment horizontal="center" vertical="center" shrinkToFit="1"/>
    </xf>
    <xf numFmtId="183" fontId="6" fillId="2" borderId="11" xfId="2" applyNumberFormat="1" applyFont="1" applyFill="1" applyBorder="1" applyAlignment="1">
      <alignment horizontal="right" vertical="center" shrinkToFit="1"/>
    </xf>
    <xf numFmtId="185" fontId="6" fillId="2" borderId="11" xfId="2" applyNumberFormat="1" applyFont="1" applyFill="1" applyBorder="1" applyAlignment="1">
      <alignment horizontal="right" vertical="center" shrinkToFit="1"/>
    </xf>
    <xf numFmtId="0" fontId="6" fillId="2" borderId="11" xfId="1" applyNumberFormat="1" applyFont="1" applyFill="1" applyBorder="1" applyAlignment="1">
      <alignment horizontal="center" vertical="center" shrinkToFit="1"/>
    </xf>
    <xf numFmtId="0" fontId="6" fillId="2" borderId="12" xfId="1" applyNumberFormat="1" applyFont="1" applyFill="1" applyBorder="1" applyAlignment="1">
      <alignment horizontal="right" vertical="center" shrinkToFit="1"/>
    </xf>
    <xf numFmtId="0" fontId="6" fillId="2" borderId="13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center"/>
    </xf>
    <xf numFmtId="0" fontId="6" fillId="2" borderId="11" xfId="1" applyNumberFormat="1" applyFont="1" applyFill="1" applyBorder="1" applyAlignment="1">
      <alignment horizontal="right" vertical="center" shrinkToFit="1"/>
    </xf>
    <xf numFmtId="0" fontId="6" fillId="2" borderId="11" xfId="1" applyNumberFormat="1" applyFont="1" applyFill="1" applyBorder="1" applyAlignment="1">
      <alignment vertical="center" shrinkToFit="1"/>
    </xf>
    <xf numFmtId="0" fontId="6" fillId="2" borderId="27" xfId="1" applyNumberFormat="1" applyFont="1" applyFill="1" applyBorder="1" applyAlignment="1">
      <alignment horizontal="center" vertical="center"/>
    </xf>
    <xf numFmtId="182" fontId="6" fillId="2" borderId="27" xfId="5" applyNumberFormat="1" applyFont="1" applyFill="1" applyBorder="1" applyAlignment="1">
      <alignment horizontal="right" vertical="center"/>
    </xf>
    <xf numFmtId="0" fontId="6" fillId="2" borderId="11" xfId="1" applyNumberFormat="1" applyFont="1" applyFill="1" applyBorder="1" applyAlignment="1">
      <alignment horizontal="center" vertical="center"/>
    </xf>
    <xf numFmtId="182" fontId="6" fillId="2" borderId="11" xfId="5" applyNumberFormat="1" applyFont="1" applyFill="1" applyBorder="1" applyAlignment="1">
      <alignment horizontal="right" vertical="center"/>
    </xf>
    <xf numFmtId="186" fontId="6" fillId="2" borderId="27" xfId="1" applyNumberFormat="1" applyFont="1" applyFill="1" applyBorder="1" applyAlignment="1">
      <alignment horizontal="right" vertical="center"/>
    </xf>
    <xf numFmtId="179" fontId="6" fillId="2" borderId="27" xfId="1" applyNumberFormat="1" applyFont="1" applyFill="1" applyBorder="1" applyAlignment="1">
      <alignment horizontal="right" vertical="center" shrinkToFit="1"/>
    </xf>
    <xf numFmtId="180" fontId="6" fillId="2" borderId="27" xfId="1" applyNumberFormat="1" applyFont="1" applyFill="1" applyBorder="1" applyAlignment="1">
      <alignment horizontal="right" vertical="center" shrinkToFit="1"/>
    </xf>
    <xf numFmtId="187" fontId="6" fillId="2" borderId="11" xfId="1" applyNumberFormat="1" applyFont="1" applyFill="1" applyBorder="1" applyAlignment="1">
      <alignment horizontal="right" vertical="center"/>
    </xf>
    <xf numFmtId="179" fontId="6" fillId="2" borderId="11" xfId="1" applyNumberFormat="1" applyFont="1" applyFill="1" applyBorder="1" applyAlignment="1">
      <alignment horizontal="right" vertical="center" shrinkToFit="1"/>
    </xf>
    <xf numFmtId="180" fontId="6" fillId="2" borderId="11" xfId="1" applyNumberFormat="1" applyFont="1" applyFill="1" applyBorder="1" applyAlignment="1">
      <alignment horizontal="right" vertical="center" shrinkToFit="1"/>
    </xf>
    <xf numFmtId="186" fontId="6" fillId="2" borderId="11" xfId="1" applyNumberFormat="1" applyFont="1" applyFill="1" applyBorder="1" applyAlignment="1">
      <alignment horizontal="right" vertical="center"/>
    </xf>
    <xf numFmtId="183" fontId="6" fillId="2" borderId="27" xfId="1" applyNumberFormat="1" applyFont="1" applyFill="1" applyBorder="1" applyAlignment="1">
      <alignment horizontal="right" vertical="center"/>
    </xf>
    <xf numFmtId="183" fontId="6" fillId="2" borderId="27" xfId="2" applyNumberFormat="1" applyFont="1" applyFill="1" applyBorder="1" applyAlignment="1">
      <alignment horizontal="right" vertical="center" shrinkToFit="1"/>
    </xf>
    <xf numFmtId="176" fontId="6" fillId="2" borderId="27" xfId="1" applyNumberFormat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84" fontId="6" fillId="2" borderId="27" xfId="1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48" xfId="1" applyNumberFormat="1" applyFont="1" applyFill="1" applyBorder="1" applyAlignment="1">
      <alignment horizontal="left" vertical="center"/>
    </xf>
    <xf numFmtId="0" fontId="6" fillId="2" borderId="13" xfId="1" applyNumberFormat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15" xfId="1" applyFont="1" applyFill="1" applyBorder="1">
      <alignment vertical="center"/>
    </xf>
    <xf numFmtId="0" fontId="6" fillId="2" borderId="19" xfId="1" applyFont="1" applyFill="1" applyBorder="1">
      <alignment vertical="center"/>
    </xf>
    <xf numFmtId="0" fontId="6" fillId="2" borderId="15" xfId="1" applyFont="1" applyFill="1" applyBorder="1" applyAlignment="1">
      <alignment vertical="center" shrinkToFit="1"/>
    </xf>
    <xf numFmtId="0" fontId="6" fillId="2" borderId="19" xfId="1" applyFont="1" applyFill="1" applyBorder="1" applyAlignment="1">
      <alignment vertical="center" shrinkToFit="1"/>
    </xf>
    <xf numFmtId="0" fontId="18" fillId="2" borderId="25" xfId="0" applyFont="1" applyFill="1" applyBorder="1">
      <alignment vertical="center"/>
    </xf>
    <xf numFmtId="0" fontId="18" fillId="2" borderId="21" xfId="0" applyFont="1" applyFill="1" applyBorder="1">
      <alignment vertical="center"/>
    </xf>
    <xf numFmtId="0" fontId="6" fillId="2" borderId="15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left" vertical="center"/>
    </xf>
    <xf numFmtId="0" fontId="6" fillId="2" borderId="27" xfId="1" applyFont="1" applyFill="1" applyBorder="1">
      <alignment vertical="center"/>
    </xf>
    <xf numFmtId="0" fontId="6" fillId="2" borderId="27" xfId="1" applyFont="1" applyFill="1" applyBorder="1" applyAlignment="1">
      <alignment vertical="center" shrinkToFit="1"/>
    </xf>
    <xf numFmtId="0" fontId="18" fillId="2" borderId="18" xfId="0" applyFont="1" applyFill="1" applyBorder="1">
      <alignment vertical="center"/>
    </xf>
    <xf numFmtId="0" fontId="18" fillId="2" borderId="52" xfId="0" applyFont="1" applyFill="1" applyBorder="1">
      <alignment vertical="center"/>
    </xf>
    <xf numFmtId="0" fontId="6" fillId="2" borderId="27" xfId="1" applyFont="1" applyFill="1" applyBorder="1" applyAlignment="1">
      <alignment horizontal="left" vertical="center"/>
    </xf>
    <xf numFmtId="0" fontId="6" fillId="2" borderId="46" xfId="1" applyFont="1" applyFill="1" applyBorder="1" applyAlignment="1">
      <alignment horizontal="center" vertical="center" textRotation="255"/>
    </xf>
    <xf numFmtId="0" fontId="6" fillId="2" borderId="51" xfId="1" applyFont="1" applyFill="1" applyBorder="1" applyAlignment="1">
      <alignment horizontal="center" vertical="center" textRotation="255"/>
    </xf>
    <xf numFmtId="0" fontId="6" fillId="2" borderId="44" xfId="1" applyFont="1" applyFill="1" applyBorder="1" applyAlignment="1">
      <alignment horizontal="center" vertical="center" textRotation="255"/>
    </xf>
    <xf numFmtId="0" fontId="6" fillId="2" borderId="47" xfId="1" applyFont="1" applyFill="1" applyBorder="1" applyAlignment="1">
      <alignment horizontal="center" vertical="center" textRotation="255"/>
    </xf>
    <xf numFmtId="0" fontId="6" fillId="2" borderId="49" xfId="1" applyFont="1" applyFill="1" applyBorder="1" applyAlignment="1">
      <alignment horizontal="center" vertical="center" textRotation="255"/>
    </xf>
    <xf numFmtId="0" fontId="6" fillId="2" borderId="11" xfId="1" applyFont="1" applyFill="1" applyBorder="1">
      <alignment vertical="center"/>
    </xf>
    <xf numFmtId="0" fontId="6" fillId="2" borderId="11" xfId="1" applyFont="1" applyFill="1" applyBorder="1" applyAlignment="1">
      <alignment vertical="center" shrinkToFit="1"/>
    </xf>
    <xf numFmtId="0" fontId="18" fillId="2" borderId="14" xfId="0" applyFont="1" applyFill="1" applyBorder="1">
      <alignment vertical="center"/>
    </xf>
    <xf numFmtId="0" fontId="6" fillId="2" borderId="11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vertical="center" textRotation="255"/>
    </xf>
    <xf numFmtId="0" fontId="6" fillId="2" borderId="23" xfId="1" applyFont="1" applyFill="1" applyBorder="1" applyAlignment="1">
      <alignment vertical="center" textRotation="255"/>
    </xf>
    <xf numFmtId="0" fontId="6" fillId="2" borderId="26" xfId="1" applyFont="1" applyFill="1" applyBorder="1" applyAlignment="1">
      <alignment horizontal="center" vertical="center" textRotation="255"/>
    </xf>
    <xf numFmtId="0" fontId="6" fillId="2" borderId="27" xfId="1" applyFont="1" applyFill="1" applyBorder="1" applyAlignment="1">
      <alignment horizontal="center" vertical="center" textRotation="255"/>
    </xf>
    <xf numFmtId="0" fontId="6" fillId="2" borderId="12" xfId="1" applyFont="1" applyFill="1" applyBorder="1" applyAlignment="1">
      <alignment vertical="center" textRotation="255" wrapText="1"/>
    </xf>
    <xf numFmtId="0" fontId="6" fillId="2" borderId="15" xfId="1" applyFont="1" applyFill="1" applyBorder="1" applyAlignment="1">
      <alignment vertical="center" wrapText="1" shrinkToFit="1"/>
    </xf>
    <xf numFmtId="0" fontId="6" fillId="2" borderId="50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textRotation="255"/>
    </xf>
    <xf numFmtId="0" fontId="6" fillId="2" borderId="48" xfId="1" applyFont="1" applyFill="1" applyBorder="1" applyAlignment="1">
      <alignment horizontal="center" vertical="center" textRotation="255"/>
    </xf>
    <xf numFmtId="0" fontId="6" fillId="2" borderId="45" xfId="1" applyFont="1" applyFill="1" applyBorder="1" applyAlignment="1">
      <alignment horizontal="center" vertical="center" textRotation="255"/>
    </xf>
    <xf numFmtId="0" fontId="3" fillId="2" borderId="14" xfId="1" applyFont="1" applyFill="1" applyBorder="1" applyAlignment="1">
      <alignment vertical="center"/>
    </xf>
    <xf numFmtId="0" fontId="3" fillId="2" borderId="25" xfId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7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2" applyFont="1" applyFill="1" applyBorder="1" applyAlignment="1">
      <alignment horizontal="center" vertical="center" wrapText="1" shrinkToFit="1"/>
    </xf>
    <xf numFmtId="178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3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shrinkToFit="1"/>
    </xf>
    <xf numFmtId="178" fontId="6" fillId="2" borderId="9" xfId="2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shrinkToFit="1"/>
    </xf>
    <xf numFmtId="0" fontId="6" fillId="2" borderId="2" xfId="3" applyNumberFormat="1" applyFont="1" applyFill="1" applyBorder="1" applyAlignment="1">
      <alignment horizontal="center" vertical="center" shrinkToFit="1"/>
    </xf>
    <xf numFmtId="0" fontId="6" fillId="2" borderId="3" xfId="3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0" fontId="6" fillId="2" borderId="6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textRotation="255"/>
    </xf>
    <xf numFmtId="0" fontId="19" fillId="2" borderId="6" xfId="0" applyFont="1" applyFill="1" applyBorder="1" applyAlignment="1">
      <alignment horizontal="center" vertical="center" textRotation="255"/>
    </xf>
    <xf numFmtId="0" fontId="19" fillId="2" borderId="7" xfId="0" applyFont="1" applyFill="1" applyBorder="1" applyAlignment="1">
      <alignment horizontal="center" vertical="center" textRotation="255"/>
    </xf>
    <xf numFmtId="0" fontId="6" fillId="2" borderId="15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15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18" fillId="2" borderId="16" xfId="0" applyFont="1" applyFill="1" applyBorder="1">
      <alignment vertical="center"/>
    </xf>
    <xf numFmtId="0" fontId="18" fillId="2" borderId="20" xfId="0" applyFont="1" applyFill="1" applyBorder="1">
      <alignment vertical="center"/>
    </xf>
    <xf numFmtId="0" fontId="6" fillId="2" borderId="27" xfId="1" applyFont="1" applyFill="1" applyBorder="1" applyAlignment="1">
      <alignment vertical="center"/>
    </xf>
    <xf numFmtId="0" fontId="18" fillId="2" borderId="47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18" fillId="2" borderId="23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1" xfId="1" applyFont="1" applyFill="1" applyBorder="1" applyAlignment="1">
      <alignment vertical="center"/>
    </xf>
    <xf numFmtId="0" fontId="18" fillId="2" borderId="12" xfId="0" applyFont="1" applyFill="1" applyBorder="1">
      <alignment vertical="center"/>
    </xf>
    <xf numFmtId="0" fontId="6" fillId="2" borderId="26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176" fontId="6" fillId="2" borderId="26" xfId="1" applyNumberFormat="1" applyFont="1" applyFill="1" applyBorder="1" applyAlignment="1">
      <alignment horizontal="center" vertical="center"/>
    </xf>
    <xf numFmtId="176" fontId="6" fillId="2" borderId="27" xfId="1" applyNumberFormat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84" fontId="6" fillId="2" borderId="26" xfId="1" applyNumberFormat="1" applyFont="1" applyFill="1" applyBorder="1" applyAlignment="1">
      <alignment horizontal="right" vertical="center"/>
    </xf>
    <xf numFmtId="184" fontId="6" fillId="2" borderId="27" xfId="1" applyNumberFormat="1" applyFont="1" applyFill="1" applyBorder="1" applyAlignment="1">
      <alignment horizontal="right" vertical="center"/>
    </xf>
    <xf numFmtId="183" fontId="6" fillId="2" borderId="26" xfId="1" applyNumberFormat="1" applyFont="1" applyFill="1" applyBorder="1" applyAlignment="1">
      <alignment horizontal="right" vertical="center"/>
    </xf>
    <xf numFmtId="183" fontId="6" fillId="2" borderId="27" xfId="1" applyNumberFormat="1" applyFont="1" applyFill="1" applyBorder="1" applyAlignment="1">
      <alignment horizontal="right" vertical="center"/>
    </xf>
    <xf numFmtId="183" fontId="6" fillId="2" borderId="26" xfId="2" applyNumberFormat="1" applyFont="1" applyFill="1" applyBorder="1" applyAlignment="1">
      <alignment horizontal="right" vertical="center" shrinkToFit="1"/>
    </xf>
    <xf numFmtId="183" fontId="6" fillId="2" borderId="27" xfId="2" applyNumberFormat="1" applyFont="1" applyFill="1" applyBorder="1" applyAlignment="1">
      <alignment horizontal="right" vertical="center" shrinkToFit="1"/>
    </xf>
    <xf numFmtId="0" fontId="6" fillId="2" borderId="4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vertical="center"/>
    </xf>
    <xf numFmtId="0" fontId="3" fillId="2" borderId="23" xfId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84" fontId="6" fillId="2" borderId="4" xfId="1" applyNumberFormat="1" applyFont="1" applyFill="1" applyBorder="1" applyAlignment="1">
      <alignment horizontal="right" vertical="center"/>
    </xf>
    <xf numFmtId="183" fontId="6" fillId="2" borderId="4" xfId="1" applyNumberFormat="1" applyFont="1" applyFill="1" applyBorder="1" applyAlignment="1">
      <alignment horizontal="right" vertical="center"/>
    </xf>
    <xf numFmtId="183" fontId="6" fillId="2" borderId="4" xfId="2" applyNumberFormat="1" applyFont="1" applyFill="1" applyBorder="1" applyAlignment="1">
      <alignment horizontal="right" vertical="center" shrinkToFit="1"/>
    </xf>
    <xf numFmtId="176" fontId="6" fillId="2" borderId="7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84" fontId="6" fillId="2" borderId="7" xfId="1" applyNumberFormat="1" applyFont="1" applyFill="1" applyBorder="1" applyAlignment="1">
      <alignment horizontal="right" vertical="center"/>
    </xf>
    <xf numFmtId="183" fontId="6" fillId="2" borderId="7" xfId="1" applyNumberFormat="1" applyFont="1" applyFill="1" applyBorder="1" applyAlignment="1">
      <alignment horizontal="right" vertical="center"/>
    </xf>
    <xf numFmtId="183" fontId="6" fillId="2" borderId="7" xfId="2" applyNumberFormat="1" applyFont="1" applyFill="1" applyBorder="1" applyAlignment="1">
      <alignment horizontal="right" vertical="center" shrinkToFit="1"/>
    </xf>
    <xf numFmtId="183" fontId="6" fillId="2" borderId="6" xfId="1" applyNumberFormat="1" applyFont="1" applyFill="1" applyBorder="1" applyAlignment="1">
      <alignment horizontal="right" vertical="center"/>
    </xf>
    <xf numFmtId="183" fontId="6" fillId="2" borderId="6" xfId="2" applyNumberFormat="1" applyFont="1" applyFill="1" applyBorder="1" applyAlignment="1">
      <alignment horizontal="right" vertical="center" shrinkToFit="1"/>
    </xf>
    <xf numFmtId="176" fontId="6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84" fontId="6" fillId="2" borderId="6" xfId="1" applyNumberFormat="1" applyFont="1" applyFill="1" applyBorder="1" applyAlignment="1">
      <alignment horizontal="right" vertical="center"/>
    </xf>
    <xf numFmtId="0" fontId="6" fillId="2" borderId="23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5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6" fillId="2" borderId="16" xfId="0" applyFont="1" applyFill="1" applyBorder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47" xfId="0" applyFont="1" applyFill="1" applyBorder="1">
      <alignment vertical="center"/>
    </xf>
    <xf numFmtId="0" fontId="6" fillId="2" borderId="52" xfId="1" applyFont="1" applyFill="1" applyBorder="1" applyAlignment="1">
      <alignment vertical="center"/>
    </xf>
    <xf numFmtId="0" fontId="6" fillId="2" borderId="2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27" xfId="1" applyFont="1" applyFill="1" applyBorder="1" applyAlignment="1">
      <alignment horizontal="left" vertical="center" wrapText="1"/>
    </xf>
    <xf numFmtId="0" fontId="6" fillId="2" borderId="12" xfId="1" applyFont="1" applyFill="1" applyBorder="1" applyAlignment="1">
      <alignment vertical="center"/>
    </xf>
    <xf numFmtId="0" fontId="6" fillId="2" borderId="23" xfId="1" applyFont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 wrapText="1"/>
    </xf>
    <xf numFmtId="0" fontId="18" fillId="2" borderId="24" xfId="0" applyFont="1" applyFill="1" applyBorder="1">
      <alignment vertical="center"/>
    </xf>
    <xf numFmtId="0" fontId="18" fillId="2" borderId="22" xfId="0" applyFont="1" applyFill="1" applyBorder="1">
      <alignment vertical="center"/>
    </xf>
    <xf numFmtId="0" fontId="18" fillId="2" borderId="17" xfId="0" applyFont="1" applyFill="1" applyBorder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right" vertical="center"/>
    </xf>
    <xf numFmtId="0" fontId="6" fillId="2" borderId="16" xfId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right" vertical="center"/>
    </xf>
    <xf numFmtId="0" fontId="6" fillId="2" borderId="23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right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79">
    <dxf>
      <numFmt numFmtId="188" formatCode="@_ "/>
    </dxf>
    <dxf>
      <numFmt numFmtId="189" formatCode="0.00_ "/>
    </dxf>
    <dxf>
      <numFmt numFmtId="190" formatCode="0.0_ "/>
    </dxf>
    <dxf>
      <numFmt numFmtId="191" formatCode="0_ "/>
    </dxf>
    <dxf>
      <numFmt numFmtId="189" formatCode="0.00_ "/>
    </dxf>
    <dxf>
      <numFmt numFmtId="190" formatCode="0.0_ "/>
    </dxf>
    <dxf>
      <numFmt numFmtId="191" formatCode="0_ "/>
    </dxf>
    <dxf>
      <numFmt numFmtId="189" formatCode="0.00_ "/>
    </dxf>
    <dxf>
      <numFmt numFmtId="190" formatCode="0.0_ "/>
    </dxf>
    <dxf>
      <numFmt numFmtId="191" formatCode="0_ "/>
    </dxf>
    <dxf>
      <numFmt numFmtId="189" formatCode="0.00_ "/>
    </dxf>
    <dxf>
      <numFmt numFmtId="190" formatCode="0.0_ "/>
    </dxf>
    <dxf>
      <numFmt numFmtId="191" formatCode="0_ "/>
    </dxf>
    <dxf>
      <numFmt numFmtId="188" formatCode="@_ "/>
    </dxf>
    <dxf>
      <numFmt numFmtId="188" formatCode="@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88" formatCode="@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89" formatCode="0.00_ "/>
    </dxf>
    <dxf>
      <numFmt numFmtId="190" formatCode="0.0_ "/>
    </dxf>
    <dxf>
      <numFmt numFmtId="191" formatCode="0_ "/>
    </dxf>
    <dxf>
      <numFmt numFmtId="188" formatCode="@_ "/>
    </dxf>
    <dxf>
      <numFmt numFmtId="188" formatCode="@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88" formatCode="@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92" formatCode="#,##0.00_ "/>
    </dxf>
    <dxf>
      <numFmt numFmtId="193" formatCode="#,##0.0_ "/>
    </dxf>
    <dxf>
      <numFmt numFmtId="187" formatCode="#,##0_ "/>
    </dxf>
    <dxf>
      <numFmt numFmtId="189" formatCode="0.00_ "/>
    </dxf>
    <dxf>
      <numFmt numFmtId="190" formatCode="0.0_ "/>
    </dxf>
    <dxf>
      <numFmt numFmtId="191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E216"/>
  <sheetViews>
    <sheetView view="pageBreakPreview" zoomScaleNormal="100" zoomScaleSheetLayoutView="100" workbookViewId="0">
      <pane xSplit="9" ySplit="4" topLeftCell="J167" activePane="bottomRight" state="frozen"/>
      <selection activeCell="I21" sqref="I21"/>
      <selection pane="topRight" activeCell="I21" sqref="I21"/>
      <selection pane="bottomLeft" activeCell="I21" sqref="I21"/>
      <selection pane="bottomRight" activeCell="R182" sqref="R182"/>
    </sheetView>
  </sheetViews>
  <sheetFormatPr defaultColWidth="8.90625" defaultRowHeight="13" x14ac:dyDescent="0.2"/>
  <cols>
    <col min="1" max="1" width="1.90625" style="24" customWidth="1"/>
    <col min="2" max="2" width="3" style="24" customWidth="1"/>
    <col min="3" max="3" width="3.81640625" style="24" bestFit="1" customWidth="1"/>
    <col min="4" max="5" width="6.36328125" style="24" customWidth="1"/>
    <col min="6" max="6" width="9" style="24" hidden="1" customWidth="1"/>
    <col min="7" max="8" width="11.453125" style="24" customWidth="1"/>
    <col min="9" max="9" width="17.1796875" style="24" customWidth="1"/>
    <col min="10" max="10" width="8.81640625" style="24" customWidth="1"/>
    <col min="11" max="11" width="7.453125" style="24" customWidth="1"/>
    <col min="12" max="15" width="6.1796875" style="24" customWidth="1"/>
    <col min="16" max="16" width="25.81640625" style="24" customWidth="1"/>
    <col min="17" max="17" width="8.81640625" style="24" customWidth="1"/>
    <col min="18" max="18" width="6.1796875" style="24" customWidth="1"/>
    <col min="19" max="19" width="10.1796875" style="24" customWidth="1"/>
    <col min="20" max="21" width="6.1796875" style="24" customWidth="1"/>
    <col min="22" max="23" width="6.81640625" style="24" customWidth="1"/>
    <col min="24" max="24" width="2.453125" style="25" hidden="1" customWidth="1"/>
    <col min="25" max="25" width="6.1796875" style="24" hidden="1" customWidth="1"/>
    <col min="26" max="27" width="6.81640625" style="24" customWidth="1"/>
    <col min="28" max="28" width="2.453125" style="25" hidden="1" customWidth="1"/>
    <col min="29" max="29" width="6.1796875" style="24" hidden="1" customWidth="1"/>
    <col min="30" max="30" width="18.81640625" style="24" customWidth="1"/>
    <col min="31" max="31" width="2.453125" style="24" customWidth="1"/>
    <col min="32" max="16384" width="8.90625" style="24"/>
  </cols>
  <sheetData>
    <row r="1" spans="2:31" ht="13.5" customHeight="1" x14ac:dyDescent="0.2">
      <c r="B1" s="201"/>
      <c r="C1" s="202" t="s">
        <v>0</v>
      </c>
      <c r="D1" s="202"/>
      <c r="E1" s="202"/>
      <c r="F1" s="202"/>
      <c r="G1" s="202"/>
      <c r="H1" s="202"/>
      <c r="I1" s="202"/>
      <c r="J1" s="203" t="s">
        <v>7</v>
      </c>
      <c r="K1" s="194" t="s">
        <v>8</v>
      </c>
      <c r="L1" s="190" t="s">
        <v>27</v>
      </c>
      <c r="M1" s="189" t="s">
        <v>19</v>
      </c>
      <c r="N1" s="188" t="s">
        <v>41</v>
      </c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2:31" s="2" customFormat="1" ht="14.15" customHeight="1" x14ac:dyDescent="0.2">
      <c r="B2" s="201"/>
      <c r="C2" s="202"/>
      <c r="D2" s="202"/>
      <c r="E2" s="202"/>
      <c r="F2" s="202"/>
      <c r="G2" s="202"/>
      <c r="H2" s="202"/>
      <c r="I2" s="202"/>
      <c r="J2" s="203"/>
      <c r="K2" s="194"/>
      <c r="L2" s="190"/>
      <c r="M2" s="189"/>
      <c r="N2" s="193" t="s">
        <v>1</v>
      </c>
      <c r="O2" s="193"/>
      <c r="P2" s="193"/>
      <c r="Q2" s="193"/>
      <c r="R2" s="193"/>
      <c r="S2" s="193"/>
      <c r="T2" s="193"/>
      <c r="U2" s="193"/>
      <c r="V2" s="195" t="s">
        <v>20</v>
      </c>
      <c r="W2" s="196"/>
      <c r="X2" s="196"/>
      <c r="Y2" s="196"/>
      <c r="Z2" s="196"/>
      <c r="AA2" s="196"/>
      <c r="AB2" s="196"/>
      <c r="AC2" s="197"/>
      <c r="AD2" s="193" t="s">
        <v>2</v>
      </c>
    </row>
    <row r="3" spans="2:31" s="2" customFormat="1" ht="14.15" customHeight="1" x14ac:dyDescent="0.2">
      <c r="B3" s="201"/>
      <c r="C3" s="193" t="s">
        <v>3</v>
      </c>
      <c r="D3" s="204" t="s">
        <v>4</v>
      </c>
      <c r="E3" s="204"/>
      <c r="F3" s="204"/>
      <c r="G3" s="204"/>
      <c r="H3" s="204" t="s">
        <v>5</v>
      </c>
      <c r="I3" s="204" t="s">
        <v>6</v>
      </c>
      <c r="J3" s="203"/>
      <c r="K3" s="194"/>
      <c r="L3" s="190"/>
      <c r="M3" s="189"/>
      <c r="N3" s="189" t="s">
        <v>42</v>
      </c>
      <c r="O3" s="190" t="s">
        <v>43</v>
      </c>
      <c r="P3" s="194" t="s">
        <v>28</v>
      </c>
      <c r="Q3" s="194" t="s">
        <v>29</v>
      </c>
      <c r="R3" s="190" t="s">
        <v>44</v>
      </c>
      <c r="S3" s="191" t="s">
        <v>45</v>
      </c>
      <c r="T3" s="192" t="s">
        <v>46</v>
      </c>
      <c r="U3" s="192" t="s">
        <v>47</v>
      </c>
      <c r="V3" s="198" t="s">
        <v>9</v>
      </c>
      <c r="W3" s="199"/>
      <c r="X3" s="199"/>
      <c r="Y3" s="199"/>
      <c r="Z3" s="199"/>
      <c r="AA3" s="199"/>
      <c r="AB3" s="199"/>
      <c r="AC3" s="200"/>
      <c r="AD3" s="193"/>
    </row>
    <row r="4" spans="2:31" s="2" customFormat="1" ht="14.15" customHeight="1" x14ac:dyDescent="0.2">
      <c r="B4" s="201"/>
      <c r="C4" s="193"/>
      <c r="D4" s="204"/>
      <c r="E4" s="204"/>
      <c r="F4" s="204"/>
      <c r="G4" s="204"/>
      <c r="H4" s="204"/>
      <c r="I4" s="204"/>
      <c r="J4" s="203"/>
      <c r="K4" s="194"/>
      <c r="L4" s="190"/>
      <c r="M4" s="189"/>
      <c r="N4" s="189"/>
      <c r="O4" s="190"/>
      <c r="P4" s="194"/>
      <c r="Q4" s="194"/>
      <c r="R4" s="190"/>
      <c r="S4" s="191"/>
      <c r="T4" s="192"/>
      <c r="U4" s="192"/>
      <c r="V4" s="198" t="s">
        <v>10</v>
      </c>
      <c r="W4" s="199"/>
      <c r="X4" s="199"/>
      <c r="Y4" s="200"/>
      <c r="Z4" s="198" t="s">
        <v>11</v>
      </c>
      <c r="AA4" s="199"/>
      <c r="AB4" s="199"/>
      <c r="AC4" s="200"/>
      <c r="AD4" s="193"/>
    </row>
    <row r="5" spans="2:31" s="2" customFormat="1" ht="14.15" customHeight="1" x14ac:dyDescent="0.2">
      <c r="B5" s="151" t="s">
        <v>30</v>
      </c>
      <c r="C5" s="172">
        <v>1</v>
      </c>
      <c r="D5" s="169" t="s">
        <v>59</v>
      </c>
      <c r="E5" s="185"/>
      <c r="F5" s="186"/>
      <c r="G5" s="175" t="s">
        <v>60</v>
      </c>
      <c r="H5" s="172" t="s">
        <v>61</v>
      </c>
      <c r="I5" s="173" t="s">
        <v>62</v>
      </c>
      <c r="J5" s="115">
        <v>44326</v>
      </c>
      <c r="K5" s="147" t="s">
        <v>254</v>
      </c>
      <c r="L5" s="116">
        <v>20.6</v>
      </c>
      <c r="M5" s="117">
        <v>0.4</v>
      </c>
      <c r="N5" s="116">
        <v>12.9</v>
      </c>
      <c r="O5" s="120">
        <v>0</v>
      </c>
      <c r="P5" s="119" t="s">
        <v>250</v>
      </c>
      <c r="Q5" s="119" t="s">
        <v>251</v>
      </c>
      <c r="R5" s="118" t="s">
        <v>252</v>
      </c>
      <c r="S5" s="139">
        <v>12.8</v>
      </c>
      <c r="T5" s="137">
        <v>2</v>
      </c>
      <c r="U5" s="138">
        <v>0.4</v>
      </c>
      <c r="V5" s="123" t="s">
        <v>316</v>
      </c>
      <c r="W5" s="149">
        <v>0.61</v>
      </c>
      <c r="X5" s="125"/>
      <c r="Y5" s="126"/>
      <c r="Z5" s="123" t="s">
        <v>316</v>
      </c>
      <c r="AA5" s="149">
        <v>0.46</v>
      </c>
      <c r="AB5" s="125"/>
      <c r="AC5" s="126"/>
      <c r="AD5" s="128"/>
      <c r="AE5" s="17"/>
    </row>
    <row r="6" spans="2:31" s="2" customFormat="1" ht="14.15" customHeight="1" x14ac:dyDescent="0.2">
      <c r="B6" s="152"/>
      <c r="C6" s="154"/>
      <c r="D6" s="167"/>
      <c r="E6" s="183"/>
      <c r="F6" s="187"/>
      <c r="G6" s="160"/>
      <c r="H6" s="154"/>
      <c r="I6" s="156"/>
      <c r="J6" s="3">
        <v>44417</v>
      </c>
      <c r="K6" s="145" t="s">
        <v>249</v>
      </c>
      <c r="L6" s="4">
        <v>27.4</v>
      </c>
      <c r="M6" s="5">
        <v>0.4</v>
      </c>
      <c r="N6" s="4">
        <v>19.7</v>
      </c>
      <c r="O6" s="6">
        <v>0</v>
      </c>
      <c r="P6" s="7" t="s">
        <v>250</v>
      </c>
      <c r="Q6" s="7" t="s">
        <v>251</v>
      </c>
      <c r="R6" s="8">
        <v>89</v>
      </c>
      <c r="S6" s="9">
        <v>12.8</v>
      </c>
      <c r="T6" s="10">
        <v>6</v>
      </c>
      <c r="U6" s="11">
        <v>3.6</v>
      </c>
      <c r="V6" s="12" t="s">
        <v>316</v>
      </c>
      <c r="W6" s="103">
        <v>0.44</v>
      </c>
      <c r="X6" s="14"/>
      <c r="Y6" s="15"/>
      <c r="Z6" s="12" t="s">
        <v>316</v>
      </c>
      <c r="AA6" s="103">
        <v>0.67</v>
      </c>
      <c r="AB6" s="14"/>
      <c r="AC6" s="15"/>
      <c r="AD6" s="16"/>
      <c r="AE6" s="17"/>
    </row>
    <row r="7" spans="2:31" s="2" customFormat="1" ht="14.15" customHeight="1" x14ac:dyDescent="0.2">
      <c r="B7" s="152"/>
      <c r="C7" s="154"/>
      <c r="D7" s="167"/>
      <c r="E7" s="183"/>
      <c r="F7" s="187"/>
      <c r="G7" s="160"/>
      <c r="H7" s="154"/>
      <c r="I7" s="156"/>
      <c r="J7" s="3">
        <v>44508</v>
      </c>
      <c r="K7" s="145" t="s">
        <v>249</v>
      </c>
      <c r="L7" s="4">
        <v>18.899999999999999</v>
      </c>
      <c r="M7" s="5">
        <v>0.4</v>
      </c>
      <c r="N7" s="4">
        <v>14</v>
      </c>
      <c r="O7" s="6">
        <v>0</v>
      </c>
      <c r="P7" s="7" t="s">
        <v>250</v>
      </c>
      <c r="Q7" s="7" t="s">
        <v>251</v>
      </c>
      <c r="R7" s="8" t="s">
        <v>252</v>
      </c>
      <c r="S7" s="9">
        <v>12.1</v>
      </c>
      <c r="T7" s="10">
        <v>1</v>
      </c>
      <c r="U7" s="11">
        <v>0.8</v>
      </c>
      <c r="V7" s="12" t="s">
        <v>316</v>
      </c>
      <c r="W7" s="103">
        <v>0.75</v>
      </c>
      <c r="X7" s="14"/>
      <c r="Y7" s="15"/>
      <c r="Z7" s="12" t="s">
        <v>316</v>
      </c>
      <c r="AA7" s="103">
        <v>0.64</v>
      </c>
      <c r="AB7" s="14"/>
      <c r="AC7" s="15"/>
      <c r="AD7" s="16"/>
      <c r="AE7" s="17"/>
    </row>
    <row r="8" spans="2:31" s="2" customFormat="1" ht="14.15" customHeight="1" x14ac:dyDescent="0.2">
      <c r="B8" s="152"/>
      <c r="C8" s="154"/>
      <c r="D8" s="167"/>
      <c r="E8" s="183"/>
      <c r="F8" s="187"/>
      <c r="G8" s="160"/>
      <c r="H8" s="154"/>
      <c r="I8" s="156"/>
      <c r="J8" s="3">
        <v>44593</v>
      </c>
      <c r="K8" s="145" t="s">
        <v>254</v>
      </c>
      <c r="L8" s="4">
        <v>6.1</v>
      </c>
      <c r="M8" s="5">
        <v>0.4</v>
      </c>
      <c r="N8" s="4">
        <v>5.3</v>
      </c>
      <c r="O8" s="6">
        <v>0</v>
      </c>
      <c r="P8" s="7" t="s">
        <v>265</v>
      </c>
      <c r="Q8" s="7" t="s">
        <v>251</v>
      </c>
      <c r="R8" s="8" t="s">
        <v>252</v>
      </c>
      <c r="S8" s="9">
        <v>12.6</v>
      </c>
      <c r="T8" s="10">
        <v>1</v>
      </c>
      <c r="U8" s="11">
        <v>0.6</v>
      </c>
      <c r="V8" s="12" t="s">
        <v>310</v>
      </c>
      <c r="W8" s="103">
        <v>0.5</v>
      </c>
      <c r="X8" s="14"/>
      <c r="Y8" s="15"/>
      <c r="Z8" s="12" t="s">
        <v>310</v>
      </c>
      <c r="AA8" s="103">
        <v>0.54</v>
      </c>
      <c r="AB8" s="14"/>
      <c r="AC8" s="15"/>
      <c r="AD8" s="16"/>
      <c r="AE8" s="17"/>
    </row>
    <row r="9" spans="2:31" x14ac:dyDescent="0.2">
      <c r="B9" s="152"/>
      <c r="C9" s="154">
        <v>2</v>
      </c>
      <c r="D9" s="167"/>
      <c r="E9" s="183"/>
      <c r="F9" s="158"/>
      <c r="G9" s="160" t="s">
        <v>60</v>
      </c>
      <c r="H9" s="154" t="s">
        <v>63</v>
      </c>
      <c r="I9" s="156" t="s">
        <v>62</v>
      </c>
      <c r="J9" s="3">
        <v>44326</v>
      </c>
      <c r="K9" s="145" t="s">
        <v>254</v>
      </c>
      <c r="L9" s="4">
        <v>17.8</v>
      </c>
      <c r="M9" s="5">
        <v>0.3</v>
      </c>
      <c r="N9" s="4">
        <v>14.4</v>
      </c>
      <c r="O9" s="6">
        <v>0</v>
      </c>
      <c r="P9" s="7" t="s">
        <v>253</v>
      </c>
      <c r="Q9" s="7" t="s">
        <v>251</v>
      </c>
      <c r="R9" s="8" t="s">
        <v>252</v>
      </c>
      <c r="S9" s="9">
        <v>20.399999999999999</v>
      </c>
      <c r="T9" s="10">
        <v>3</v>
      </c>
      <c r="U9" s="11">
        <v>3.5</v>
      </c>
      <c r="V9" s="12" t="s">
        <v>316</v>
      </c>
      <c r="W9" s="103">
        <v>0.68</v>
      </c>
      <c r="X9" s="14"/>
      <c r="Y9" s="15"/>
      <c r="Z9" s="12" t="s">
        <v>316</v>
      </c>
      <c r="AA9" s="103">
        <v>0.54</v>
      </c>
      <c r="AB9" s="14"/>
      <c r="AC9" s="15"/>
      <c r="AD9" s="16"/>
      <c r="AE9" s="17"/>
    </row>
    <row r="10" spans="2:31" x14ac:dyDescent="0.2">
      <c r="B10" s="152"/>
      <c r="C10" s="154"/>
      <c r="D10" s="167"/>
      <c r="E10" s="183"/>
      <c r="F10" s="158"/>
      <c r="G10" s="160"/>
      <c r="H10" s="154"/>
      <c r="I10" s="156"/>
      <c r="J10" s="3">
        <v>44417</v>
      </c>
      <c r="K10" s="145" t="s">
        <v>249</v>
      </c>
      <c r="L10" s="4">
        <v>26.9</v>
      </c>
      <c r="M10" s="5">
        <v>0.4</v>
      </c>
      <c r="N10" s="4">
        <v>23.6</v>
      </c>
      <c r="O10" s="6">
        <v>0</v>
      </c>
      <c r="P10" s="7" t="s">
        <v>253</v>
      </c>
      <c r="Q10" s="7" t="s">
        <v>251</v>
      </c>
      <c r="R10" s="8">
        <v>73</v>
      </c>
      <c r="S10" s="9">
        <v>17.5</v>
      </c>
      <c r="T10" s="10">
        <v>4</v>
      </c>
      <c r="U10" s="11">
        <v>3.2</v>
      </c>
      <c r="V10" s="12" t="s">
        <v>316</v>
      </c>
      <c r="W10" s="103">
        <v>0.62</v>
      </c>
      <c r="X10" s="14"/>
      <c r="Y10" s="15"/>
      <c r="Z10" s="12" t="s">
        <v>316</v>
      </c>
      <c r="AA10" s="103">
        <v>0.6</v>
      </c>
      <c r="AB10" s="14"/>
      <c r="AC10" s="15"/>
      <c r="AD10" s="16"/>
      <c r="AE10" s="17"/>
    </row>
    <row r="11" spans="2:31" x14ac:dyDescent="0.2">
      <c r="B11" s="152"/>
      <c r="C11" s="154"/>
      <c r="D11" s="167"/>
      <c r="E11" s="183"/>
      <c r="F11" s="158"/>
      <c r="G11" s="160"/>
      <c r="H11" s="154"/>
      <c r="I11" s="156"/>
      <c r="J11" s="3">
        <v>44508</v>
      </c>
      <c r="K11" s="145" t="s">
        <v>249</v>
      </c>
      <c r="L11" s="4">
        <v>17.3</v>
      </c>
      <c r="M11" s="5">
        <v>0.4</v>
      </c>
      <c r="N11" s="4">
        <v>14</v>
      </c>
      <c r="O11" s="6">
        <v>0</v>
      </c>
      <c r="P11" s="7" t="s">
        <v>253</v>
      </c>
      <c r="Q11" s="7" t="s">
        <v>251</v>
      </c>
      <c r="R11" s="8" t="s">
        <v>252</v>
      </c>
      <c r="S11" s="9">
        <v>16.399999999999999</v>
      </c>
      <c r="T11" s="10" t="s">
        <v>317</v>
      </c>
      <c r="U11" s="11">
        <v>0.8</v>
      </c>
      <c r="V11" s="12" t="s">
        <v>316</v>
      </c>
      <c r="W11" s="103">
        <v>0.66</v>
      </c>
      <c r="X11" s="14"/>
      <c r="Y11" s="15"/>
      <c r="Z11" s="12" t="s">
        <v>316</v>
      </c>
      <c r="AA11" s="103">
        <v>0.74</v>
      </c>
      <c r="AB11" s="14"/>
      <c r="AC11" s="15"/>
      <c r="AD11" s="16"/>
      <c r="AE11" s="17"/>
    </row>
    <row r="12" spans="2:31" x14ac:dyDescent="0.2">
      <c r="B12" s="152"/>
      <c r="C12" s="154"/>
      <c r="D12" s="167"/>
      <c r="E12" s="183"/>
      <c r="F12" s="158"/>
      <c r="G12" s="160"/>
      <c r="H12" s="154"/>
      <c r="I12" s="156"/>
      <c r="J12" s="3">
        <v>44593</v>
      </c>
      <c r="K12" s="145" t="s">
        <v>254</v>
      </c>
      <c r="L12" s="4">
        <v>4.3</v>
      </c>
      <c r="M12" s="5">
        <v>0.3</v>
      </c>
      <c r="N12" s="4">
        <v>2.9</v>
      </c>
      <c r="O12" s="6">
        <v>0</v>
      </c>
      <c r="P12" s="7" t="s">
        <v>253</v>
      </c>
      <c r="Q12" s="7" t="s">
        <v>251</v>
      </c>
      <c r="R12" s="8" t="s">
        <v>252</v>
      </c>
      <c r="S12" s="9">
        <v>18.2</v>
      </c>
      <c r="T12" s="10" t="s">
        <v>317</v>
      </c>
      <c r="U12" s="11">
        <v>0.7</v>
      </c>
      <c r="V12" s="12" t="s">
        <v>310</v>
      </c>
      <c r="W12" s="103">
        <v>0.6</v>
      </c>
      <c r="X12" s="14"/>
      <c r="Y12" s="15"/>
      <c r="Z12" s="12" t="s">
        <v>310</v>
      </c>
      <c r="AA12" s="103">
        <v>0.66</v>
      </c>
      <c r="AB12" s="14"/>
      <c r="AC12" s="15"/>
      <c r="AD12" s="16"/>
      <c r="AE12" s="17"/>
    </row>
    <row r="13" spans="2:31" x14ac:dyDescent="0.2">
      <c r="B13" s="152"/>
      <c r="C13" s="154">
        <v>3</v>
      </c>
      <c r="D13" s="167"/>
      <c r="E13" s="183"/>
      <c r="F13" s="158"/>
      <c r="G13" s="160" t="s">
        <v>64</v>
      </c>
      <c r="H13" s="154" t="s">
        <v>65</v>
      </c>
      <c r="I13" s="156" t="s">
        <v>62</v>
      </c>
      <c r="J13" s="3">
        <v>44326</v>
      </c>
      <c r="K13" s="145" t="s">
        <v>254</v>
      </c>
      <c r="L13" s="4">
        <v>22.6</v>
      </c>
      <c r="M13" s="5">
        <v>0.4</v>
      </c>
      <c r="N13" s="4">
        <v>13.6</v>
      </c>
      <c r="O13" s="6">
        <v>0</v>
      </c>
      <c r="P13" s="7" t="s">
        <v>263</v>
      </c>
      <c r="Q13" s="7" t="s">
        <v>251</v>
      </c>
      <c r="R13" s="8" t="s">
        <v>252</v>
      </c>
      <c r="S13" s="9">
        <v>5.92</v>
      </c>
      <c r="T13" s="10" t="s">
        <v>317</v>
      </c>
      <c r="U13" s="11">
        <v>0.7</v>
      </c>
      <c r="V13" s="12" t="s">
        <v>316</v>
      </c>
      <c r="W13" s="103">
        <v>0.53</v>
      </c>
      <c r="X13" s="14"/>
      <c r="Y13" s="15"/>
      <c r="Z13" s="12" t="s">
        <v>316</v>
      </c>
      <c r="AA13" s="103">
        <v>0.56999999999999995</v>
      </c>
      <c r="AB13" s="14"/>
      <c r="AC13" s="15"/>
      <c r="AD13" s="16"/>
      <c r="AE13" s="17"/>
    </row>
    <row r="14" spans="2:31" x14ac:dyDescent="0.2">
      <c r="B14" s="152"/>
      <c r="C14" s="154"/>
      <c r="D14" s="167"/>
      <c r="E14" s="183"/>
      <c r="F14" s="158"/>
      <c r="G14" s="160"/>
      <c r="H14" s="154"/>
      <c r="I14" s="156"/>
      <c r="J14" s="3">
        <v>44417</v>
      </c>
      <c r="K14" s="145" t="s">
        <v>249</v>
      </c>
      <c r="L14" s="4">
        <v>27.4</v>
      </c>
      <c r="M14" s="5">
        <v>0.4</v>
      </c>
      <c r="N14" s="4">
        <v>20.399999999999999</v>
      </c>
      <c r="O14" s="6">
        <v>0</v>
      </c>
      <c r="P14" s="7" t="s">
        <v>253</v>
      </c>
      <c r="Q14" s="7" t="s">
        <v>251</v>
      </c>
      <c r="R14" s="8">
        <v>89</v>
      </c>
      <c r="S14" s="9">
        <v>7.8</v>
      </c>
      <c r="T14" s="10">
        <v>4</v>
      </c>
      <c r="U14" s="11">
        <v>1.7</v>
      </c>
      <c r="V14" s="12" t="s">
        <v>316</v>
      </c>
      <c r="W14" s="103">
        <v>0.72</v>
      </c>
      <c r="X14" s="14"/>
      <c r="Y14" s="15"/>
      <c r="Z14" s="12" t="s">
        <v>316</v>
      </c>
      <c r="AA14" s="103">
        <v>0.8</v>
      </c>
      <c r="AB14" s="14"/>
      <c r="AC14" s="15"/>
      <c r="AD14" s="16"/>
      <c r="AE14" s="17"/>
    </row>
    <row r="15" spans="2:31" x14ac:dyDescent="0.2">
      <c r="B15" s="152"/>
      <c r="C15" s="154"/>
      <c r="D15" s="167"/>
      <c r="E15" s="183"/>
      <c r="F15" s="158"/>
      <c r="G15" s="160"/>
      <c r="H15" s="154"/>
      <c r="I15" s="156"/>
      <c r="J15" s="3">
        <v>44508</v>
      </c>
      <c r="K15" s="145" t="s">
        <v>254</v>
      </c>
      <c r="L15" s="4">
        <v>18.8</v>
      </c>
      <c r="M15" s="5">
        <v>0.5</v>
      </c>
      <c r="N15" s="4">
        <v>12.5</v>
      </c>
      <c r="O15" s="6">
        <v>0</v>
      </c>
      <c r="P15" s="7" t="s">
        <v>253</v>
      </c>
      <c r="Q15" s="7" t="s">
        <v>251</v>
      </c>
      <c r="R15" s="8" t="s">
        <v>252</v>
      </c>
      <c r="S15" s="9">
        <v>6.59</v>
      </c>
      <c r="T15" s="10">
        <v>2</v>
      </c>
      <c r="U15" s="11">
        <v>0.9</v>
      </c>
      <c r="V15" s="12" t="s">
        <v>316</v>
      </c>
      <c r="W15" s="103">
        <v>0.64</v>
      </c>
      <c r="X15" s="14"/>
      <c r="Y15" s="15"/>
      <c r="Z15" s="12" t="s">
        <v>316</v>
      </c>
      <c r="AA15" s="103">
        <v>0.56999999999999995</v>
      </c>
      <c r="AB15" s="14"/>
      <c r="AC15" s="15"/>
      <c r="AD15" s="16"/>
      <c r="AE15" s="17"/>
    </row>
    <row r="16" spans="2:31" x14ac:dyDescent="0.2">
      <c r="B16" s="152"/>
      <c r="C16" s="154"/>
      <c r="D16" s="167"/>
      <c r="E16" s="183"/>
      <c r="F16" s="158"/>
      <c r="G16" s="160"/>
      <c r="H16" s="154"/>
      <c r="I16" s="156"/>
      <c r="J16" s="3">
        <v>44593</v>
      </c>
      <c r="K16" s="145" t="s">
        <v>254</v>
      </c>
      <c r="L16" s="4">
        <v>7.2</v>
      </c>
      <c r="M16" s="5">
        <v>0.4</v>
      </c>
      <c r="N16" s="4">
        <v>3.8</v>
      </c>
      <c r="O16" s="6">
        <v>0</v>
      </c>
      <c r="P16" s="7" t="s">
        <v>253</v>
      </c>
      <c r="Q16" s="7" t="s">
        <v>251</v>
      </c>
      <c r="R16" s="8" t="s">
        <v>252</v>
      </c>
      <c r="S16" s="9">
        <v>7.18</v>
      </c>
      <c r="T16" s="10" t="s">
        <v>317</v>
      </c>
      <c r="U16" s="11">
        <v>0.3</v>
      </c>
      <c r="V16" s="12" t="s">
        <v>310</v>
      </c>
      <c r="W16" s="103">
        <v>0.83</v>
      </c>
      <c r="X16" s="14"/>
      <c r="Y16" s="15"/>
      <c r="Z16" s="12" t="s">
        <v>310</v>
      </c>
      <c r="AA16" s="103">
        <v>0.71</v>
      </c>
      <c r="AB16" s="14"/>
      <c r="AC16" s="15"/>
      <c r="AD16" s="16"/>
      <c r="AE16" s="17"/>
    </row>
    <row r="17" spans="2:31" x14ac:dyDescent="0.2">
      <c r="B17" s="152"/>
      <c r="C17" s="154">
        <v>4</v>
      </c>
      <c r="D17" s="167"/>
      <c r="E17" s="183"/>
      <c r="F17" s="158"/>
      <c r="G17" s="160" t="s">
        <v>64</v>
      </c>
      <c r="H17" s="154" t="s">
        <v>66</v>
      </c>
      <c r="I17" s="156" t="s">
        <v>62</v>
      </c>
      <c r="J17" s="3">
        <v>44326</v>
      </c>
      <c r="K17" s="145" t="s">
        <v>254</v>
      </c>
      <c r="L17" s="4">
        <v>20.6</v>
      </c>
      <c r="M17" s="5">
        <v>0.3</v>
      </c>
      <c r="N17" s="4">
        <v>19.5</v>
      </c>
      <c r="O17" s="6">
        <v>0</v>
      </c>
      <c r="P17" s="7" t="s">
        <v>265</v>
      </c>
      <c r="Q17" s="7" t="s">
        <v>251</v>
      </c>
      <c r="R17" s="8">
        <v>80</v>
      </c>
      <c r="S17" s="9">
        <v>12.3</v>
      </c>
      <c r="T17" s="10">
        <v>6</v>
      </c>
      <c r="U17" s="11">
        <v>5.6</v>
      </c>
      <c r="V17" s="12" t="s">
        <v>316</v>
      </c>
      <c r="W17" s="103">
        <v>0.59</v>
      </c>
      <c r="X17" s="14"/>
      <c r="Y17" s="15"/>
      <c r="Z17" s="12" t="s">
        <v>316</v>
      </c>
      <c r="AA17" s="103">
        <v>0.6</v>
      </c>
      <c r="AB17" s="14"/>
      <c r="AC17" s="15"/>
      <c r="AD17" s="16"/>
      <c r="AE17" s="17"/>
    </row>
    <row r="18" spans="2:31" x14ac:dyDescent="0.2">
      <c r="B18" s="152"/>
      <c r="C18" s="154"/>
      <c r="D18" s="167"/>
      <c r="E18" s="183"/>
      <c r="F18" s="158"/>
      <c r="G18" s="160"/>
      <c r="H18" s="154"/>
      <c r="I18" s="156"/>
      <c r="J18" s="3">
        <v>44417</v>
      </c>
      <c r="K18" s="145" t="s">
        <v>249</v>
      </c>
      <c r="L18" s="4">
        <v>27.1</v>
      </c>
      <c r="M18" s="5">
        <v>0.4</v>
      </c>
      <c r="N18" s="4">
        <v>25.4</v>
      </c>
      <c r="O18" s="6">
        <v>0</v>
      </c>
      <c r="P18" s="7" t="s">
        <v>256</v>
      </c>
      <c r="Q18" s="7" t="s">
        <v>251</v>
      </c>
      <c r="R18" s="8">
        <v>62</v>
      </c>
      <c r="S18" s="9">
        <v>12</v>
      </c>
      <c r="T18" s="10">
        <v>10</v>
      </c>
      <c r="U18" s="11">
        <v>6.5</v>
      </c>
      <c r="V18" s="12" t="s">
        <v>316</v>
      </c>
      <c r="W18" s="103">
        <v>0.72</v>
      </c>
      <c r="X18" s="14"/>
      <c r="Y18" s="15"/>
      <c r="Z18" s="12" t="s">
        <v>316</v>
      </c>
      <c r="AA18" s="103">
        <v>0.64</v>
      </c>
      <c r="AB18" s="14"/>
      <c r="AC18" s="15"/>
      <c r="AD18" s="16"/>
      <c r="AE18" s="17"/>
    </row>
    <row r="19" spans="2:31" x14ac:dyDescent="0.2">
      <c r="B19" s="152"/>
      <c r="C19" s="154"/>
      <c r="D19" s="167"/>
      <c r="E19" s="183"/>
      <c r="F19" s="158"/>
      <c r="G19" s="160"/>
      <c r="H19" s="154"/>
      <c r="I19" s="156"/>
      <c r="J19" s="3">
        <v>44508</v>
      </c>
      <c r="K19" s="145" t="s">
        <v>249</v>
      </c>
      <c r="L19" s="4">
        <v>13.2</v>
      </c>
      <c r="M19" s="5">
        <v>0.3</v>
      </c>
      <c r="N19" s="4">
        <v>13.3</v>
      </c>
      <c r="O19" s="6">
        <v>0</v>
      </c>
      <c r="P19" s="7" t="s">
        <v>250</v>
      </c>
      <c r="Q19" s="7" t="s">
        <v>251</v>
      </c>
      <c r="R19" s="8" t="s">
        <v>252</v>
      </c>
      <c r="S19" s="9">
        <v>28.8</v>
      </c>
      <c r="T19" s="10">
        <v>1</v>
      </c>
      <c r="U19" s="11">
        <v>1.2</v>
      </c>
      <c r="V19" s="12" t="s">
        <v>316</v>
      </c>
      <c r="W19" s="103">
        <v>0.66</v>
      </c>
      <c r="X19" s="14"/>
      <c r="Y19" s="15"/>
      <c r="Z19" s="12" t="s">
        <v>316</v>
      </c>
      <c r="AA19" s="103">
        <v>0.54</v>
      </c>
      <c r="AB19" s="14"/>
      <c r="AC19" s="15"/>
      <c r="AD19" s="16"/>
      <c r="AE19" s="17"/>
    </row>
    <row r="20" spans="2:31" x14ac:dyDescent="0.2">
      <c r="B20" s="152"/>
      <c r="C20" s="154"/>
      <c r="D20" s="167"/>
      <c r="E20" s="183"/>
      <c r="F20" s="158"/>
      <c r="G20" s="160"/>
      <c r="H20" s="154"/>
      <c r="I20" s="156"/>
      <c r="J20" s="3">
        <v>44593</v>
      </c>
      <c r="K20" s="145" t="s">
        <v>254</v>
      </c>
      <c r="L20" s="4">
        <v>1.6</v>
      </c>
      <c r="M20" s="5">
        <v>0.2</v>
      </c>
      <c r="N20" s="4">
        <v>1.5</v>
      </c>
      <c r="O20" s="6">
        <v>0</v>
      </c>
      <c r="P20" s="7" t="s">
        <v>250</v>
      </c>
      <c r="Q20" s="7" t="s">
        <v>251</v>
      </c>
      <c r="R20" s="8" t="s">
        <v>252</v>
      </c>
      <c r="S20" s="9">
        <v>36</v>
      </c>
      <c r="T20" s="10">
        <v>2</v>
      </c>
      <c r="U20" s="11">
        <v>2.2999999999999998</v>
      </c>
      <c r="V20" s="12" t="s">
        <v>310</v>
      </c>
      <c r="W20" s="103">
        <v>0.78</v>
      </c>
      <c r="X20" s="14"/>
      <c r="Y20" s="15"/>
      <c r="Z20" s="12" t="s">
        <v>310</v>
      </c>
      <c r="AA20" s="103">
        <v>0.67</v>
      </c>
      <c r="AB20" s="14"/>
      <c r="AC20" s="15"/>
      <c r="AD20" s="16"/>
      <c r="AE20" s="17"/>
    </row>
    <row r="21" spans="2:31" x14ac:dyDescent="0.2">
      <c r="B21" s="152"/>
      <c r="C21" s="154">
        <v>5</v>
      </c>
      <c r="D21" s="167"/>
      <c r="E21" s="183"/>
      <c r="F21" s="158"/>
      <c r="G21" s="160" t="s">
        <v>67</v>
      </c>
      <c r="H21" s="154" t="s">
        <v>68</v>
      </c>
      <c r="I21" s="156" t="s">
        <v>69</v>
      </c>
      <c r="J21" s="3">
        <v>44327</v>
      </c>
      <c r="K21" s="145" t="s">
        <v>249</v>
      </c>
      <c r="L21" s="4">
        <v>14.9</v>
      </c>
      <c r="M21" s="5">
        <v>0.4</v>
      </c>
      <c r="N21" s="4">
        <v>11.6</v>
      </c>
      <c r="O21" s="6">
        <v>0</v>
      </c>
      <c r="P21" s="7" t="s">
        <v>253</v>
      </c>
      <c r="Q21" s="7" t="s">
        <v>251</v>
      </c>
      <c r="R21" s="8" t="s">
        <v>252</v>
      </c>
      <c r="S21" s="9">
        <v>6.68</v>
      </c>
      <c r="T21" s="10" t="s">
        <v>317</v>
      </c>
      <c r="U21" s="11">
        <v>0.5</v>
      </c>
      <c r="V21" s="12" t="s">
        <v>316</v>
      </c>
      <c r="W21" s="103">
        <v>0.59</v>
      </c>
      <c r="X21" s="14"/>
      <c r="Y21" s="15"/>
      <c r="Z21" s="12" t="s">
        <v>316</v>
      </c>
      <c r="AA21" s="103">
        <v>0.5</v>
      </c>
      <c r="AB21" s="14"/>
      <c r="AC21" s="15"/>
      <c r="AD21" s="16"/>
      <c r="AE21" s="17"/>
    </row>
    <row r="22" spans="2:31" x14ac:dyDescent="0.2">
      <c r="B22" s="152"/>
      <c r="C22" s="154"/>
      <c r="D22" s="167"/>
      <c r="E22" s="183"/>
      <c r="F22" s="158"/>
      <c r="G22" s="160"/>
      <c r="H22" s="154"/>
      <c r="I22" s="156"/>
      <c r="J22" s="3">
        <v>44417</v>
      </c>
      <c r="K22" s="145" t="s">
        <v>254</v>
      </c>
      <c r="L22" s="4">
        <v>26.1</v>
      </c>
      <c r="M22" s="5">
        <v>0.5</v>
      </c>
      <c r="N22" s="4">
        <v>19.5</v>
      </c>
      <c r="O22" s="6">
        <v>0</v>
      </c>
      <c r="P22" s="7" t="s">
        <v>253</v>
      </c>
      <c r="Q22" s="7" t="s">
        <v>251</v>
      </c>
      <c r="R22" s="8" t="s">
        <v>252</v>
      </c>
      <c r="S22" s="9">
        <v>8.7100000000000009</v>
      </c>
      <c r="T22" s="10">
        <v>4</v>
      </c>
      <c r="U22" s="11">
        <v>2.1</v>
      </c>
      <c r="V22" s="12" t="s">
        <v>316</v>
      </c>
      <c r="W22" s="103">
        <v>0.72</v>
      </c>
      <c r="X22" s="14"/>
      <c r="Y22" s="15"/>
      <c r="Z22" s="12" t="s">
        <v>316</v>
      </c>
      <c r="AA22" s="103">
        <v>0.55000000000000004</v>
      </c>
      <c r="AB22" s="14"/>
      <c r="AC22" s="15"/>
      <c r="AD22" s="16"/>
      <c r="AE22" s="17"/>
    </row>
    <row r="23" spans="2:31" x14ac:dyDescent="0.2">
      <c r="B23" s="152"/>
      <c r="C23" s="154"/>
      <c r="D23" s="167"/>
      <c r="E23" s="183"/>
      <c r="F23" s="158"/>
      <c r="G23" s="160"/>
      <c r="H23" s="154"/>
      <c r="I23" s="156"/>
      <c r="J23" s="3">
        <v>44508</v>
      </c>
      <c r="K23" s="145" t="s">
        <v>254</v>
      </c>
      <c r="L23" s="4">
        <v>19.399999999999999</v>
      </c>
      <c r="M23" s="5">
        <v>0.5</v>
      </c>
      <c r="N23" s="4">
        <v>11.8</v>
      </c>
      <c r="O23" s="6">
        <v>0</v>
      </c>
      <c r="P23" s="7" t="s">
        <v>253</v>
      </c>
      <c r="Q23" s="7" t="s">
        <v>251</v>
      </c>
      <c r="R23" s="8" t="s">
        <v>252</v>
      </c>
      <c r="S23" s="9">
        <v>7.15</v>
      </c>
      <c r="T23" s="10" t="s">
        <v>317</v>
      </c>
      <c r="U23" s="11">
        <v>0.7</v>
      </c>
      <c r="V23" s="12" t="s">
        <v>316</v>
      </c>
      <c r="W23" s="103">
        <v>0.59</v>
      </c>
      <c r="X23" s="14"/>
      <c r="Y23" s="15"/>
      <c r="Z23" s="12" t="s">
        <v>316</v>
      </c>
      <c r="AA23" s="103">
        <v>0.54</v>
      </c>
      <c r="AB23" s="14"/>
      <c r="AC23" s="15"/>
      <c r="AD23" s="16"/>
      <c r="AE23" s="17"/>
    </row>
    <row r="24" spans="2:31" x14ac:dyDescent="0.2">
      <c r="B24" s="152"/>
      <c r="C24" s="154"/>
      <c r="D24" s="167"/>
      <c r="E24" s="183"/>
      <c r="F24" s="158"/>
      <c r="G24" s="160"/>
      <c r="H24" s="154"/>
      <c r="I24" s="156"/>
      <c r="J24" s="3">
        <v>44593</v>
      </c>
      <c r="K24" s="145" t="s">
        <v>254</v>
      </c>
      <c r="L24" s="4">
        <v>8.9</v>
      </c>
      <c r="M24" s="5">
        <v>0.3</v>
      </c>
      <c r="N24" s="4">
        <v>4.2</v>
      </c>
      <c r="O24" s="6">
        <v>0</v>
      </c>
      <c r="P24" s="7" t="s">
        <v>253</v>
      </c>
      <c r="Q24" s="7" t="s">
        <v>251</v>
      </c>
      <c r="R24" s="8" t="s">
        <v>252</v>
      </c>
      <c r="S24" s="9">
        <v>8.2799999999999994</v>
      </c>
      <c r="T24" s="10">
        <v>1</v>
      </c>
      <c r="U24" s="11">
        <v>0.4</v>
      </c>
      <c r="V24" s="12" t="s">
        <v>310</v>
      </c>
      <c r="W24" s="103">
        <v>0.42</v>
      </c>
      <c r="X24" s="14"/>
      <c r="Y24" s="15"/>
      <c r="Z24" s="12" t="s">
        <v>310</v>
      </c>
      <c r="AA24" s="103">
        <v>0.54</v>
      </c>
      <c r="AB24" s="14"/>
      <c r="AC24" s="15"/>
      <c r="AD24" s="16"/>
      <c r="AE24" s="17"/>
    </row>
    <row r="25" spans="2:31" x14ac:dyDescent="0.2">
      <c r="B25" s="152"/>
      <c r="C25" s="154">
        <v>6</v>
      </c>
      <c r="D25" s="167"/>
      <c r="E25" s="183"/>
      <c r="F25" s="158"/>
      <c r="G25" s="160" t="s">
        <v>67</v>
      </c>
      <c r="H25" s="154" t="s">
        <v>70</v>
      </c>
      <c r="I25" s="156" t="s">
        <v>62</v>
      </c>
      <c r="J25" s="3">
        <v>44326</v>
      </c>
      <c r="K25" s="145" t="s">
        <v>254</v>
      </c>
      <c r="L25" s="4">
        <v>19.100000000000001</v>
      </c>
      <c r="M25" s="5">
        <v>0.4</v>
      </c>
      <c r="N25" s="4">
        <v>18.100000000000001</v>
      </c>
      <c r="O25" s="6">
        <v>0</v>
      </c>
      <c r="P25" s="7" t="s">
        <v>253</v>
      </c>
      <c r="Q25" s="7" t="s">
        <v>251</v>
      </c>
      <c r="R25" s="8">
        <v>75</v>
      </c>
      <c r="S25" s="9">
        <v>11.9</v>
      </c>
      <c r="T25" s="10">
        <v>5</v>
      </c>
      <c r="U25" s="11">
        <v>3.2</v>
      </c>
      <c r="V25" s="12" t="s">
        <v>316</v>
      </c>
      <c r="W25" s="103">
        <v>0.56000000000000005</v>
      </c>
      <c r="X25" s="14"/>
      <c r="Y25" s="15"/>
      <c r="Z25" s="12" t="s">
        <v>316</v>
      </c>
      <c r="AA25" s="103">
        <v>0.63</v>
      </c>
      <c r="AB25" s="14"/>
      <c r="AC25" s="15"/>
      <c r="AD25" s="16"/>
      <c r="AE25" s="17"/>
    </row>
    <row r="26" spans="2:31" x14ac:dyDescent="0.2">
      <c r="B26" s="152"/>
      <c r="C26" s="154"/>
      <c r="D26" s="167"/>
      <c r="E26" s="183"/>
      <c r="F26" s="158"/>
      <c r="G26" s="160"/>
      <c r="H26" s="154"/>
      <c r="I26" s="156"/>
      <c r="J26" s="3">
        <v>44418</v>
      </c>
      <c r="K26" s="145" t="s">
        <v>249</v>
      </c>
      <c r="L26" s="4">
        <v>27.4</v>
      </c>
      <c r="M26" s="5">
        <v>0.6</v>
      </c>
      <c r="N26" s="4">
        <v>22.4</v>
      </c>
      <c r="O26" s="6">
        <v>0</v>
      </c>
      <c r="P26" s="7" t="s">
        <v>263</v>
      </c>
      <c r="Q26" s="7" t="s">
        <v>251</v>
      </c>
      <c r="R26" s="8">
        <v>58</v>
      </c>
      <c r="S26" s="9">
        <v>12.7</v>
      </c>
      <c r="T26" s="10">
        <v>7</v>
      </c>
      <c r="U26" s="11">
        <v>2.5</v>
      </c>
      <c r="V26" s="12" t="s">
        <v>316</v>
      </c>
      <c r="W26" s="103">
        <v>0.72</v>
      </c>
      <c r="X26" s="14"/>
      <c r="Y26" s="15"/>
      <c r="Z26" s="12" t="s">
        <v>316</v>
      </c>
      <c r="AA26" s="103">
        <v>0.64</v>
      </c>
      <c r="AB26" s="14"/>
      <c r="AC26" s="15"/>
      <c r="AD26" s="16"/>
      <c r="AE26" s="17"/>
    </row>
    <row r="27" spans="2:31" x14ac:dyDescent="0.2">
      <c r="B27" s="152"/>
      <c r="C27" s="154"/>
      <c r="D27" s="167"/>
      <c r="E27" s="183"/>
      <c r="F27" s="158"/>
      <c r="G27" s="160"/>
      <c r="H27" s="154"/>
      <c r="I27" s="156"/>
      <c r="J27" s="3">
        <v>44508</v>
      </c>
      <c r="K27" s="145" t="s">
        <v>249</v>
      </c>
      <c r="L27" s="4">
        <v>14.3</v>
      </c>
      <c r="M27" s="5">
        <v>0.5</v>
      </c>
      <c r="N27" s="4">
        <v>12.7</v>
      </c>
      <c r="O27" s="6">
        <v>0</v>
      </c>
      <c r="P27" s="7" t="s">
        <v>253</v>
      </c>
      <c r="Q27" s="7" t="s">
        <v>251</v>
      </c>
      <c r="R27" s="8" t="s">
        <v>252</v>
      </c>
      <c r="S27" s="9">
        <v>11</v>
      </c>
      <c r="T27" s="10">
        <v>2</v>
      </c>
      <c r="U27" s="11">
        <v>1.7</v>
      </c>
      <c r="V27" s="12" t="s">
        <v>316</v>
      </c>
      <c r="W27" s="103">
        <v>0.65</v>
      </c>
      <c r="X27" s="14"/>
      <c r="Y27" s="15"/>
      <c r="Z27" s="12" t="s">
        <v>316</v>
      </c>
      <c r="AA27" s="103">
        <v>0.6</v>
      </c>
      <c r="AB27" s="14"/>
      <c r="AC27" s="15"/>
      <c r="AD27" s="16"/>
      <c r="AE27" s="17"/>
    </row>
    <row r="28" spans="2:31" x14ac:dyDescent="0.2">
      <c r="B28" s="152"/>
      <c r="C28" s="154"/>
      <c r="D28" s="167"/>
      <c r="E28" s="183"/>
      <c r="F28" s="158"/>
      <c r="G28" s="160"/>
      <c r="H28" s="154"/>
      <c r="I28" s="156"/>
      <c r="J28" s="3">
        <v>44593</v>
      </c>
      <c r="K28" s="145" t="s">
        <v>254</v>
      </c>
      <c r="L28" s="4">
        <v>0.1</v>
      </c>
      <c r="M28" s="5">
        <v>0.2</v>
      </c>
      <c r="N28" s="4">
        <v>2.9</v>
      </c>
      <c r="O28" s="6">
        <v>0</v>
      </c>
      <c r="P28" s="7" t="s">
        <v>253</v>
      </c>
      <c r="Q28" s="7" t="s">
        <v>251</v>
      </c>
      <c r="R28" s="8" t="s">
        <v>252</v>
      </c>
      <c r="S28" s="9">
        <v>15.7</v>
      </c>
      <c r="T28" s="10">
        <v>1</v>
      </c>
      <c r="U28" s="11">
        <v>1.3</v>
      </c>
      <c r="V28" s="12" t="s">
        <v>310</v>
      </c>
      <c r="W28" s="103">
        <v>0.66</v>
      </c>
      <c r="X28" s="14"/>
      <c r="Y28" s="15"/>
      <c r="Z28" s="12" t="s">
        <v>310</v>
      </c>
      <c r="AA28" s="103">
        <v>0.6</v>
      </c>
      <c r="AB28" s="14"/>
      <c r="AC28" s="15"/>
      <c r="AD28" s="16"/>
      <c r="AE28" s="17"/>
    </row>
    <row r="29" spans="2:31" x14ac:dyDescent="0.2">
      <c r="B29" s="152"/>
      <c r="C29" s="154">
        <v>7</v>
      </c>
      <c r="D29" s="167"/>
      <c r="E29" s="183"/>
      <c r="F29" s="158"/>
      <c r="G29" s="160" t="s">
        <v>71</v>
      </c>
      <c r="H29" s="154" t="s">
        <v>72</v>
      </c>
      <c r="I29" s="156" t="s">
        <v>69</v>
      </c>
      <c r="J29" s="3">
        <v>44327</v>
      </c>
      <c r="K29" s="145" t="s">
        <v>249</v>
      </c>
      <c r="L29" s="4">
        <v>16.600000000000001</v>
      </c>
      <c r="M29" s="5">
        <v>0.3</v>
      </c>
      <c r="N29" s="4">
        <v>14.7</v>
      </c>
      <c r="O29" s="6">
        <v>0</v>
      </c>
      <c r="P29" s="7" t="s">
        <v>260</v>
      </c>
      <c r="Q29" s="7" t="s">
        <v>251</v>
      </c>
      <c r="R29" s="8">
        <v>65</v>
      </c>
      <c r="S29" s="9">
        <v>10</v>
      </c>
      <c r="T29" s="10">
        <v>2</v>
      </c>
      <c r="U29" s="11">
        <v>1.4</v>
      </c>
      <c r="V29" s="12" t="s">
        <v>316</v>
      </c>
      <c r="W29" s="103">
        <v>0.53</v>
      </c>
      <c r="X29" s="14"/>
      <c r="Y29" s="15"/>
      <c r="Z29" s="12" t="s">
        <v>316</v>
      </c>
      <c r="AA29" s="103">
        <v>0.6</v>
      </c>
      <c r="AB29" s="14"/>
      <c r="AC29" s="15"/>
      <c r="AD29" s="16"/>
      <c r="AE29" s="17"/>
    </row>
    <row r="30" spans="2:31" x14ac:dyDescent="0.2">
      <c r="B30" s="152"/>
      <c r="C30" s="154"/>
      <c r="D30" s="167"/>
      <c r="E30" s="183"/>
      <c r="F30" s="158"/>
      <c r="G30" s="160"/>
      <c r="H30" s="154"/>
      <c r="I30" s="156"/>
      <c r="J30" s="3">
        <v>44418</v>
      </c>
      <c r="K30" s="145" t="s">
        <v>254</v>
      </c>
      <c r="L30" s="4">
        <v>29.5</v>
      </c>
      <c r="M30" s="5">
        <v>0.3</v>
      </c>
      <c r="N30" s="4">
        <v>23.7</v>
      </c>
      <c r="O30" s="6">
        <v>0</v>
      </c>
      <c r="P30" s="7" t="s">
        <v>260</v>
      </c>
      <c r="Q30" s="7" t="s">
        <v>251</v>
      </c>
      <c r="R30" s="8">
        <v>56</v>
      </c>
      <c r="S30" s="9">
        <v>10.6</v>
      </c>
      <c r="T30" s="10">
        <v>6</v>
      </c>
      <c r="U30" s="11">
        <v>2</v>
      </c>
      <c r="V30" s="12" t="s">
        <v>316</v>
      </c>
      <c r="W30" s="103">
        <v>0.69</v>
      </c>
      <c r="X30" s="14"/>
      <c r="Y30" s="15"/>
      <c r="Z30" s="12" t="s">
        <v>316</v>
      </c>
      <c r="AA30" s="103">
        <v>0.55000000000000004</v>
      </c>
      <c r="AB30" s="14"/>
      <c r="AC30" s="15"/>
      <c r="AD30" s="16"/>
      <c r="AE30" s="17"/>
    </row>
    <row r="31" spans="2:31" x14ac:dyDescent="0.2">
      <c r="B31" s="152"/>
      <c r="C31" s="154"/>
      <c r="D31" s="167"/>
      <c r="E31" s="183"/>
      <c r="F31" s="158"/>
      <c r="G31" s="160"/>
      <c r="H31" s="154"/>
      <c r="I31" s="156"/>
      <c r="J31" s="3">
        <v>44509</v>
      </c>
      <c r="K31" s="145" t="s">
        <v>249</v>
      </c>
      <c r="L31" s="4">
        <v>17</v>
      </c>
      <c r="M31" s="5">
        <v>0.5</v>
      </c>
      <c r="N31" s="4">
        <v>15.5</v>
      </c>
      <c r="O31" s="6">
        <v>0</v>
      </c>
      <c r="P31" s="7" t="s">
        <v>255</v>
      </c>
      <c r="Q31" s="7" t="s">
        <v>251</v>
      </c>
      <c r="R31" s="8">
        <v>8</v>
      </c>
      <c r="S31" s="9">
        <v>8.4700000000000006</v>
      </c>
      <c r="T31" s="10">
        <v>100</v>
      </c>
      <c r="U31" s="11">
        <v>39</v>
      </c>
      <c r="V31" s="12" t="s">
        <v>316</v>
      </c>
      <c r="W31" s="103">
        <v>0.69</v>
      </c>
      <c r="X31" s="14"/>
      <c r="Y31" s="15"/>
      <c r="Z31" s="12" t="s">
        <v>316</v>
      </c>
      <c r="AA31" s="103">
        <v>0.64</v>
      </c>
      <c r="AB31" s="14"/>
      <c r="AC31" s="15"/>
      <c r="AD31" s="16"/>
      <c r="AE31" s="17"/>
    </row>
    <row r="32" spans="2:31" x14ac:dyDescent="0.2">
      <c r="B32" s="152"/>
      <c r="C32" s="154"/>
      <c r="D32" s="170"/>
      <c r="E32" s="184"/>
      <c r="F32" s="158"/>
      <c r="G32" s="160"/>
      <c r="H32" s="154"/>
      <c r="I32" s="156"/>
      <c r="J32" s="3">
        <v>44593</v>
      </c>
      <c r="K32" s="145" t="s">
        <v>254</v>
      </c>
      <c r="L32" s="4">
        <v>8.3000000000000007</v>
      </c>
      <c r="M32" s="5">
        <v>0.2</v>
      </c>
      <c r="N32" s="4">
        <v>7.1</v>
      </c>
      <c r="O32" s="6">
        <v>0</v>
      </c>
      <c r="P32" s="7" t="s">
        <v>263</v>
      </c>
      <c r="Q32" s="7" t="s">
        <v>251</v>
      </c>
      <c r="R32" s="8" t="s">
        <v>252</v>
      </c>
      <c r="S32" s="9">
        <v>27.7</v>
      </c>
      <c r="T32" s="10" t="s">
        <v>317</v>
      </c>
      <c r="U32" s="11">
        <v>0.7</v>
      </c>
      <c r="V32" s="12" t="s">
        <v>310</v>
      </c>
      <c r="W32" s="103">
        <v>0.67</v>
      </c>
      <c r="X32" s="14"/>
      <c r="Y32" s="15"/>
      <c r="Z32" s="12" t="s">
        <v>310</v>
      </c>
      <c r="AA32" s="103">
        <v>0.6</v>
      </c>
      <c r="AB32" s="14"/>
      <c r="AC32" s="15"/>
      <c r="AD32" s="16"/>
      <c r="AE32" s="17"/>
    </row>
    <row r="33" spans="2:31" x14ac:dyDescent="0.2">
      <c r="B33" s="152"/>
      <c r="C33" s="154">
        <v>8</v>
      </c>
      <c r="D33" s="171" t="s">
        <v>73</v>
      </c>
      <c r="E33" s="182"/>
      <c r="F33" s="158"/>
      <c r="G33" s="160" t="s">
        <v>74</v>
      </c>
      <c r="H33" s="154" t="s">
        <v>75</v>
      </c>
      <c r="I33" s="156" t="s">
        <v>76</v>
      </c>
      <c r="J33" s="3">
        <v>44343</v>
      </c>
      <c r="K33" s="145" t="s">
        <v>249</v>
      </c>
      <c r="L33" s="4">
        <v>17.8</v>
      </c>
      <c r="M33" s="5">
        <v>0.5</v>
      </c>
      <c r="N33" s="4">
        <v>17.8</v>
      </c>
      <c r="O33" s="6">
        <v>0</v>
      </c>
      <c r="P33" s="7" t="s">
        <v>257</v>
      </c>
      <c r="Q33" s="7" t="s">
        <v>251</v>
      </c>
      <c r="R33" s="8">
        <v>41</v>
      </c>
      <c r="S33" s="9">
        <v>12.2</v>
      </c>
      <c r="T33" s="10">
        <v>12</v>
      </c>
      <c r="U33" s="11">
        <v>5.8</v>
      </c>
      <c r="V33" s="12" t="s">
        <v>316</v>
      </c>
      <c r="W33" s="103">
        <v>0.62</v>
      </c>
      <c r="X33" s="14"/>
      <c r="Y33" s="15"/>
      <c r="Z33" s="12" t="s">
        <v>316</v>
      </c>
      <c r="AA33" s="103">
        <v>0.43</v>
      </c>
      <c r="AB33" s="14"/>
      <c r="AC33" s="15"/>
      <c r="AD33" s="16"/>
      <c r="AE33" s="17"/>
    </row>
    <row r="34" spans="2:31" x14ac:dyDescent="0.2">
      <c r="B34" s="152"/>
      <c r="C34" s="154"/>
      <c r="D34" s="167"/>
      <c r="E34" s="183"/>
      <c r="F34" s="158"/>
      <c r="G34" s="160"/>
      <c r="H34" s="154"/>
      <c r="I34" s="156"/>
      <c r="J34" s="3">
        <v>44419</v>
      </c>
      <c r="K34" s="145" t="s">
        <v>254</v>
      </c>
      <c r="L34" s="4">
        <v>31.5</v>
      </c>
      <c r="M34" s="5">
        <v>0.6</v>
      </c>
      <c r="N34" s="4">
        <v>27.7</v>
      </c>
      <c r="O34" s="6">
        <v>0</v>
      </c>
      <c r="P34" s="7" t="s">
        <v>257</v>
      </c>
      <c r="Q34" s="7" t="s">
        <v>251</v>
      </c>
      <c r="R34" s="8">
        <v>69</v>
      </c>
      <c r="S34" s="9">
        <v>12.5</v>
      </c>
      <c r="T34" s="10">
        <v>5</v>
      </c>
      <c r="U34" s="11">
        <v>2.5</v>
      </c>
      <c r="V34" s="12" t="s">
        <v>316</v>
      </c>
      <c r="W34" s="103">
        <v>0.8</v>
      </c>
      <c r="X34" s="14"/>
      <c r="Y34" s="15"/>
      <c r="Z34" s="12" t="s">
        <v>316</v>
      </c>
      <c r="AA34" s="103">
        <v>0.64</v>
      </c>
      <c r="AB34" s="14"/>
      <c r="AC34" s="15"/>
      <c r="AD34" s="16"/>
      <c r="AE34" s="17"/>
    </row>
    <row r="35" spans="2:31" x14ac:dyDescent="0.2">
      <c r="B35" s="152"/>
      <c r="C35" s="154"/>
      <c r="D35" s="167"/>
      <c r="E35" s="183"/>
      <c r="F35" s="158"/>
      <c r="G35" s="160"/>
      <c r="H35" s="154"/>
      <c r="I35" s="156"/>
      <c r="J35" s="3">
        <v>44510</v>
      </c>
      <c r="K35" s="145" t="s">
        <v>254</v>
      </c>
      <c r="L35" s="4">
        <v>19.8</v>
      </c>
      <c r="M35" s="5">
        <v>0.7</v>
      </c>
      <c r="N35" s="4">
        <v>15.1</v>
      </c>
      <c r="O35" s="6">
        <v>0</v>
      </c>
      <c r="P35" s="7" t="s">
        <v>255</v>
      </c>
      <c r="Q35" s="7" t="s">
        <v>251</v>
      </c>
      <c r="R35" s="8">
        <v>20</v>
      </c>
      <c r="S35" s="9">
        <v>10.1</v>
      </c>
      <c r="T35" s="10">
        <v>30</v>
      </c>
      <c r="U35" s="11">
        <v>16</v>
      </c>
      <c r="V35" s="12" t="s">
        <v>316</v>
      </c>
      <c r="W35" s="103">
        <v>0.62</v>
      </c>
      <c r="X35" s="14"/>
      <c r="Y35" s="15"/>
      <c r="Z35" s="12" t="s">
        <v>316</v>
      </c>
      <c r="AA35" s="103">
        <v>0.55000000000000004</v>
      </c>
      <c r="AB35" s="14"/>
      <c r="AC35" s="15"/>
      <c r="AD35" s="16"/>
      <c r="AE35" s="17"/>
    </row>
    <row r="36" spans="2:31" x14ac:dyDescent="0.2">
      <c r="B36" s="152"/>
      <c r="C36" s="154"/>
      <c r="D36" s="167"/>
      <c r="E36" s="183"/>
      <c r="F36" s="158"/>
      <c r="G36" s="160"/>
      <c r="H36" s="154"/>
      <c r="I36" s="156"/>
      <c r="J36" s="3">
        <v>44595</v>
      </c>
      <c r="K36" s="145" t="s">
        <v>254</v>
      </c>
      <c r="L36" s="4">
        <v>5.6</v>
      </c>
      <c r="M36" s="5">
        <v>0.5</v>
      </c>
      <c r="N36" s="4">
        <v>3.3</v>
      </c>
      <c r="O36" s="6">
        <v>0</v>
      </c>
      <c r="P36" s="7" t="s">
        <v>260</v>
      </c>
      <c r="Q36" s="7" t="s">
        <v>251</v>
      </c>
      <c r="R36" s="8" t="s">
        <v>252</v>
      </c>
      <c r="S36" s="9">
        <v>11.4</v>
      </c>
      <c r="T36" s="10">
        <v>1</v>
      </c>
      <c r="U36" s="11">
        <v>0.9</v>
      </c>
      <c r="V36" s="12" t="s">
        <v>310</v>
      </c>
      <c r="W36" s="103">
        <v>0.83</v>
      </c>
      <c r="X36" s="14"/>
      <c r="Y36" s="15"/>
      <c r="Z36" s="12" t="s">
        <v>310</v>
      </c>
      <c r="AA36" s="103">
        <v>0.55000000000000004</v>
      </c>
      <c r="AB36" s="14"/>
      <c r="AC36" s="15"/>
      <c r="AD36" s="16"/>
      <c r="AE36" s="17"/>
    </row>
    <row r="37" spans="2:31" x14ac:dyDescent="0.2">
      <c r="B37" s="152"/>
      <c r="C37" s="154">
        <v>9</v>
      </c>
      <c r="D37" s="167"/>
      <c r="E37" s="183"/>
      <c r="F37" s="158"/>
      <c r="G37" s="160" t="s">
        <v>74</v>
      </c>
      <c r="H37" s="154" t="s">
        <v>77</v>
      </c>
      <c r="I37" s="156" t="s">
        <v>78</v>
      </c>
      <c r="J37" s="3">
        <v>44327</v>
      </c>
      <c r="K37" s="145" t="s">
        <v>249</v>
      </c>
      <c r="L37" s="4">
        <v>17.8</v>
      </c>
      <c r="M37" s="5">
        <v>0.5</v>
      </c>
      <c r="N37" s="4">
        <v>17.8</v>
      </c>
      <c r="O37" s="6">
        <v>0</v>
      </c>
      <c r="P37" s="7" t="s">
        <v>257</v>
      </c>
      <c r="Q37" s="7" t="s">
        <v>251</v>
      </c>
      <c r="R37" s="8">
        <v>45</v>
      </c>
      <c r="S37" s="9">
        <v>14.7</v>
      </c>
      <c r="T37" s="10">
        <v>8</v>
      </c>
      <c r="U37" s="11">
        <v>4.7</v>
      </c>
      <c r="V37" s="12" t="s">
        <v>316</v>
      </c>
      <c r="W37" s="103">
        <v>0.67</v>
      </c>
      <c r="X37" s="14"/>
      <c r="Y37" s="15"/>
      <c r="Z37" s="12" t="s">
        <v>316</v>
      </c>
      <c r="AA37" s="103">
        <v>0.56999999999999995</v>
      </c>
      <c r="AB37" s="14"/>
      <c r="AC37" s="15"/>
      <c r="AD37" s="16"/>
      <c r="AE37" s="17"/>
    </row>
    <row r="38" spans="2:31" x14ac:dyDescent="0.2">
      <c r="B38" s="152"/>
      <c r="C38" s="154"/>
      <c r="D38" s="167"/>
      <c r="E38" s="183"/>
      <c r="F38" s="158"/>
      <c r="G38" s="160"/>
      <c r="H38" s="154"/>
      <c r="I38" s="156"/>
      <c r="J38" s="3">
        <v>44418</v>
      </c>
      <c r="K38" s="145" t="s">
        <v>254</v>
      </c>
      <c r="L38" s="4">
        <v>31.8</v>
      </c>
      <c r="M38" s="5">
        <v>0.8</v>
      </c>
      <c r="N38" s="4">
        <v>25.9</v>
      </c>
      <c r="O38" s="6">
        <v>0</v>
      </c>
      <c r="P38" s="7" t="s">
        <v>255</v>
      </c>
      <c r="Q38" s="7" t="s">
        <v>251</v>
      </c>
      <c r="R38" s="8">
        <v>25</v>
      </c>
      <c r="S38" s="9">
        <v>12.4</v>
      </c>
      <c r="T38" s="10">
        <v>18</v>
      </c>
      <c r="U38" s="11">
        <v>6</v>
      </c>
      <c r="V38" s="12" t="s">
        <v>316</v>
      </c>
      <c r="W38" s="103">
        <v>0.61</v>
      </c>
      <c r="X38" s="14"/>
      <c r="Y38" s="15"/>
      <c r="Z38" s="12" t="s">
        <v>316</v>
      </c>
      <c r="AA38" s="103">
        <v>0.6</v>
      </c>
      <c r="AB38" s="14"/>
      <c r="AC38" s="15"/>
      <c r="AD38" s="16"/>
      <c r="AE38" s="17"/>
    </row>
    <row r="39" spans="2:31" x14ac:dyDescent="0.2">
      <c r="B39" s="152"/>
      <c r="C39" s="154"/>
      <c r="D39" s="167"/>
      <c r="E39" s="183"/>
      <c r="F39" s="158"/>
      <c r="G39" s="160"/>
      <c r="H39" s="154"/>
      <c r="I39" s="156"/>
      <c r="J39" s="3">
        <v>44509</v>
      </c>
      <c r="K39" s="145" t="s">
        <v>249</v>
      </c>
      <c r="L39" s="4">
        <v>18.5</v>
      </c>
      <c r="M39" s="5">
        <v>0.8</v>
      </c>
      <c r="N39" s="4">
        <v>15.2</v>
      </c>
      <c r="O39" s="6">
        <v>0</v>
      </c>
      <c r="P39" s="7" t="s">
        <v>256</v>
      </c>
      <c r="Q39" s="7" t="s">
        <v>251</v>
      </c>
      <c r="R39" s="8">
        <v>95</v>
      </c>
      <c r="S39" s="9">
        <v>13.1</v>
      </c>
      <c r="T39" s="10">
        <v>5</v>
      </c>
      <c r="U39" s="11">
        <v>2.7</v>
      </c>
      <c r="V39" s="12" t="s">
        <v>316</v>
      </c>
      <c r="W39" s="103">
        <v>0.63</v>
      </c>
      <c r="X39" s="14"/>
      <c r="Y39" s="15"/>
      <c r="Z39" s="12" t="s">
        <v>316</v>
      </c>
      <c r="AA39" s="103">
        <v>0.5</v>
      </c>
      <c r="AB39" s="14"/>
      <c r="AC39" s="15"/>
      <c r="AD39" s="16"/>
      <c r="AE39" s="17"/>
    </row>
    <row r="40" spans="2:31" x14ac:dyDescent="0.2">
      <c r="B40" s="152"/>
      <c r="C40" s="154"/>
      <c r="D40" s="170"/>
      <c r="E40" s="184"/>
      <c r="F40" s="158"/>
      <c r="G40" s="160"/>
      <c r="H40" s="154"/>
      <c r="I40" s="156"/>
      <c r="J40" s="3">
        <v>44594</v>
      </c>
      <c r="K40" s="145" t="s">
        <v>254</v>
      </c>
      <c r="L40" s="4">
        <v>3.2</v>
      </c>
      <c r="M40" s="5">
        <v>0.6</v>
      </c>
      <c r="N40" s="4">
        <v>3.8</v>
      </c>
      <c r="O40" s="6">
        <v>0</v>
      </c>
      <c r="P40" s="7" t="s">
        <v>250</v>
      </c>
      <c r="Q40" s="7" t="s">
        <v>251</v>
      </c>
      <c r="R40" s="8" t="s">
        <v>252</v>
      </c>
      <c r="S40" s="9">
        <v>13.8</v>
      </c>
      <c r="T40" s="10" t="s">
        <v>317</v>
      </c>
      <c r="U40" s="11">
        <v>0.8</v>
      </c>
      <c r="V40" s="12" t="s">
        <v>310</v>
      </c>
      <c r="W40" s="103">
        <v>0.54</v>
      </c>
      <c r="X40" s="14"/>
      <c r="Y40" s="15"/>
      <c r="Z40" s="12" t="s">
        <v>310</v>
      </c>
      <c r="AA40" s="103">
        <v>0.54</v>
      </c>
      <c r="AB40" s="14"/>
      <c r="AC40" s="15"/>
      <c r="AD40" s="16"/>
      <c r="AE40" s="17"/>
    </row>
    <row r="41" spans="2:31" x14ac:dyDescent="0.2">
      <c r="B41" s="152"/>
      <c r="C41" s="154">
        <v>10</v>
      </c>
      <c r="D41" s="178" t="s">
        <v>79</v>
      </c>
      <c r="E41" s="171" t="s">
        <v>80</v>
      </c>
      <c r="F41" s="158"/>
      <c r="G41" s="160" t="s">
        <v>81</v>
      </c>
      <c r="H41" s="154" t="s">
        <v>82</v>
      </c>
      <c r="I41" s="181" t="s">
        <v>343</v>
      </c>
      <c r="J41" s="3">
        <v>44342</v>
      </c>
      <c r="K41" s="145" t="s">
        <v>249</v>
      </c>
      <c r="L41" s="4">
        <v>18.5</v>
      </c>
      <c r="M41" s="5">
        <v>0.5</v>
      </c>
      <c r="N41" s="4">
        <v>19.399999999999999</v>
      </c>
      <c r="O41" s="6">
        <v>0</v>
      </c>
      <c r="P41" s="7" t="s">
        <v>255</v>
      </c>
      <c r="Q41" s="7" t="s">
        <v>251</v>
      </c>
      <c r="R41" s="8">
        <v>30</v>
      </c>
      <c r="S41" s="9">
        <v>13.7</v>
      </c>
      <c r="T41" s="10">
        <v>16</v>
      </c>
      <c r="U41" s="11">
        <v>14</v>
      </c>
      <c r="V41" s="12" t="s">
        <v>316</v>
      </c>
      <c r="W41" s="103">
        <v>0.44</v>
      </c>
      <c r="X41" s="14"/>
      <c r="Y41" s="15"/>
      <c r="Z41" s="12" t="s">
        <v>316</v>
      </c>
      <c r="AA41" s="103">
        <v>0.67</v>
      </c>
      <c r="AB41" s="14"/>
      <c r="AC41" s="15"/>
      <c r="AD41" s="16"/>
      <c r="AE41" s="17"/>
    </row>
    <row r="42" spans="2:31" x14ac:dyDescent="0.2">
      <c r="B42" s="152"/>
      <c r="C42" s="154"/>
      <c r="D42" s="152"/>
      <c r="E42" s="167"/>
      <c r="F42" s="158"/>
      <c r="G42" s="160"/>
      <c r="H42" s="154"/>
      <c r="I42" s="156"/>
      <c r="J42" s="3">
        <v>44419</v>
      </c>
      <c r="K42" s="145" t="s">
        <v>254</v>
      </c>
      <c r="L42" s="4">
        <v>30.3</v>
      </c>
      <c r="M42" s="5">
        <v>0.5</v>
      </c>
      <c r="N42" s="4">
        <v>26.5</v>
      </c>
      <c r="O42" s="6">
        <v>0</v>
      </c>
      <c r="P42" s="7" t="s">
        <v>255</v>
      </c>
      <c r="Q42" s="7" t="s">
        <v>251</v>
      </c>
      <c r="R42" s="8" t="s">
        <v>252</v>
      </c>
      <c r="S42" s="9">
        <v>15.2</v>
      </c>
      <c r="T42" s="10">
        <v>4</v>
      </c>
      <c r="U42" s="11">
        <v>1.5</v>
      </c>
      <c r="V42" s="12" t="s">
        <v>316</v>
      </c>
      <c r="W42" s="103">
        <v>0.61</v>
      </c>
      <c r="X42" s="14"/>
      <c r="Y42" s="15"/>
      <c r="Z42" s="12" t="s">
        <v>316</v>
      </c>
      <c r="AA42" s="103">
        <v>0.54</v>
      </c>
      <c r="AB42" s="14"/>
      <c r="AC42" s="15"/>
      <c r="AD42" s="16"/>
      <c r="AE42" s="17"/>
    </row>
    <row r="43" spans="2:31" x14ac:dyDescent="0.2">
      <c r="B43" s="152"/>
      <c r="C43" s="154"/>
      <c r="D43" s="152"/>
      <c r="E43" s="167"/>
      <c r="F43" s="158"/>
      <c r="G43" s="160"/>
      <c r="H43" s="154"/>
      <c r="I43" s="156"/>
      <c r="J43" s="3">
        <v>44510</v>
      </c>
      <c r="K43" s="145" t="s">
        <v>254</v>
      </c>
      <c r="L43" s="4">
        <v>17.600000000000001</v>
      </c>
      <c r="M43" s="5">
        <v>0.8</v>
      </c>
      <c r="N43" s="4">
        <v>15.9</v>
      </c>
      <c r="O43" s="6">
        <v>0</v>
      </c>
      <c r="P43" s="7" t="s">
        <v>255</v>
      </c>
      <c r="Q43" s="7" t="s">
        <v>251</v>
      </c>
      <c r="R43" s="8">
        <v>39</v>
      </c>
      <c r="S43" s="9">
        <v>11</v>
      </c>
      <c r="T43" s="10">
        <v>13</v>
      </c>
      <c r="U43" s="11">
        <v>8.6</v>
      </c>
      <c r="V43" s="12" t="s">
        <v>316</v>
      </c>
      <c r="W43" s="103">
        <v>0.66</v>
      </c>
      <c r="X43" s="14"/>
      <c r="Y43" s="15"/>
      <c r="Z43" s="12" t="s">
        <v>316</v>
      </c>
      <c r="AA43" s="103">
        <v>0.46</v>
      </c>
      <c r="AB43" s="14"/>
      <c r="AC43" s="15"/>
      <c r="AD43" s="16"/>
      <c r="AE43" s="17"/>
    </row>
    <row r="44" spans="2:31" x14ac:dyDescent="0.2">
      <c r="B44" s="152"/>
      <c r="C44" s="154"/>
      <c r="D44" s="152"/>
      <c r="E44" s="167"/>
      <c r="F44" s="158"/>
      <c r="G44" s="160"/>
      <c r="H44" s="154"/>
      <c r="I44" s="156"/>
      <c r="J44" s="3">
        <v>44595</v>
      </c>
      <c r="K44" s="145" t="s">
        <v>254</v>
      </c>
      <c r="L44" s="4">
        <v>0.8</v>
      </c>
      <c r="M44" s="5">
        <v>0.7</v>
      </c>
      <c r="N44" s="4">
        <v>3.6</v>
      </c>
      <c r="O44" s="6">
        <v>0</v>
      </c>
      <c r="P44" s="7" t="s">
        <v>263</v>
      </c>
      <c r="Q44" s="7" t="s">
        <v>251</v>
      </c>
      <c r="R44" s="8" t="s">
        <v>252</v>
      </c>
      <c r="S44" s="9">
        <v>18.2</v>
      </c>
      <c r="T44" s="10">
        <v>1</v>
      </c>
      <c r="U44" s="11">
        <v>1.2</v>
      </c>
      <c r="V44" s="12" t="s">
        <v>310</v>
      </c>
      <c r="W44" s="103">
        <v>0.66</v>
      </c>
      <c r="X44" s="14"/>
      <c r="Y44" s="15"/>
      <c r="Z44" s="12" t="s">
        <v>310</v>
      </c>
      <c r="AA44" s="103">
        <v>0.71</v>
      </c>
      <c r="AB44" s="14"/>
      <c r="AC44" s="15"/>
      <c r="AD44" s="16"/>
      <c r="AE44" s="17"/>
    </row>
    <row r="45" spans="2:31" x14ac:dyDescent="0.2">
      <c r="B45" s="152"/>
      <c r="C45" s="154">
        <v>11</v>
      </c>
      <c r="D45" s="152"/>
      <c r="E45" s="167"/>
      <c r="F45" s="158"/>
      <c r="G45" s="160" t="s">
        <v>81</v>
      </c>
      <c r="H45" s="154" t="s">
        <v>83</v>
      </c>
      <c r="I45" s="156" t="s">
        <v>84</v>
      </c>
      <c r="J45" s="3">
        <v>44342</v>
      </c>
      <c r="K45" s="145" t="s">
        <v>249</v>
      </c>
      <c r="L45" s="4">
        <v>21.8</v>
      </c>
      <c r="M45" s="5">
        <v>0.6</v>
      </c>
      <c r="N45" s="4">
        <v>21.5</v>
      </c>
      <c r="O45" s="6">
        <v>0</v>
      </c>
      <c r="P45" s="7" t="s">
        <v>255</v>
      </c>
      <c r="Q45" s="7" t="s">
        <v>251</v>
      </c>
      <c r="R45" s="8">
        <v>59</v>
      </c>
      <c r="S45" s="9">
        <v>26.2</v>
      </c>
      <c r="T45" s="10">
        <v>34</v>
      </c>
      <c r="U45" s="11">
        <v>14</v>
      </c>
      <c r="V45" s="12" t="s">
        <v>316</v>
      </c>
      <c r="W45" s="103">
        <v>0.54</v>
      </c>
      <c r="X45" s="14"/>
      <c r="Y45" s="15"/>
      <c r="Z45" s="12" t="s">
        <v>316</v>
      </c>
      <c r="AA45" s="103">
        <v>0.64</v>
      </c>
      <c r="AB45" s="14"/>
      <c r="AC45" s="15"/>
      <c r="AD45" s="16"/>
      <c r="AE45" s="17"/>
    </row>
    <row r="46" spans="2:31" x14ac:dyDescent="0.2">
      <c r="B46" s="152"/>
      <c r="C46" s="154"/>
      <c r="D46" s="152"/>
      <c r="E46" s="167"/>
      <c r="F46" s="158"/>
      <c r="G46" s="160"/>
      <c r="H46" s="154"/>
      <c r="I46" s="156"/>
      <c r="J46" s="3">
        <v>44419</v>
      </c>
      <c r="K46" s="145" t="s">
        <v>254</v>
      </c>
      <c r="L46" s="4">
        <v>28.2</v>
      </c>
      <c r="M46" s="5">
        <v>0.8</v>
      </c>
      <c r="N46" s="4">
        <v>25.2</v>
      </c>
      <c r="O46" s="6">
        <v>0</v>
      </c>
      <c r="P46" s="7" t="s">
        <v>255</v>
      </c>
      <c r="Q46" s="7" t="s">
        <v>251</v>
      </c>
      <c r="R46" s="8">
        <v>61</v>
      </c>
      <c r="S46" s="9">
        <v>15.6</v>
      </c>
      <c r="T46" s="10">
        <v>6</v>
      </c>
      <c r="U46" s="11">
        <v>2.2000000000000002</v>
      </c>
      <c r="V46" s="12" t="s">
        <v>316</v>
      </c>
      <c r="W46" s="103">
        <v>0.52</v>
      </c>
      <c r="X46" s="14"/>
      <c r="Y46" s="15"/>
      <c r="Z46" s="12" t="s">
        <v>316</v>
      </c>
      <c r="AA46" s="103">
        <v>0.6</v>
      </c>
      <c r="AB46" s="14"/>
      <c r="AC46" s="15"/>
      <c r="AD46" s="16"/>
      <c r="AE46" s="17"/>
    </row>
    <row r="47" spans="2:31" x14ac:dyDescent="0.2">
      <c r="B47" s="152"/>
      <c r="C47" s="154"/>
      <c r="D47" s="152"/>
      <c r="E47" s="167"/>
      <c r="F47" s="158"/>
      <c r="G47" s="160"/>
      <c r="H47" s="154"/>
      <c r="I47" s="156"/>
      <c r="J47" s="3">
        <v>44510</v>
      </c>
      <c r="K47" s="145" t="s">
        <v>254</v>
      </c>
      <c r="L47" s="4">
        <v>15.5</v>
      </c>
      <c r="M47" s="5">
        <v>1</v>
      </c>
      <c r="N47" s="4">
        <v>15.4</v>
      </c>
      <c r="O47" s="6">
        <v>0</v>
      </c>
      <c r="P47" s="7" t="s">
        <v>255</v>
      </c>
      <c r="Q47" s="7" t="s">
        <v>251</v>
      </c>
      <c r="R47" s="8">
        <v>34</v>
      </c>
      <c r="S47" s="9">
        <v>15</v>
      </c>
      <c r="T47" s="10">
        <v>22</v>
      </c>
      <c r="U47" s="11">
        <v>16</v>
      </c>
      <c r="V47" s="12" t="s">
        <v>316</v>
      </c>
      <c r="W47" s="103">
        <v>0.67</v>
      </c>
      <c r="X47" s="14"/>
      <c r="Y47" s="15"/>
      <c r="Z47" s="12" t="s">
        <v>316</v>
      </c>
      <c r="AA47" s="103">
        <v>0.46</v>
      </c>
      <c r="AB47" s="14"/>
      <c r="AC47" s="15"/>
      <c r="AD47" s="16"/>
      <c r="AE47" s="17"/>
    </row>
    <row r="48" spans="2:31" x14ac:dyDescent="0.2">
      <c r="B48" s="152"/>
      <c r="C48" s="154"/>
      <c r="D48" s="152"/>
      <c r="E48" s="167"/>
      <c r="F48" s="158"/>
      <c r="G48" s="160"/>
      <c r="H48" s="154"/>
      <c r="I48" s="156"/>
      <c r="J48" s="3">
        <v>44594</v>
      </c>
      <c r="K48" s="145" t="s">
        <v>254</v>
      </c>
      <c r="L48" s="4">
        <v>9.3000000000000007</v>
      </c>
      <c r="M48" s="5">
        <v>0.7</v>
      </c>
      <c r="N48" s="4">
        <v>6.5</v>
      </c>
      <c r="O48" s="6">
        <v>0</v>
      </c>
      <c r="P48" s="7" t="s">
        <v>256</v>
      </c>
      <c r="Q48" s="7" t="s">
        <v>251</v>
      </c>
      <c r="R48" s="8" t="s">
        <v>252</v>
      </c>
      <c r="S48" s="9">
        <v>36</v>
      </c>
      <c r="T48" s="10" t="s">
        <v>317</v>
      </c>
      <c r="U48" s="11">
        <v>1.5</v>
      </c>
      <c r="V48" s="12" t="s">
        <v>310</v>
      </c>
      <c r="W48" s="103">
        <v>0.63</v>
      </c>
      <c r="X48" s="14"/>
      <c r="Y48" s="15"/>
      <c r="Z48" s="12" t="s">
        <v>310</v>
      </c>
      <c r="AA48" s="103">
        <v>0.69</v>
      </c>
      <c r="AB48" s="14"/>
      <c r="AC48" s="15"/>
      <c r="AD48" s="16"/>
      <c r="AE48" s="17"/>
    </row>
    <row r="49" spans="2:31" x14ac:dyDescent="0.2">
      <c r="B49" s="152"/>
      <c r="C49" s="154">
        <v>12</v>
      </c>
      <c r="D49" s="152"/>
      <c r="E49" s="167"/>
      <c r="F49" s="158"/>
      <c r="G49" s="160" t="s">
        <v>81</v>
      </c>
      <c r="H49" s="154" t="s">
        <v>85</v>
      </c>
      <c r="I49" s="181" t="s">
        <v>344</v>
      </c>
      <c r="J49" s="3">
        <v>44342</v>
      </c>
      <c r="K49" s="145" t="s">
        <v>254</v>
      </c>
      <c r="L49" s="4">
        <v>22.8</v>
      </c>
      <c r="M49" s="5">
        <v>4.5</v>
      </c>
      <c r="N49" s="4">
        <v>21.3</v>
      </c>
      <c r="O49" s="6">
        <v>0</v>
      </c>
      <c r="P49" s="7" t="s">
        <v>261</v>
      </c>
      <c r="Q49" s="7" t="s">
        <v>251</v>
      </c>
      <c r="R49" s="8">
        <v>60</v>
      </c>
      <c r="S49" s="9">
        <v>43.7</v>
      </c>
      <c r="T49" s="10">
        <v>13</v>
      </c>
      <c r="U49" s="11">
        <v>7</v>
      </c>
      <c r="V49" s="12" t="s">
        <v>316</v>
      </c>
      <c r="W49" s="103">
        <v>0.75</v>
      </c>
      <c r="X49" s="14"/>
      <c r="Y49" s="15"/>
      <c r="Z49" s="12" t="s">
        <v>316</v>
      </c>
      <c r="AA49" s="103">
        <v>0.55000000000000004</v>
      </c>
      <c r="AB49" s="14"/>
      <c r="AC49" s="15"/>
      <c r="AD49" s="16"/>
      <c r="AE49" s="17"/>
    </row>
    <row r="50" spans="2:31" x14ac:dyDescent="0.2">
      <c r="B50" s="152"/>
      <c r="C50" s="154"/>
      <c r="D50" s="152"/>
      <c r="E50" s="167"/>
      <c r="F50" s="158"/>
      <c r="G50" s="160"/>
      <c r="H50" s="154"/>
      <c r="I50" s="156"/>
      <c r="J50" s="3">
        <v>44418</v>
      </c>
      <c r="K50" s="145" t="s">
        <v>254</v>
      </c>
      <c r="L50" s="4">
        <v>33.799999999999997</v>
      </c>
      <c r="M50" s="5">
        <v>4.5</v>
      </c>
      <c r="N50" s="4">
        <v>27.3</v>
      </c>
      <c r="O50" s="6">
        <v>0</v>
      </c>
      <c r="P50" s="7" t="s">
        <v>255</v>
      </c>
      <c r="Q50" s="7" t="s">
        <v>251</v>
      </c>
      <c r="R50" s="8">
        <v>61</v>
      </c>
      <c r="S50" s="9">
        <v>26.1</v>
      </c>
      <c r="T50" s="10">
        <v>10</v>
      </c>
      <c r="U50" s="11">
        <v>4.4000000000000004</v>
      </c>
      <c r="V50" s="12" t="s">
        <v>316</v>
      </c>
      <c r="W50" s="103">
        <v>0.56999999999999995</v>
      </c>
      <c r="X50" s="14"/>
      <c r="Y50" s="15"/>
      <c r="Z50" s="12" t="s">
        <v>316</v>
      </c>
      <c r="AA50" s="103">
        <v>0.6</v>
      </c>
      <c r="AB50" s="14"/>
      <c r="AC50" s="15"/>
      <c r="AD50" s="16"/>
      <c r="AE50" s="17"/>
    </row>
    <row r="51" spans="2:31" x14ac:dyDescent="0.2">
      <c r="B51" s="152"/>
      <c r="C51" s="154"/>
      <c r="D51" s="152"/>
      <c r="E51" s="167"/>
      <c r="F51" s="158"/>
      <c r="G51" s="160"/>
      <c r="H51" s="154"/>
      <c r="I51" s="156"/>
      <c r="J51" s="3">
        <v>44509</v>
      </c>
      <c r="K51" s="145" t="s">
        <v>249</v>
      </c>
      <c r="L51" s="4">
        <v>19.5</v>
      </c>
      <c r="M51" s="5">
        <v>4.5999999999999996</v>
      </c>
      <c r="N51" s="4">
        <v>16.899999999999999</v>
      </c>
      <c r="O51" s="6">
        <v>0</v>
      </c>
      <c r="P51" s="7" t="s">
        <v>257</v>
      </c>
      <c r="Q51" s="7" t="s">
        <v>251</v>
      </c>
      <c r="R51" s="8">
        <v>52</v>
      </c>
      <c r="S51" s="9">
        <v>188</v>
      </c>
      <c r="T51" s="10">
        <v>6</v>
      </c>
      <c r="U51" s="11">
        <v>5.6</v>
      </c>
      <c r="V51" s="12" t="s">
        <v>316</v>
      </c>
      <c r="W51" s="103">
        <v>0.56999999999999995</v>
      </c>
      <c r="X51" s="14"/>
      <c r="Y51" s="15"/>
      <c r="Z51" s="12" t="s">
        <v>316</v>
      </c>
      <c r="AA51" s="103">
        <v>0.66</v>
      </c>
      <c r="AB51" s="14"/>
      <c r="AC51" s="15"/>
      <c r="AD51" s="16"/>
      <c r="AE51" s="17"/>
    </row>
    <row r="52" spans="2:31" x14ac:dyDescent="0.2">
      <c r="B52" s="153"/>
      <c r="C52" s="155"/>
      <c r="D52" s="153"/>
      <c r="E52" s="168"/>
      <c r="F52" s="159"/>
      <c r="G52" s="161"/>
      <c r="H52" s="155"/>
      <c r="I52" s="157"/>
      <c r="J52" s="28">
        <v>44594</v>
      </c>
      <c r="K52" s="146" t="s">
        <v>254</v>
      </c>
      <c r="L52" s="29">
        <v>8.1999999999999993</v>
      </c>
      <c r="M52" s="30">
        <v>4.4000000000000004</v>
      </c>
      <c r="N52" s="29">
        <v>6.8</v>
      </c>
      <c r="O52" s="31">
        <v>0</v>
      </c>
      <c r="P52" s="32" t="s">
        <v>259</v>
      </c>
      <c r="Q52" s="32" t="s">
        <v>251</v>
      </c>
      <c r="R52" s="33" t="s">
        <v>252</v>
      </c>
      <c r="S52" s="34">
        <v>685</v>
      </c>
      <c r="T52" s="19">
        <v>2</v>
      </c>
      <c r="U52" s="20">
        <v>2</v>
      </c>
      <c r="V52" s="35" t="s">
        <v>310</v>
      </c>
      <c r="W52" s="104">
        <v>0.63</v>
      </c>
      <c r="X52" s="21"/>
      <c r="Y52" s="22"/>
      <c r="Z52" s="35" t="s">
        <v>310</v>
      </c>
      <c r="AA52" s="104">
        <v>0.6</v>
      </c>
      <c r="AB52" s="21"/>
      <c r="AC52" s="22"/>
      <c r="AD52" s="23"/>
      <c r="AE52" s="17"/>
    </row>
    <row r="53" spans="2:31" x14ac:dyDescent="0.2">
      <c r="B53" s="151" t="s">
        <v>30</v>
      </c>
      <c r="C53" s="172">
        <v>13</v>
      </c>
      <c r="D53" s="151" t="s">
        <v>79</v>
      </c>
      <c r="E53" s="180" t="s">
        <v>342</v>
      </c>
      <c r="F53" s="174"/>
      <c r="G53" s="175" t="s">
        <v>86</v>
      </c>
      <c r="H53" s="172" t="s">
        <v>87</v>
      </c>
      <c r="I53" s="173" t="s">
        <v>88</v>
      </c>
      <c r="J53" s="115">
        <v>44341</v>
      </c>
      <c r="K53" s="147" t="s">
        <v>254</v>
      </c>
      <c r="L53" s="116">
        <v>24.2</v>
      </c>
      <c r="M53" s="117">
        <v>1.2</v>
      </c>
      <c r="N53" s="116">
        <v>24.7</v>
      </c>
      <c r="O53" s="120">
        <v>0</v>
      </c>
      <c r="P53" s="119" t="s">
        <v>259</v>
      </c>
      <c r="Q53" s="119" t="s">
        <v>251</v>
      </c>
      <c r="R53" s="118">
        <v>41</v>
      </c>
      <c r="S53" s="139">
        <v>71.099999999999994</v>
      </c>
      <c r="T53" s="137">
        <v>13</v>
      </c>
      <c r="U53" s="138">
        <v>5.8</v>
      </c>
      <c r="V53" s="123" t="s">
        <v>316</v>
      </c>
      <c r="W53" s="149">
        <v>0.8</v>
      </c>
      <c r="X53" s="125"/>
      <c r="Y53" s="126"/>
      <c r="Z53" s="123" t="s">
        <v>316</v>
      </c>
      <c r="AA53" s="149">
        <v>0.6</v>
      </c>
      <c r="AB53" s="125"/>
      <c r="AC53" s="126"/>
      <c r="AD53" s="128"/>
      <c r="AE53" s="17"/>
    </row>
    <row r="54" spans="2:31" x14ac:dyDescent="0.2">
      <c r="B54" s="152"/>
      <c r="C54" s="154"/>
      <c r="D54" s="152"/>
      <c r="E54" s="177"/>
      <c r="F54" s="158"/>
      <c r="G54" s="160"/>
      <c r="H54" s="154"/>
      <c r="I54" s="156"/>
      <c r="J54" s="3">
        <v>44418</v>
      </c>
      <c r="K54" s="145" t="s">
        <v>254</v>
      </c>
      <c r="L54" s="4">
        <v>33.9</v>
      </c>
      <c r="M54" s="5">
        <v>0.6</v>
      </c>
      <c r="N54" s="4">
        <v>30.1</v>
      </c>
      <c r="O54" s="6">
        <v>0</v>
      </c>
      <c r="P54" s="7" t="s">
        <v>259</v>
      </c>
      <c r="Q54" s="7" t="s">
        <v>251</v>
      </c>
      <c r="R54" s="8">
        <v>40</v>
      </c>
      <c r="S54" s="9">
        <v>46.8</v>
      </c>
      <c r="T54" s="10">
        <v>11</v>
      </c>
      <c r="U54" s="11">
        <v>3.6</v>
      </c>
      <c r="V54" s="12" t="s">
        <v>316</v>
      </c>
      <c r="W54" s="103">
        <v>0.45</v>
      </c>
      <c r="X54" s="14"/>
      <c r="Y54" s="15"/>
      <c r="Z54" s="12" t="s">
        <v>316</v>
      </c>
      <c r="AA54" s="103">
        <v>0.68</v>
      </c>
      <c r="AB54" s="14"/>
      <c r="AC54" s="15"/>
      <c r="AD54" s="16"/>
      <c r="AE54" s="17"/>
    </row>
    <row r="55" spans="2:31" x14ac:dyDescent="0.2">
      <c r="B55" s="152"/>
      <c r="C55" s="154"/>
      <c r="D55" s="152"/>
      <c r="E55" s="177"/>
      <c r="F55" s="158"/>
      <c r="G55" s="160"/>
      <c r="H55" s="154"/>
      <c r="I55" s="156"/>
      <c r="J55" s="3">
        <v>44509</v>
      </c>
      <c r="K55" s="145" t="s">
        <v>258</v>
      </c>
      <c r="L55" s="4">
        <v>19.8</v>
      </c>
      <c r="M55" s="5">
        <v>0.8</v>
      </c>
      <c r="N55" s="4">
        <v>18.899999999999999</v>
      </c>
      <c r="O55" s="6">
        <v>0</v>
      </c>
      <c r="P55" s="7" t="s">
        <v>255</v>
      </c>
      <c r="Q55" s="7" t="s">
        <v>251</v>
      </c>
      <c r="R55" s="8">
        <v>15</v>
      </c>
      <c r="S55" s="9">
        <v>22</v>
      </c>
      <c r="T55" s="10">
        <v>85</v>
      </c>
      <c r="U55" s="11">
        <v>31</v>
      </c>
      <c r="V55" s="12" t="s">
        <v>316</v>
      </c>
      <c r="W55" s="103">
        <v>0.59</v>
      </c>
      <c r="X55" s="14"/>
      <c r="Y55" s="15"/>
      <c r="Z55" s="12" t="s">
        <v>316</v>
      </c>
      <c r="AA55" s="103">
        <v>0.77</v>
      </c>
      <c r="AB55" s="14"/>
      <c r="AC55" s="15"/>
      <c r="AD55" s="16"/>
      <c r="AE55" s="17"/>
    </row>
    <row r="56" spans="2:31" x14ac:dyDescent="0.2">
      <c r="B56" s="152"/>
      <c r="C56" s="154"/>
      <c r="D56" s="152"/>
      <c r="E56" s="177"/>
      <c r="F56" s="158"/>
      <c r="G56" s="160"/>
      <c r="H56" s="154"/>
      <c r="I56" s="156"/>
      <c r="J56" s="3">
        <v>44594</v>
      </c>
      <c r="K56" s="145" t="s">
        <v>254</v>
      </c>
      <c r="L56" s="4">
        <v>5.9</v>
      </c>
      <c r="M56" s="5">
        <v>1.2</v>
      </c>
      <c r="N56" s="4">
        <v>7.8</v>
      </c>
      <c r="O56" s="6">
        <v>0</v>
      </c>
      <c r="P56" s="7" t="s">
        <v>259</v>
      </c>
      <c r="Q56" s="7" t="s">
        <v>251</v>
      </c>
      <c r="R56" s="8">
        <v>87</v>
      </c>
      <c r="S56" s="9">
        <v>552</v>
      </c>
      <c r="T56" s="10">
        <v>4</v>
      </c>
      <c r="U56" s="11">
        <v>4.2</v>
      </c>
      <c r="V56" s="12" t="s">
        <v>310</v>
      </c>
      <c r="W56" s="103">
        <v>0.67</v>
      </c>
      <c r="X56" s="14"/>
      <c r="Y56" s="15"/>
      <c r="Z56" s="12" t="s">
        <v>310</v>
      </c>
      <c r="AA56" s="103">
        <v>0.6</v>
      </c>
      <c r="AB56" s="14"/>
      <c r="AC56" s="15"/>
      <c r="AD56" s="16"/>
      <c r="AE56" s="17"/>
    </row>
    <row r="57" spans="2:31" x14ac:dyDescent="0.2">
      <c r="B57" s="152"/>
      <c r="C57" s="154">
        <v>14</v>
      </c>
      <c r="D57" s="152"/>
      <c r="E57" s="171" t="s">
        <v>89</v>
      </c>
      <c r="F57" s="158"/>
      <c r="G57" s="160" t="s">
        <v>90</v>
      </c>
      <c r="H57" s="154" t="s">
        <v>91</v>
      </c>
      <c r="I57" s="156" t="s">
        <v>92</v>
      </c>
      <c r="J57" s="3">
        <v>44339</v>
      </c>
      <c r="K57" s="145" t="s">
        <v>254</v>
      </c>
      <c r="L57" s="4">
        <v>20.8</v>
      </c>
      <c r="M57" s="5">
        <v>0.4</v>
      </c>
      <c r="N57" s="4">
        <v>20.399999999999999</v>
      </c>
      <c r="O57" s="6">
        <v>0</v>
      </c>
      <c r="P57" s="7" t="s">
        <v>263</v>
      </c>
      <c r="Q57" s="7" t="s">
        <v>251</v>
      </c>
      <c r="R57" s="8">
        <v>44</v>
      </c>
      <c r="S57" s="9">
        <v>18.8</v>
      </c>
      <c r="T57" s="10">
        <v>14</v>
      </c>
      <c r="U57" s="11">
        <v>7.4</v>
      </c>
      <c r="V57" s="12" t="s">
        <v>316</v>
      </c>
      <c r="W57" s="103">
        <v>0.66</v>
      </c>
      <c r="X57" s="14"/>
      <c r="Y57" s="15"/>
      <c r="Z57" s="12" t="s">
        <v>316</v>
      </c>
      <c r="AA57" s="103">
        <v>0.6</v>
      </c>
      <c r="AB57" s="14"/>
      <c r="AC57" s="15"/>
      <c r="AD57" s="16"/>
      <c r="AE57" s="17"/>
    </row>
    <row r="58" spans="2:31" x14ac:dyDescent="0.2">
      <c r="B58" s="152"/>
      <c r="C58" s="154"/>
      <c r="D58" s="152"/>
      <c r="E58" s="167"/>
      <c r="F58" s="158"/>
      <c r="G58" s="160"/>
      <c r="H58" s="154"/>
      <c r="I58" s="156"/>
      <c r="J58" s="3">
        <v>44427</v>
      </c>
      <c r="K58" s="145" t="s">
        <v>254</v>
      </c>
      <c r="L58" s="4">
        <v>33.4</v>
      </c>
      <c r="M58" s="5">
        <v>0.6</v>
      </c>
      <c r="N58" s="4">
        <v>27.3</v>
      </c>
      <c r="O58" s="6">
        <v>0</v>
      </c>
      <c r="P58" s="7" t="s">
        <v>259</v>
      </c>
      <c r="Q58" s="7" t="s">
        <v>251</v>
      </c>
      <c r="R58" s="8">
        <v>61</v>
      </c>
      <c r="S58" s="9">
        <v>19</v>
      </c>
      <c r="T58" s="10">
        <v>9</v>
      </c>
      <c r="U58" s="11">
        <v>4.8</v>
      </c>
      <c r="V58" s="12" t="s">
        <v>316</v>
      </c>
      <c r="W58" s="103">
        <v>0.72</v>
      </c>
      <c r="X58" s="14"/>
      <c r="Y58" s="15"/>
      <c r="Z58" s="12" t="s">
        <v>316</v>
      </c>
      <c r="AA58" s="103">
        <v>0.71</v>
      </c>
      <c r="AB58" s="14"/>
      <c r="AC58" s="15"/>
      <c r="AD58" s="16"/>
      <c r="AE58" s="17"/>
    </row>
    <row r="59" spans="2:31" x14ac:dyDescent="0.2">
      <c r="B59" s="152"/>
      <c r="C59" s="154"/>
      <c r="D59" s="152"/>
      <c r="E59" s="167"/>
      <c r="F59" s="158"/>
      <c r="G59" s="160"/>
      <c r="H59" s="154"/>
      <c r="I59" s="156"/>
      <c r="J59" s="3">
        <v>44529</v>
      </c>
      <c r="K59" s="145" t="s">
        <v>254</v>
      </c>
      <c r="L59" s="4">
        <v>11.8</v>
      </c>
      <c r="M59" s="5">
        <v>0.2</v>
      </c>
      <c r="N59" s="4">
        <v>10.9</v>
      </c>
      <c r="O59" s="6">
        <v>0</v>
      </c>
      <c r="P59" s="7" t="s">
        <v>259</v>
      </c>
      <c r="Q59" s="7" t="s">
        <v>251</v>
      </c>
      <c r="R59" s="8" t="s">
        <v>252</v>
      </c>
      <c r="S59" s="9">
        <v>24.3</v>
      </c>
      <c r="T59" s="10">
        <v>1</v>
      </c>
      <c r="U59" s="11">
        <v>2</v>
      </c>
      <c r="V59" s="12" t="s">
        <v>316</v>
      </c>
      <c r="W59" s="103">
        <v>0.61</v>
      </c>
      <c r="X59" s="14"/>
      <c r="Y59" s="15"/>
      <c r="Z59" s="12" t="s">
        <v>316</v>
      </c>
      <c r="AA59" s="103">
        <v>0.65</v>
      </c>
      <c r="AB59" s="14"/>
      <c r="AC59" s="15"/>
      <c r="AD59" s="16"/>
      <c r="AE59" s="17"/>
    </row>
    <row r="60" spans="2:31" x14ac:dyDescent="0.2">
      <c r="B60" s="152"/>
      <c r="C60" s="154"/>
      <c r="D60" s="152"/>
      <c r="E60" s="167"/>
      <c r="F60" s="158"/>
      <c r="G60" s="160"/>
      <c r="H60" s="154"/>
      <c r="I60" s="156"/>
      <c r="J60" s="3">
        <v>44611</v>
      </c>
      <c r="K60" s="145" t="s">
        <v>249</v>
      </c>
      <c r="L60" s="4">
        <v>9</v>
      </c>
      <c r="M60" s="5">
        <v>0.3</v>
      </c>
      <c r="N60" s="4">
        <v>8.9</v>
      </c>
      <c r="O60" s="6">
        <v>0</v>
      </c>
      <c r="P60" s="7" t="s">
        <v>259</v>
      </c>
      <c r="Q60" s="7" t="s">
        <v>251</v>
      </c>
      <c r="R60" s="8" t="s">
        <v>252</v>
      </c>
      <c r="S60" s="9">
        <v>23.9</v>
      </c>
      <c r="T60" s="10">
        <v>1</v>
      </c>
      <c r="U60" s="11">
        <v>2.2000000000000002</v>
      </c>
      <c r="V60" s="12" t="s">
        <v>310</v>
      </c>
      <c r="W60" s="103">
        <v>0.68</v>
      </c>
      <c r="X60" s="14"/>
      <c r="Y60" s="15"/>
      <c r="Z60" s="12" t="s">
        <v>310</v>
      </c>
      <c r="AA60" s="103">
        <v>0.67</v>
      </c>
      <c r="AB60" s="14"/>
      <c r="AC60" s="15"/>
      <c r="AD60" s="16"/>
      <c r="AE60" s="17"/>
    </row>
    <row r="61" spans="2:31" x14ac:dyDescent="0.2">
      <c r="B61" s="152"/>
      <c r="C61" s="154">
        <v>15</v>
      </c>
      <c r="D61" s="152"/>
      <c r="E61" s="167"/>
      <c r="F61" s="158"/>
      <c r="G61" s="160" t="s">
        <v>93</v>
      </c>
      <c r="H61" s="154" t="s">
        <v>94</v>
      </c>
      <c r="I61" s="156" t="s">
        <v>92</v>
      </c>
      <c r="J61" s="3">
        <v>44339</v>
      </c>
      <c r="K61" s="145" t="s">
        <v>254</v>
      </c>
      <c r="L61" s="4">
        <v>22.5</v>
      </c>
      <c r="M61" s="5">
        <v>0.3</v>
      </c>
      <c r="N61" s="4">
        <v>21.4</v>
      </c>
      <c r="O61" s="6">
        <v>0</v>
      </c>
      <c r="P61" s="7" t="s">
        <v>255</v>
      </c>
      <c r="Q61" s="7" t="s">
        <v>251</v>
      </c>
      <c r="R61" s="8">
        <v>51</v>
      </c>
      <c r="S61" s="9">
        <v>18.8</v>
      </c>
      <c r="T61" s="10">
        <v>6</v>
      </c>
      <c r="U61" s="11">
        <v>3.7</v>
      </c>
      <c r="V61" s="12" t="s">
        <v>316</v>
      </c>
      <c r="W61" s="103">
        <v>0.53</v>
      </c>
      <c r="X61" s="14"/>
      <c r="Y61" s="15"/>
      <c r="Z61" s="12" t="s">
        <v>316</v>
      </c>
      <c r="AA61" s="103">
        <v>0.69</v>
      </c>
      <c r="AB61" s="14"/>
      <c r="AC61" s="15"/>
      <c r="AD61" s="16"/>
      <c r="AE61" s="17"/>
    </row>
    <row r="62" spans="2:31" x14ac:dyDescent="0.2">
      <c r="B62" s="152"/>
      <c r="C62" s="154"/>
      <c r="D62" s="152"/>
      <c r="E62" s="167"/>
      <c r="F62" s="158"/>
      <c r="G62" s="160"/>
      <c r="H62" s="154"/>
      <c r="I62" s="156"/>
      <c r="J62" s="3">
        <v>44427</v>
      </c>
      <c r="K62" s="145" t="s">
        <v>254</v>
      </c>
      <c r="L62" s="4">
        <v>33.299999999999997</v>
      </c>
      <c r="M62" s="5">
        <v>0.6</v>
      </c>
      <c r="N62" s="4">
        <v>24</v>
      </c>
      <c r="O62" s="6">
        <v>0</v>
      </c>
      <c r="P62" s="7" t="s">
        <v>255</v>
      </c>
      <c r="Q62" s="7" t="s">
        <v>251</v>
      </c>
      <c r="R62" s="8">
        <v>63</v>
      </c>
      <c r="S62" s="9">
        <v>16.399999999999999</v>
      </c>
      <c r="T62" s="10">
        <v>11</v>
      </c>
      <c r="U62" s="11">
        <v>5.0999999999999996</v>
      </c>
      <c r="V62" s="12" t="s">
        <v>316</v>
      </c>
      <c r="W62" s="103">
        <v>0.69</v>
      </c>
      <c r="X62" s="14"/>
      <c r="Y62" s="15"/>
      <c r="Z62" s="12" t="s">
        <v>316</v>
      </c>
      <c r="AA62" s="103">
        <v>0.71</v>
      </c>
      <c r="AB62" s="14"/>
      <c r="AC62" s="15"/>
      <c r="AD62" s="16"/>
      <c r="AE62" s="17"/>
    </row>
    <row r="63" spans="2:31" x14ac:dyDescent="0.2">
      <c r="B63" s="152"/>
      <c r="C63" s="154"/>
      <c r="D63" s="152"/>
      <c r="E63" s="167"/>
      <c r="F63" s="158"/>
      <c r="G63" s="160"/>
      <c r="H63" s="154"/>
      <c r="I63" s="156"/>
      <c r="J63" s="3">
        <v>44529</v>
      </c>
      <c r="K63" s="145" t="s">
        <v>254</v>
      </c>
      <c r="L63" s="4">
        <v>11.8</v>
      </c>
      <c r="M63" s="5">
        <v>0.3</v>
      </c>
      <c r="N63" s="4">
        <v>9.5</v>
      </c>
      <c r="O63" s="6">
        <v>0</v>
      </c>
      <c r="P63" s="7" t="s">
        <v>255</v>
      </c>
      <c r="Q63" s="7" t="s">
        <v>251</v>
      </c>
      <c r="R63" s="8" t="s">
        <v>252</v>
      </c>
      <c r="S63" s="9">
        <v>22.1</v>
      </c>
      <c r="T63" s="10">
        <v>1</v>
      </c>
      <c r="U63" s="11">
        <v>1.3</v>
      </c>
      <c r="V63" s="12" t="s">
        <v>316</v>
      </c>
      <c r="W63" s="103">
        <v>0.61</v>
      </c>
      <c r="X63" s="14"/>
      <c r="Y63" s="15"/>
      <c r="Z63" s="12" t="s">
        <v>316</v>
      </c>
      <c r="AA63" s="103">
        <v>0.69</v>
      </c>
      <c r="AB63" s="14"/>
      <c r="AC63" s="15"/>
      <c r="AD63" s="16"/>
      <c r="AE63" s="17"/>
    </row>
    <row r="64" spans="2:31" x14ac:dyDescent="0.2">
      <c r="B64" s="152"/>
      <c r="C64" s="154"/>
      <c r="D64" s="152"/>
      <c r="E64" s="167"/>
      <c r="F64" s="158"/>
      <c r="G64" s="160"/>
      <c r="H64" s="154"/>
      <c r="I64" s="156"/>
      <c r="J64" s="3">
        <v>44611</v>
      </c>
      <c r="K64" s="145" t="s">
        <v>249</v>
      </c>
      <c r="L64" s="4">
        <v>8.9</v>
      </c>
      <c r="M64" s="5">
        <v>0.2</v>
      </c>
      <c r="N64" s="4">
        <v>6.9</v>
      </c>
      <c r="O64" s="6">
        <v>0</v>
      </c>
      <c r="P64" s="7" t="s">
        <v>255</v>
      </c>
      <c r="Q64" s="7" t="s">
        <v>251</v>
      </c>
      <c r="R64" s="8" t="s">
        <v>252</v>
      </c>
      <c r="S64" s="9">
        <v>27.3</v>
      </c>
      <c r="T64" s="10">
        <v>2</v>
      </c>
      <c r="U64" s="11">
        <v>2.2000000000000002</v>
      </c>
      <c r="V64" s="12" t="s">
        <v>310</v>
      </c>
      <c r="W64" s="103">
        <v>0.61</v>
      </c>
      <c r="X64" s="14"/>
      <c r="Y64" s="15"/>
      <c r="Z64" s="12" t="s">
        <v>310</v>
      </c>
      <c r="AA64" s="103">
        <v>0.6</v>
      </c>
      <c r="AB64" s="14"/>
      <c r="AC64" s="15"/>
      <c r="AD64" s="16"/>
      <c r="AE64" s="17"/>
    </row>
    <row r="65" spans="2:31" x14ac:dyDescent="0.2">
      <c r="B65" s="152"/>
      <c r="C65" s="154">
        <v>16</v>
      </c>
      <c r="D65" s="152"/>
      <c r="E65" s="167"/>
      <c r="F65" s="158"/>
      <c r="G65" s="160" t="s">
        <v>95</v>
      </c>
      <c r="H65" s="154" t="s">
        <v>96</v>
      </c>
      <c r="I65" s="156" t="s">
        <v>92</v>
      </c>
      <c r="J65" s="3">
        <v>44339</v>
      </c>
      <c r="K65" s="145" t="s">
        <v>249</v>
      </c>
      <c r="L65" s="4">
        <v>19.399999999999999</v>
      </c>
      <c r="M65" s="5">
        <v>0.3</v>
      </c>
      <c r="N65" s="4">
        <v>19.399999999999999</v>
      </c>
      <c r="O65" s="6">
        <v>0</v>
      </c>
      <c r="P65" s="7" t="s">
        <v>261</v>
      </c>
      <c r="Q65" s="7" t="s">
        <v>251</v>
      </c>
      <c r="R65" s="8">
        <v>63</v>
      </c>
      <c r="S65" s="9">
        <v>25.3</v>
      </c>
      <c r="T65" s="10">
        <v>8</v>
      </c>
      <c r="U65" s="11">
        <v>5.2</v>
      </c>
      <c r="V65" s="12" t="s">
        <v>316</v>
      </c>
      <c r="W65" s="103">
        <v>0.56999999999999995</v>
      </c>
      <c r="X65" s="14"/>
      <c r="Y65" s="15"/>
      <c r="Z65" s="12" t="s">
        <v>316</v>
      </c>
      <c r="AA65" s="103">
        <v>0.5</v>
      </c>
      <c r="AB65" s="14"/>
      <c r="AC65" s="15"/>
      <c r="AD65" s="16"/>
      <c r="AE65" s="17"/>
    </row>
    <row r="66" spans="2:31" x14ac:dyDescent="0.2">
      <c r="B66" s="152"/>
      <c r="C66" s="154"/>
      <c r="D66" s="152"/>
      <c r="E66" s="167"/>
      <c r="F66" s="158"/>
      <c r="G66" s="160"/>
      <c r="H66" s="154"/>
      <c r="I66" s="156"/>
      <c r="J66" s="3">
        <v>44427</v>
      </c>
      <c r="K66" s="145" t="s">
        <v>254</v>
      </c>
      <c r="L66" s="4">
        <v>32</v>
      </c>
      <c r="M66" s="5">
        <v>0.4</v>
      </c>
      <c r="N66" s="4">
        <v>25</v>
      </c>
      <c r="O66" s="6">
        <v>0</v>
      </c>
      <c r="P66" s="7" t="s">
        <v>255</v>
      </c>
      <c r="Q66" s="7" t="s">
        <v>251</v>
      </c>
      <c r="R66" s="8">
        <v>60</v>
      </c>
      <c r="S66" s="9">
        <v>24.5</v>
      </c>
      <c r="T66" s="10">
        <v>15</v>
      </c>
      <c r="U66" s="11">
        <v>5.9</v>
      </c>
      <c r="V66" s="12" t="s">
        <v>316</v>
      </c>
      <c r="W66" s="103">
        <v>0.48</v>
      </c>
      <c r="X66" s="14"/>
      <c r="Y66" s="15"/>
      <c r="Z66" s="12" t="s">
        <v>316</v>
      </c>
      <c r="AA66" s="103">
        <v>0.64</v>
      </c>
      <c r="AB66" s="14"/>
      <c r="AC66" s="15"/>
      <c r="AD66" s="16"/>
      <c r="AE66" s="17"/>
    </row>
    <row r="67" spans="2:31" x14ac:dyDescent="0.2">
      <c r="B67" s="152"/>
      <c r="C67" s="154"/>
      <c r="D67" s="152"/>
      <c r="E67" s="167"/>
      <c r="F67" s="158"/>
      <c r="G67" s="160"/>
      <c r="H67" s="154"/>
      <c r="I67" s="156"/>
      <c r="J67" s="3">
        <v>44529</v>
      </c>
      <c r="K67" s="145" t="s">
        <v>254</v>
      </c>
      <c r="L67" s="4">
        <v>10.1</v>
      </c>
      <c r="M67" s="5">
        <v>0.2</v>
      </c>
      <c r="N67" s="4">
        <v>11.3</v>
      </c>
      <c r="O67" s="6">
        <v>0</v>
      </c>
      <c r="P67" s="7" t="s">
        <v>255</v>
      </c>
      <c r="Q67" s="7" t="s">
        <v>251</v>
      </c>
      <c r="R67" s="8" t="s">
        <v>252</v>
      </c>
      <c r="S67" s="9">
        <v>44.3</v>
      </c>
      <c r="T67" s="10">
        <v>2</v>
      </c>
      <c r="U67" s="11">
        <v>1.4</v>
      </c>
      <c r="V67" s="12" t="s">
        <v>316</v>
      </c>
      <c r="W67" s="103">
        <v>0.7</v>
      </c>
      <c r="X67" s="14"/>
      <c r="Y67" s="15"/>
      <c r="Z67" s="12" t="s">
        <v>316</v>
      </c>
      <c r="AA67" s="103">
        <v>0.6</v>
      </c>
      <c r="AB67" s="14"/>
      <c r="AC67" s="15"/>
      <c r="AD67" s="16"/>
      <c r="AE67" s="17"/>
    </row>
    <row r="68" spans="2:31" x14ac:dyDescent="0.2">
      <c r="B68" s="152"/>
      <c r="C68" s="154"/>
      <c r="D68" s="152"/>
      <c r="E68" s="167"/>
      <c r="F68" s="158"/>
      <c r="G68" s="160"/>
      <c r="H68" s="154"/>
      <c r="I68" s="156"/>
      <c r="J68" s="3">
        <v>44611</v>
      </c>
      <c r="K68" s="145" t="s">
        <v>249</v>
      </c>
      <c r="L68" s="4">
        <v>8</v>
      </c>
      <c r="M68" s="5">
        <v>0.2</v>
      </c>
      <c r="N68" s="4">
        <v>9.1999999999999993</v>
      </c>
      <c r="O68" s="6">
        <v>0</v>
      </c>
      <c r="P68" s="7" t="s">
        <v>255</v>
      </c>
      <c r="Q68" s="7" t="s">
        <v>251</v>
      </c>
      <c r="R68" s="8" t="s">
        <v>252</v>
      </c>
      <c r="S68" s="9">
        <v>28.8</v>
      </c>
      <c r="T68" s="10">
        <v>2</v>
      </c>
      <c r="U68" s="11">
        <v>2</v>
      </c>
      <c r="V68" s="12" t="s">
        <v>310</v>
      </c>
      <c r="W68" s="103">
        <v>0.6</v>
      </c>
      <c r="X68" s="14"/>
      <c r="Y68" s="15"/>
      <c r="Z68" s="12" t="s">
        <v>310</v>
      </c>
      <c r="AA68" s="103">
        <v>0.68</v>
      </c>
      <c r="AB68" s="14"/>
      <c r="AC68" s="15"/>
      <c r="AD68" s="16"/>
      <c r="AE68" s="17"/>
    </row>
    <row r="69" spans="2:31" x14ac:dyDescent="0.2">
      <c r="B69" s="152"/>
      <c r="C69" s="154">
        <v>17</v>
      </c>
      <c r="D69" s="152"/>
      <c r="E69" s="167"/>
      <c r="F69" s="158"/>
      <c r="G69" s="160" t="s">
        <v>97</v>
      </c>
      <c r="H69" s="154" t="s">
        <v>98</v>
      </c>
      <c r="I69" s="156" t="s">
        <v>99</v>
      </c>
      <c r="J69" s="3">
        <v>44339</v>
      </c>
      <c r="K69" s="145" t="s">
        <v>249</v>
      </c>
      <c r="L69" s="4">
        <v>17.7</v>
      </c>
      <c r="M69" s="5">
        <v>0.6</v>
      </c>
      <c r="N69" s="4">
        <v>17</v>
      </c>
      <c r="O69" s="6">
        <v>0</v>
      </c>
      <c r="P69" s="7" t="s">
        <v>255</v>
      </c>
      <c r="Q69" s="7" t="s">
        <v>251</v>
      </c>
      <c r="R69" s="8">
        <v>47</v>
      </c>
      <c r="S69" s="9">
        <v>31.3</v>
      </c>
      <c r="T69" s="10">
        <v>21</v>
      </c>
      <c r="U69" s="11">
        <v>5.7</v>
      </c>
      <c r="V69" s="12" t="s">
        <v>316</v>
      </c>
      <c r="W69" s="103">
        <v>0.72</v>
      </c>
      <c r="X69" s="14"/>
      <c r="Y69" s="15"/>
      <c r="Z69" s="12" t="s">
        <v>316</v>
      </c>
      <c r="AA69" s="103">
        <v>0.74</v>
      </c>
      <c r="AB69" s="14"/>
      <c r="AC69" s="15"/>
      <c r="AD69" s="16"/>
      <c r="AE69" s="17"/>
    </row>
    <row r="70" spans="2:31" x14ac:dyDescent="0.2">
      <c r="B70" s="152"/>
      <c r="C70" s="154"/>
      <c r="D70" s="152"/>
      <c r="E70" s="167"/>
      <c r="F70" s="158"/>
      <c r="G70" s="160"/>
      <c r="H70" s="154"/>
      <c r="I70" s="156"/>
      <c r="J70" s="3">
        <v>44427</v>
      </c>
      <c r="K70" s="145" t="s">
        <v>254</v>
      </c>
      <c r="L70" s="4">
        <v>30.1</v>
      </c>
      <c r="M70" s="5">
        <v>0.5</v>
      </c>
      <c r="N70" s="4">
        <v>23.4</v>
      </c>
      <c r="O70" s="6">
        <v>0</v>
      </c>
      <c r="P70" s="7" t="s">
        <v>255</v>
      </c>
      <c r="Q70" s="7" t="s">
        <v>251</v>
      </c>
      <c r="R70" s="8">
        <v>48</v>
      </c>
      <c r="S70" s="9">
        <v>36.700000000000003</v>
      </c>
      <c r="T70" s="10">
        <v>19</v>
      </c>
      <c r="U70" s="11">
        <v>6.6</v>
      </c>
      <c r="V70" s="12" t="s">
        <v>316</v>
      </c>
      <c r="W70" s="103">
        <v>0.61</v>
      </c>
      <c r="X70" s="14"/>
      <c r="Y70" s="15"/>
      <c r="Z70" s="12" t="s">
        <v>316</v>
      </c>
      <c r="AA70" s="103">
        <v>0.67</v>
      </c>
      <c r="AB70" s="14"/>
      <c r="AC70" s="15"/>
      <c r="AD70" s="16"/>
      <c r="AE70" s="17"/>
    </row>
    <row r="71" spans="2:31" x14ac:dyDescent="0.2">
      <c r="B71" s="152"/>
      <c r="C71" s="154"/>
      <c r="D71" s="152"/>
      <c r="E71" s="167"/>
      <c r="F71" s="158"/>
      <c r="G71" s="160"/>
      <c r="H71" s="154"/>
      <c r="I71" s="156"/>
      <c r="J71" s="3">
        <v>44529</v>
      </c>
      <c r="K71" s="145" t="s">
        <v>254</v>
      </c>
      <c r="L71" s="4">
        <v>11.5</v>
      </c>
      <c r="M71" s="5">
        <v>0.3</v>
      </c>
      <c r="N71" s="4">
        <v>10.3</v>
      </c>
      <c r="O71" s="6">
        <v>0</v>
      </c>
      <c r="P71" s="7" t="s">
        <v>255</v>
      </c>
      <c r="Q71" s="7" t="s">
        <v>251</v>
      </c>
      <c r="R71" s="8">
        <v>75</v>
      </c>
      <c r="S71" s="9">
        <v>46.5</v>
      </c>
      <c r="T71" s="10">
        <v>8</v>
      </c>
      <c r="U71" s="11">
        <v>3.9</v>
      </c>
      <c r="V71" s="12" t="s">
        <v>316</v>
      </c>
      <c r="W71" s="103">
        <v>0.74</v>
      </c>
      <c r="X71" s="14"/>
      <c r="Y71" s="15"/>
      <c r="Z71" s="12" t="s">
        <v>316</v>
      </c>
      <c r="AA71" s="103">
        <v>0.56999999999999995</v>
      </c>
      <c r="AB71" s="14"/>
      <c r="AC71" s="15"/>
      <c r="AD71" s="16"/>
      <c r="AE71" s="17"/>
    </row>
    <row r="72" spans="2:31" x14ac:dyDescent="0.2">
      <c r="B72" s="152"/>
      <c r="C72" s="154"/>
      <c r="D72" s="152"/>
      <c r="E72" s="167"/>
      <c r="F72" s="158"/>
      <c r="G72" s="160"/>
      <c r="H72" s="154"/>
      <c r="I72" s="156"/>
      <c r="J72" s="3">
        <v>44611</v>
      </c>
      <c r="K72" s="145" t="s">
        <v>249</v>
      </c>
      <c r="L72" s="4">
        <v>6.2</v>
      </c>
      <c r="M72" s="5">
        <v>0.3</v>
      </c>
      <c r="N72" s="4">
        <v>8.6</v>
      </c>
      <c r="O72" s="6">
        <v>0</v>
      </c>
      <c r="P72" s="7" t="s">
        <v>261</v>
      </c>
      <c r="Q72" s="7" t="s">
        <v>251</v>
      </c>
      <c r="R72" s="8">
        <v>89</v>
      </c>
      <c r="S72" s="9">
        <v>59.6</v>
      </c>
      <c r="T72" s="10">
        <v>8</v>
      </c>
      <c r="U72" s="11">
        <v>4.7</v>
      </c>
      <c r="V72" s="12" t="s">
        <v>310</v>
      </c>
      <c r="W72" s="103">
        <v>0.46</v>
      </c>
      <c r="X72" s="14"/>
      <c r="Y72" s="15"/>
      <c r="Z72" s="12" t="s">
        <v>310</v>
      </c>
      <c r="AA72" s="103">
        <v>0.54</v>
      </c>
      <c r="AB72" s="14"/>
      <c r="AC72" s="15"/>
      <c r="AD72" s="16"/>
      <c r="AE72" s="17"/>
    </row>
    <row r="73" spans="2:31" x14ac:dyDescent="0.2">
      <c r="B73" s="152"/>
      <c r="C73" s="154">
        <v>18</v>
      </c>
      <c r="D73" s="152"/>
      <c r="E73" s="167"/>
      <c r="F73" s="158"/>
      <c r="G73" s="160" t="s">
        <v>93</v>
      </c>
      <c r="H73" s="154" t="s">
        <v>100</v>
      </c>
      <c r="I73" s="156" t="s">
        <v>101</v>
      </c>
      <c r="J73" s="3">
        <v>44342</v>
      </c>
      <c r="K73" s="145" t="s">
        <v>254</v>
      </c>
      <c r="L73" s="4">
        <v>21.5</v>
      </c>
      <c r="M73" s="5">
        <v>0.5</v>
      </c>
      <c r="N73" s="4">
        <v>21.6</v>
      </c>
      <c r="O73" s="6">
        <v>0</v>
      </c>
      <c r="P73" s="7" t="s">
        <v>255</v>
      </c>
      <c r="Q73" s="7" t="s">
        <v>251</v>
      </c>
      <c r="R73" s="8">
        <v>31</v>
      </c>
      <c r="S73" s="18">
        <v>1850</v>
      </c>
      <c r="T73" s="10">
        <v>26</v>
      </c>
      <c r="U73" s="11">
        <v>14</v>
      </c>
      <c r="V73" s="12" t="s">
        <v>316</v>
      </c>
      <c r="W73" s="103">
        <v>0.57999999999999996</v>
      </c>
      <c r="X73" s="14"/>
      <c r="Y73" s="15"/>
      <c r="Z73" s="12" t="s">
        <v>316</v>
      </c>
      <c r="AA73" s="103">
        <v>0.5</v>
      </c>
      <c r="AB73" s="14"/>
      <c r="AC73" s="15"/>
      <c r="AD73" s="16"/>
      <c r="AE73" s="17"/>
    </row>
    <row r="74" spans="2:31" x14ac:dyDescent="0.2">
      <c r="B74" s="152"/>
      <c r="C74" s="154"/>
      <c r="D74" s="152"/>
      <c r="E74" s="167"/>
      <c r="F74" s="158"/>
      <c r="G74" s="160"/>
      <c r="H74" s="154"/>
      <c r="I74" s="156"/>
      <c r="J74" s="3">
        <v>44427</v>
      </c>
      <c r="K74" s="145" t="s">
        <v>254</v>
      </c>
      <c r="L74" s="4">
        <v>28.4</v>
      </c>
      <c r="M74" s="5">
        <v>0.7</v>
      </c>
      <c r="N74" s="4">
        <v>26.2</v>
      </c>
      <c r="O74" s="6">
        <v>0</v>
      </c>
      <c r="P74" s="7" t="s">
        <v>255</v>
      </c>
      <c r="Q74" s="7" t="s">
        <v>251</v>
      </c>
      <c r="R74" s="8">
        <v>46</v>
      </c>
      <c r="S74" s="9">
        <v>159</v>
      </c>
      <c r="T74" s="10">
        <v>20</v>
      </c>
      <c r="U74" s="11">
        <v>13</v>
      </c>
      <c r="V74" s="12" t="s">
        <v>316</v>
      </c>
      <c r="W74" s="103">
        <v>0.68</v>
      </c>
      <c r="X74" s="14"/>
      <c r="Y74" s="15"/>
      <c r="Z74" s="12" t="s">
        <v>316</v>
      </c>
      <c r="AA74" s="103">
        <v>0.56999999999999995</v>
      </c>
      <c r="AB74" s="14"/>
      <c r="AC74" s="15"/>
      <c r="AD74" s="16"/>
      <c r="AE74" s="17"/>
    </row>
    <row r="75" spans="2:31" x14ac:dyDescent="0.2">
      <c r="B75" s="152"/>
      <c r="C75" s="154"/>
      <c r="D75" s="152"/>
      <c r="E75" s="167"/>
      <c r="F75" s="158"/>
      <c r="G75" s="160"/>
      <c r="H75" s="154"/>
      <c r="I75" s="156"/>
      <c r="J75" s="3">
        <v>44529</v>
      </c>
      <c r="K75" s="145" t="s">
        <v>254</v>
      </c>
      <c r="L75" s="4">
        <v>4.5</v>
      </c>
      <c r="M75" s="5">
        <v>0.6</v>
      </c>
      <c r="N75" s="4">
        <v>9.5</v>
      </c>
      <c r="O75" s="6">
        <v>0</v>
      </c>
      <c r="P75" s="7" t="s">
        <v>255</v>
      </c>
      <c r="Q75" s="7" t="s">
        <v>251</v>
      </c>
      <c r="R75" s="8">
        <v>48</v>
      </c>
      <c r="S75" s="9">
        <v>139</v>
      </c>
      <c r="T75" s="10">
        <v>14</v>
      </c>
      <c r="U75" s="11">
        <v>11</v>
      </c>
      <c r="V75" s="12" t="s">
        <v>316</v>
      </c>
      <c r="W75" s="103">
        <v>0.57999999999999996</v>
      </c>
      <c r="X75" s="14"/>
      <c r="Y75" s="15"/>
      <c r="Z75" s="12" t="s">
        <v>316</v>
      </c>
      <c r="AA75" s="103">
        <v>0.5</v>
      </c>
      <c r="AB75" s="14"/>
      <c r="AC75" s="15"/>
      <c r="AD75" s="16"/>
      <c r="AE75" s="17"/>
    </row>
    <row r="76" spans="2:31" x14ac:dyDescent="0.2">
      <c r="B76" s="152"/>
      <c r="C76" s="154"/>
      <c r="D76" s="179"/>
      <c r="E76" s="170"/>
      <c r="F76" s="158"/>
      <c r="G76" s="160"/>
      <c r="H76" s="154"/>
      <c r="I76" s="156"/>
      <c r="J76" s="3">
        <v>44611</v>
      </c>
      <c r="K76" s="145" t="s">
        <v>249</v>
      </c>
      <c r="L76" s="4">
        <v>3.5</v>
      </c>
      <c r="M76" s="5">
        <v>0.7</v>
      </c>
      <c r="N76" s="4">
        <v>9.3000000000000007</v>
      </c>
      <c r="O76" s="6">
        <v>0</v>
      </c>
      <c r="P76" s="7" t="s">
        <v>255</v>
      </c>
      <c r="Q76" s="7" t="s">
        <v>251</v>
      </c>
      <c r="R76" s="8">
        <v>69</v>
      </c>
      <c r="S76" s="18">
        <v>3570</v>
      </c>
      <c r="T76" s="10">
        <v>9</v>
      </c>
      <c r="U76" s="11">
        <v>3.5</v>
      </c>
      <c r="V76" s="12" t="s">
        <v>310</v>
      </c>
      <c r="W76" s="103">
        <v>0.57999999999999996</v>
      </c>
      <c r="X76" s="14"/>
      <c r="Y76" s="15"/>
      <c r="Z76" s="12" t="s">
        <v>310</v>
      </c>
      <c r="AA76" s="103">
        <v>0.5</v>
      </c>
      <c r="AB76" s="14"/>
      <c r="AC76" s="15"/>
      <c r="AD76" s="16"/>
      <c r="AE76" s="17"/>
    </row>
    <row r="77" spans="2:31" x14ac:dyDescent="0.2">
      <c r="B77" s="152"/>
      <c r="C77" s="154">
        <v>19</v>
      </c>
      <c r="D77" s="178" t="s">
        <v>102</v>
      </c>
      <c r="E77" s="171" t="s">
        <v>103</v>
      </c>
      <c r="F77" s="158"/>
      <c r="G77" s="160" t="s">
        <v>104</v>
      </c>
      <c r="H77" s="154" t="s">
        <v>105</v>
      </c>
      <c r="I77" s="156" t="s">
        <v>99</v>
      </c>
      <c r="J77" s="3">
        <v>44341</v>
      </c>
      <c r="K77" s="145" t="s">
        <v>254</v>
      </c>
      <c r="L77" s="4">
        <v>17.2</v>
      </c>
      <c r="M77" s="5">
        <v>0.9</v>
      </c>
      <c r="N77" s="4">
        <v>19.2</v>
      </c>
      <c r="O77" s="6">
        <v>0</v>
      </c>
      <c r="P77" s="7" t="s">
        <v>255</v>
      </c>
      <c r="Q77" s="7" t="s">
        <v>251</v>
      </c>
      <c r="R77" s="8">
        <v>48</v>
      </c>
      <c r="S77" s="9">
        <v>34.6</v>
      </c>
      <c r="T77" s="10">
        <v>20</v>
      </c>
      <c r="U77" s="11">
        <v>5.4</v>
      </c>
      <c r="V77" s="12" t="s">
        <v>316</v>
      </c>
      <c r="W77" s="103">
        <v>0.72</v>
      </c>
      <c r="X77" s="14"/>
      <c r="Y77" s="15"/>
      <c r="Z77" s="12" t="s">
        <v>316</v>
      </c>
      <c r="AA77" s="103">
        <v>0.46</v>
      </c>
      <c r="AB77" s="14"/>
      <c r="AC77" s="15"/>
      <c r="AD77" s="16"/>
      <c r="AE77" s="17"/>
    </row>
    <row r="78" spans="2:31" x14ac:dyDescent="0.2">
      <c r="B78" s="152"/>
      <c r="C78" s="154"/>
      <c r="D78" s="152"/>
      <c r="E78" s="167"/>
      <c r="F78" s="158"/>
      <c r="G78" s="160"/>
      <c r="H78" s="154"/>
      <c r="I78" s="156"/>
      <c r="J78" s="3">
        <v>44426</v>
      </c>
      <c r="K78" s="145" t="s">
        <v>254</v>
      </c>
      <c r="L78" s="4">
        <v>28.1</v>
      </c>
      <c r="M78" s="5">
        <v>1.1000000000000001</v>
      </c>
      <c r="N78" s="4">
        <v>21.2</v>
      </c>
      <c r="O78" s="6">
        <v>0</v>
      </c>
      <c r="P78" s="7" t="s">
        <v>255</v>
      </c>
      <c r="Q78" s="7" t="s">
        <v>251</v>
      </c>
      <c r="R78" s="8">
        <v>42</v>
      </c>
      <c r="S78" s="9">
        <v>32.799999999999997</v>
      </c>
      <c r="T78" s="10">
        <v>7</v>
      </c>
      <c r="U78" s="11">
        <v>4.0999999999999996</v>
      </c>
      <c r="V78" s="12" t="s">
        <v>316</v>
      </c>
      <c r="W78" s="103">
        <v>0.78</v>
      </c>
      <c r="X78" s="14"/>
      <c r="Y78" s="15"/>
      <c r="Z78" s="12" t="s">
        <v>316</v>
      </c>
      <c r="AA78" s="103">
        <v>0.5</v>
      </c>
      <c r="AB78" s="14"/>
      <c r="AC78" s="15"/>
      <c r="AD78" s="16"/>
      <c r="AE78" s="17"/>
    </row>
    <row r="79" spans="2:31" x14ac:dyDescent="0.2">
      <c r="B79" s="152"/>
      <c r="C79" s="154"/>
      <c r="D79" s="152"/>
      <c r="E79" s="167"/>
      <c r="F79" s="158"/>
      <c r="G79" s="160"/>
      <c r="H79" s="154"/>
      <c r="I79" s="156"/>
      <c r="J79" s="3">
        <v>44526</v>
      </c>
      <c r="K79" s="145" t="s">
        <v>254</v>
      </c>
      <c r="L79" s="4">
        <v>14.5</v>
      </c>
      <c r="M79" s="5">
        <v>0.8</v>
      </c>
      <c r="N79" s="4">
        <v>11.6</v>
      </c>
      <c r="O79" s="6">
        <v>0</v>
      </c>
      <c r="P79" s="7" t="s">
        <v>257</v>
      </c>
      <c r="Q79" s="7" t="s">
        <v>251</v>
      </c>
      <c r="R79" s="8">
        <v>80</v>
      </c>
      <c r="S79" s="9">
        <v>38.799999999999997</v>
      </c>
      <c r="T79" s="10">
        <v>2</v>
      </c>
      <c r="U79" s="11">
        <v>2.7</v>
      </c>
      <c r="V79" s="12" t="s">
        <v>316</v>
      </c>
      <c r="W79" s="103">
        <v>0.62</v>
      </c>
      <c r="X79" s="14"/>
      <c r="Y79" s="15"/>
      <c r="Z79" s="12" t="s">
        <v>316</v>
      </c>
      <c r="AA79" s="103">
        <v>0.6</v>
      </c>
      <c r="AB79" s="14"/>
      <c r="AC79" s="15"/>
      <c r="AD79" s="16"/>
      <c r="AE79" s="17"/>
    </row>
    <row r="80" spans="2:31" x14ac:dyDescent="0.2">
      <c r="B80" s="152"/>
      <c r="C80" s="154"/>
      <c r="D80" s="152"/>
      <c r="E80" s="167"/>
      <c r="F80" s="158"/>
      <c r="G80" s="160"/>
      <c r="H80" s="154"/>
      <c r="I80" s="156"/>
      <c r="J80" s="3">
        <v>44609</v>
      </c>
      <c r="K80" s="145" t="s">
        <v>254</v>
      </c>
      <c r="L80" s="4">
        <v>5.0999999999999996</v>
      </c>
      <c r="M80" s="5">
        <v>1</v>
      </c>
      <c r="N80" s="4">
        <v>7.8</v>
      </c>
      <c r="O80" s="6">
        <v>0</v>
      </c>
      <c r="P80" s="7" t="s">
        <v>257</v>
      </c>
      <c r="Q80" s="7" t="s">
        <v>251</v>
      </c>
      <c r="R80" s="8">
        <v>95</v>
      </c>
      <c r="S80" s="9">
        <v>35.799999999999997</v>
      </c>
      <c r="T80" s="10">
        <v>3</v>
      </c>
      <c r="U80" s="11">
        <v>3</v>
      </c>
      <c r="V80" s="12" t="s">
        <v>310</v>
      </c>
      <c r="W80" s="103">
        <v>0.61</v>
      </c>
      <c r="X80" s="14"/>
      <c r="Y80" s="15"/>
      <c r="Z80" s="12" t="s">
        <v>310</v>
      </c>
      <c r="AA80" s="103">
        <v>0.56999999999999995</v>
      </c>
      <c r="AB80" s="14"/>
      <c r="AC80" s="15"/>
      <c r="AD80" s="16"/>
      <c r="AE80" s="17"/>
    </row>
    <row r="81" spans="2:31" x14ac:dyDescent="0.2">
      <c r="B81" s="152"/>
      <c r="C81" s="154">
        <v>20</v>
      </c>
      <c r="D81" s="152"/>
      <c r="E81" s="167"/>
      <c r="F81" s="158"/>
      <c r="G81" s="160" t="s">
        <v>106</v>
      </c>
      <c r="H81" s="154" t="s">
        <v>107</v>
      </c>
      <c r="I81" s="156" t="s">
        <v>99</v>
      </c>
      <c r="J81" s="3">
        <v>44340</v>
      </c>
      <c r="K81" s="145" t="s">
        <v>249</v>
      </c>
      <c r="L81" s="4">
        <v>22.2</v>
      </c>
      <c r="M81" s="5">
        <v>0.9</v>
      </c>
      <c r="N81" s="4">
        <v>23.7</v>
      </c>
      <c r="O81" s="6">
        <v>0</v>
      </c>
      <c r="P81" s="7" t="s">
        <v>256</v>
      </c>
      <c r="Q81" s="7" t="s">
        <v>251</v>
      </c>
      <c r="R81" s="8">
        <v>59</v>
      </c>
      <c r="S81" s="9">
        <v>29.9</v>
      </c>
      <c r="T81" s="10">
        <v>9</v>
      </c>
      <c r="U81" s="11">
        <v>4.5</v>
      </c>
      <c r="V81" s="12" t="s">
        <v>316</v>
      </c>
      <c r="W81" s="103">
        <v>0.68</v>
      </c>
      <c r="X81" s="14"/>
      <c r="Y81" s="15"/>
      <c r="Z81" s="12" t="s">
        <v>316</v>
      </c>
      <c r="AA81" s="103">
        <v>0.56999999999999995</v>
      </c>
      <c r="AB81" s="14"/>
      <c r="AC81" s="15"/>
      <c r="AD81" s="16"/>
      <c r="AE81" s="17"/>
    </row>
    <row r="82" spans="2:31" x14ac:dyDescent="0.2">
      <c r="B82" s="152"/>
      <c r="C82" s="154"/>
      <c r="D82" s="152"/>
      <c r="E82" s="167"/>
      <c r="F82" s="158"/>
      <c r="G82" s="160"/>
      <c r="H82" s="154"/>
      <c r="I82" s="156"/>
      <c r="J82" s="3">
        <v>44426</v>
      </c>
      <c r="K82" s="145" t="s">
        <v>254</v>
      </c>
      <c r="L82" s="4">
        <v>29.3</v>
      </c>
      <c r="M82" s="5">
        <v>1.1000000000000001</v>
      </c>
      <c r="N82" s="4">
        <v>22.9</v>
      </c>
      <c r="O82" s="6">
        <v>0</v>
      </c>
      <c r="P82" s="7" t="s">
        <v>256</v>
      </c>
      <c r="Q82" s="7" t="s">
        <v>251</v>
      </c>
      <c r="R82" s="8">
        <v>62</v>
      </c>
      <c r="S82" s="9">
        <v>23.8</v>
      </c>
      <c r="T82" s="10">
        <v>15</v>
      </c>
      <c r="U82" s="11">
        <v>4.2</v>
      </c>
      <c r="V82" s="12" t="s">
        <v>316</v>
      </c>
      <c r="W82" s="103">
        <v>0.76</v>
      </c>
      <c r="X82" s="14"/>
      <c r="Y82" s="15"/>
      <c r="Z82" s="12" t="s">
        <v>316</v>
      </c>
      <c r="AA82" s="103">
        <v>0.62</v>
      </c>
      <c r="AB82" s="14"/>
      <c r="AC82" s="15"/>
      <c r="AD82" s="16"/>
      <c r="AE82" s="17"/>
    </row>
    <row r="83" spans="2:31" x14ac:dyDescent="0.2">
      <c r="B83" s="152"/>
      <c r="C83" s="154"/>
      <c r="D83" s="152"/>
      <c r="E83" s="167"/>
      <c r="F83" s="158"/>
      <c r="G83" s="160"/>
      <c r="H83" s="154"/>
      <c r="I83" s="156"/>
      <c r="J83" s="3">
        <v>44526</v>
      </c>
      <c r="K83" s="145" t="s">
        <v>254</v>
      </c>
      <c r="L83" s="4">
        <v>16.100000000000001</v>
      </c>
      <c r="M83" s="5">
        <v>0.9</v>
      </c>
      <c r="N83" s="4">
        <v>12.2</v>
      </c>
      <c r="O83" s="6">
        <v>0</v>
      </c>
      <c r="P83" s="7" t="s">
        <v>257</v>
      </c>
      <c r="Q83" s="7" t="s">
        <v>251</v>
      </c>
      <c r="R83" s="8">
        <v>81</v>
      </c>
      <c r="S83" s="9">
        <v>32.4</v>
      </c>
      <c r="T83" s="10">
        <v>2</v>
      </c>
      <c r="U83" s="11">
        <v>2.6</v>
      </c>
      <c r="V83" s="12" t="s">
        <v>316</v>
      </c>
      <c r="W83" s="103">
        <v>0.68</v>
      </c>
      <c r="X83" s="14"/>
      <c r="Y83" s="15"/>
      <c r="Z83" s="12" t="s">
        <v>316</v>
      </c>
      <c r="AA83" s="103">
        <v>0.65</v>
      </c>
      <c r="AB83" s="14"/>
      <c r="AC83" s="15"/>
      <c r="AD83" s="16"/>
      <c r="AE83" s="17"/>
    </row>
    <row r="84" spans="2:31" x14ac:dyDescent="0.2">
      <c r="B84" s="152"/>
      <c r="C84" s="154"/>
      <c r="D84" s="152"/>
      <c r="E84" s="167"/>
      <c r="F84" s="158"/>
      <c r="G84" s="160"/>
      <c r="H84" s="154"/>
      <c r="I84" s="156"/>
      <c r="J84" s="3">
        <v>44609</v>
      </c>
      <c r="K84" s="145" t="s">
        <v>254</v>
      </c>
      <c r="L84" s="4">
        <v>5.3</v>
      </c>
      <c r="M84" s="5">
        <v>1.2</v>
      </c>
      <c r="N84" s="4">
        <v>8.6999999999999993</v>
      </c>
      <c r="O84" s="6">
        <v>0</v>
      </c>
      <c r="P84" s="7" t="s">
        <v>257</v>
      </c>
      <c r="Q84" s="7" t="s">
        <v>251</v>
      </c>
      <c r="R84" s="8">
        <v>93</v>
      </c>
      <c r="S84" s="9">
        <v>29.6</v>
      </c>
      <c r="T84" s="10">
        <v>2</v>
      </c>
      <c r="U84" s="11">
        <v>1.9</v>
      </c>
      <c r="V84" s="12" t="s">
        <v>310</v>
      </c>
      <c r="W84" s="103">
        <v>0.65</v>
      </c>
      <c r="X84" s="14"/>
      <c r="Y84" s="15"/>
      <c r="Z84" s="12" t="s">
        <v>310</v>
      </c>
      <c r="AA84" s="103">
        <v>0.7</v>
      </c>
      <c r="AB84" s="14"/>
      <c r="AC84" s="15"/>
      <c r="AD84" s="16"/>
      <c r="AE84" s="17"/>
    </row>
    <row r="85" spans="2:31" x14ac:dyDescent="0.2">
      <c r="B85" s="152"/>
      <c r="C85" s="154">
        <v>21</v>
      </c>
      <c r="D85" s="152"/>
      <c r="E85" s="167"/>
      <c r="F85" s="158"/>
      <c r="G85" s="160" t="s">
        <v>108</v>
      </c>
      <c r="H85" s="154" t="s">
        <v>109</v>
      </c>
      <c r="I85" s="156" t="s">
        <v>99</v>
      </c>
      <c r="J85" s="3">
        <v>44343</v>
      </c>
      <c r="K85" s="145" t="s">
        <v>258</v>
      </c>
      <c r="L85" s="4">
        <v>16.899999999999999</v>
      </c>
      <c r="M85" s="5">
        <v>0.2</v>
      </c>
      <c r="N85" s="4">
        <v>17.100000000000001</v>
      </c>
      <c r="O85" s="6">
        <v>0</v>
      </c>
      <c r="P85" s="7" t="s">
        <v>263</v>
      </c>
      <c r="Q85" s="7" t="s">
        <v>320</v>
      </c>
      <c r="R85" s="8">
        <v>13</v>
      </c>
      <c r="S85" s="9">
        <v>26.8</v>
      </c>
      <c r="T85" s="10">
        <v>40</v>
      </c>
      <c r="U85" s="11">
        <v>11</v>
      </c>
      <c r="V85" s="12" t="s">
        <v>316</v>
      </c>
      <c r="W85" s="103">
        <v>0.75</v>
      </c>
      <c r="X85" s="14"/>
      <c r="Y85" s="15"/>
      <c r="Z85" s="12" t="s">
        <v>316</v>
      </c>
      <c r="AA85" s="103">
        <v>0.67</v>
      </c>
      <c r="AB85" s="14"/>
      <c r="AC85" s="15"/>
      <c r="AD85" s="16"/>
      <c r="AE85" s="17"/>
    </row>
    <row r="86" spans="2:31" x14ac:dyDescent="0.2">
      <c r="B86" s="152"/>
      <c r="C86" s="154"/>
      <c r="D86" s="152"/>
      <c r="E86" s="167"/>
      <c r="F86" s="158"/>
      <c r="G86" s="160"/>
      <c r="H86" s="154"/>
      <c r="I86" s="156"/>
      <c r="J86" s="3">
        <v>44412</v>
      </c>
      <c r="K86" s="145" t="s">
        <v>254</v>
      </c>
      <c r="L86" s="4">
        <v>29</v>
      </c>
      <c r="M86" s="5">
        <v>0.3</v>
      </c>
      <c r="N86" s="4">
        <v>21.7</v>
      </c>
      <c r="O86" s="6">
        <v>0</v>
      </c>
      <c r="P86" s="7" t="s">
        <v>263</v>
      </c>
      <c r="Q86" s="7" t="s">
        <v>251</v>
      </c>
      <c r="R86" s="8">
        <v>78</v>
      </c>
      <c r="S86" s="9">
        <v>27</v>
      </c>
      <c r="T86" s="10">
        <v>6</v>
      </c>
      <c r="U86" s="11">
        <v>4.2</v>
      </c>
      <c r="V86" s="12" t="s">
        <v>316</v>
      </c>
      <c r="W86" s="103">
        <v>0.66</v>
      </c>
      <c r="X86" s="14"/>
      <c r="Y86" s="15"/>
      <c r="Z86" s="12" t="s">
        <v>316</v>
      </c>
      <c r="AA86" s="103">
        <v>0.62</v>
      </c>
      <c r="AB86" s="14"/>
      <c r="AC86" s="15"/>
      <c r="AD86" s="16"/>
      <c r="AE86" s="17"/>
    </row>
    <row r="87" spans="2:31" x14ac:dyDescent="0.2">
      <c r="B87" s="152"/>
      <c r="C87" s="154"/>
      <c r="D87" s="152"/>
      <c r="E87" s="167"/>
      <c r="F87" s="158"/>
      <c r="G87" s="160"/>
      <c r="H87" s="154"/>
      <c r="I87" s="156"/>
      <c r="J87" s="3">
        <v>44511</v>
      </c>
      <c r="K87" s="145" t="s">
        <v>254</v>
      </c>
      <c r="L87" s="4">
        <v>16.399999999999999</v>
      </c>
      <c r="M87" s="5">
        <v>0.4</v>
      </c>
      <c r="N87" s="4">
        <v>14</v>
      </c>
      <c r="O87" s="6">
        <v>0</v>
      </c>
      <c r="P87" s="7" t="s">
        <v>253</v>
      </c>
      <c r="Q87" s="7" t="s">
        <v>251</v>
      </c>
      <c r="R87" s="8" t="s">
        <v>252</v>
      </c>
      <c r="S87" s="9">
        <v>27.2</v>
      </c>
      <c r="T87" s="10">
        <v>3</v>
      </c>
      <c r="U87" s="11">
        <v>2.7</v>
      </c>
      <c r="V87" s="12" t="s">
        <v>316</v>
      </c>
      <c r="W87" s="103">
        <v>0.5</v>
      </c>
      <c r="X87" s="14"/>
      <c r="Y87" s="15"/>
      <c r="Z87" s="12" t="s">
        <v>316</v>
      </c>
      <c r="AA87" s="103">
        <v>0.6</v>
      </c>
      <c r="AB87" s="14"/>
      <c r="AC87" s="15"/>
      <c r="AD87" s="16"/>
      <c r="AE87" s="17"/>
    </row>
    <row r="88" spans="2:31" x14ac:dyDescent="0.2">
      <c r="B88" s="152"/>
      <c r="C88" s="154"/>
      <c r="D88" s="152"/>
      <c r="E88" s="167"/>
      <c r="F88" s="158"/>
      <c r="G88" s="160"/>
      <c r="H88" s="154"/>
      <c r="I88" s="156"/>
      <c r="J88" s="3">
        <v>44596</v>
      </c>
      <c r="K88" s="145" t="s">
        <v>249</v>
      </c>
      <c r="L88" s="4">
        <v>1.6</v>
      </c>
      <c r="M88" s="5">
        <v>0.3</v>
      </c>
      <c r="N88" s="4">
        <v>8.1999999999999993</v>
      </c>
      <c r="O88" s="6">
        <v>0</v>
      </c>
      <c r="P88" s="7" t="s">
        <v>261</v>
      </c>
      <c r="Q88" s="7" t="s">
        <v>251</v>
      </c>
      <c r="R88" s="8" t="s">
        <v>252</v>
      </c>
      <c r="S88" s="9">
        <v>27.9</v>
      </c>
      <c r="T88" s="10" t="s">
        <v>317</v>
      </c>
      <c r="U88" s="11">
        <v>1.9</v>
      </c>
      <c r="V88" s="12" t="s">
        <v>310</v>
      </c>
      <c r="W88" s="103">
        <v>0.56000000000000005</v>
      </c>
      <c r="X88" s="14"/>
      <c r="Y88" s="15"/>
      <c r="Z88" s="12" t="s">
        <v>310</v>
      </c>
      <c r="AA88" s="103">
        <v>0.6</v>
      </c>
      <c r="AB88" s="14"/>
      <c r="AC88" s="15"/>
      <c r="AD88" s="16"/>
      <c r="AE88" s="17"/>
    </row>
    <row r="89" spans="2:31" x14ac:dyDescent="0.2">
      <c r="B89" s="152"/>
      <c r="C89" s="154">
        <v>22</v>
      </c>
      <c r="D89" s="152"/>
      <c r="E89" s="167"/>
      <c r="F89" s="158"/>
      <c r="G89" s="160" t="s">
        <v>110</v>
      </c>
      <c r="H89" s="154" t="s">
        <v>111</v>
      </c>
      <c r="I89" s="156" t="s">
        <v>112</v>
      </c>
      <c r="J89" s="3">
        <v>44343</v>
      </c>
      <c r="K89" s="145" t="s">
        <v>258</v>
      </c>
      <c r="L89" s="4">
        <v>17.2</v>
      </c>
      <c r="M89" s="5">
        <v>0.4</v>
      </c>
      <c r="N89" s="4">
        <v>18.600000000000001</v>
      </c>
      <c r="O89" s="6">
        <v>0</v>
      </c>
      <c r="P89" s="7" t="s">
        <v>261</v>
      </c>
      <c r="Q89" s="7" t="s">
        <v>320</v>
      </c>
      <c r="R89" s="8">
        <v>30</v>
      </c>
      <c r="S89" s="9">
        <v>22.7</v>
      </c>
      <c r="T89" s="10">
        <v>36</v>
      </c>
      <c r="U89" s="11">
        <v>7.3</v>
      </c>
      <c r="V89" s="12" t="s">
        <v>316</v>
      </c>
      <c r="W89" s="103">
        <v>0.59</v>
      </c>
      <c r="X89" s="14"/>
      <c r="Y89" s="15"/>
      <c r="Z89" s="12" t="s">
        <v>316</v>
      </c>
      <c r="AA89" s="103">
        <v>0.46</v>
      </c>
      <c r="AB89" s="14"/>
      <c r="AC89" s="15"/>
      <c r="AD89" s="16"/>
      <c r="AE89" s="17"/>
    </row>
    <row r="90" spans="2:31" x14ac:dyDescent="0.2">
      <c r="B90" s="152"/>
      <c r="C90" s="154"/>
      <c r="D90" s="152"/>
      <c r="E90" s="167"/>
      <c r="F90" s="158"/>
      <c r="G90" s="160"/>
      <c r="H90" s="154"/>
      <c r="I90" s="156"/>
      <c r="J90" s="3">
        <v>44412</v>
      </c>
      <c r="K90" s="145" t="s">
        <v>254</v>
      </c>
      <c r="L90" s="4">
        <v>29.5</v>
      </c>
      <c r="M90" s="5">
        <v>0.4</v>
      </c>
      <c r="N90" s="4">
        <v>24.1</v>
      </c>
      <c r="O90" s="6">
        <v>0</v>
      </c>
      <c r="P90" s="7" t="s">
        <v>261</v>
      </c>
      <c r="Q90" s="7" t="s">
        <v>251</v>
      </c>
      <c r="R90" s="8">
        <v>55</v>
      </c>
      <c r="S90" s="9">
        <v>30.1</v>
      </c>
      <c r="T90" s="10">
        <v>8</v>
      </c>
      <c r="U90" s="11">
        <v>4.8</v>
      </c>
      <c r="V90" s="12" t="s">
        <v>316</v>
      </c>
      <c r="W90" s="103">
        <v>0.72</v>
      </c>
      <c r="X90" s="14"/>
      <c r="Y90" s="15"/>
      <c r="Z90" s="12" t="s">
        <v>316</v>
      </c>
      <c r="AA90" s="103">
        <v>0.62</v>
      </c>
      <c r="AB90" s="14"/>
      <c r="AC90" s="15"/>
      <c r="AD90" s="16"/>
      <c r="AE90" s="17"/>
    </row>
    <row r="91" spans="2:31" x14ac:dyDescent="0.2">
      <c r="B91" s="152"/>
      <c r="C91" s="154"/>
      <c r="D91" s="152"/>
      <c r="E91" s="167"/>
      <c r="F91" s="158"/>
      <c r="G91" s="160"/>
      <c r="H91" s="154"/>
      <c r="I91" s="156"/>
      <c r="J91" s="3">
        <v>44511</v>
      </c>
      <c r="K91" s="145" t="s">
        <v>254</v>
      </c>
      <c r="L91" s="4">
        <v>18</v>
      </c>
      <c r="M91" s="5">
        <v>0.4</v>
      </c>
      <c r="N91" s="4">
        <v>13.5</v>
      </c>
      <c r="O91" s="6">
        <v>0</v>
      </c>
      <c r="P91" s="7" t="s">
        <v>260</v>
      </c>
      <c r="Q91" s="7" t="s">
        <v>251</v>
      </c>
      <c r="R91" s="8">
        <v>82</v>
      </c>
      <c r="S91" s="9">
        <v>29</v>
      </c>
      <c r="T91" s="10">
        <v>4</v>
      </c>
      <c r="U91" s="11">
        <v>4.4000000000000004</v>
      </c>
      <c r="V91" s="12" t="s">
        <v>316</v>
      </c>
      <c r="W91" s="103">
        <v>0.61</v>
      </c>
      <c r="X91" s="14"/>
      <c r="Y91" s="15"/>
      <c r="Z91" s="12" t="s">
        <v>316</v>
      </c>
      <c r="AA91" s="103">
        <v>0.56999999999999995</v>
      </c>
      <c r="AB91" s="14"/>
      <c r="AC91" s="15"/>
      <c r="AD91" s="16"/>
      <c r="AE91" s="17"/>
    </row>
    <row r="92" spans="2:31" x14ac:dyDescent="0.2">
      <c r="B92" s="152"/>
      <c r="C92" s="154"/>
      <c r="D92" s="152"/>
      <c r="E92" s="167"/>
      <c r="F92" s="158"/>
      <c r="G92" s="160"/>
      <c r="H92" s="154"/>
      <c r="I92" s="156"/>
      <c r="J92" s="3">
        <v>44596</v>
      </c>
      <c r="K92" s="145" t="s">
        <v>249</v>
      </c>
      <c r="L92" s="4">
        <v>2.4</v>
      </c>
      <c r="M92" s="5">
        <v>0.3</v>
      </c>
      <c r="N92" s="4">
        <v>6.4</v>
      </c>
      <c r="O92" s="6">
        <v>0</v>
      </c>
      <c r="P92" s="7" t="s">
        <v>260</v>
      </c>
      <c r="Q92" s="7" t="s">
        <v>251</v>
      </c>
      <c r="R92" s="8" t="s">
        <v>252</v>
      </c>
      <c r="S92" s="9">
        <v>30.1</v>
      </c>
      <c r="T92" s="10">
        <v>3</v>
      </c>
      <c r="U92" s="11">
        <v>3.8</v>
      </c>
      <c r="V92" s="12" t="s">
        <v>310</v>
      </c>
      <c r="W92" s="103">
        <v>0.64</v>
      </c>
      <c r="X92" s="14"/>
      <c r="Y92" s="15"/>
      <c r="Z92" s="12" t="s">
        <v>310</v>
      </c>
      <c r="AA92" s="103">
        <v>0.67</v>
      </c>
      <c r="AB92" s="14"/>
      <c r="AC92" s="15"/>
      <c r="AD92" s="16"/>
      <c r="AE92" s="17"/>
    </row>
    <row r="93" spans="2:31" x14ac:dyDescent="0.2">
      <c r="B93" s="152"/>
      <c r="C93" s="154">
        <v>23</v>
      </c>
      <c r="D93" s="152"/>
      <c r="E93" s="167"/>
      <c r="F93" s="158"/>
      <c r="G93" s="160" t="s">
        <v>113</v>
      </c>
      <c r="H93" s="154" t="s">
        <v>114</v>
      </c>
      <c r="I93" s="156" t="s">
        <v>112</v>
      </c>
      <c r="J93" s="3">
        <v>44343</v>
      </c>
      <c r="K93" s="145" t="s">
        <v>258</v>
      </c>
      <c r="L93" s="4">
        <v>19.100000000000001</v>
      </c>
      <c r="M93" s="5">
        <v>0.4</v>
      </c>
      <c r="N93" s="4">
        <v>18.100000000000001</v>
      </c>
      <c r="O93" s="6">
        <v>0</v>
      </c>
      <c r="P93" s="7" t="s">
        <v>261</v>
      </c>
      <c r="Q93" s="7" t="s">
        <v>320</v>
      </c>
      <c r="R93" s="8">
        <v>10</v>
      </c>
      <c r="S93" s="9">
        <v>25.5</v>
      </c>
      <c r="T93" s="10">
        <v>140</v>
      </c>
      <c r="U93" s="11">
        <v>38</v>
      </c>
      <c r="V93" s="12" t="s">
        <v>316</v>
      </c>
      <c r="W93" s="103">
        <v>0.5</v>
      </c>
      <c r="X93" s="14"/>
      <c r="Y93" s="15"/>
      <c r="Z93" s="12" t="s">
        <v>316</v>
      </c>
      <c r="AA93" s="103">
        <v>0.56999999999999995</v>
      </c>
      <c r="AB93" s="14"/>
      <c r="AC93" s="15"/>
      <c r="AD93" s="16"/>
      <c r="AE93" s="17"/>
    </row>
    <row r="94" spans="2:31" x14ac:dyDescent="0.2">
      <c r="B94" s="152"/>
      <c r="C94" s="154"/>
      <c r="D94" s="152"/>
      <c r="E94" s="167"/>
      <c r="F94" s="158"/>
      <c r="G94" s="160"/>
      <c r="H94" s="154"/>
      <c r="I94" s="156"/>
      <c r="J94" s="3">
        <v>44412</v>
      </c>
      <c r="K94" s="145" t="s">
        <v>254</v>
      </c>
      <c r="L94" s="4">
        <v>31.3</v>
      </c>
      <c r="M94" s="5">
        <v>0.4</v>
      </c>
      <c r="N94" s="4">
        <v>27.4</v>
      </c>
      <c r="O94" s="6">
        <v>0</v>
      </c>
      <c r="P94" s="7" t="s">
        <v>261</v>
      </c>
      <c r="Q94" s="7" t="s">
        <v>251</v>
      </c>
      <c r="R94" s="8">
        <v>37</v>
      </c>
      <c r="S94" s="9">
        <v>29.3</v>
      </c>
      <c r="T94" s="10">
        <v>19</v>
      </c>
      <c r="U94" s="11">
        <v>9.4</v>
      </c>
      <c r="V94" s="12" t="s">
        <v>316</v>
      </c>
      <c r="W94" s="103">
        <v>0.46</v>
      </c>
      <c r="X94" s="14"/>
      <c r="Y94" s="15"/>
      <c r="Z94" s="12" t="s">
        <v>316</v>
      </c>
      <c r="AA94" s="103">
        <v>0.6</v>
      </c>
      <c r="AB94" s="14"/>
      <c r="AC94" s="15"/>
      <c r="AD94" s="16"/>
      <c r="AE94" s="17"/>
    </row>
    <row r="95" spans="2:31" x14ac:dyDescent="0.2">
      <c r="B95" s="152"/>
      <c r="C95" s="154"/>
      <c r="D95" s="152"/>
      <c r="E95" s="167"/>
      <c r="F95" s="158"/>
      <c r="G95" s="160"/>
      <c r="H95" s="154"/>
      <c r="I95" s="156"/>
      <c r="J95" s="3">
        <v>44511</v>
      </c>
      <c r="K95" s="145" t="s">
        <v>254</v>
      </c>
      <c r="L95" s="4">
        <v>20.100000000000001</v>
      </c>
      <c r="M95" s="5">
        <v>0.4</v>
      </c>
      <c r="N95" s="4">
        <v>14.3</v>
      </c>
      <c r="O95" s="6">
        <v>0</v>
      </c>
      <c r="P95" s="7" t="s">
        <v>257</v>
      </c>
      <c r="Q95" s="7" t="s">
        <v>251</v>
      </c>
      <c r="R95" s="8">
        <v>20</v>
      </c>
      <c r="S95" s="9">
        <v>28.4</v>
      </c>
      <c r="T95" s="10">
        <v>79</v>
      </c>
      <c r="U95" s="11">
        <v>45</v>
      </c>
      <c r="V95" s="12" t="s">
        <v>316</v>
      </c>
      <c r="W95" s="103">
        <v>0.7</v>
      </c>
      <c r="X95" s="14"/>
      <c r="Y95" s="15"/>
      <c r="Z95" s="12" t="s">
        <v>316</v>
      </c>
      <c r="AA95" s="103">
        <v>0.62</v>
      </c>
      <c r="AB95" s="14"/>
      <c r="AC95" s="15"/>
      <c r="AD95" s="16"/>
      <c r="AE95" s="17"/>
    </row>
    <row r="96" spans="2:31" x14ac:dyDescent="0.2">
      <c r="B96" s="152"/>
      <c r="C96" s="154"/>
      <c r="D96" s="152"/>
      <c r="E96" s="167"/>
      <c r="F96" s="158"/>
      <c r="G96" s="160"/>
      <c r="H96" s="154"/>
      <c r="I96" s="156"/>
      <c r="J96" s="3">
        <v>44596</v>
      </c>
      <c r="K96" s="145" t="s">
        <v>249</v>
      </c>
      <c r="L96" s="4">
        <v>2.9</v>
      </c>
      <c r="M96" s="5">
        <v>0.4</v>
      </c>
      <c r="N96" s="4">
        <v>5.6</v>
      </c>
      <c r="O96" s="6">
        <v>0</v>
      </c>
      <c r="P96" s="7" t="s">
        <v>262</v>
      </c>
      <c r="Q96" s="7" t="s">
        <v>251</v>
      </c>
      <c r="R96" s="8" t="s">
        <v>252</v>
      </c>
      <c r="S96" s="9">
        <v>29</v>
      </c>
      <c r="T96" s="10">
        <v>4</v>
      </c>
      <c r="U96" s="11">
        <v>7.5</v>
      </c>
      <c r="V96" s="12" t="s">
        <v>310</v>
      </c>
      <c r="W96" s="103">
        <v>0.55000000000000004</v>
      </c>
      <c r="X96" s="14"/>
      <c r="Y96" s="15"/>
      <c r="Z96" s="12" t="s">
        <v>310</v>
      </c>
      <c r="AA96" s="103">
        <v>0.66</v>
      </c>
      <c r="AB96" s="14"/>
      <c r="AC96" s="15"/>
      <c r="AD96" s="16"/>
      <c r="AE96" s="17"/>
    </row>
    <row r="97" spans="2:31" x14ac:dyDescent="0.2">
      <c r="B97" s="152"/>
      <c r="C97" s="154">
        <v>24</v>
      </c>
      <c r="D97" s="152"/>
      <c r="E97" s="167"/>
      <c r="F97" s="158"/>
      <c r="G97" s="160" t="s">
        <v>115</v>
      </c>
      <c r="H97" s="154" t="s">
        <v>116</v>
      </c>
      <c r="I97" s="156" t="s">
        <v>112</v>
      </c>
      <c r="J97" s="3">
        <v>44343</v>
      </c>
      <c r="K97" s="145" t="s">
        <v>258</v>
      </c>
      <c r="L97" s="4">
        <v>16.600000000000001</v>
      </c>
      <c r="M97" s="5">
        <v>0.5</v>
      </c>
      <c r="N97" s="4">
        <v>18.399999999999999</v>
      </c>
      <c r="O97" s="6">
        <v>0</v>
      </c>
      <c r="P97" s="7" t="s">
        <v>261</v>
      </c>
      <c r="Q97" s="7" t="s">
        <v>320</v>
      </c>
      <c r="R97" s="8">
        <v>10</v>
      </c>
      <c r="S97" s="9">
        <v>23.6</v>
      </c>
      <c r="T97" s="10">
        <v>73</v>
      </c>
      <c r="U97" s="11">
        <v>17</v>
      </c>
      <c r="V97" s="12" t="s">
        <v>316</v>
      </c>
      <c r="W97" s="103">
        <v>0.74</v>
      </c>
      <c r="X97" s="14"/>
      <c r="Y97" s="15"/>
      <c r="Z97" s="12" t="s">
        <v>316</v>
      </c>
      <c r="AA97" s="103">
        <v>0.43</v>
      </c>
      <c r="AB97" s="14"/>
      <c r="AC97" s="15"/>
      <c r="AD97" s="16"/>
      <c r="AE97" s="17"/>
    </row>
    <row r="98" spans="2:31" x14ac:dyDescent="0.2">
      <c r="B98" s="152"/>
      <c r="C98" s="154"/>
      <c r="D98" s="152"/>
      <c r="E98" s="167"/>
      <c r="F98" s="158"/>
      <c r="G98" s="160"/>
      <c r="H98" s="154"/>
      <c r="I98" s="156"/>
      <c r="J98" s="3">
        <v>44412</v>
      </c>
      <c r="K98" s="145" t="s">
        <v>254</v>
      </c>
      <c r="L98" s="4">
        <v>31.8</v>
      </c>
      <c r="M98" s="5">
        <v>0.4</v>
      </c>
      <c r="N98" s="4">
        <v>28.4</v>
      </c>
      <c r="O98" s="6">
        <v>0</v>
      </c>
      <c r="P98" s="7" t="s">
        <v>261</v>
      </c>
      <c r="Q98" s="7" t="s">
        <v>251</v>
      </c>
      <c r="R98" s="8">
        <v>46</v>
      </c>
      <c r="S98" s="9">
        <v>27.3</v>
      </c>
      <c r="T98" s="10">
        <v>9</v>
      </c>
      <c r="U98" s="11">
        <v>8.5</v>
      </c>
      <c r="V98" s="12" t="s">
        <v>316</v>
      </c>
      <c r="W98" s="103">
        <v>0.56000000000000005</v>
      </c>
      <c r="X98" s="14"/>
      <c r="Y98" s="15"/>
      <c r="Z98" s="12" t="s">
        <v>316</v>
      </c>
      <c r="AA98" s="103">
        <v>0.54</v>
      </c>
      <c r="AB98" s="14"/>
      <c r="AC98" s="15"/>
      <c r="AD98" s="16"/>
      <c r="AE98" s="17"/>
    </row>
    <row r="99" spans="2:31" x14ac:dyDescent="0.2">
      <c r="B99" s="152"/>
      <c r="C99" s="154"/>
      <c r="D99" s="152"/>
      <c r="E99" s="167"/>
      <c r="F99" s="158"/>
      <c r="G99" s="160"/>
      <c r="H99" s="154"/>
      <c r="I99" s="156"/>
      <c r="J99" s="3">
        <v>44511</v>
      </c>
      <c r="K99" s="145" t="s">
        <v>254</v>
      </c>
      <c r="L99" s="4">
        <v>20.2</v>
      </c>
      <c r="M99" s="5">
        <v>0.4</v>
      </c>
      <c r="N99" s="4">
        <v>15.8</v>
      </c>
      <c r="O99" s="6">
        <v>0</v>
      </c>
      <c r="P99" s="7" t="s">
        <v>261</v>
      </c>
      <c r="Q99" s="7" t="s">
        <v>251</v>
      </c>
      <c r="R99" s="8">
        <v>62</v>
      </c>
      <c r="S99" s="9">
        <v>25.9</v>
      </c>
      <c r="T99" s="10">
        <v>10</v>
      </c>
      <c r="U99" s="11">
        <v>7.6</v>
      </c>
      <c r="V99" s="12" t="s">
        <v>316</v>
      </c>
      <c r="W99" s="103">
        <v>0.67</v>
      </c>
      <c r="X99" s="14"/>
      <c r="Y99" s="15"/>
      <c r="Z99" s="12" t="s">
        <v>316</v>
      </c>
      <c r="AA99" s="103">
        <v>0.56999999999999995</v>
      </c>
      <c r="AB99" s="14"/>
      <c r="AC99" s="15"/>
      <c r="AD99" s="16"/>
      <c r="AE99" s="17"/>
    </row>
    <row r="100" spans="2:31" x14ac:dyDescent="0.2">
      <c r="B100" s="152"/>
      <c r="C100" s="154"/>
      <c r="D100" s="152"/>
      <c r="E100" s="167"/>
      <c r="F100" s="158"/>
      <c r="G100" s="160"/>
      <c r="H100" s="154"/>
      <c r="I100" s="156"/>
      <c r="J100" s="3">
        <v>44596</v>
      </c>
      <c r="K100" s="145" t="s">
        <v>249</v>
      </c>
      <c r="L100" s="4">
        <v>4.9000000000000004</v>
      </c>
      <c r="M100" s="5">
        <v>0.3</v>
      </c>
      <c r="N100" s="4">
        <v>5.4</v>
      </c>
      <c r="O100" s="6">
        <v>0</v>
      </c>
      <c r="P100" s="7" t="s">
        <v>294</v>
      </c>
      <c r="Q100" s="7" t="s">
        <v>251</v>
      </c>
      <c r="R100" s="8" t="s">
        <v>252</v>
      </c>
      <c r="S100" s="9">
        <v>28.4</v>
      </c>
      <c r="T100" s="10">
        <v>2</v>
      </c>
      <c r="U100" s="11">
        <v>5</v>
      </c>
      <c r="V100" s="12" t="s">
        <v>310</v>
      </c>
      <c r="W100" s="103">
        <v>0.54</v>
      </c>
      <c r="X100" s="14"/>
      <c r="Y100" s="15"/>
      <c r="Z100" s="12" t="s">
        <v>310</v>
      </c>
      <c r="AA100" s="103">
        <v>0.6</v>
      </c>
      <c r="AB100" s="14"/>
      <c r="AC100" s="15"/>
      <c r="AD100" s="16"/>
      <c r="AE100" s="17"/>
    </row>
    <row r="101" spans="2:31" x14ac:dyDescent="0.2">
      <c r="B101" s="152"/>
      <c r="C101" s="154">
        <v>25</v>
      </c>
      <c r="D101" s="152"/>
      <c r="E101" s="167"/>
      <c r="F101" s="158"/>
      <c r="G101" s="160" t="s">
        <v>117</v>
      </c>
      <c r="H101" s="154" t="s">
        <v>118</v>
      </c>
      <c r="I101" s="156" t="s">
        <v>112</v>
      </c>
      <c r="J101" s="3">
        <v>44343</v>
      </c>
      <c r="K101" s="145" t="s">
        <v>258</v>
      </c>
      <c r="L101" s="4">
        <v>17.100000000000001</v>
      </c>
      <c r="M101" s="5">
        <v>0.5</v>
      </c>
      <c r="N101" s="4">
        <v>18.3</v>
      </c>
      <c r="O101" s="6">
        <v>0</v>
      </c>
      <c r="P101" s="7" t="s">
        <v>294</v>
      </c>
      <c r="Q101" s="7" t="s">
        <v>320</v>
      </c>
      <c r="R101" s="8">
        <v>10</v>
      </c>
      <c r="S101" s="9">
        <v>18.600000000000001</v>
      </c>
      <c r="T101" s="10">
        <v>95</v>
      </c>
      <c r="U101" s="11">
        <v>32</v>
      </c>
      <c r="V101" s="12" t="s">
        <v>316</v>
      </c>
      <c r="W101" s="103">
        <v>0.6</v>
      </c>
      <c r="X101" s="14"/>
      <c r="Y101" s="15"/>
      <c r="Z101" s="12" t="s">
        <v>316</v>
      </c>
      <c r="AA101" s="103">
        <v>0.54</v>
      </c>
      <c r="AB101" s="14"/>
      <c r="AC101" s="15"/>
      <c r="AD101" s="16"/>
      <c r="AE101" s="17"/>
    </row>
    <row r="102" spans="2:31" x14ac:dyDescent="0.2">
      <c r="B102" s="152"/>
      <c r="C102" s="154"/>
      <c r="D102" s="152"/>
      <c r="E102" s="167"/>
      <c r="F102" s="158"/>
      <c r="G102" s="160"/>
      <c r="H102" s="154"/>
      <c r="I102" s="156"/>
      <c r="J102" s="3">
        <v>44412</v>
      </c>
      <c r="K102" s="145" t="s">
        <v>254</v>
      </c>
      <c r="L102" s="4">
        <v>32.4</v>
      </c>
      <c r="M102" s="5">
        <v>0.4</v>
      </c>
      <c r="N102" s="4">
        <v>29.3</v>
      </c>
      <c r="O102" s="6">
        <v>0</v>
      </c>
      <c r="P102" s="7" t="s">
        <v>261</v>
      </c>
      <c r="Q102" s="7" t="s">
        <v>251</v>
      </c>
      <c r="R102" s="8">
        <v>20</v>
      </c>
      <c r="S102" s="9">
        <v>31.2</v>
      </c>
      <c r="T102" s="10">
        <v>24</v>
      </c>
      <c r="U102" s="11">
        <v>19</v>
      </c>
      <c r="V102" s="12" t="s">
        <v>316</v>
      </c>
      <c r="W102" s="103">
        <v>0.7</v>
      </c>
      <c r="X102" s="14"/>
      <c r="Y102" s="15"/>
      <c r="Z102" s="12" t="s">
        <v>316</v>
      </c>
      <c r="AA102" s="103">
        <v>0.54</v>
      </c>
      <c r="AB102" s="14"/>
      <c r="AC102" s="15"/>
      <c r="AD102" s="16"/>
      <c r="AE102" s="17"/>
    </row>
    <row r="103" spans="2:31" x14ac:dyDescent="0.2">
      <c r="B103" s="152"/>
      <c r="C103" s="154"/>
      <c r="D103" s="152"/>
      <c r="E103" s="167"/>
      <c r="F103" s="158"/>
      <c r="G103" s="160"/>
      <c r="H103" s="154"/>
      <c r="I103" s="156"/>
      <c r="J103" s="3">
        <v>44511</v>
      </c>
      <c r="K103" s="145" t="s">
        <v>254</v>
      </c>
      <c r="L103" s="4">
        <v>20.100000000000001</v>
      </c>
      <c r="M103" s="5">
        <v>0.4</v>
      </c>
      <c r="N103" s="4">
        <v>16.7</v>
      </c>
      <c r="O103" s="6">
        <v>0</v>
      </c>
      <c r="P103" s="7" t="s">
        <v>257</v>
      </c>
      <c r="Q103" s="7" t="s">
        <v>251</v>
      </c>
      <c r="R103" s="8">
        <v>13</v>
      </c>
      <c r="S103" s="9">
        <v>26.2</v>
      </c>
      <c r="T103" s="10">
        <v>64</v>
      </c>
      <c r="U103" s="11">
        <v>63</v>
      </c>
      <c r="V103" s="12" t="s">
        <v>316</v>
      </c>
      <c r="W103" s="103">
        <v>0.47</v>
      </c>
      <c r="X103" s="14"/>
      <c r="Y103" s="15"/>
      <c r="Z103" s="12" t="s">
        <v>316</v>
      </c>
      <c r="AA103" s="103">
        <v>0.66</v>
      </c>
      <c r="AB103" s="14"/>
      <c r="AC103" s="15"/>
      <c r="AD103" s="16"/>
      <c r="AE103" s="17"/>
    </row>
    <row r="104" spans="2:31" x14ac:dyDescent="0.2">
      <c r="B104" s="153"/>
      <c r="C104" s="155"/>
      <c r="D104" s="153"/>
      <c r="E104" s="168"/>
      <c r="F104" s="159"/>
      <c r="G104" s="161"/>
      <c r="H104" s="155"/>
      <c r="I104" s="157"/>
      <c r="J104" s="28">
        <v>44596</v>
      </c>
      <c r="K104" s="146" t="s">
        <v>249</v>
      </c>
      <c r="L104" s="29">
        <v>6.3</v>
      </c>
      <c r="M104" s="30">
        <v>0.2</v>
      </c>
      <c r="N104" s="29">
        <v>8.9</v>
      </c>
      <c r="O104" s="31">
        <v>0</v>
      </c>
      <c r="P104" s="32" t="s">
        <v>262</v>
      </c>
      <c r="Q104" s="32" t="s">
        <v>251</v>
      </c>
      <c r="R104" s="33" t="s">
        <v>252</v>
      </c>
      <c r="S104" s="34">
        <v>28.7</v>
      </c>
      <c r="T104" s="19">
        <v>2</v>
      </c>
      <c r="U104" s="20">
        <v>2.7</v>
      </c>
      <c r="V104" s="35" t="s">
        <v>310</v>
      </c>
      <c r="W104" s="104">
        <v>0.8</v>
      </c>
      <c r="X104" s="21"/>
      <c r="Y104" s="22"/>
      <c r="Z104" s="35" t="s">
        <v>310</v>
      </c>
      <c r="AA104" s="104">
        <v>0.82</v>
      </c>
      <c r="AB104" s="21"/>
      <c r="AC104" s="22"/>
      <c r="AD104" s="23"/>
      <c r="AE104" s="17"/>
    </row>
    <row r="105" spans="2:31" x14ac:dyDescent="0.2">
      <c r="B105" s="151" t="s">
        <v>30</v>
      </c>
      <c r="C105" s="172">
        <v>26</v>
      </c>
      <c r="D105" s="151" t="s">
        <v>102</v>
      </c>
      <c r="E105" s="176" t="s">
        <v>103</v>
      </c>
      <c r="F105" s="174"/>
      <c r="G105" s="175" t="s">
        <v>119</v>
      </c>
      <c r="H105" s="172" t="s">
        <v>120</v>
      </c>
      <c r="I105" s="173" t="s">
        <v>121</v>
      </c>
      <c r="J105" s="115">
        <v>44347</v>
      </c>
      <c r="K105" s="147" t="s">
        <v>254</v>
      </c>
      <c r="L105" s="116">
        <v>20.6</v>
      </c>
      <c r="M105" s="117">
        <v>0.1</v>
      </c>
      <c r="N105" s="116">
        <v>23.3</v>
      </c>
      <c r="O105" s="120">
        <v>0</v>
      </c>
      <c r="P105" s="119" t="s">
        <v>262</v>
      </c>
      <c r="Q105" s="119" t="s">
        <v>320</v>
      </c>
      <c r="R105" s="118">
        <v>78</v>
      </c>
      <c r="S105" s="139">
        <v>38.6</v>
      </c>
      <c r="T105" s="137">
        <v>3</v>
      </c>
      <c r="U105" s="138">
        <v>2.4</v>
      </c>
      <c r="V105" s="123" t="s">
        <v>316</v>
      </c>
      <c r="W105" s="149">
        <v>0.59</v>
      </c>
      <c r="X105" s="125"/>
      <c r="Y105" s="126"/>
      <c r="Z105" s="123" t="s">
        <v>316</v>
      </c>
      <c r="AA105" s="149">
        <v>0.56999999999999995</v>
      </c>
      <c r="AB105" s="125"/>
      <c r="AC105" s="126"/>
      <c r="AD105" s="128"/>
      <c r="AE105" s="17"/>
    </row>
    <row r="106" spans="2:31" x14ac:dyDescent="0.2">
      <c r="B106" s="152"/>
      <c r="C106" s="154"/>
      <c r="D106" s="152"/>
      <c r="E106" s="177"/>
      <c r="F106" s="158"/>
      <c r="G106" s="160"/>
      <c r="H106" s="154"/>
      <c r="I106" s="156"/>
      <c r="J106" s="3">
        <v>44409</v>
      </c>
      <c r="K106" s="145" t="s">
        <v>254</v>
      </c>
      <c r="L106" s="4">
        <v>25.2</v>
      </c>
      <c r="M106" s="5">
        <v>0.1</v>
      </c>
      <c r="N106" s="4">
        <v>24.4</v>
      </c>
      <c r="O106" s="6">
        <v>0</v>
      </c>
      <c r="P106" s="7" t="s">
        <v>262</v>
      </c>
      <c r="Q106" s="7" t="s">
        <v>251</v>
      </c>
      <c r="R106" s="8">
        <v>90</v>
      </c>
      <c r="S106" s="9">
        <v>41.4</v>
      </c>
      <c r="T106" s="10">
        <v>5</v>
      </c>
      <c r="U106" s="11">
        <v>2.6</v>
      </c>
      <c r="V106" s="12" t="s">
        <v>316</v>
      </c>
      <c r="W106" s="103">
        <v>0.69</v>
      </c>
      <c r="X106" s="14"/>
      <c r="Y106" s="15"/>
      <c r="Z106" s="12" t="s">
        <v>316</v>
      </c>
      <c r="AA106" s="103">
        <v>0.67</v>
      </c>
      <c r="AB106" s="14"/>
      <c r="AC106" s="15"/>
      <c r="AD106" s="16"/>
      <c r="AE106" s="17"/>
    </row>
    <row r="107" spans="2:31" x14ac:dyDescent="0.2">
      <c r="B107" s="152"/>
      <c r="C107" s="154"/>
      <c r="D107" s="152"/>
      <c r="E107" s="177"/>
      <c r="F107" s="158"/>
      <c r="G107" s="160"/>
      <c r="H107" s="154"/>
      <c r="I107" s="156"/>
      <c r="J107" s="3">
        <v>44504</v>
      </c>
      <c r="K107" s="145" t="s">
        <v>254</v>
      </c>
      <c r="L107" s="4">
        <v>17.399999999999999</v>
      </c>
      <c r="M107" s="5">
        <v>0.1</v>
      </c>
      <c r="N107" s="4">
        <v>14</v>
      </c>
      <c r="O107" s="6">
        <v>0</v>
      </c>
      <c r="P107" s="7" t="s">
        <v>262</v>
      </c>
      <c r="Q107" s="7" t="s">
        <v>251</v>
      </c>
      <c r="R107" s="8">
        <v>92</v>
      </c>
      <c r="S107" s="9">
        <v>42.3</v>
      </c>
      <c r="T107" s="10">
        <v>9</v>
      </c>
      <c r="U107" s="11">
        <v>4.5</v>
      </c>
      <c r="V107" s="12" t="s">
        <v>316</v>
      </c>
      <c r="W107" s="103">
        <v>0.52</v>
      </c>
      <c r="X107" s="14"/>
      <c r="Y107" s="15"/>
      <c r="Z107" s="12" t="s">
        <v>316</v>
      </c>
      <c r="AA107" s="103">
        <v>0.54</v>
      </c>
      <c r="AB107" s="14"/>
      <c r="AC107" s="15"/>
      <c r="AD107" s="16"/>
      <c r="AE107" s="17"/>
    </row>
    <row r="108" spans="2:31" x14ac:dyDescent="0.2">
      <c r="B108" s="152"/>
      <c r="C108" s="154"/>
      <c r="D108" s="152"/>
      <c r="E108" s="177"/>
      <c r="F108" s="158"/>
      <c r="G108" s="160"/>
      <c r="H108" s="154"/>
      <c r="I108" s="156"/>
      <c r="J108" s="3">
        <v>44606</v>
      </c>
      <c r="K108" s="145" t="s">
        <v>249</v>
      </c>
      <c r="L108" s="4">
        <v>5.0999999999999996</v>
      </c>
      <c r="M108" s="5">
        <v>0.3</v>
      </c>
      <c r="N108" s="4">
        <v>6</v>
      </c>
      <c r="O108" s="6">
        <v>0</v>
      </c>
      <c r="P108" s="7" t="s">
        <v>262</v>
      </c>
      <c r="Q108" s="7" t="s">
        <v>251</v>
      </c>
      <c r="R108" s="8">
        <v>82</v>
      </c>
      <c r="S108" s="9">
        <v>49</v>
      </c>
      <c r="T108" s="10">
        <v>5</v>
      </c>
      <c r="U108" s="11">
        <v>4.0999999999999996</v>
      </c>
      <c r="V108" s="12" t="s">
        <v>310</v>
      </c>
      <c r="W108" s="103">
        <v>0.41</v>
      </c>
      <c r="X108" s="14"/>
      <c r="Y108" s="15"/>
      <c r="Z108" s="12" t="s">
        <v>310</v>
      </c>
      <c r="AA108" s="103">
        <v>0.6</v>
      </c>
      <c r="AB108" s="14"/>
      <c r="AC108" s="15"/>
      <c r="AD108" s="16"/>
      <c r="AE108" s="17"/>
    </row>
    <row r="109" spans="2:31" x14ac:dyDescent="0.2">
      <c r="B109" s="152"/>
      <c r="C109" s="154">
        <v>27</v>
      </c>
      <c r="D109" s="152"/>
      <c r="E109" s="171" t="s">
        <v>122</v>
      </c>
      <c r="F109" s="158"/>
      <c r="G109" s="160" t="s">
        <v>123</v>
      </c>
      <c r="H109" s="154" t="s">
        <v>124</v>
      </c>
      <c r="I109" s="156" t="s">
        <v>125</v>
      </c>
      <c r="J109" s="3">
        <v>44341</v>
      </c>
      <c r="K109" s="145" t="s">
        <v>254</v>
      </c>
      <c r="L109" s="4">
        <v>18.7</v>
      </c>
      <c r="M109" s="5">
        <v>1.5</v>
      </c>
      <c r="N109" s="4">
        <v>21.1</v>
      </c>
      <c r="O109" s="6">
        <v>0</v>
      </c>
      <c r="P109" s="7" t="s">
        <v>255</v>
      </c>
      <c r="Q109" s="7" t="s">
        <v>320</v>
      </c>
      <c r="R109" s="8">
        <v>42</v>
      </c>
      <c r="S109" s="9">
        <v>25.2</v>
      </c>
      <c r="T109" s="10">
        <v>22</v>
      </c>
      <c r="U109" s="11">
        <v>9.3000000000000007</v>
      </c>
      <c r="V109" s="12" t="s">
        <v>316</v>
      </c>
      <c r="W109" s="103">
        <v>0.61</v>
      </c>
      <c r="X109" s="14"/>
      <c r="Y109" s="15"/>
      <c r="Z109" s="12" t="s">
        <v>316</v>
      </c>
      <c r="AA109" s="103">
        <v>0.6</v>
      </c>
      <c r="AB109" s="14"/>
      <c r="AC109" s="15"/>
      <c r="AD109" s="16"/>
      <c r="AE109" s="17"/>
    </row>
    <row r="110" spans="2:31" x14ac:dyDescent="0.2">
      <c r="B110" s="152"/>
      <c r="C110" s="154"/>
      <c r="D110" s="152"/>
      <c r="E110" s="167"/>
      <c r="F110" s="158"/>
      <c r="G110" s="160"/>
      <c r="H110" s="154"/>
      <c r="I110" s="156"/>
      <c r="J110" s="3">
        <v>44422</v>
      </c>
      <c r="K110" s="145" t="s">
        <v>258</v>
      </c>
      <c r="L110" s="4">
        <v>23.8</v>
      </c>
      <c r="M110" s="5">
        <v>1.7</v>
      </c>
      <c r="N110" s="4">
        <v>23.5</v>
      </c>
      <c r="O110" s="6">
        <v>0</v>
      </c>
      <c r="P110" s="7" t="s">
        <v>255</v>
      </c>
      <c r="Q110" s="7" t="s">
        <v>251</v>
      </c>
      <c r="R110" s="8">
        <v>26</v>
      </c>
      <c r="S110" s="9">
        <v>13</v>
      </c>
      <c r="T110" s="10">
        <v>80</v>
      </c>
      <c r="U110" s="11">
        <v>26</v>
      </c>
      <c r="V110" s="12" t="s">
        <v>316</v>
      </c>
      <c r="W110" s="103">
        <v>0.62</v>
      </c>
      <c r="X110" s="14"/>
      <c r="Y110" s="15"/>
      <c r="Z110" s="12" t="s">
        <v>316</v>
      </c>
      <c r="AA110" s="103">
        <v>0.6</v>
      </c>
      <c r="AB110" s="14"/>
      <c r="AC110" s="15"/>
      <c r="AD110" s="16"/>
      <c r="AE110" s="17"/>
    </row>
    <row r="111" spans="2:31" x14ac:dyDescent="0.2">
      <c r="B111" s="152"/>
      <c r="C111" s="154"/>
      <c r="D111" s="152"/>
      <c r="E111" s="167"/>
      <c r="F111" s="158"/>
      <c r="G111" s="160"/>
      <c r="H111" s="154"/>
      <c r="I111" s="156"/>
      <c r="J111" s="3">
        <v>44503</v>
      </c>
      <c r="K111" s="145" t="s">
        <v>254</v>
      </c>
      <c r="L111" s="4">
        <v>20.3</v>
      </c>
      <c r="M111" s="5">
        <v>1.6</v>
      </c>
      <c r="N111" s="4">
        <v>16.8</v>
      </c>
      <c r="O111" s="6">
        <v>0</v>
      </c>
      <c r="P111" s="7" t="s">
        <v>257</v>
      </c>
      <c r="Q111" s="7" t="s">
        <v>251</v>
      </c>
      <c r="R111" s="8">
        <v>79</v>
      </c>
      <c r="S111" s="9">
        <v>28.5</v>
      </c>
      <c r="T111" s="10">
        <v>11</v>
      </c>
      <c r="U111" s="11">
        <v>4</v>
      </c>
      <c r="V111" s="12" t="s">
        <v>316</v>
      </c>
      <c r="W111" s="103">
        <v>0.57999999999999996</v>
      </c>
      <c r="X111" s="14"/>
      <c r="Y111" s="15"/>
      <c r="Z111" s="12" t="s">
        <v>316</v>
      </c>
      <c r="AA111" s="103">
        <v>0.6</v>
      </c>
      <c r="AB111" s="14"/>
      <c r="AC111" s="15"/>
      <c r="AD111" s="16"/>
      <c r="AE111" s="17"/>
    </row>
    <row r="112" spans="2:31" x14ac:dyDescent="0.2">
      <c r="B112" s="152"/>
      <c r="C112" s="154"/>
      <c r="D112" s="152"/>
      <c r="E112" s="167"/>
      <c r="F112" s="158"/>
      <c r="G112" s="160"/>
      <c r="H112" s="154"/>
      <c r="I112" s="156"/>
      <c r="J112" s="3">
        <v>44609</v>
      </c>
      <c r="K112" s="145" t="s">
        <v>254</v>
      </c>
      <c r="L112" s="4">
        <v>7.2</v>
      </c>
      <c r="M112" s="5">
        <v>1.5</v>
      </c>
      <c r="N112" s="4">
        <v>8.6</v>
      </c>
      <c r="O112" s="6">
        <v>0</v>
      </c>
      <c r="P112" s="7" t="s">
        <v>257</v>
      </c>
      <c r="Q112" s="7" t="s">
        <v>251</v>
      </c>
      <c r="R112" s="8">
        <v>86</v>
      </c>
      <c r="S112" s="9">
        <v>28.2</v>
      </c>
      <c r="T112" s="10">
        <v>9</v>
      </c>
      <c r="U112" s="11">
        <v>6.2</v>
      </c>
      <c r="V112" s="12" t="s">
        <v>310</v>
      </c>
      <c r="W112" s="103">
        <v>0.46</v>
      </c>
      <c r="X112" s="14"/>
      <c r="Y112" s="15"/>
      <c r="Z112" s="12" t="s">
        <v>310</v>
      </c>
      <c r="AA112" s="103">
        <v>0.63</v>
      </c>
      <c r="AB112" s="14"/>
      <c r="AC112" s="15"/>
      <c r="AD112" s="16"/>
      <c r="AE112" s="17"/>
    </row>
    <row r="113" spans="2:31" x14ac:dyDescent="0.2">
      <c r="B113" s="152"/>
      <c r="C113" s="154">
        <v>28</v>
      </c>
      <c r="D113" s="152"/>
      <c r="E113" s="167"/>
      <c r="F113" s="158"/>
      <c r="G113" s="160" t="s">
        <v>126</v>
      </c>
      <c r="H113" s="154" t="s">
        <v>127</v>
      </c>
      <c r="I113" s="156" t="s">
        <v>125</v>
      </c>
      <c r="J113" s="3">
        <v>44340</v>
      </c>
      <c r="K113" s="145" t="s">
        <v>254</v>
      </c>
      <c r="L113" s="4">
        <v>25.5</v>
      </c>
      <c r="M113" s="5">
        <v>1</v>
      </c>
      <c r="N113" s="4">
        <v>25</v>
      </c>
      <c r="O113" s="6">
        <v>0</v>
      </c>
      <c r="P113" s="7" t="s">
        <v>259</v>
      </c>
      <c r="Q113" s="7" t="s">
        <v>264</v>
      </c>
      <c r="R113" s="8">
        <v>58</v>
      </c>
      <c r="S113" s="9">
        <v>54.5</v>
      </c>
      <c r="T113" s="10">
        <v>5</v>
      </c>
      <c r="U113" s="11">
        <v>2.8</v>
      </c>
      <c r="V113" s="12" t="s">
        <v>316</v>
      </c>
      <c r="W113" s="103">
        <v>0.59</v>
      </c>
      <c r="X113" s="14"/>
      <c r="Y113" s="15"/>
      <c r="Z113" s="12" t="s">
        <v>316</v>
      </c>
      <c r="AA113" s="103">
        <v>0.65</v>
      </c>
      <c r="AB113" s="14"/>
      <c r="AC113" s="15"/>
      <c r="AD113" s="16"/>
      <c r="AE113" s="17"/>
    </row>
    <row r="114" spans="2:31" x14ac:dyDescent="0.2">
      <c r="B114" s="152"/>
      <c r="C114" s="154"/>
      <c r="D114" s="152"/>
      <c r="E114" s="167"/>
      <c r="F114" s="158"/>
      <c r="G114" s="160"/>
      <c r="H114" s="154"/>
      <c r="I114" s="156"/>
      <c r="J114" s="3">
        <v>44422</v>
      </c>
      <c r="K114" s="145" t="s">
        <v>258</v>
      </c>
      <c r="L114" s="4">
        <v>22.6</v>
      </c>
      <c r="M114" s="5">
        <v>1.2</v>
      </c>
      <c r="N114" s="4">
        <v>23.4</v>
      </c>
      <c r="O114" s="6">
        <v>0</v>
      </c>
      <c r="P114" s="7" t="s">
        <v>259</v>
      </c>
      <c r="Q114" s="7" t="s">
        <v>264</v>
      </c>
      <c r="R114" s="8">
        <v>48</v>
      </c>
      <c r="S114" s="9">
        <v>12.8</v>
      </c>
      <c r="T114" s="10">
        <v>8</v>
      </c>
      <c r="U114" s="11">
        <v>4.8</v>
      </c>
      <c r="V114" s="12" t="s">
        <v>316</v>
      </c>
      <c r="W114" s="103">
        <v>0.61</v>
      </c>
      <c r="X114" s="14"/>
      <c r="Y114" s="15"/>
      <c r="Z114" s="12" t="s">
        <v>316</v>
      </c>
      <c r="AA114" s="103">
        <v>0.54</v>
      </c>
      <c r="AB114" s="14"/>
      <c r="AC114" s="15"/>
      <c r="AD114" s="16"/>
      <c r="AE114" s="17"/>
    </row>
    <row r="115" spans="2:31" x14ac:dyDescent="0.2">
      <c r="B115" s="152"/>
      <c r="C115" s="154"/>
      <c r="D115" s="152"/>
      <c r="E115" s="167"/>
      <c r="F115" s="158"/>
      <c r="G115" s="160"/>
      <c r="H115" s="154"/>
      <c r="I115" s="156"/>
      <c r="J115" s="3">
        <v>44503</v>
      </c>
      <c r="K115" s="145" t="s">
        <v>254</v>
      </c>
      <c r="L115" s="4">
        <v>17.399999999999999</v>
      </c>
      <c r="M115" s="5">
        <v>1.6</v>
      </c>
      <c r="N115" s="4">
        <v>19.7</v>
      </c>
      <c r="O115" s="6">
        <v>0</v>
      </c>
      <c r="P115" s="7" t="s">
        <v>263</v>
      </c>
      <c r="Q115" s="7" t="s">
        <v>251</v>
      </c>
      <c r="R115" s="8" t="s">
        <v>252</v>
      </c>
      <c r="S115" s="9">
        <v>7.91</v>
      </c>
      <c r="T115" s="10">
        <v>1</v>
      </c>
      <c r="U115" s="11">
        <v>1</v>
      </c>
      <c r="V115" s="12" t="s">
        <v>316</v>
      </c>
      <c r="W115" s="103">
        <v>0.57999999999999996</v>
      </c>
      <c r="X115" s="14"/>
      <c r="Y115" s="15"/>
      <c r="Z115" s="12" t="s">
        <v>316</v>
      </c>
      <c r="AA115" s="103">
        <v>0.54</v>
      </c>
      <c r="AB115" s="14"/>
      <c r="AC115" s="15"/>
      <c r="AD115" s="16"/>
      <c r="AE115" s="17"/>
    </row>
    <row r="116" spans="2:31" x14ac:dyDescent="0.2">
      <c r="B116" s="152"/>
      <c r="C116" s="154"/>
      <c r="D116" s="152"/>
      <c r="E116" s="167"/>
      <c r="F116" s="158"/>
      <c r="G116" s="160"/>
      <c r="H116" s="154"/>
      <c r="I116" s="156"/>
      <c r="J116" s="3">
        <v>44609</v>
      </c>
      <c r="K116" s="145" t="s">
        <v>249</v>
      </c>
      <c r="L116" s="4">
        <v>8.1999999999999993</v>
      </c>
      <c r="M116" s="5">
        <v>1.5</v>
      </c>
      <c r="N116" s="4">
        <v>10.1</v>
      </c>
      <c r="O116" s="6">
        <v>0</v>
      </c>
      <c r="P116" s="7" t="s">
        <v>263</v>
      </c>
      <c r="Q116" s="7" t="s">
        <v>251</v>
      </c>
      <c r="R116" s="8" t="s">
        <v>252</v>
      </c>
      <c r="S116" s="9">
        <v>75.7</v>
      </c>
      <c r="T116" s="10">
        <v>2</v>
      </c>
      <c r="U116" s="11">
        <v>2.2000000000000002</v>
      </c>
      <c r="V116" s="12" t="s">
        <v>310</v>
      </c>
      <c r="W116" s="103">
        <v>0.72</v>
      </c>
      <c r="X116" s="14"/>
      <c r="Y116" s="15"/>
      <c r="Z116" s="12" t="s">
        <v>310</v>
      </c>
      <c r="AA116" s="103">
        <v>0.5</v>
      </c>
      <c r="AB116" s="14"/>
      <c r="AC116" s="15"/>
      <c r="AD116" s="16"/>
      <c r="AE116" s="17"/>
    </row>
    <row r="117" spans="2:31" x14ac:dyDescent="0.2">
      <c r="B117" s="152"/>
      <c r="C117" s="154">
        <v>29</v>
      </c>
      <c r="D117" s="152"/>
      <c r="E117" s="167"/>
      <c r="F117" s="158"/>
      <c r="G117" s="160" t="s">
        <v>128</v>
      </c>
      <c r="H117" s="154" t="s">
        <v>129</v>
      </c>
      <c r="I117" s="156" t="s">
        <v>130</v>
      </c>
      <c r="J117" s="3">
        <v>44340</v>
      </c>
      <c r="K117" s="145" t="s">
        <v>254</v>
      </c>
      <c r="L117" s="4">
        <v>21.8</v>
      </c>
      <c r="M117" s="5">
        <v>0.2</v>
      </c>
      <c r="N117" s="4">
        <v>23.9</v>
      </c>
      <c r="O117" s="6">
        <v>0</v>
      </c>
      <c r="P117" s="7" t="s">
        <v>255</v>
      </c>
      <c r="Q117" s="7" t="s">
        <v>320</v>
      </c>
      <c r="R117" s="8">
        <v>38</v>
      </c>
      <c r="S117" s="9">
        <v>22.8</v>
      </c>
      <c r="T117" s="10">
        <v>15</v>
      </c>
      <c r="U117" s="11">
        <v>11</v>
      </c>
      <c r="V117" s="12" t="s">
        <v>316</v>
      </c>
      <c r="W117" s="103">
        <v>0.59</v>
      </c>
      <c r="X117" s="14"/>
      <c r="Y117" s="15"/>
      <c r="Z117" s="12" t="s">
        <v>316</v>
      </c>
      <c r="AA117" s="103">
        <v>0.56999999999999995</v>
      </c>
      <c r="AB117" s="14"/>
      <c r="AC117" s="15"/>
      <c r="AD117" s="16"/>
      <c r="AE117" s="17"/>
    </row>
    <row r="118" spans="2:31" x14ac:dyDescent="0.2">
      <c r="B118" s="152"/>
      <c r="C118" s="154"/>
      <c r="D118" s="152"/>
      <c r="E118" s="167"/>
      <c r="F118" s="158"/>
      <c r="G118" s="160"/>
      <c r="H118" s="154"/>
      <c r="I118" s="156"/>
      <c r="J118" s="3">
        <v>44422</v>
      </c>
      <c r="K118" s="145" t="s">
        <v>249</v>
      </c>
      <c r="L118" s="4">
        <v>21.8</v>
      </c>
      <c r="M118" s="5">
        <v>0.4</v>
      </c>
      <c r="N118" s="4">
        <v>23.2</v>
      </c>
      <c r="O118" s="6">
        <v>0</v>
      </c>
      <c r="P118" s="7" t="s">
        <v>255</v>
      </c>
      <c r="Q118" s="7" t="s">
        <v>251</v>
      </c>
      <c r="R118" s="8">
        <v>20</v>
      </c>
      <c r="S118" s="9">
        <v>14</v>
      </c>
      <c r="T118" s="10">
        <v>45</v>
      </c>
      <c r="U118" s="11">
        <v>15</v>
      </c>
      <c r="V118" s="12" t="s">
        <v>316</v>
      </c>
      <c r="W118" s="103">
        <v>0.54</v>
      </c>
      <c r="X118" s="14"/>
      <c r="Y118" s="15"/>
      <c r="Z118" s="12" t="s">
        <v>316</v>
      </c>
      <c r="AA118" s="103">
        <v>0.5</v>
      </c>
      <c r="AB118" s="14"/>
      <c r="AC118" s="15"/>
      <c r="AD118" s="16"/>
      <c r="AE118" s="17"/>
    </row>
    <row r="119" spans="2:31" x14ac:dyDescent="0.2">
      <c r="B119" s="152"/>
      <c r="C119" s="154"/>
      <c r="D119" s="152"/>
      <c r="E119" s="167"/>
      <c r="F119" s="158"/>
      <c r="G119" s="160"/>
      <c r="H119" s="154"/>
      <c r="I119" s="156"/>
      <c r="J119" s="3">
        <v>44526</v>
      </c>
      <c r="K119" s="145" t="s">
        <v>254</v>
      </c>
      <c r="L119" s="4">
        <v>17.399999999999999</v>
      </c>
      <c r="M119" s="5">
        <v>0.3</v>
      </c>
      <c r="N119" s="4">
        <v>12.5</v>
      </c>
      <c r="O119" s="6">
        <v>0</v>
      </c>
      <c r="P119" s="7" t="s">
        <v>257</v>
      </c>
      <c r="Q119" s="7" t="s">
        <v>251</v>
      </c>
      <c r="R119" s="8">
        <v>51</v>
      </c>
      <c r="S119" s="9">
        <v>26.5</v>
      </c>
      <c r="T119" s="10">
        <v>9</v>
      </c>
      <c r="U119" s="11">
        <v>7.1</v>
      </c>
      <c r="V119" s="12" t="s">
        <v>316</v>
      </c>
      <c r="W119" s="103">
        <v>0.76</v>
      </c>
      <c r="X119" s="14"/>
      <c r="Y119" s="15"/>
      <c r="Z119" s="12" t="s">
        <v>316</v>
      </c>
      <c r="AA119" s="103">
        <v>0.67</v>
      </c>
      <c r="AB119" s="14"/>
      <c r="AC119" s="15"/>
      <c r="AD119" s="16"/>
      <c r="AE119" s="17"/>
    </row>
    <row r="120" spans="2:31" x14ac:dyDescent="0.2">
      <c r="B120" s="152"/>
      <c r="C120" s="154"/>
      <c r="D120" s="152"/>
      <c r="E120" s="167"/>
      <c r="F120" s="158"/>
      <c r="G120" s="160"/>
      <c r="H120" s="154"/>
      <c r="I120" s="156"/>
      <c r="J120" s="3">
        <v>44608</v>
      </c>
      <c r="K120" s="145" t="s">
        <v>254</v>
      </c>
      <c r="L120" s="4">
        <v>5.3</v>
      </c>
      <c r="M120" s="5">
        <v>0.3</v>
      </c>
      <c r="N120" s="4">
        <v>7</v>
      </c>
      <c r="O120" s="6">
        <v>0</v>
      </c>
      <c r="P120" s="7" t="s">
        <v>294</v>
      </c>
      <c r="Q120" s="7" t="s">
        <v>251</v>
      </c>
      <c r="R120" s="8">
        <v>60</v>
      </c>
      <c r="S120" s="9">
        <v>21.4</v>
      </c>
      <c r="T120" s="10">
        <v>6</v>
      </c>
      <c r="U120" s="11">
        <v>5.6</v>
      </c>
      <c r="V120" s="12" t="s">
        <v>310</v>
      </c>
      <c r="W120" s="103">
        <v>0.89</v>
      </c>
      <c r="X120" s="14"/>
      <c r="Y120" s="15"/>
      <c r="Z120" s="12" t="s">
        <v>310</v>
      </c>
      <c r="AA120" s="103">
        <v>0.67</v>
      </c>
      <c r="AB120" s="14"/>
      <c r="AC120" s="15"/>
      <c r="AD120" s="16"/>
      <c r="AE120" s="17"/>
    </row>
    <row r="121" spans="2:31" x14ac:dyDescent="0.2">
      <c r="B121" s="152"/>
      <c r="C121" s="154">
        <v>30</v>
      </c>
      <c r="D121" s="152"/>
      <c r="E121" s="167"/>
      <c r="F121" s="158"/>
      <c r="G121" s="160" t="s">
        <v>131</v>
      </c>
      <c r="H121" s="154" t="s">
        <v>132</v>
      </c>
      <c r="I121" s="156" t="s">
        <v>112</v>
      </c>
      <c r="J121" s="3">
        <v>44340</v>
      </c>
      <c r="K121" s="145" t="s">
        <v>254</v>
      </c>
      <c r="L121" s="4">
        <v>25.4</v>
      </c>
      <c r="M121" s="5">
        <v>0.4</v>
      </c>
      <c r="N121" s="4">
        <v>23.4</v>
      </c>
      <c r="O121" s="6">
        <v>0</v>
      </c>
      <c r="P121" s="7" t="s">
        <v>257</v>
      </c>
      <c r="Q121" s="7" t="s">
        <v>320</v>
      </c>
      <c r="R121" s="8">
        <v>32</v>
      </c>
      <c r="S121" s="9">
        <v>30.3</v>
      </c>
      <c r="T121" s="10">
        <v>15</v>
      </c>
      <c r="U121" s="11">
        <v>9.9</v>
      </c>
      <c r="V121" s="12" t="s">
        <v>316</v>
      </c>
      <c r="W121" s="103">
        <v>0.5</v>
      </c>
      <c r="X121" s="14"/>
      <c r="Y121" s="15"/>
      <c r="Z121" s="12" t="s">
        <v>316</v>
      </c>
      <c r="AA121" s="103">
        <v>0.63</v>
      </c>
      <c r="AB121" s="14"/>
      <c r="AC121" s="15"/>
      <c r="AD121" s="16"/>
      <c r="AE121" s="17"/>
    </row>
    <row r="122" spans="2:31" x14ac:dyDescent="0.2">
      <c r="B122" s="152"/>
      <c r="C122" s="154"/>
      <c r="D122" s="152"/>
      <c r="E122" s="167"/>
      <c r="F122" s="158"/>
      <c r="G122" s="160"/>
      <c r="H122" s="154"/>
      <c r="I122" s="156"/>
      <c r="J122" s="3">
        <v>44426</v>
      </c>
      <c r="K122" s="145" t="s">
        <v>254</v>
      </c>
      <c r="L122" s="4">
        <v>30.4</v>
      </c>
      <c r="M122" s="5">
        <v>0.7</v>
      </c>
      <c r="N122" s="4">
        <v>24</v>
      </c>
      <c r="O122" s="6">
        <v>0</v>
      </c>
      <c r="P122" s="7" t="s">
        <v>257</v>
      </c>
      <c r="Q122" s="7" t="s">
        <v>251</v>
      </c>
      <c r="R122" s="8">
        <v>42</v>
      </c>
      <c r="S122" s="9">
        <v>26.6</v>
      </c>
      <c r="T122" s="10">
        <v>7</v>
      </c>
      <c r="U122" s="11">
        <v>5.5</v>
      </c>
      <c r="V122" s="12" t="s">
        <v>316</v>
      </c>
      <c r="W122" s="103">
        <v>0.65</v>
      </c>
      <c r="X122" s="14"/>
      <c r="Y122" s="15"/>
      <c r="Z122" s="12" t="s">
        <v>316</v>
      </c>
      <c r="AA122" s="103">
        <v>0.66</v>
      </c>
      <c r="AB122" s="14"/>
      <c r="AC122" s="15"/>
      <c r="AD122" s="16"/>
      <c r="AE122" s="17"/>
    </row>
    <row r="123" spans="2:31" x14ac:dyDescent="0.2">
      <c r="B123" s="152"/>
      <c r="C123" s="154"/>
      <c r="D123" s="152"/>
      <c r="E123" s="167"/>
      <c r="F123" s="158"/>
      <c r="G123" s="160"/>
      <c r="H123" s="154"/>
      <c r="I123" s="156"/>
      <c r="J123" s="3">
        <v>44503</v>
      </c>
      <c r="K123" s="145" t="s">
        <v>254</v>
      </c>
      <c r="L123" s="4">
        <v>20.100000000000001</v>
      </c>
      <c r="M123" s="5">
        <v>0.6</v>
      </c>
      <c r="N123" s="4">
        <v>16.899999999999999</v>
      </c>
      <c r="O123" s="6">
        <v>0</v>
      </c>
      <c r="P123" s="7" t="s">
        <v>260</v>
      </c>
      <c r="Q123" s="7" t="s">
        <v>251</v>
      </c>
      <c r="R123" s="8">
        <v>88</v>
      </c>
      <c r="S123" s="9">
        <v>33.9</v>
      </c>
      <c r="T123" s="10">
        <v>4</v>
      </c>
      <c r="U123" s="11">
        <v>3.1</v>
      </c>
      <c r="V123" s="12" t="s">
        <v>316</v>
      </c>
      <c r="W123" s="103">
        <v>0.41</v>
      </c>
      <c r="X123" s="14"/>
      <c r="Y123" s="15"/>
      <c r="Z123" s="12" t="s">
        <v>316</v>
      </c>
      <c r="AA123" s="103">
        <v>0.65</v>
      </c>
      <c r="AB123" s="14"/>
      <c r="AC123" s="15"/>
      <c r="AD123" s="16"/>
      <c r="AE123" s="17"/>
    </row>
    <row r="124" spans="2:31" x14ac:dyDescent="0.2">
      <c r="B124" s="152"/>
      <c r="C124" s="154"/>
      <c r="D124" s="152"/>
      <c r="E124" s="167"/>
      <c r="F124" s="158"/>
      <c r="G124" s="160"/>
      <c r="H124" s="154"/>
      <c r="I124" s="156"/>
      <c r="J124" s="3">
        <v>44608</v>
      </c>
      <c r="K124" s="145" t="s">
        <v>254</v>
      </c>
      <c r="L124" s="4">
        <v>10.6</v>
      </c>
      <c r="M124" s="5">
        <v>0.7</v>
      </c>
      <c r="N124" s="4">
        <v>10.7</v>
      </c>
      <c r="O124" s="6">
        <v>0</v>
      </c>
      <c r="P124" s="7" t="s">
        <v>265</v>
      </c>
      <c r="Q124" s="7" t="s">
        <v>251</v>
      </c>
      <c r="R124" s="8">
        <v>54</v>
      </c>
      <c r="S124" s="9">
        <v>15.5</v>
      </c>
      <c r="T124" s="10">
        <v>9</v>
      </c>
      <c r="U124" s="11">
        <v>6.5</v>
      </c>
      <c r="V124" s="12" t="s">
        <v>310</v>
      </c>
      <c r="W124" s="103">
        <v>0.57999999999999996</v>
      </c>
      <c r="X124" s="14"/>
      <c r="Y124" s="15"/>
      <c r="Z124" s="12" t="s">
        <v>310</v>
      </c>
      <c r="AA124" s="103">
        <v>0.67</v>
      </c>
      <c r="AB124" s="14"/>
      <c r="AC124" s="15"/>
      <c r="AD124" s="16"/>
      <c r="AE124" s="17"/>
    </row>
    <row r="125" spans="2:31" x14ac:dyDescent="0.2">
      <c r="B125" s="152"/>
      <c r="C125" s="154">
        <v>31</v>
      </c>
      <c r="D125" s="152"/>
      <c r="E125" s="167"/>
      <c r="F125" s="158"/>
      <c r="G125" s="160" t="s">
        <v>133</v>
      </c>
      <c r="H125" s="154" t="s">
        <v>134</v>
      </c>
      <c r="I125" s="156" t="s">
        <v>135</v>
      </c>
      <c r="J125" s="3">
        <v>44346</v>
      </c>
      <c r="K125" s="145" t="s">
        <v>254</v>
      </c>
      <c r="L125" s="4">
        <v>25.6</v>
      </c>
      <c r="M125" s="5">
        <v>0.4</v>
      </c>
      <c r="N125" s="4">
        <v>25.9</v>
      </c>
      <c r="O125" s="6">
        <v>0</v>
      </c>
      <c r="P125" s="7" t="s">
        <v>261</v>
      </c>
      <c r="Q125" s="7" t="s">
        <v>320</v>
      </c>
      <c r="R125" s="8">
        <v>68</v>
      </c>
      <c r="S125" s="9">
        <v>27.6</v>
      </c>
      <c r="T125" s="10">
        <v>10</v>
      </c>
      <c r="U125" s="11">
        <v>5.6</v>
      </c>
      <c r="V125" s="12" t="s">
        <v>316</v>
      </c>
      <c r="W125" s="103">
        <v>0.75</v>
      </c>
      <c r="X125" s="14"/>
      <c r="Y125" s="15"/>
      <c r="Z125" s="12" t="s">
        <v>316</v>
      </c>
      <c r="AA125" s="103">
        <v>0.6</v>
      </c>
      <c r="AB125" s="14"/>
      <c r="AC125" s="15"/>
      <c r="AD125" s="16"/>
      <c r="AE125" s="17"/>
    </row>
    <row r="126" spans="2:31" x14ac:dyDescent="0.2">
      <c r="B126" s="152"/>
      <c r="C126" s="154"/>
      <c r="D126" s="152"/>
      <c r="E126" s="167"/>
      <c r="F126" s="158"/>
      <c r="G126" s="160"/>
      <c r="H126" s="154"/>
      <c r="I126" s="156"/>
      <c r="J126" s="3">
        <v>44426</v>
      </c>
      <c r="K126" s="145" t="s">
        <v>254</v>
      </c>
      <c r="L126" s="4">
        <v>32.299999999999997</v>
      </c>
      <c r="M126" s="5">
        <v>0.7</v>
      </c>
      <c r="N126" s="4">
        <v>26.9</v>
      </c>
      <c r="O126" s="6">
        <v>0</v>
      </c>
      <c r="P126" s="7" t="s">
        <v>255</v>
      </c>
      <c r="Q126" s="7" t="s">
        <v>251</v>
      </c>
      <c r="R126" s="8">
        <v>69</v>
      </c>
      <c r="S126" s="9">
        <v>23.2</v>
      </c>
      <c r="T126" s="10">
        <v>16</v>
      </c>
      <c r="U126" s="11">
        <v>5</v>
      </c>
      <c r="V126" s="12" t="s">
        <v>316</v>
      </c>
      <c r="W126" s="103">
        <v>0.57999999999999996</v>
      </c>
      <c r="X126" s="14"/>
      <c r="Y126" s="15"/>
      <c r="Z126" s="12" t="s">
        <v>316</v>
      </c>
      <c r="AA126" s="103">
        <v>0.63</v>
      </c>
      <c r="AB126" s="14"/>
      <c r="AC126" s="15"/>
      <c r="AD126" s="16"/>
      <c r="AE126" s="17"/>
    </row>
    <row r="127" spans="2:31" x14ac:dyDescent="0.2">
      <c r="B127" s="152"/>
      <c r="C127" s="154"/>
      <c r="D127" s="152"/>
      <c r="E127" s="167"/>
      <c r="F127" s="158"/>
      <c r="G127" s="160"/>
      <c r="H127" s="154"/>
      <c r="I127" s="156"/>
      <c r="J127" s="3">
        <v>44503</v>
      </c>
      <c r="K127" s="145" t="s">
        <v>254</v>
      </c>
      <c r="L127" s="4">
        <v>19.600000000000001</v>
      </c>
      <c r="M127" s="5">
        <v>0.5</v>
      </c>
      <c r="N127" s="4">
        <v>16.2</v>
      </c>
      <c r="O127" s="6">
        <v>0</v>
      </c>
      <c r="P127" s="7" t="s">
        <v>261</v>
      </c>
      <c r="Q127" s="7" t="s">
        <v>251</v>
      </c>
      <c r="R127" s="8" t="s">
        <v>252</v>
      </c>
      <c r="S127" s="9">
        <v>27.8</v>
      </c>
      <c r="T127" s="10">
        <v>2</v>
      </c>
      <c r="U127" s="11">
        <v>1.5</v>
      </c>
      <c r="V127" s="12" t="s">
        <v>316</v>
      </c>
      <c r="W127" s="103">
        <v>0.57999999999999996</v>
      </c>
      <c r="X127" s="14"/>
      <c r="Y127" s="15"/>
      <c r="Z127" s="12" t="s">
        <v>316</v>
      </c>
      <c r="AA127" s="103">
        <v>0.62</v>
      </c>
      <c r="AB127" s="14"/>
      <c r="AC127" s="15"/>
      <c r="AD127" s="16"/>
      <c r="AE127" s="17"/>
    </row>
    <row r="128" spans="2:31" x14ac:dyDescent="0.2">
      <c r="B128" s="152"/>
      <c r="C128" s="154"/>
      <c r="D128" s="152"/>
      <c r="E128" s="167"/>
      <c r="F128" s="158"/>
      <c r="G128" s="160"/>
      <c r="H128" s="154"/>
      <c r="I128" s="156"/>
      <c r="J128" s="3">
        <v>44608</v>
      </c>
      <c r="K128" s="145" t="s">
        <v>254</v>
      </c>
      <c r="L128" s="4">
        <v>7.4</v>
      </c>
      <c r="M128" s="5">
        <v>0.5</v>
      </c>
      <c r="N128" s="4">
        <v>7.9</v>
      </c>
      <c r="O128" s="6">
        <v>0</v>
      </c>
      <c r="P128" s="7" t="s">
        <v>253</v>
      </c>
      <c r="Q128" s="7" t="s">
        <v>251</v>
      </c>
      <c r="R128" s="8">
        <v>85</v>
      </c>
      <c r="S128" s="9">
        <v>24.1</v>
      </c>
      <c r="T128" s="10">
        <v>4</v>
      </c>
      <c r="U128" s="11">
        <v>4.4000000000000004</v>
      </c>
      <c r="V128" s="12" t="s">
        <v>310</v>
      </c>
      <c r="W128" s="103">
        <v>0.74</v>
      </c>
      <c r="X128" s="14"/>
      <c r="Y128" s="15"/>
      <c r="Z128" s="12" t="s">
        <v>310</v>
      </c>
      <c r="AA128" s="103">
        <v>0.62</v>
      </c>
      <c r="AB128" s="14"/>
      <c r="AC128" s="15"/>
      <c r="AD128" s="16"/>
      <c r="AE128" s="17"/>
    </row>
    <row r="129" spans="2:31" x14ac:dyDescent="0.2">
      <c r="B129" s="152"/>
      <c r="C129" s="154">
        <v>32</v>
      </c>
      <c r="D129" s="152"/>
      <c r="E129" s="167"/>
      <c r="F129" s="158"/>
      <c r="G129" s="160" t="s">
        <v>136</v>
      </c>
      <c r="H129" s="154" t="s">
        <v>137</v>
      </c>
      <c r="I129" s="156" t="s">
        <v>135</v>
      </c>
      <c r="J129" s="3">
        <v>44346</v>
      </c>
      <c r="K129" s="145" t="s">
        <v>254</v>
      </c>
      <c r="L129" s="4">
        <v>25.2</v>
      </c>
      <c r="M129" s="5">
        <v>1</v>
      </c>
      <c r="N129" s="4">
        <v>25.3</v>
      </c>
      <c r="O129" s="6">
        <v>0</v>
      </c>
      <c r="P129" s="7" t="s">
        <v>260</v>
      </c>
      <c r="Q129" s="7" t="s">
        <v>320</v>
      </c>
      <c r="R129" s="8">
        <v>38</v>
      </c>
      <c r="S129" s="9">
        <v>25.3</v>
      </c>
      <c r="T129" s="10">
        <v>10</v>
      </c>
      <c r="U129" s="11">
        <v>7.2</v>
      </c>
      <c r="V129" s="12" t="s">
        <v>316</v>
      </c>
      <c r="W129" s="103">
        <v>0.41</v>
      </c>
      <c r="X129" s="14"/>
      <c r="Y129" s="15"/>
      <c r="Z129" s="12" t="s">
        <v>316</v>
      </c>
      <c r="AA129" s="103">
        <v>0.67</v>
      </c>
      <c r="AB129" s="14"/>
      <c r="AC129" s="15"/>
      <c r="AD129" s="16"/>
      <c r="AE129" s="17"/>
    </row>
    <row r="130" spans="2:31" x14ac:dyDescent="0.2">
      <c r="B130" s="152"/>
      <c r="C130" s="154"/>
      <c r="D130" s="152"/>
      <c r="E130" s="167"/>
      <c r="F130" s="158"/>
      <c r="G130" s="160"/>
      <c r="H130" s="154"/>
      <c r="I130" s="156"/>
      <c r="J130" s="3">
        <v>44426</v>
      </c>
      <c r="K130" s="145" t="s">
        <v>249</v>
      </c>
      <c r="L130" s="4">
        <v>32.200000000000003</v>
      </c>
      <c r="M130" s="5">
        <v>1.2</v>
      </c>
      <c r="N130" s="4">
        <v>28.2</v>
      </c>
      <c r="O130" s="6">
        <v>0</v>
      </c>
      <c r="P130" s="7" t="s">
        <v>257</v>
      </c>
      <c r="Q130" s="7" t="s">
        <v>251</v>
      </c>
      <c r="R130" s="8">
        <v>40</v>
      </c>
      <c r="S130" s="9">
        <v>22.6</v>
      </c>
      <c r="T130" s="10">
        <v>10</v>
      </c>
      <c r="U130" s="11">
        <v>8.1999999999999993</v>
      </c>
      <c r="V130" s="12" t="s">
        <v>316</v>
      </c>
      <c r="W130" s="103">
        <v>0.62</v>
      </c>
      <c r="X130" s="14"/>
      <c r="Y130" s="15"/>
      <c r="Z130" s="12" t="s">
        <v>316</v>
      </c>
      <c r="AA130" s="103">
        <v>0.46</v>
      </c>
      <c r="AB130" s="14"/>
      <c r="AC130" s="15"/>
      <c r="AD130" s="16"/>
      <c r="AE130" s="17"/>
    </row>
    <row r="131" spans="2:31" x14ac:dyDescent="0.2">
      <c r="B131" s="152"/>
      <c r="C131" s="154"/>
      <c r="D131" s="152"/>
      <c r="E131" s="167"/>
      <c r="F131" s="158"/>
      <c r="G131" s="160"/>
      <c r="H131" s="154"/>
      <c r="I131" s="156"/>
      <c r="J131" s="3">
        <v>44503</v>
      </c>
      <c r="K131" s="145" t="s">
        <v>254</v>
      </c>
      <c r="L131" s="4">
        <v>17.3</v>
      </c>
      <c r="M131" s="5">
        <v>1.4</v>
      </c>
      <c r="N131" s="4">
        <v>15.9</v>
      </c>
      <c r="O131" s="6">
        <v>0</v>
      </c>
      <c r="P131" s="7" t="s">
        <v>257</v>
      </c>
      <c r="Q131" s="7" t="s">
        <v>251</v>
      </c>
      <c r="R131" s="8">
        <v>40</v>
      </c>
      <c r="S131" s="9">
        <v>27.9</v>
      </c>
      <c r="T131" s="10">
        <v>12</v>
      </c>
      <c r="U131" s="11">
        <v>7.1</v>
      </c>
      <c r="V131" s="12" t="s">
        <v>316</v>
      </c>
      <c r="W131" s="103">
        <v>0.74</v>
      </c>
      <c r="X131" s="14"/>
      <c r="Y131" s="15"/>
      <c r="Z131" s="12" t="s">
        <v>316</v>
      </c>
      <c r="AA131" s="103">
        <v>0.6</v>
      </c>
      <c r="AB131" s="14"/>
      <c r="AC131" s="15"/>
      <c r="AD131" s="16"/>
      <c r="AE131" s="17"/>
    </row>
    <row r="132" spans="2:31" x14ac:dyDescent="0.2">
      <c r="B132" s="152"/>
      <c r="C132" s="154"/>
      <c r="D132" s="152"/>
      <c r="E132" s="167"/>
      <c r="F132" s="158"/>
      <c r="G132" s="160"/>
      <c r="H132" s="154"/>
      <c r="I132" s="156"/>
      <c r="J132" s="3">
        <v>44608</v>
      </c>
      <c r="K132" s="145" t="s">
        <v>254</v>
      </c>
      <c r="L132" s="4">
        <v>9.8000000000000007</v>
      </c>
      <c r="M132" s="5">
        <v>1.3</v>
      </c>
      <c r="N132" s="4">
        <v>8.1</v>
      </c>
      <c r="O132" s="6">
        <v>0</v>
      </c>
      <c r="P132" s="7" t="s">
        <v>262</v>
      </c>
      <c r="Q132" s="7" t="s">
        <v>251</v>
      </c>
      <c r="R132" s="8">
        <v>68</v>
      </c>
      <c r="S132" s="9">
        <v>14.3</v>
      </c>
      <c r="T132" s="10">
        <v>8</v>
      </c>
      <c r="U132" s="11">
        <v>7.2</v>
      </c>
      <c r="V132" s="12" t="s">
        <v>310</v>
      </c>
      <c r="W132" s="103">
        <v>0.6</v>
      </c>
      <c r="X132" s="14"/>
      <c r="Y132" s="15"/>
      <c r="Z132" s="12" t="s">
        <v>310</v>
      </c>
      <c r="AA132" s="103">
        <v>0.65</v>
      </c>
      <c r="AB132" s="14"/>
      <c r="AC132" s="15"/>
      <c r="AD132" s="16"/>
      <c r="AE132" s="17"/>
    </row>
    <row r="133" spans="2:31" x14ac:dyDescent="0.2">
      <c r="B133" s="152"/>
      <c r="C133" s="154">
        <v>33</v>
      </c>
      <c r="D133" s="152"/>
      <c r="E133" s="167"/>
      <c r="F133" s="158"/>
      <c r="G133" s="160" t="s">
        <v>138</v>
      </c>
      <c r="H133" s="154" t="s">
        <v>139</v>
      </c>
      <c r="I133" s="156" t="s">
        <v>140</v>
      </c>
      <c r="J133" s="3">
        <v>44344</v>
      </c>
      <c r="K133" s="145" t="s">
        <v>249</v>
      </c>
      <c r="L133" s="4">
        <v>16.8</v>
      </c>
      <c r="M133" s="5">
        <v>0.4</v>
      </c>
      <c r="N133" s="4">
        <v>18.399999999999999</v>
      </c>
      <c r="O133" s="6">
        <v>0</v>
      </c>
      <c r="P133" s="7" t="s">
        <v>255</v>
      </c>
      <c r="Q133" s="7" t="s">
        <v>320</v>
      </c>
      <c r="R133" s="8">
        <v>43</v>
      </c>
      <c r="S133" s="9">
        <v>53.2</v>
      </c>
      <c r="T133" s="10">
        <v>11</v>
      </c>
      <c r="U133" s="11">
        <v>4.4000000000000004</v>
      </c>
      <c r="V133" s="12" t="s">
        <v>316</v>
      </c>
      <c r="W133" s="103">
        <v>0.59</v>
      </c>
      <c r="X133" s="14"/>
      <c r="Y133" s="15"/>
      <c r="Z133" s="12" t="s">
        <v>316</v>
      </c>
      <c r="AA133" s="103">
        <v>0.74</v>
      </c>
      <c r="AB133" s="14"/>
      <c r="AC133" s="15"/>
      <c r="AD133" s="16"/>
      <c r="AE133" s="17"/>
    </row>
    <row r="134" spans="2:31" x14ac:dyDescent="0.2">
      <c r="B134" s="152"/>
      <c r="C134" s="154"/>
      <c r="D134" s="152"/>
      <c r="E134" s="167"/>
      <c r="F134" s="158"/>
      <c r="G134" s="160"/>
      <c r="H134" s="154"/>
      <c r="I134" s="156"/>
      <c r="J134" s="3">
        <v>44411</v>
      </c>
      <c r="K134" s="145" t="s">
        <v>254</v>
      </c>
      <c r="L134" s="4">
        <v>32.799999999999997</v>
      </c>
      <c r="M134" s="5">
        <v>0.5</v>
      </c>
      <c r="N134" s="4">
        <v>28.5</v>
      </c>
      <c r="O134" s="6">
        <v>0</v>
      </c>
      <c r="P134" s="7" t="s">
        <v>255</v>
      </c>
      <c r="Q134" s="7" t="s">
        <v>251</v>
      </c>
      <c r="R134" s="8">
        <v>38</v>
      </c>
      <c r="S134" s="9">
        <v>58.8</v>
      </c>
      <c r="T134" s="10">
        <v>12</v>
      </c>
      <c r="U134" s="11">
        <v>8.8000000000000007</v>
      </c>
      <c r="V134" s="12" t="s">
        <v>316</v>
      </c>
      <c r="W134" s="103">
        <v>0.5</v>
      </c>
      <c r="X134" s="14"/>
      <c r="Y134" s="15"/>
      <c r="Z134" s="12" t="s">
        <v>316</v>
      </c>
      <c r="AA134" s="103">
        <v>0.56999999999999995</v>
      </c>
      <c r="AB134" s="14"/>
      <c r="AC134" s="15"/>
      <c r="AD134" s="16"/>
      <c r="AE134" s="17"/>
    </row>
    <row r="135" spans="2:31" x14ac:dyDescent="0.2">
      <c r="B135" s="152"/>
      <c r="C135" s="154"/>
      <c r="D135" s="152"/>
      <c r="E135" s="167"/>
      <c r="F135" s="158"/>
      <c r="G135" s="160"/>
      <c r="H135" s="154"/>
      <c r="I135" s="156"/>
      <c r="J135" s="3">
        <v>44518</v>
      </c>
      <c r="K135" s="145" t="s">
        <v>249</v>
      </c>
      <c r="L135" s="4">
        <v>15.1</v>
      </c>
      <c r="M135" s="5">
        <v>0.2</v>
      </c>
      <c r="N135" s="4">
        <v>15</v>
      </c>
      <c r="O135" s="6">
        <v>0</v>
      </c>
      <c r="P135" s="7" t="s">
        <v>262</v>
      </c>
      <c r="Q135" s="7" t="s">
        <v>251</v>
      </c>
      <c r="R135" s="8">
        <v>43</v>
      </c>
      <c r="S135" s="9">
        <v>42.2</v>
      </c>
      <c r="T135" s="10">
        <v>14</v>
      </c>
      <c r="U135" s="11">
        <v>11</v>
      </c>
      <c r="V135" s="12" t="s">
        <v>316</v>
      </c>
      <c r="W135" s="103">
        <v>0.61</v>
      </c>
      <c r="X135" s="14"/>
      <c r="Y135" s="15"/>
      <c r="Z135" s="12" t="s">
        <v>316</v>
      </c>
      <c r="AA135" s="103">
        <v>0.69</v>
      </c>
      <c r="AB135" s="14"/>
      <c r="AC135" s="15"/>
      <c r="AD135" s="16"/>
      <c r="AE135" s="17"/>
    </row>
    <row r="136" spans="2:31" x14ac:dyDescent="0.2">
      <c r="B136" s="152"/>
      <c r="C136" s="154"/>
      <c r="D136" s="152"/>
      <c r="E136" s="167"/>
      <c r="F136" s="158"/>
      <c r="G136" s="160"/>
      <c r="H136" s="154"/>
      <c r="I136" s="156"/>
      <c r="J136" s="3">
        <v>44612</v>
      </c>
      <c r="K136" s="145" t="s">
        <v>249</v>
      </c>
      <c r="L136" s="4">
        <v>6.4</v>
      </c>
      <c r="M136" s="5">
        <v>0.4</v>
      </c>
      <c r="N136" s="4">
        <v>8.3000000000000007</v>
      </c>
      <c r="O136" s="6">
        <v>0</v>
      </c>
      <c r="P136" s="7" t="s">
        <v>262</v>
      </c>
      <c r="Q136" s="7" t="s">
        <v>251</v>
      </c>
      <c r="R136" s="8">
        <v>15</v>
      </c>
      <c r="S136" s="9">
        <v>24.3</v>
      </c>
      <c r="T136" s="10">
        <v>48</v>
      </c>
      <c r="U136" s="11">
        <v>35</v>
      </c>
      <c r="V136" s="12" t="s">
        <v>310</v>
      </c>
      <c r="W136" s="103">
        <v>0.56999999999999995</v>
      </c>
      <c r="X136" s="14"/>
      <c r="Y136" s="15"/>
      <c r="Z136" s="12" t="s">
        <v>310</v>
      </c>
      <c r="AA136" s="103">
        <v>0.42</v>
      </c>
      <c r="AB136" s="14"/>
      <c r="AC136" s="15"/>
      <c r="AD136" s="16"/>
      <c r="AE136" s="17"/>
    </row>
    <row r="137" spans="2:31" x14ac:dyDescent="0.2">
      <c r="B137" s="152"/>
      <c r="C137" s="154">
        <v>34</v>
      </c>
      <c r="D137" s="152"/>
      <c r="E137" s="167"/>
      <c r="F137" s="158"/>
      <c r="G137" s="160" t="s">
        <v>141</v>
      </c>
      <c r="H137" s="154" t="s">
        <v>142</v>
      </c>
      <c r="I137" s="156" t="s">
        <v>140</v>
      </c>
      <c r="J137" s="3">
        <v>44344</v>
      </c>
      <c r="K137" s="145" t="s">
        <v>254</v>
      </c>
      <c r="L137" s="4">
        <v>24.7</v>
      </c>
      <c r="M137" s="5">
        <v>1.5</v>
      </c>
      <c r="N137" s="4">
        <v>20.3</v>
      </c>
      <c r="O137" s="6">
        <v>0</v>
      </c>
      <c r="P137" s="7" t="s">
        <v>257</v>
      </c>
      <c r="Q137" s="7" t="s">
        <v>320</v>
      </c>
      <c r="R137" s="8">
        <v>15</v>
      </c>
      <c r="S137" s="9">
        <v>21.5</v>
      </c>
      <c r="T137" s="10">
        <v>17</v>
      </c>
      <c r="U137" s="11">
        <v>8.4</v>
      </c>
      <c r="V137" s="12" t="s">
        <v>316</v>
      </c>
      <c r="W137" s="103">
        <v>0.6</v>
      </c>
      <c r="X137" s="14"/>
      <c r="Y137" s="15"/>
      <c r="Z137" s="12" t="s">
        <v>316</v>
      </c>
      <c r="AA137" s="103">
        <v>0.54</v>
      </c>
      <c r="AB137" s="14"/>
      <c r="AC137" s="15"/>
      <c r="AD137" s="16"/>
      <c r="AE137" s="17"/>
    </row>
    <row r="138" spans="2:31" x14ac:dyDescent="0.2">
      <c r="B138" s="152"/>
      <c r="C138" s="154"/>
      <c r="D138" s="152"/>
      <c r="E138" s="167"/>
      <c r="F138" s="158"/>
      <c r="G138" s="160"/>
      <c r="H138" s="154"/>
      <c r="I138" s="156"/>
      <c r="J138" s="3">
        <v>44411</v>
      </c>
      <c r="K138" s="145" t="s">
        <v>254</v>
      </c>
      <c r="L138" s="4">
        <v>31.3</v>
      </c>
      <c r="M138" s="5">
        <v>1.5</v>
      </c>
      <c r="N138" s="4">
        <v>30.1</v>
      </c>
      <c r="O138" s="6">
        <v>0</v>
      </c>
      <c r="P138" s="7" t="s">
        <v>257</v>
      </c>
      <c r="Q138" s="7" t="s">
        <v>251</v>
      </c>
      <c r="R138" s="8">
        <v>28</v>
      </c>
      <c r="S138" s="9">
        <v>28.2</v>
      </c>
      <c r="T138" s="10">
        <v>17</v>
      </c>
      <c r="U138" s="11">
        <v>12</v>
      </c>
      <c r="V138" s="12" t="s">
        <v>316</v>
      </c>
      <c r="W138" s="103">
        <v>0.64</v>
      </c>
      <c r="X138" s="14"/>
      <c r="Y138" s="15"/>
      <c r="Z138" s="12" t="s">
        <v>316</v>
      </c>
      <c r="AA138" s="103">
        <v>0.41</v>
      </c>
      <c r="AB138" s="14"/>
      <c r="AC138" s="15"/>
      <c r="AD138" s="16"/>
      <c r="AE138" s="17"/>
    </row>
    <row r="139" spans="2:31" x14ac:dyDescent="0.2">
      <c r="B139" s="152"/>
      <c r="C139" s="154"/>
      <c r="D139" s="152"/>
      <c r="E139" s="167"/>
      <c r="F139" s="158"/>
      <c r="G139" s="160"/>
      <c r="H139" s="154"/>
      <c r="I139" s="156"/>
      <c r="J139" s="3">
        <v>44518</v>
      </c>
      <c r="K139" s="145" t="s">
        <v>249</v>
      </c>
      <c r="L139" s="4">
        <v>15.5</v>
      </c>
      <c r="M139" s="5">
        <v>1.3</v>
      </c>
      <c r="N139" s="4">
        <v>14.9</v>
      </c>
      <c r="O139" s="6">
        <v>0</v>
      </c>
      <c r="P139" s="7" t="s">
        <v>262</v>
      </c>
      <c r="Q139" s="7" t="s">
        <v>264</v>
      </c>
      <c r="R139" s="8">
        <v>28</v>
      </c>
      <c r="S139" s="9">
        <v>38.6</v>
      </c>
      <c r="T139" s="10">
        <v>9</v>
      </c>
      <c r="U139" s="11">
        <v>11</v>
      </c>
      <c r="V139" s="12" t="s">
        <v>316</v>
      </c>
      <c r="W139" s="103">
        <v>0.72</v>
      </c>
      <c r="X139" s="14"/>
      <c r="Y139" s="15"/>
      <c r="Z139" s="12" t="s">
        <v>316</v>
      </c>
      <c r="AA139" s="103">
        <v>0.6</v>
      </c>
      <c r="AB139" s="14"/>
      <c r="AC139" s="15"/>
      <c r="AD139" s="16"/>
      <c r="AE139" s="17"/>
    </row>
    <row r="140" spans="2:31" x14ac:dyDescent="0.2">
      <c r="B140" s="152"/>
      <c r="C140" s="154"/>
      <c r="D140" s="152"/>
      <c r="E140" s="167"/>
      <c r="F140" s="158"/>
      <c r="G140" s="160"/>
      <c r="H140" s="154"/>
      <c r="I140" s="156"/>
      <c r="J140" s="3">
        <v>44612</v>
      </c>
      <c r="K140" s="145" t="s">
        <v>249</v>
      </c>
      <c r="L140" s="4">
        <v>7</v>
      </c>
      <c r="M140" s="5">
        <v>1.7</v>
      </c>
      <c r="N140" s="4">
        <v>8.4</v>
      </c>
      <c r="O140" s="6">
        <v>0</v>
      </c>
      <c r="P140" s="7" t="s">
        <v>262</v>
      </c>
      <c r="Q140" s="7" t="s">
        <v>251</v>
      </c>
      <c r="R140" s="8">
        <v>20</v>
      </c>
      <c r="S140" s="9">
        <v>16.2</v>
      </c>
      <c r="T140" s="10">
        <v>11</v>
      </c>
      <c r="U140" s="11">
        <v>9.3000000000000007</v>
      </c>
      <c r="V140" s="12" t="s">
        <v>310</v>
      </c>
      <c r="W140" s="103">
        <v>0.57999999999999996</v>
      </c>
      <c r="X140" s="14"/>
      <c r="Y140" s="15"/>
      <c r="Z140" s="12" t="s">
        <v>310</v>
      </c>
      <c r="AA140" s="103">
        <v>0.54</v>
      </c>
      <c r="AB140" s="14"/>
      <c r="AC140" s="15"/>
      <c r="AD140" s="16"/>
      <c r="AE140" s="17"/>
    </row>
    <row r="141" spans="2:31" x14ac:dyDescent="0.2">
      <c r="B141" s="152"/>
      <c r="C141" s="154">
        <v>35</v>
      </c>
      <c r="D141" s="152"/>
      <c r="E141" s="167"/>
      <c r="F141" s="158"/>
      <c r="G141" s="160" t="s">
        <v>143</v>
      </c>
      <c r="H141" s="154" t="s">
        <v>144</v>
      </c>
      <c r="I141" s="156" t="s">
        <v>145</v>
      </c>
      <c r="J141" s="3">
        <v>44344</v>
      </c>
      <c r="K141" s="145" t="s">
        <v>254</v>
      </c>
      <c r="L141" s="4">
        <v>28.4</v>
      </c>
      <c r="M141" s="5">
        <v>0.8</v>
      </c>
      <c r="N141" s="4">
        <v>22.1</v>
      </c>
      <c r="O141" s="6">
        <v>0</v>
      </c>
      <c r="P141" s="7" t="s">
        <v>259</v>
      </c>
      <c r="Q141" s="7" t="s">
        <v>320</v>
      </c>
      <c r="R141" s="8">
        <v>17</v>
      </c>
      <c r="S141" s="9">
        <v>24.2</v>
      </c>
      <c r="T141" s="10">
        <v>22</v>
      </c>
      <c r="U141" s="11">
        <v>11</v>
      </c>
      <c r="V141" s="12" t="s">
        <v>316</v>
      </c>
      <c r="W141" s="103">
        <v>0.68</v>
      </c>
      <c r="X141" s="14"/>
      <c r="Y141" s="15"/>
      <c r="Z141" s="12" t="s">
        <v>316</v>
      </c>
      <c r="AA141" s="103">
        <v>0.72</v>
      </c>
      <c r="AB141" s="14"/>
      <c r="AC141" s="15"/>
      <c r="AD141" s="16"/>
      <c r="AE141" s="17"/>
    </row>
    <row r="142" spans="2:31" x14ac:dyDescent="0.2">
      <c r="B142" s="152"/>
      <c r="C142" s="154"/>
      <c r="D142" s="152"/>
      <c r="E142" s="167"/>
      <c r="F142" s="158"/>
      <c r="G142" s="160"/>
      <c r="H142" s="154"/>
      <c r="I142" s="156"/>
      <c r="J142" s="3">
        <v>44411</v>
      </c>
      <c r="K142" s="145" t="s">
        <v>254</v>
      </c>
      <c r="L142" s="4">
        <v>33.1</v>
      </c>
      <c r="M142" s="5">
        <v>0.6</v>
      </c>
      <c r="N142" s="4">
        <v>30.8</v>
      </c>
      <c r="O142" s="6">
        <v>0</v>
      </c>
      <c r="P142" s="7" t="s">
        <v>259</v>
      </c>
      <c r="Q142" s="7" t="s">
        <v>251</v>
      </c>
      <c r="R142" s="8">
        <v>28</v>
      </c>
      <c r="S142" s="9">
        <v>25.2</v>
      </c>
      <c r="T142" s="10">
        <v>11</v>
      </c>
      <c r="U142" s="11">
        <v>7.9</v>
      </c>
      <c r="V142" s="12" t="s">
        <v>316</v>
      </c>
      <c r="W142" s="103">
        <v>0.5</v>
      </c>
      <c r="X142" s="14"/>
      <c r="Y142" s="15"/>
      <c r="Z142" s="12" t="s">
        <v>316</v>
      </c>
      <c r="AA142" s="103">
        <v>0.56999999999999995</v>
      </c>
      <c r="AB142" s="14"/>
      <c r="AC142" s="15"/>
      <c r="AD142" s="16"/>
      <c r="AE142" s="17"/>
    </row>
    <row r="143" spans="2:31" x14ac:dyDescent="0.2">
      <c r="B143" s="152"/>
      <c r="C143" s="154"/>
      <c r="D143" s="152"/>
      <c r="E143" s="167"/>
      <c r="F143" s="158"/>
      <c r="G143" s="160"/>
      <c r="H143" s="154"/>
      <c r="I143" s="156"/>
      <c r="J143" s="3">
        <v>44518</v>
      </c>
      <c r="K143" s="145" t="s">
        <v>249</v>
      </c>
      <c r="L143" s="4">
        <v>12.2</v>
      </c>
      <c r="M143" s="5">
        <v>0.4</v>
      </c>
      <c r="N143" s="4">
        <v>12.9</v>
      </c>
      <c r="O143" s="6">
        <v>0</v>
      </c>
      <c r="P143" s="7" t="s">
        <v>260</v>
      </c>
      <c r="Q143" s="7" t="s">
        <v>251</v>
      </c>
      <c r="R143" s="8">
        <v>61</v>
      </c>
      <c r="S143" s="9">
        <v>27.1</v>
      </c>
      <c r="T143" s="10">
        <v>3</v>
      </c>
      <c r="U143" s="11">
        <v>4.9000000000000004</v>
      </c>
      <c r="V143" s="12" t="s">
        <v>316</v>
      </c>
      <c r="W143" s="103">
        <v>0.52</v>
      </c>
      <c r="X143" s="14"/>
      <c r="Y143" s="15"/>
      <c r="Z143" s="12" t="s">
        <v>316</v>
      </c>
      <c r="AA143" s="103">
        <v>0.54</v>
      </c>
      <c r="AB143" s="14"/>
      <c r="AC143" s="15"/>
      <c r="AD143" s="16"/>
      <c r="AE143" s="17"/>
    </row>
    <row r="144" spans="2:31" x14ac:dyDescent="0.2">
      <c r="B144" s="152"/>
      <c r="C144" s="154"/>
      <c r="D144" s="152"/>
      <c r="E144" s="167"/>
      <c r="F144" s="158"/>
      <c r="G144" s="160"/>
      <c r="H144" s="154"/>
      <c r="I144" s="156"/>
      <c r="J144" s="3">
        <v>44612</v>
      </c>
      <c r="K144" s="145" t="s">
        <v>249</v>
      </c>
      <c r="L144" s="4">
        <v>5.7</v>
      </c>
      <c r="M144" s="5">
        <v>0.5</v>
      </c>
      <c r="N144" s="4">
        <v>7.4</v>
      </c>
      <c r="O144" s="6">
        <v>0</v>
      </c>
      <c r="P144" s="7" t="s">
        <v>261</v>
      </c>
      <c r="Q144" s="7" t="s">
        <v>251</v>
      </c>
      <c r="R144" s="8">
        <v>48</v>
      </c>
      <c r="S144" s="9">
        <v>23.1</v>
      </c>
      <c r="T144" s="10">
        <v>11</v>
      </c>
      <c r="U144" s="11">
        <v>5.2</v>
      </c>
      <c r="V144" s="12" t="s">
        <v>310</v>
      </c>
      <c r="W144" s="103">
        <v>0.6</v>
      </c>
      <c r="X144" s="14"/>
      <c r="Y144" s="15"/>
      <c r="Z144" s="12" t="s">
        <v>310</v>
      </c>
      <c r="AA144" s="103">
        <v>0.46</v>
      </c>
      <c r="AB144" s="14"/>
      <c r="AC144" s="15"/>
      <c r="AD144" s="16"/>
      <c r="AE144" s="17"/>
    </row>
    <row r="145" spans="2:31" x14ac:dyDescent="0.2">
      <c r="B145" s="152"/>
      <c r="C145" s="154">
        <v>36</v>
      </c>
      <c r="D145" s="152"/>
      <c r="E145" s="167"/>
      <c r="F145" s="158"/>
      <c r="G145" s="160" t="s">
        <v>146</v>
      </c>
      <c r="H145" s="154" t="s">
        <v>147</v>
      </c>
      <c r="I145" s="156" t="s">
        <v>140</v>
      </c>
      <c r="J145" s="3">
        <v>44344</v>
      </c>
      <c r="K145" s="145" t="s">
        <v>254</v>
      </c>
      <c r="L145" s="4">
        <v>25.4</v>
      </c>
      <c r="M145" s="5">
        <v>0.8</v>
      </c>
      <c r="N145" s="4">
        <v>20.6</v>
      </c>
      <c r="O145" s="6">
        <v>0</v>
      </c>
      <c r="P145" s="7" t="s">
        <v>259</v>
      </c>
      <c r="Q145" s="7" t="s">
        <v>264</v>
      </c>
      <c r="R145" s="8">
        <v>33</v>
      </c>
      <c r="S145" s="9">
        <v>17.600000000000001</v>
      </c>
      <c r="T145" s="10">
        <v>15</v>
      </c>
      <c r="U145" s="11">
        <v>8</v>
      </c>
      <c r="V145" s="12" t="s">
        <v>316</v>
      </c>
      <c r="W145" s="103">
        <v>0.61</v>
      </c>
      <c r="X145" s="14"/>
      <c r="Y145" s="15"/>
      <c r="Z145" s="12" t="s">
        <v>316</v>
      </c>
      <c r="AA145" s="103">
        <v>0.54</v>
      </c>
      <c r="AB145" s="14"/>
      <c r="AC145" s="15"/>
      <c r="AD145" s="16"/>
      <c r="AE145" s="17"/>
    </row>
    <row r="146" spans="2:31" x14ac:dyDescent="0.2">
      <c r="B146" s="152"/>
      <c r="C146" s="154"/>
      <c r="D146" s="152"/>
      <c r="E146" s="167"/>
      <c r="F146" s="158"/>
      <c r="G146" s="160"/>
      <c r="H146" s="154"/>
      <c r="I146" s="156"/>
      <c r="J146" s="3">
        <v>44411</v>
      </c>
      <c r="K146" s="145" t="s">
        <v>249</v>
      </c>
      <c r="L146" s="4">
        <v>30.2</v>
      </c>
      <c r="M146" s="5">
        <v>0.7</v>
      </c>
      <c r="N146" s="4">
        <v>28.7</v>
      </c>
      <c r="O146" s="6">
        <v>0</v>
      </c>
      <c r="P146" s="7" t="s">
        <v>257</v>
      </c>
      <c r="Q146" s="7" t="s">
        <v>264</v>
      </c>
      <c r="R146" s="8">
        <v>42</v>
      </c>
      <c r="S146" s="9">
        <v>28.5</v>
      </c>
      <c r="T146" s="10">
        <v>12</v>
      </c>
      <c r="U146" s="11">
        <v>9</v>
      </c>
      <c r="V146" s="12" t="s">
        <v>316</v>
      </c>
      <c r="W146" s="103">
        <v>0.61</v>
      </c>
      <c r="X146" s="14"/>
      <c r="Y146" s="15"/>
      <c r="Z146" s="12" t="s">
        <v>316</v>
      </c>
      <c r="AA146" s="103">
        <v>0.62</v>
      </c>
      <c r="AB146" s="14"/>
      <c r="AC146" s="15"/>
      <c r="AD146" s="16"/>
      <c r="AE146" s="17"/>
    </row>
    <row r="147" spans="2:31" x14ac:dyDescent="0.2">
      <c r="B147" s="152"/>
      <c r="C147" s="154"/>
      <c r="D147" s="152"/>
      <c r="E147" s="167"/>
      <c r="F147" s="158"/>
      <c r="G147" s="160"/>
      <c r="H147" s="154"/>
      <c r="I147" s="156"/>
      <c r="J147" s="3">
        <v>44518</v>
      </c>
      <c r="K147" s="145" t="s">
        <v>249</v>
      </c>
      <c r="L147" s="4">
        <v>16.399999999999999</v>
      </c>
      <c r="M147" s="5">
        <v>0.6</v>
      </c>
      <c r="N147" s="4">
        <v>14.9</v>
      </c>
      <c r="O147" s="6">
        <v>0</v>
      </c>
      <c r="P147" s="7" t="s">
        <v>253</v>
      </c>
      <c r="Q147" s="7" t="s">
        <v>251</v>
      </c>
      <c r="R147" s="8">
        <v>22</v>
      </c>
      <c r="S147" s="9">
        <v>33.6</v>
      </c>
      <c r="T147" s="10">
        <v>9</v>
      </c>
      <c r="U147" s="11">
        <v>7.8</v>
      </c>
      <c r="V147" s="12" t="s">
        <v>316</v>
      </c>
      <c r="W147" s="103">
        <v>0.46</v>
      </c>
      <c r="X147" s="14"/>
      <c r="Y147" s="15"/>
      <c r="Z147" s="12" t="s">
        <v>316</v>
      </c>
      <c r="AA147" s="103">
        <v>0.56999999999999995</v>
      </c>
      <c r="AB147" s="14"/>
      <c r="AC147" s="15"/>
      <c r="AD147" s="16"/>
      <c r="AE147" s="17"/>
    </row>
    <row r="148" spans="2:31" x14ac:dyDescent="0.2">
      <c r="B148" s="152"/>
      <c r="C148" s="154"/>
      <c r="D148" s="152"/>
      <c r="E148" s="167"/>
      <c r="F148" s="158"/>
      <c r="G148" s="160"/>
      <c r="H148" s="154"/>
      <c r="I148" s="156"/>
      <c r="J148" s="3">
        <v>44612</v>
      </c>
      <c r="K148" s="145" t="s">
        <v>249</v>
      </c>
      <c r="L148" s="4">
        <v>7.7</v>
      </c>
      <c r="M148" s="5">
        <v>0.8</v>
      </c>
      <c r="N148" s="4">
        <v>7.9</v>
      </c>
      <c r="O148" s="6">
        <v>0</v>
      </c>
      <c r="P148" s="7" t="s">
        <v>262</v>
      </c>
      <c r="Q148" s="7" t="s">
        <v>251</v>
      </c>
      <c r="R148" s="8">
        <v>32</v>
      </c>
      <c r="S148" s="9">
        <v>17.399999999999999</v>
      </c>
      <c r="T148" s="10">
        <v>9</v>
      </c>
      <c r="U148" s="11">
        <v>8.6999999999999993</v>
      </c>
      <c r="V148" s="12" t="s">
        <v>310</v>
      </c>
      <c r="W148" s="103">
        <v>0.57999999999999996</v>
      </c>
      <c r="X148" s="14"/>
      <c r="Y148" s="15"/>
      <c r="Z148" s="12" t="s">
        <v>310</v>
      </c>
      <c r="AA148" s="103">
        <v>0.46</v>
      </c>
      <c r="AB148" s="14"/>
      <c r="AC148" s="15"/>
      <c r="AD148" s="16"/>
      <c r="AE148" s="17"/>
    </row>
    <row r="149" spans="2:31" x14ac:dyDescent="0.2">
      <c r="B149" s="152"/>
      <c r="C149" s="154">
        <v>37</v>
      </c>
      <c r="D149" s="152"/>
      <c r="E149" s="167"/>
      <c r="F149" s="158"/>
      <c r="G149" s="160" t="s">
        <v>148</v>
      </c>
      <c r="H149" s="154" t="s">
        <v>149</v>
      </c>
      <c r="I149" s="156" t="s">
        <v>140</v>
      </c>
      <c r="J149" s="3">
        <v>44345</v>
      </c>
      <c r="K149" s="145" t="s">
        <v>249</v>
      </c>
      <c r="L149" s="4">
        <v>26.1</v>
      </c>
      <c r="M149" s="5">
        <v>0.3</v>
      </c>
      <c r="N149" s="4">
        <v>23</v>
      </c>
      <c r="O149" s="6">
        <v>0</v>
      </c>
      <c r="P149" s="7" t="s">
        <v>260</v>
      </c>
      <c r="Q149" s="7" t="s">
        <v>320</v>
      </c>
      <c r="R149" s="8">
        <v>55</v>
      </c>
      <c r="S149" s="9">
        <v>27</v>
      </c>
      <c r="T149" s="10">
        <v>11</v>
      </c>
      <c r="U149" s="11">
        <v>6.7</v>
      </c>
      <c r="V149" s="12" t="s">
        <v>316</v>
      </c>
      <c r="W149" s="103">
        <v>0.65</v>
      </c>
      <c r="X149" s="14"/>
      <c r="Y149" s="15"/>
      <c r="Z149" s="12" t="s">
        <v>316</v>
      </c>
      <c r="AA149" s="103">
        <v>0.7</v>
      </c>
      <c r="AB149" s="14"/>
      <c r="AC149" s="15"/>
      <c r="AD149" s="16"/>
      <c r="AE149" s="17"/>
    </row>
    <row r="150" spans="2:31" x14ac:dyDescent="0.2">
      <c r="B150" s="152"/>
      <c r="C150" s="154"/>
      <c r="D150" s="152"/>
      <c r="E150" s="167"/>
      <c r="F150" s="158"/>
      <c r="G150" s="160"/>
      <c r="H150" s="154"/>
      <c r="I150" s="156"/>
      <c r="J150" s="3">
        <v>44411</v>
      </c>
      <c r="K150" s="145" t="s">
        <v>254</v>
      </c>
      <c r="L150" s="4">
        <v>29.6</v>
      </c>
      <c r="M150" s="5">
        <v>0.4</v>
      </c>
      <c r="N150" s="4">
        <v>27.2</v>
      </c>
      <c r="O150" s="6">
        <v>0</v>
      </c>
      <c r="P150" s="7" t="s">
        <v>260</v>
      </c>
      <c r="Q150" s="7" t="s">
        <v>251</v>
      </c>
      <c r="R150" s="8">
        <v>46</v>
      </c>
      <c r="S150" s="9">
        <v>28.8</v>
      </c>
      <c r="T150" s="10">
        <v>16</v>
      </c>
      <c r="U150" s="11">
        <v>7.8</v>
      </c>
      <c r="V150" s="12" t="s">
        <v>316</v>
      </c>
      <c r="W150" s="103">
        <v>0.7</v>
      </c>
      <c r="X150" s="14"/>
      <c r="Y150" s="15"/>
      <c r="Z150" s="12" t="s">
        <v>316</v>
      </c>
      <c r="AA150" s="103">
        <v>0.65</v>
      </c>
      <c r="AB150" s="14"/>
      <c r="AC150" s="15"/>
      <c r="AD150" s="16"/>
      <c r="AE150" s="17"/>
    </row>
    <row r="151" spans="2:31" x14ac:dyDescent="0.2">
      <c r="B151" s="152"/>
      <c r="C151" s="154"/>
      <c r="D151" s="152"/>
      <c r="E151" s="167"/>
      <c r="F151" s="158"/>
      <c r="G151" s="160"/>
      <c r="H151" s="154"/>
      <c r="I151" s="156"/>
      <c r="J151" s="3">
        <v>44515</v>
      </c>
      <c r="K151" s="145" t="s">
        <v>254</v>
      </c>
      <c r="L151" s="4">
        <v>18</v>
      </c>
      <c r="M151" s="5">
        <v>0.4</v>
      </c>
      <c r="N151" s="4">
        <v>15.3</v>
      </c>
      <c r="O151" s="6">
        <v>0</v>
      </c>
      <c r="P151" s="7" t="s">
        <v>260</v>
      </c>
      <c r="Q151" s="7" t="s">
        <v>251</v>
      </c>
      <c r="R151" s="8">
        <v>80</v>
      </c>
      <c r="S151" s="9">
        <v>31.1</v>
      </c>
      <c r="T151" s="10">
        <v>3</v>
      </c>
      <c r="U151" s="11">
        <v>3.8</v>
      </c>
      <c r="V151" s="12" t="s">
        <v>316</v>
      </c>
      <c r="W151" s="103">
        <v>0.69</v>
      </c>
      <c r="X151" s="14"/>
      <c r="Y151" s="15"/>
      <c r="Z151" s="12" t="s">
        <v>316</v>
      </c>
      <c r="AA151" s="103">
        <v>0.67</v>
      </c>
      <c r="AB151" s="14"/>
      <c r="AC151" s="15"/>
      <c r="AD151" s="16"/>
      <c r="AE151" s="17"/>
    </row>
    <row r="152" spans="2:31" x14ac:dyDescent="0.2">
      <c r="B152" s="152"/>
      <c r="C152" s="154"/>
      <c r="D152" s="152"/>
      <c r="E152" s="167"/>
      <c r="F152" s="158"/>
      <c r="G152" s="160"/>
      <c r="H152" s="154"/>
      <c r="I152" s="156"/>
      <c r="J152" s="3">
        <v>44597</v>
      </c>
      <c r="K152" s="145" t="s">
        <v>254</v>
      </c>
      <c r="L152" s="4">
        <v>6.3</v>
      </c>
      <c r="M152" s="5">
        <v>0.4</v>
      </c>
      <c r="N152" s="4">
        <v>7.2</v>
      </c>
      <c r="O152" s="6">
        <v>0</v>
      </c>
      <c r="P152" s="7" t="s">
        <v>260</v>
      </c>
      <c r="Q152" s="7" t="s">
        <v>251</v>
      </c>
      <c r="R152" s="8">
        <v>59</v>
      </c>
      <c r="S152" s="9">
        <v>38.299999999999997</v>
      </c>
      <c r="T152" s="10">
        <v>14</v>
      </c>
      <c r="U152" s="11">
        <v>13</v>
      </c>
      <c r="V152" s="12" t="s">
        <v>310</v>
      </c>
      <c r="W152" s="103">
        <v>0.72</v>
      </c>
      <c r="X152" s="14"/>
      <c r="Y152" s="15"/>
      <c r="Z152" s="12" t="s">
        <v>310</v>
      </c>
      <c r="AA152" s="103">
        <v>0.67</v>
      </c>
      <c r="AB152" s="14"/>
      <c r="AC152" s="15"/>
      <c r="AD152" s="16"/>
      <c r="AE152" s="17"/>
    </row>
    <row r="153" spans="2:31" x14ac:dyDescent="0.2">
      <c r="B153" s="152"/>
      <c r="C153" s="154">
        <v>38</v>
      </c>
      <c r="D153" s="152"/>
      <c r="E153" s="167"/>
      <c r="F153" s="158"/>
      <c r="G153" s="160" t="s">
        <v>150</v>
      </c>
      <c r="H153" s="154" t="s">
        <v>151</v>
      </c>
      <c r="I153" s="156" t="s">
        <v>152</v>
      </c>
      <c r="J153" s="3">
        <v>44345</v>
      </c>
      <c r="K153" s="145" t="s">
        <v>249</v>
      </c>
      <c r="L153" s="4">
        <v>27.2</v>
      </c>
      <c r="M153" s="5">
        <v>0.4</v>
      </c>
      <c r="N153" s="4">
        <v>23.1</v>
      </c>
      <c r="O153" s="6">
        <v>0</v>
      </c>
      <c r="P153" s="7" t="s">
        <v>259</v>
      </c>
      <c r="Q153" s="7" t="s">
        <v>320</v>
      </c>
      <c r="R153" s="8">
        <v>32</v>
      </c>
      <c r="S153" s="9">
        <v>30.6</v>
      </c>
      <c r="T153" s="10">
        <v>26</v>
      </c>
      <c r="U153" s="11">
        <v>14</v>
      </c>
      <c r="V153" s="12" t="s">
        <v>316</v>
      </c>
      <c r="W153" s="103">
        <v>0.64</v>
      </c>
      <c r="X153" s="14"/>
      <c r="Y153" s="15"/>
      <c r="Z153" s="12" t="s">
        <v>316</v>
      </c>
      <c r="AA153" s="103">
        <v>0.6</v>
      </c>
      <c r="AB153" s="14"/>
      <c r="AC153" s="15"/>
      <c r="AD153" s="16"/>
      <c r="AE153" s="17"/>
    </row>
    <row r="154" spans="2:31" x14ac:dyDescent="0.2">
      <c r="B154" s="152"/>
      <c r="C154" s="154"/>
      <c r="D154" s="152"/>
      <c r="E154" s="167"/>
      <c r="F154" s="158"/>
      <c r="G154" s="160"/>
      <c r="H154" s="154"/>
      <c r="I154" s="156"/>
      <c r="J154" s="3">
        <v>44415</v>
      </c>
      <c r="K154" s="145" t="s">
        <v>249</v>
      </c>
      <c r="L154" s="4">
        <v>28.4</v>
      </c>
      <c r="M154" s="5">
        <v>0.7</v>
      </c>
      <c r="N154" s="4">
        <v>27.5</v>
      </c>
      <c r="O154" s="6">
        <v>0</v>
      </c>
      <c r="P154" s="7" t="s">
        <v>259</v>
      </c>
      <c r="Q154" s="7" t="s">
        <v>251</v>
      </c>
      <c r="R154" s="8">
        <v>25</v>
      </c>
      <c r="S154" s="9">
        <v>33.1</v>
      </c>
      <c r="T154" s="10">
        <v>16</v>
      </c>
      <c r="U154" s="11">
        <v>14</v>
      </c>
      <c r="V154" s="12" t="s">
        <v>316</v>
      </c>
      <c r="W154" s="103">
        <v>0.56000000000000005</v>
      </c>
      <c r="X154" s="14"/>
      <c r="Y154" s="15"/>
      <c r="Z154" s="12" t="s">
        <v>316</v>
      </c>
      <c r="AA154" s="103">
        <v>0.56999999999999995</v>
      </c>
      <c r="AB154" s="14"/>
      <c r="AC154" s="15"/>
      <c r="AD154" s="16"/>
      <c r="AE154" s="17"/>
    </row>
    <row r="155" spans="2:31" x14ac:dyDescent="0.2">
      <c r="B155" s="152"/>
      <c r="C155" s="154"/>
      <c r="D155" s="152"/>
      <c r="E155" s="167"/>
      <c r="F155" s="158"/>
      <c r="G155" s="160"/>
      <c r="H155" s="154"/>
      <c r="I155" s="156"/>
      <c r="J155" s="3">
        <v>44515</v>
      </c>
      <c r="K155" s="145" t="s">
        <v>254</v>
      </c>
      <c r="L155" s="4">
        <v>16.8</v>
      </c>
      <c r="M155" s="5">
        <v>0.7</v>
      </c>
      <c r="N155" s="4">
        <v>12.5</v>
      </c>
      <c r="O155" s="6">
        <v>0</v>
      </c>
      <c r="P155" s="7" t="s">
        <v>259</v>
      </c>
      <c r="Q155" s="7" t="s">
        <v>251</v>
      </c>
      <c r="R155" s="8">
        <v>62</v>
      </c>
      <c r="S155" s="9">
        <v>31.6</v>
      </c>
      <c r="T155" s="10">
        <v>10</v>
      </c>
      <c r="U155" s="11">
        <v>8.1</v>
      </c>
      <c r="V155" s="12" t="s">
        <v>316</v>
      </c>
      <c r="W155" s="103">
        <v>0.67</v>
      </c>
      <c r="X155" s="14"/>
      <c r="Y155" s="15"/>
      <c r="Z155" s="12" t="s">
        <v>316</v>
      </c>
      <c r="AA155" s="103">
        <v>0.67</v>
      </c>
      <c r="AB155" s="14"/>
      <c r="AC155" s="15"/>
      <c r="AD155" s="16"/>
      <c r="AE155" s="17"/>
    </row>
    <row r="156" spans="2:31" x14ac:dyDescent="0.2">
      <c r="B156" s="153"/>
      <c r="C156" s="155"/>
      <c r="D156" s="153"/>
      <c r="E156" s="168"/>
      <c r="F156" s="159"/>
      <c r="G156" s="161"/>
      <c r="H156" s="155"/>
      <c r="I156" s="157"/>
      <c r="J156" s="28">
        <v>44597</v>
      </c>
      <c r="K156" s="146" t="s">
        <v>254</v>
      </c>
      <c r="L156" s="29">
        <v>4.5999999999999996</v>
      </c>
      <c r="M156" s="30">
        <v>0.6</v>
      </c>
      <c r="N156" s="29">
        <v>5.2</v>
      </c>
      <c r="O156" s="31">
        <v>0</v>
      </c>
      <c r="P156" s="32" t="s">
        <v>259</v>
      </c>
      <c r="Q156" s="32" t="s">
        <v>251</v>
      </c>
      <c r="R156" s="33">
        <v>68</v>
      </c>
      <c r="S156" s="34">
        <v>40.700000000000003</v>
      </c>
      <c r="T156" s="19">
        <v>6</v>
      </c>
      <c r="U156" s="20">
        <v>4</v>
      </c>
      <c r="V156" s="35" t="s">
        <v>310</v>
      </c>
      <c r="W156" s="104">
        <v>0.61</v>
      </c>
      <c r="X156" s="21"/>
      <c r="Y156" s="22"/>
      <c r="Z156" s="35" t="s">
        <v>310</v>
      </c>
      <c r="AA156" s="104">
        <v>0.54</v>
      </c>
      <c r="AB156" s="21"/>
      <c r="AC156" s="22"/>
      <c r="AD156" s="23"/>
      <c r="AE156" s="17"/>
    </row>
    <row r="157" spans="2:31" x14ac:dyDescent="0.2">
      <c r="B157" s="151" t="s">
        <v>30</v>
      </c>
      <c r="C157" s="172">
        <v>39</v>
      </c>
      <c r="D157" s="151" t="s">
        <v>102</v>
      </c>
      <c r="E157" s="169" t="s">
        <v>122</v>
      </c>
      <c r="F157" s="174"/>
      <c r="G157" s="175" t="s">
        <v>153</v>
      </c>
      <c r="H157" s="172" t="s">
        <v>154</v>
      </c>
      <c r="I157" s="173" t="s">
        <v>155</v>
      </c>
      <c r="J157" s="115">
        <v>44345</v>
      </c>
      <c r="K157" s="147" t="s">
        <v>249</v>
      </c>
      <c r="L157" s="116">
        <v>26.7</v>
      </c>
      <c r="M157" s="117">
        <v>0.5</v>
      </c>
      <c r="N157" s="116">
        <v>22.2</v>
      </c>
      <c r="O157" s="120">
        <v>0</v>
      </c>
      <c r="P157" s="119" t="s">
        <v>260</v>
      </c>
      <c r="Q157" s="119" t="s">
        <v>320</v>
      </c>
      <c r="R157" s="118">
        <v>45</v>
      </c>
      <c r="S157" s="139">
        <v>23.7</v>
      </c>
      <c r="T157" s="137">
        <v>14</v>
      </c>
      <c r="U157" s="138">
        <v>8.4</v>
      </c>
      <c r="V157" s="123" t="s">
        <v>316</v>
      </c>
      <c r="W157" s="149">
        <v>0.59</v>
      </c>
      <c r="X157" s="125"/>
      <c r="Y157" s="126"/>
      <c r="Z157" s="123" t="s">
        <v>316</v>
      </c>
      <c r="AA157" s="149">
        <v>0.73</v>
      </c>
      <c r="AB157" s="125"/>
      <c r="AC157" s="126"/>
      <c r="AD157" s="128"/>
      <c r="AE157" s="17"/>
    </row>
    <row r="158" spans="2:31" x14ac:dyDescent="0.2">
      <c r="B158" s="152"/>
      <c r="C158" s="154"/>
      <c r="D158" s="152"/>
      <c r="E158" s="167"/>
      <c r="F158" s="158"/>
      <c r="G158" s="160"/>
      <c r="H158" s="154"/>
      <c r="I158" s="156"/>
      <c r="J158" s="3">
        <v>44415</v>
      </c>
      <c r="K158" s="145" t="s">
        <v>249</v>
      </c>
      <c r="L158" s="4">
        <v>29.3</v>
      </c>
      <c r="M158" s="5">
        <v>0.7</v>
      </c>
      <c r="N158" s="4">
        <v>28.5</v>
      </c>
      <c r="O158" s="6">
        <v>0</v>
      </c>
      <c r="P158" s="7" t="s">
        <v>257</v>
      </c>
      <c r="Q158" s="7" t="s">
        <v>251</v>
      </c>
      <c r="R158" s="8">
        <v>30</v>
      </c>
      <c r="S158" s="9">
        <v>52.4</v>
      </c>
      <c r="T158" s="10">
        <v>13</v>
      </c>
      <c r="U158" s="11">
        <v>9.8000000000000007</v>
      </c>
      <c r="V158" s="12" t="s">
        <v>316</v>
      </c>
      <c r="W158" s="103">
        <v>0.52</v>
      </c>
      <c r="X158" s="14"/>
      <c r="Y158" s="15"/>
      <c r="Z158" s="12" t="s">
        <v>316</v>
      </c>
      <c r="AA158" s="103">
        <v>0.6</v>
      </c>
      <c r="AB158" s="14"/>
      <c r="AC158" s="15"/>
      <c r="AD158" s="16"/>
      <c r="AE158" s="17"/>
    </row>
    <row r="159" spans="2:31" x14ac:dyDescent="0.2">
      <c r="B159" s="152"/>
      <c r="C159" s="154"/>
      <c r="D159" s="152"/>
      <c r="E159" s="167"/>
      <c r="F159" s="158"/>
      <c r="G159" s="160"/>
      <c r="H159" s="154"/>
      <c r="I159" s="156"/>
      <c r="J159" s="3">
        <v>44515</v>
      </c>
      <c r="K159" s="145" t="s">
        <v>254</v>
      </c>
      <c r="L159" s="4">
        <v>14</v>
      </c>
      <c r="M159" s="5">
        <v>0.7</v>
      </c>
      <c r="N159" s="4">
        <v>12.2</v>
      </c>
      <c r="O159" s="6">
        <v>0</v>
      </c>
      <c r="P159" s="7" t="s">
        <v>257</v>
      </c>
      <c r="Q159" s="7" t="s">
        <v>251</v>
      </c>
      <c r="R159" s="8">
        <v>75</v>
      </c>
      <c r="S159" s="9">
        <v>32.5</v>
      </c>
      <c r="T159" s="10">
        <v>5</v>
      </c>
      <c r="U159" s="11">
        <v>4.7</v>
      </c>
      <c r="V159" s="12" t="s">
        <v>316</v>
      </c>
      <c r="W159" s="103">
        <v>0.59</v>
      </c>
      <c r="X159" s="14"/>
      <c r="Y159" s="15"/>
      <c r="Z159" s="12" t="s">
        <v>316</v>
      </c>
      <c r="AA159" s="103">
        <v>0.5</v>
      </c>
      <c r="AB159" s="14"/>
      <c r="AC159" s="15"/>
      <c r="AD159" s="16"/>
      <c r="AE159" s="17"/>
    </row>
    <row r="160" spans="2:31" x14ac:dyDescent="0.2">
      <c r="B160" s="152"/>
      <c r="C160" s="154"/>
      <c r="D160" s="152"/>
      <c r="E160" s="167"/>
      <c r="F160" s="158"/>
      <c r="G160" s="160"/>
      <c r="H160" s="154"/>
      <c r="I160" s="156"/>
      <c r="J160" s="3">
        <v>44597</v>
      </c>
      <c r="K160" s="145" t="s">
        <v>254</v>
      </c>
      <c r="L160" s="4">
        <v>3.2</v>
      </c>
      <c r="M160" s="5">
        <v>0.7</v>
      </c>
      <c r="N160" s="4">
        <v>5.3</v>
      </c>
      <c r="O160" s="6">
        <v>0</v>
      </c>
      <c r="P160" s="7" t="s">
        <v>257</v>
      </c>
      <c r="Q160" s="7" t="s">
        <v>251</v>
      </c>
      <c r="R160" s="8">
        <v>88</v>
      </c>
      <c r="S160" s="9">
        <v>42.6</v>
      </c>
      <c r="T160" s="10">
        <v>4</v>
      </c>
      <c r="U160" s="11">
        <v>4.8</v>
      </c>
      <c r="V160" s="12" t="s">
        <v>310</v>
      </c>
      <c r="W160" s="103">
        <v>0.57999999999999996</v>
      </c>
      <c r="X160" s="14"/>
      <c r="Y160" s="15"/>
      <c r="Z160" s="12" t="s">
        <v>310</v>
      </c>
      <c r="AA160" s="103">
        <v>0.54</v>
      </c>
      <c r="AB160" s="14"/>
      <c r="AC160" s="15"/>
      <c r="AD160" s="16"/>
      <c r="AE160" s="17"/>
    </row>
    <row r="161" spans="2:31" x14ac:dyDescent="0.2">
      <c r="B161" s="152"/>
      <c r="C161" s="154">
        <v>40</v>
      </c>
      <c r="D161" s="152"/>
      <c r="E161" s="167"/>
      <c r="F161" s="158"/>
      <c r="G161" s="160" t="s">
        <v>156</v>
      </c>
      <c r="H161" s="154" t="s">
        <v>157</v>
      </c>
      <c r="I161" s="156" t="s">
        <v>158</v>
      </c>
      <c r="J161" s="3">
        <v>44345</v>
      </c>
      <c r="K161" s="145" t="s">
        <v>249</v>
      </c>
      <c r="L161" s="4">
        <v>25.8</v>
      </c>
      <c r="M161" s="5">
        <v>2</v>
      </c>
      <c r="N161" s="4">
        <v>22.8</v>
      </c>
      <c r="O161" s="6">
        <v>0</v>
      </c>
      <c r="P161" s="7" t="s">
        <v>250</v>
      </c>
      <c r="Q161" s="7" t="s">
        <v>320</v>
      </c>
      <c r="R161" s="8">
        <v>33</v>
      </c>
      <c r="S161" s="9">
        <v>31.4</v>
      </c>
      <c r="T161" s="10">
        <v>17</v>
      </c>
      <c r="U161" s="11">
        <v>9.5</v>
      </c>
      <c r="V161" s="12" t="s">
        <v>316</v>
      </c>
      <c r="W161" s="103">
        <v>0.75</v>
      </c>
      <c r="X161" s="14"/>
      <c r="Y161" s="15"/>
      <c r="Z161" s="12" t="s">
        <v>316</v>
      </c>
      <c r="AA161" s="103">
        <v>0.71</v>
      </c>
      <c r="AB161" s="14"/>
      <c r="AC161" s="15"/>
      <c r="AD161" s="16"/>
      <c r="AE161" s="17"/>
    </row>
    <row r="162" spans="2:31" x14ac:dyDescent="0.2">
      <c r="B162" s="152"/>
      <c r="C162" s="154"/>
      <c r="D162" s="152"/>
      <c r="E162" s="167"/>
      <c r="F162" s="158"/>
      <c r="G162" s="160"/>
      <c r="H162" s="154"/>
      <c r="I162" s="156"/>
      <c r="J162" s="3">
        <v>44424</v>
      </c>
      <c r="K162" s="145" t="s">
        <v>249</v>
      </c>
      <c r="L162" s="4">
        <v>21.3</v>
      </c>
      <c r="M162" s="5">
        <v>3.2</v>
      </c>
      <c r="N162" s="4">
        <v>20.9</v>
      </c>
      <c r="O162" s="6">
        <v>0</v>
      </c>
      <c r="P162" s="7" t="s">
        <v>255</v>
      </c>
      <c r="Q162" s="7" t="s">
        <v>251</v>
      </c>
      <c r="R162" s="8">
        <v>21</v>
      </c>
      <c r="S162" s="9">
        <v>12.4</v>
      </c>
      <c r="T162" s="10">
        <v>25</v>
      </c>
      <c r="U162" s="11">
        <v>13</v>
      </c>
      <c r="V162" s="12" t="s">
        <v>316</v>
      </c>
      <c r="W162" s="103">
        <v>0.63</v>
      </c>
      <c r="X162" s="14"/>
      <c r="Y162" s="15"/>
      <c r="Z162" s="12" t="s">
        <v>316</v>
      </c>
      <c r="AA162" s="103">
        <v>0.6</v>
      </c>
      <c r="AB162" s="14"/>
      <c r="AC162" s="15"/>
      <c r="AD162" s="16"/>
      <c r="AE162" s="17"/>
    </row>
    <row r="163" spans="2:31" x14ac:dyDescent="0.2">
      <c r="B163" s="152"/>
      <c r="C163" s="154"/>
      <c r="D163" s="152"/>
      <c r="E163" s="167"/>
      <c r="F163" s="158"/>
      <c r="G163" s="160"/>
      <c r="H163" s="154"/>
      <c r="I163" s="156"/>
      <c r="J163" s="3">
        <v>44504</v>
      </c>
      <c r="K163" s="145" t="s">
        <v>254</v>
      </c>
      <c r="L163" s="4">
        <v>18.100000000000001</v>
      </c>
      <c r="M163" s="5">
        <v>2</v>
      </c>
      <c r="N163" s="4">
        <v>19.600000000000001</v>
      </c>
      <c r="O163" s="6">
        <v>0</v>
      </c>
      <c r="P163" s="7" t="s">
        <v>255</v>
      </c>
      <c r="Q163" s="7" t="s">
        <v>251</v>
      </c>
      <c r="R163" s="8">
        <v>30</v>
      </c>
      <c r="S163" s="9">
        <v>33.5</v>
      </c>
      <c r="T163" s="10">
        <v>12</v>
      </c>
      <c r="U163" s="11">
        <v>16</v>
      </c>
      <c r="V163" s="12" t="s">
        <v>316</v>
      </c>
      <c r="W163" s="103">
        <v>0.6</v>
      </c>
      <c r="X163" s="14"/>
      <c r="Y163" s="15"/>
      <c r="Z163" s="12" t="s">
        <v>316</v>
      </c>
      <c r="AA163" s="103">
        <v>0.6</v>
      </c>
      <c r="AB163" s="14"/>
      <c r="AC163" s="15"/>
      <c r="AD163" s="16"/>
      <c r="AE163" s="17"/>
    </row>
    <row r="164" spans="2:31" x14ac:dyDescent="0.2">
      <c r="B164" s="152"/>
      <c r="C164" s="154"/>
      <c r="D164" s="152"/>
      <c r="E164" s="170"/>
      <c r="F164" s="158"/>
      <c r="G164" s="160"/>
      <c r="H164" s="154"/>
      <c r="I164" s="156"/>
      <c r="J164" s="3">
        <v>44597</v>
      </c>
      <c r="K164" s="145" t="s">
        <v>254</v>
      </c>
      <c r="L164" s="4">
        <v>7.5</v>
      </c>
      <c r="M164" s="5">
        <v>3</v>
      </c>
      <c r="N164" s="4">
        <v>6.1</v>
      </c>
      <c r="O164" s="6">
        <v>0</v>
      </c>
      <c r="P164" s="7" t="s">
        <v>256</v>
      </c>
      <c r="Q164" s="7" t="s">
        <v>251</v>
      </c>
      <c r="R164" s="8">
        <v>24</v>
      </c>
      <c r="S164" s="9">
        <v>54.9</v>
      </c>
      <c r="T164" s="10">
        <v>13</v>
      </c>
      <c r="U164" s="11">
        <v>16</v>
      </c>
      <c r="V164" s="12" t="s">
        <v>310</v>
      </c>
      <c r="W164" s="103">
        <v>0.69</v>
      </c>
      <c r="X164" s="14"/>
      <c r="Y164" s="15"/>
      <c r="Z164" s="12" t="s">
        <v>310</v>
      </c>
      <c r="AA164" s="103">
        <v>0.63</v>
      </c>
      <c r="AB164" s="14"/>
      <c r="AC164" s="15"/>
      <c r="AD164" s="16"/>
      <c r="AE164" s="17"/>
    </row>
    <row r="165" spans="2:31" x14ac:dyDescent="0.2">
      <c r="B165" s="152"/>
      <c r="C165" s="154">
        <v>41</v>
      </c>
      <c r="D165" s="152"/>
      <c r="E165" s="171" t="s">
        <v>159</v>
      </c>
      <c r="F165" s="158"/>
      <c r="G165" s="160" t="s">
        <v>160</v>
      </c>
      <c r="H165" s="154" t="s">
        <v>161</v>
      </c>
      <c r="I165" s="156" t="s">
        <v>162</v>
      </c>
      <c r="J165" s="3">
        <v>44345</v>
      </c>
      <c r="K165" s="145" t="s">
        <v>249</v>
      </c>
      <c r="L165" s="4">
        <v>25.1</v>
      </c>
      <c r="M165" s="5">
        <v>0.5</v>
      </c>
      <c r="N165" s="4">
        <v>21.3</v>
      </c>
      <c r="O165" s="6">
        <v>0</v>
      </c>
      <c r="P165" s="7" t="s">
        <v>263</v>
      </c>
      <c r="Q165" s="7" t="s">
        <v>320</v>
      </c>
      <c r="R165" s="8">
        <v>28</v>
      </c>
      <c r="S165" s="9">
        <v>36.5</v>
      </c>
      <c r="T165" s="10">
        <v>26</v>
      </c>
      <c r="U165" s="11">
        <v>9.5</v>
      </c>
      <c r="V165" s="12" t="s">
        <v>316</v>
      </c>
      <c r="W165" s="103">
        <v>0.72</v>
      </c>
      <c r="X165" s="14"/>
      <c r="Y165" s="15"/>
      <c r="Z165" s="12" t="s">
        <v>316</v>
      </c>
      <c r="AA165" s="103">
        <v>0.71</v>
      </c>
      <c r="AB165" s="14"/>
      <c r="AC165" s="15"/>
      <c r="AD165" s="16"/>
      <c r="AE165" s="17"/>
    </row>
    <row r="166" spans="2:31" x14ac:dyDescent="0.2">
      <c r="B166" s="152"/>
      <c r="C166" s="154"/>
      <c r="D166" s="152"/>
      <c r="E166" s="167"/>
      <c r="F166" s="158"/>
      <c r="G166" s="160"/>
      <c r="H166" s="154"/>
      <c r="I166" s="156"/>
      <c r="J166" s="3">
        <v>44409</v>
      </c>
      <c r="K166" s="145" t="s">
        <v>254</v>
      </c>
      <c r="L166" s="4">
        <v>30.6</v>
      </c>
      <c r="M166" s="5">
        <v>0.6</v>
      </c>
      <c r="N166" s="4">
        <v>25.9</v>
      </c>
      <c r="O166" s="6">
        <v>0</v>
      </c>
      <c r="P166" s="7" t="s">
        <v>263</v>
      </c>
      <c r="Q166" s="7" t="s">
        <v>251</v>
      </c>
      <c r="R166" s="8">
        <v>48</v>
      </c>
      <c r="S166" s="9">
        <v>38.4</v>
      </c>
      <c r="T166" s="10">
        <v>12</v>
      </c>
      <c r="U166" s="11">
        <v>13</v>
      </c>
      <c r="V166" s="12" t="s">
        <v>316</v>
      </c>
      <c r="W166" s="103">
        <v>0.66</v>
      </c>
      <c r="X166" s="14"/>
      <c r="Y166" s="15"/>
      <c r="Z166" s="12" t="s">
        <v>316</v>
      </c>
      <c r="AA166" s="103">
        <v>0.5</v>
      </c>
      <c r="AB166" s="14"/>
      <c r="AC166" s="15"/>
      <c r="AD166" s="16"/>
      <c r="AE166" s="17"/>
    </row>
    <row r="167" spans="2:31" x14ac:dyDescent="0.2">
      <c r="B167" s="152"/>
      <c r="C167" s="154"/>
      <c r="D167" s="152"/>
      <c r="E167" s="167"/>
      <c r="F167" s="158"/>
      <c r="G167" s="160"/>
      <c r="H167" s="154"/>
      <c r="I167" s="156"/>
      <c r="J167" s="3">
        <v>44504</v>
      </c>
      <c r="K167" s="145" t="s">
        <v>254</v>
      </c>
      <c r="L167" s="4">
        <v>19.3</v>
      </c>
      <c r="M167" s="5">
        <v>0.5</v>
      </c>
      <c r="N167" s="4">
        <v>16.8</v>
      </c>
      <c r="O167" s="6">
        <v>0</v>
      </c>
      <c r="P167" s="7" t="s">
        <v>263</v>
      </c>
      <c r="Q167" s="7" t="s">
        <v>251</v>
      </c>
      <c r="R167" s="8">
        <v>67</v>
      </c>
      <c r="S167" s="9">
        <v>37.6</v>
      </c>
      <c r="T167" s="10">
        <v>16</v>
      </c>
      <c r="U167" s="11">
        <v>10</v>
      </c>
      <c r="V167" s="12" t="s">
        <v>316</v>
      </c>
      <c r="W167" s="103">
        <v>0.6</v>
      </c>
      <c r="X167" s="14"/>
      <c r="Y167" s="15"/>
      <c r="Z167" s="12" t="s">
        <v>316</v>
      </c>
      <c r="AA167" s="103">
        <v>0.46</v>
      </c>
      <c r="AB167" s="14"/>
      <c r="AC167" s="15"/>
      <c r="AD167" s="16"/>
      <c r="AE167" s="17"/>
    </row>
    <row r="168" spans="2:31" x14ac:dyDescent="0.2">
      <c r="B168" s="152"/>
      <c r="C168" s="154"/>
      <c r="D168" s="152"/>
      <c r="E168" s="167"/>
      <c r="F168" s="158"/>
      <c r="G168" s="160"/>
      <c r="H168" s="154"/>
      <c r="I168" s="156"/>
      <c r="J168" s="3">
        <v>44596</v>
      </c>
      <c r="K168" s="145" t="s">
        <v>249</v>
      </c>
      <c r="L168" s="4">
        <v>7.4</v>
      </c>
      <c r="M168" s="5">
        <v>0.5</v>
      </c>
      <c r="N168" s="4">
        <v>8.9</v>
      </c>
      <c r="O168" s="6">
        <v>0</v>
      </c>
      <c r="P168" s="7" t="s">
        <v>255</v>
      </c>
      <c r="Q168" s="7" t="s">
        <v>251</v>
      </c>
      <c r="R168" s="8">
        <v>18</v>
      </c>
      <c r="S168" s="9">
        <v>35.4</v>
      </c>
      <c r="T168" s="10">
        <v>38</v>
      </c>
      <c r="U168" s="11">
        <v>31</v>
      </c>
      <c r="V168" s="12" t="s">
        <v>310</v>
      </c>
      <c r="W168" s="103">
        <v>0.64</v>
      </c>
      <c r="X168" s="14"/>
      <c r="Y168" s="15"/>
      <c r="Z168" s="12" t="s">
        <v>310</v>
      </c>
      <c r="AA168" s="103">
        <v>0.56999999999999995</v>
      </c>
      <c r="AB168" s="14"/>
      <c r="AC168" s="15"/>
      <c r="AD168" s="16"/>
      <c r="AE168" s="17"/>
    </row>
    <row r="169" spans="2:31" x14ac:dyDescent="0.2">
      <c r="B169" s="152"/>
      <c r="C169" s="154">
        <v>42</v>
      </c>
      <c r="D169" s="152"/>
      <c r="E169" s="167"/>
      <c r="F169" s="158"/>
      <c r="G169" s="160" t="s">
        <v>163</v>
      </c>
      <c r="H169" s="154" t="s">
        <v>164</v>
      </c>
      <c r="I169" s="156" t="s">
        <v>162</v>
      </c>
      <c r="J169" s="3">
        <v>44345</v>
      </c>
      <c r="K169" s="145" t="s">
        <v>249</v>
      </c>
      <c r="L169" s="4">
        <v>24.3</v>
      </c>
      <c r="M169" s="5">
        <v>2</v>
      </c>
      <c r="N169" s="4">
        <v>22.5</v>
      </c>
      <c r="O169" s="6">
        <v>0</v>
      </c>
      <c r="P169" s="7" t="s">
        <v>261</v>
      </c>
      <c r="Q169" s="7" t="s">
        <v>320</v>
      </c>
      <c r="R169" s="8">
        <v>35</v>
      </c>
      <c r="S169" s="9">
        <v>41.6</v>
      </c>
      <c r="T169" s="10">
        <v>19</v>
      </c>
      <c r="U169" s="11">
        <v>12</v>
      </c>
      <c r="V169" s="12" t="s">
        <v>316</v>
      </c>
      <c r="W169" s="103">
        <v>0.85</v>
      </c>
      <c r="X169" s="14"/>
      <c r="Y169" s="15"/>
      <c r="Z169" s="12" t="s">
        <v>316</v>
      </c>
      <c r="AA169" s="103">
        <v>0.64</v>
      </c>
      <c r="AB169" s="14"/>
      <c r="AC169" s="15"/>
      <c r="AD169" s="16"/>
      <c r="AE169" s="17"/>
    </row>
    <row r="170" spans="2:31" x14ac:dyDescent="0.2">
      <c r="B170" s="152"/>
      <c r="C170" s="154"/>
      <c r="D170" s="152"/>
      <c r="E170" s="167"/>
      <c r="F170" s="158"/>
      <c r="G170" s="160"/>
      <c r="H170" s="154"/>
      <c r="I170" s="156"/>
      <c r="J170" s="3">
        <v>44409</v>
      </c>
      <c r="K170" s="145" t="s">
        <v>254</v>
      </c>
      <c r="L170" s="4">
        <v>28</v>
      </c>
      <c r="M170" s="5">
        <v>2.2999999999999998</v>
      </c>
      <c r="N170" s="4">
        <v>28.3</v>
      </c>
      <c r="O170" s="6">
        <v>0</v>
      </c>
      <c r="P170" s="7" t="s">
        <v>259</v>
      </c>
      <c r="Q170" s="7" t="s">
        <v>251</v>
      </c>
      <c r="R170" s="8">
        <v>38</v>
      </c>
      <c r="S170" s="9">
        <v>42.3</v>
      </c>
      <c r="T170" s="10">
        <v>28</v>
      </c>
      <c r="U170" s="11">
        <v>19</v>
      </c>
      <c r="V170" s="12" t="s">
        <v>316</v>
      </c>
      <c r="W170" s="103">
        <v>0.69</v>
      </c>
      <c r="X170" s="14"/>
      <c r="Y170" s="15"/>
      <c r="Z170" s="12" t="s">
        <v>316</v>
      </c>
      <c r="AA170" s="103">
        <v>0.64</v>
      </c>
      <c r="AB170" s="14"/>
      <c r="AC170" s="15"/>
      <c r="AD170" s="16"/>
      <c r="AE170" s="17"/>
    </row>
    <row r="171" spans="2:31" x14ac:dyDescent="0.2">
      <c r="B171" s="152"/>
      <c r="C171" s="154"/>
      <c r="D171" s="152"/>
      <c r="E171" s="167"/>
      <c r="F171" s="158"/>
      <c r="G171" s="160"/>
      <c r="H171" s="154"/>
      <c r="I171" s="156"/>
      <c r="J171" s="3">
        <v>44504</v>
      </c>
      <c r="K171" s="145" t="s">
        <v>254</v>
      </c>
      <c r="L171" s="4">
        <v>18.600000000000001</v>
      </c>
      <c r="M171" s="5">
        <v>2</v>
      </c>
      <c r="N171" s="4">
        <v>17.7</v>
      </c>
      <c r="O171" s="6">
        <v>0</v>
      </c>
      <c r="P171" s="7" t="s">
        <v>259</v>
      </c>
      <c r="Q171" s="7" t="s">
        <v>251</v>
      </c>
      <c r="R171" s="8">
        <v>68</v>
      </c>
      <c r="S171" s="9">
        <v>34.799999999999997</v>
      </c>
      <c r="T171" s="10">
        <v>9</v>
      </c>
      <c r="U171" s="11">
        <v>7.7</v>
      </c>
      <c r="V171" s="12" t="s">
        <v>316</v>
      </c>
      <c r="W171" s="103">
        <v>0.52</v>
      </c>
      <c r="X171" s="14"/>
      <c r="Y171" s="15"/>
      <c r="Z171" s="12" t="s">
        <v>316</v>
      </c>
      <c r="AA171" s="103">
        <v>0.7</v>
      </c>
      <c r="AB171" s="14"/>
      <c r="AC171" s="15"/>
      <c r="AD171" s="16"/>
      <c r="AE171" s="17"/>
    </row>
    <row r="172" spans="2:31" x14ac:dyDescent="0.2">
      <c r="B172" s="152"/>
      <c r="C172" s="154"/>
      <c r="D172" s="152"/>
      <c r="E172" s="170"/>
      <c r="F172" s="158"/>
      <c r="G172" s="160"/>
      <c r="H172" s="154"/>
      <c r="I172" s="156"/>
      <c r="J172" s="3">
        <v>44606</v>
      </c>
      <c r="K172" s="145" t="s">
        <v>249</v>
      </c>
      <c r="L172" s="4">
        <v>5.0999999999999996</v>
      </c>
      <c r="M172" s="5">
        <v>2.1</v>
      </c>
      <c r="N172" s="4">
        <v>5.8</v>
      </c>
      <c r="O172" s="6">
        <v>0</v>
      </c>
      <c r="P172" s="7" t="s">
        <v>259</v>
      </c>
      <c r="Q172" s="7" t="s">
        <v>251</v>
      </c>
      <c r="R172" s="8">
        <v>65</v>
      </c>
      <c r="S172" s="9">
        <v>35.299999999999997</v>
      </c>
      <c r="T172" s="10">
        <v>16</v>
      </c>
      <c r="U172" s="11">
        <v>14</v>
      </c>
      <c r="V172" s="12" t="s">
        <v>310</v>
      </c>
      <c r="W172" s="103">
        <v>0.59</v>
      </c>
      <c r="X172" s="14"/>
      <c r="Y172" s="15"/>
      <c r="Z172" s="12" t="s">
        <v>310</v>
      </c>
      <c r="AA172" s="103">
        <v>0.6</v>
      </c>
      <c r="AB172" s="14"/>
      <c r="AC172" s="15"/>
      <c r="AD172" s="16"/>
      <c r="AE172" s="17"/>
    </row>
    <row r="173" spans="2:31" x14ac:dyDescent="0.2">
      <c r="B173" s="152"/>
      <c r="C173" s="154">
        <v>43</v>
      </c>
      <c r="D173" s="152"/>
      <c r="E173" s="171" t="s">
        <v>165</v>
      </c>
      <c r="F173" s="158"/>
      <c r="G173" s="160" t="s">
        <v>166</v>
      </c>
      <c r="H173" s="154" t="s">
        <v>167</v>
      </c>
      <c r="I173" s="156" t="s">
        <v>168</v>
      </c>
      <c r="J173" s="3">
        <v>44346</v>
      </c>
      <c r="K173" s="145" t="s">
        <v>254</v>
      </c>
      <c r="L173" s="4">
        <v>21.6</v>
      </c>
      <c r="M173" s="5">
        <v>0.5</v>
      </c>
      <c r="N173" s="4">
        <v>20.5</v>
      </c>
      <c r="O173" s="6">
        <v>0</v>
      </c>
      <c r="P173" s="7" t="s">
        <v>295</v>
      </c>
      <c r="Q173" s="7" t="s">
        <v>320</v>
      </c>
      <c r="R173" s="8">
        <v>90</v>
      </c>
      <c r="S173" s="9">
        <v>19.7</v>
      </c>
      <c r="T173" s="10">
        <v>2</v>
      </c>
      <c r="U173" s="11">
        <v>1.5</v>
      </c>
      <c r="V173" s="12" t="s">
        <v>316</v>
      </c>
      <c r="W173" s="103">
        <v>0.69</v>
      </c>
      <c r="X173" s="14"/>
      <c r="Y173" s="15"/>
      <c r="Z173" s="12" t="s">
        <v>316</v>
      </c>
      <c r="AA173" s="103">
        <v>0.67</v>
      </c>
      <c r="AB173" s="14"/>
      <c r="AC173" s="15"/>
      <c r="AD173" s="16"/>
      <c r="AE173" s="17"/>
    </row>
    <row r="174" spans="2:31" x14ac:dyDescent="0.2">
      <c r="B174" s="152"/>
      <c r="C174" s="154"/>
      <c r="D174" s="152"/>
      <c r="E174" s="167"/>
      <c r="F174" s="158"/>
      <c r="G174" s="160"/>
      <c r="H174" s="154"/>
      <c r="I174" s="156"/>
      <c r="J174" s="3">
        <v>44428</v>
      </c>
      <c r="K174" s="145" t="s">
        <v>254</v>
      </c>
      <c r="L174" s="4">
        <v>31.5</v>
      </c>
      <c r="M174" s="5">
        <v>0.7</v>
      </c>
      <c r="N174" s="4">
        <v>22.9</v>
      </c>
      <c r="O174" s="6">
        <v>0</v>
      </c>
      <c r="P174" s="7" t="s">
        <v>255</v>
      </c>
      <c r="Q174" s="7" t="s">
        <v>251</v>
      </c>
      <c r="R174" s="8">
        <v>36</v>
      </c>
      <c r="S174" s="9">
        <v>12.5</v>
      </c>
      <c r="T174" s="10">
        <v>21</v>
      </c>
      <c r="U174" s="11">
        <v>13</v>
      </c>
      <c r="V174" s="12" t="s">
        <v>316</v>
      </c>
      <c r="W174" s="103">
        <v>0.52</v>
      </c>
      <c r="X174" s="14"/>
      <c r="Y174" s="15"/>
      <c r="Z174" s="12" t="s">
        <v>316</v>
      </c>
      <c r="AA174" s="103">
        <v>0.63</v>
      </c>
      <c r="AB174" s="14"/>
      <c r="AC174" s="15"/>
      <c r="AD174" s="16"/>
      <c r="AE174" s="17"/>
    </row>
    <row r="175" spans="2:31" x14ac:dyDescent="0.2">
      <c r="B175" s="152"/>
      <c r="C175" s="154"/>
      <c r="D175" s="152"/>
      <c r="E175" s="167"/>
      <c r="F175" s="158"/>
      <c r="G175" s="160"/>
      <c r="H175" s="154"/>
      <c r="I175" s="156"/>
      <c r="J175" s="3">
        <v>44515</v>
      </c>
      <c r="K175" s="145" t="s">
        <v>254</v>
      </c>
      <c r="L175" s="4">
        <v>14.8</v>
      </c>
      <c r="M175" s="5">
        <v>0.3</v>
      </c>
      <c r="N175" s="4">
        <v>13.5</v>
      </c>
      <c r="O175" s="6">
        <v>0</v>
      </c>
      <c r="P175" s="7" t="s">
        <v>250</v>
      </c>
      <c r="Q175" s="7" t="s">
        <v>251</v>
      </c>
      <c r="R175" s="8" t="s">
        <v>252</v>
      </c>
      <c r="S175" s="9">
        <v>13.9</v>
      </c>
      <c r="T175" s="10">
        <v>2</v>
      </c>
      <c r="U175" s="11">
        <v>1.9</v>
      </c>
      <c r="V175" s="12" t="s">
        <v>316</v>
      </c>
      <c r="W175" s="103">
        <v>0.64</v>
      </c>
      <c r="X175" s="14"/>
      <c r="Y175" s="15"/>
      <c r="Z175" s="12" t="s">
        <v>316</v>
      </c>
      <c r="AA175" s="103">
        <v>0.54</v>
      </c>
      <c r="AB175" s="14"/>
      <c r="AC175" s="15"/>
      <c r="AD175" s="16"/>
      <c r="AE175" s="17"/>
    </row>
    <row r="176" spans="2:31" x14ac:dyDescent="0.2">
      <c r="B176" s="152"/>
      <c r="C176" s="154"/>
      <c r="D176" s="152"/>
      <c r="E176" s="167"/>
      <c r="F176" s="158"/>
      <c r="G176" s="160"/>
      <c r="H176" s="154"/>
      <c r="I176" s="156"/>
      <c r="J176" s="3">
        <v>44612</v>
      </c>
      <c r="K176" s="145" t="s">
        <v>249</v>
      </c>
      <c r="L176" s="4">
        <v>7.8</v>
      </c>
      <c r="M176" s="5">
        <v>0.5</v>
      </c>
      <c r="N176" s="4">
        <v>9</v>
      </c>
      <c r="O176" s="6">
        <v>0</v>
      </c>
      <c r="P176" s="7" t="s">
        <v>250</v>
      </c>
      <c r="Q176" s="7" t="s">
        <v>251</v>
      </c>
      <c r="R176" s="8" t="s">
        <v>252</v>
      </c>
      <c r="S176" s="9">
        <v>20.100000000000001</v>
      </c>
      <c r="T176" s="10">
        <v>3</v>
      </c>
      <c r="U176" s="11">
        <v>1.7</v>
      </c>
      <c r="V176" s="12" t="s">
        <v>310</v>
      </c>
      <c r="W176" s="103">
        <v>0.67</v>
      </c>
      <c r="X176" s="14"/>
      <c r="Y176" s="15"/>
      <c r="Z176" s="12" t="s">
        <v>310</v>
      </c>
      <c r="AA176" s="103">
        <v>0.67</v>
      </c>
      <c r="AB176" s="14"/>
      <c r="AC176" s="15"/>
      <c r="AD176" s="16"/>
      <c r="AE176" s="17"/>
    </row>
    <row r="177" spans="2:31" x14ac:dyDescent="0.2">
      <c r="B177" s="152"/>
      <c r="C177" s="154">
        <v>44</v>
      </c>
      <c r="D177" s="152"/>
      <c r="E177" s="167"/>
      <c r="F177" s="158"/>
      <c r="G177" s="160" t="s">
        <v>166</v>
      </c>
      <c r="H177" s="154" t="s">
        <v>169</v>
      </c>
      <c r="I177" s="156" t="s">
        <v>170</v>
      </c>
      <c r="J177" s="3">
        <v>44339</v>
      </c>
      <c r="K177" s="145" t="s">
        <v>254</v>
      </c>
      <c r="L177" s="4">
        <v>23.3</v>
      </c>
      <c r="M177" s="5">
        <v>0.4</v>
      </c>
      <c r="N177" s="4">
        <v>20.5</v>
      </c>
      <c r="O177" s="6">
        <v>0</v>
      </c>
      <c r="P177" s="7" t="s">
        <v>250</v>
      </c>
      <c r="Q177" s="7" t="s">
        <v>251</v>
      </c>
      <c r="R177" s="8">
        <v>62</v>
      </c>
      <c r="S177" s="9">
        <v>19.7</v>
      </c>
      <c r="T177" s="10">
        <v>37</v>
      </c>
      <c r="U177" s="11">
        <v>10</v>
      </c>
      <c r="V177" s="12" t="s">
        <v>316</v>
      </c>
      <c r="W177" s="103">
        <v>0.66</v>
      </c>
      <c r="X177" s="14"/>
      <c r="Y177" s="15"/>
      <c r="Z177" s="12" t="s">
        <v>316</v>
      </c>
      <c r="AA177" s="103">
        <v>0.55000000000000004</v>
      </c>
      <c r="AB177" s="14"/>
      <c r="AC177" s="15"/>
      <c r="AD177" s="16"/>
      <c r="AE177" s="17"/>
    </row>
    <row r="178" spans="2:31" x14ac:dyDescent="0.2">
      <c r="B178" s="152"/>
      <c r="C178" s="154"/>
      <c r="D178" s="152"/>
      <c r="E178" s="167"/>
      <c r="F178" s="158"/>
      <c r="G178" s="160"/>
      <c r="H178" s="154"/>
      <c r="I178" s="156"/>
      <c r="J178" s="3">
        <v>44437</v>
      </c>
      <c r="K178" s="145" t="s">
        <v>249</v>
      </c>
      <c r="L178" s="4">
        <v>28.3</v>
      </c>
      <c r="M178" s="5">
        <v>1.1000000000000001</v>
      </c>
      <c r="N178" s="4">
        <v>25.7</v>
      </c>
      <c r="O178" s="6">
        <v>0</v>
      </c>
      <c r="P178" s="7" t="s">
        <v>250</v>
      </c>
      <c r="Q178" s="7" t="s">
        <v>251</v>
      </c>
      <c r="R178" s="8">
        <v>72</v>
      </c>
      <c r="S178" s="9">
        <v>18.600000000000001</v>
      </c>
      <c r="T178" s="10">
        <v>45</v>
      </c>
      <c r="U178" s="11">
        <v>10</v>
      </c>
      <c r="V178" s="12" t="s">
        <v>316</v>
      </c>
      <c r="W178" s="103">
        <v>0.68</v>
      </c>
      <c r="X178" s="14"/>
      <c r="Y178" s="15"/>
      <c r="Z178" s="12" t="s">
        <v>316</v>
      </c>
      <c r="AA178" s="103">
        <v>0.56999999999999995</v>
      </c>
      <c r="AB178" s="14"/>
      <c r="AC178" s="15"/>
      <c r="AD178" s="16"/>
      <c r="AE178" s="17"/>
    </row>
    <row r="179" spans="2:31" x14ac:dyDescent="0.2">
      <c r="B179" s="152"/>
      <c r="C179" s="154"/>
      <c r="D179" s="152"/>
      <c r="E179" s="167"/>
      <c r="F179" s="158"/>
      <c r="G179" s="160"/>
      <c r="H179" s="154"/>
      <c r="I179" s="156"/>
      <c r="J179" s="3">
        <v>44514</v>
      </c>
      <c r="K179" s="145" t="s">
        <v>254</v>
      </c>
      <c r="L179" s="4">
        <v>14.1</v>
      </c>
      <c r="M179" s="5">
        <v>0.4</v>
      </c>
      <c r="N179" s="4">
        <v>13.7</v>
      </c>
      <c r="O179" s="6">
        <v>0</v>
      </c>
      <c r="P179" s="7" t="s">
        <v>265</v>
      </c>
      <c r="Q179" s="7" t="s">
        <v>251</v>
      </c>
      <c r="R179" s="8">
        <v>95</v>
      </c>
      <c r="S179" s="9">
        <v>16.8</v>
      </c>
      <c r="T179" s="10">
        <v>4</v>
      </c>
      <c r="U179" s="11">
        <v>3.1</v>
      </c>
      <c r="V179" s="12" t="s">
        <v>316</v>
      </c>
      <c r="W179" s="103">
        <v>0.6</v>
      </c>
      <c r="X179" s="14"/>
      <c r="Y179" s="15"/>
      <c r="Z179" s="12" t="s">
        <v>316</v>
      </c>
      <c r="AA179" s="103">
        <v>0.36</v>
      </c>
      <c r="AB179" s="14"/>
      <c r="AC179" s="15"/>
      <c r="AD179" s="16"/>
      <c r="AE179" s="17"/>
    </row>
    <row r="180" spans="2:31" x14ac:dyDescent="0.2">
      <c r="B180" s="152"/>
      <c r="C180" s="154"/>
      <c r="D180" s="152"/>
      <c r="E180" s="167"/>
      <c r="F180" s="158"/>
      <c r="G180" s="160"/>
      <c r="H180" s="154"/>
      <c r="I180" s="156"/>
      <c r="J180" s="3">
        <v>44597</v>
      </c>
      <c r="K180" s="145" t="s">
        <v>254</v>
      </c>
      <c r="L180" s="4">
        <v>7</v>
      </c>
      <c r="M180" s="5">
        <v>0.4</v>
      </c>
      <c r="N180" s="4">
        <v>7.6</v>
      </c>
      <c r="O180" s="6">
        <v>0</v>
      </c>
      <c r="P180" s="7" t="s">
        <v>265</v>
      </c>
      <c r="Q180" s="7" t="s">
        <v>251</v>
      </c>
      <c r="R180" s="8" t="s">
        <v>252</v>
      </c>
      <c r="S180" s="9">
        <v>28.3</v>
      </c>
      <c r="T180" s="10">
        <v>3</v>
      </c>
      <c r="U180" s="11">
        <v>2.7</v>
      </c>
      <c r="V180" s="12" t="s">
        <v>310</v>
      </c>
      <c r="W180" s="103">
        <v>0.72</v>
      </c>
      <c r="X180" s="14"/>
      <c r="Y180" s="15"/>
      <c r="Z180" s="12" t="s">
        <v>310</v>
      </c>
      <c r="AA180" s="103">
        <v>0.77</v>
      </c>
      <c r="AB180" s="14"/>
      <c r="AC180" s="15"/>
      <c r="AD180" s="16"/>
      <c r="AE180" s="17"/>
    </row>
    <row r="181" spans="2:31" x14ac:dyDescent="0.2">
      <c r="B181" s="152"/>
      <c r="C181" s="154">
        <v>45</v>
      </c>
      <c r="D181" s="152"/>
      <c r="E181" s="167"/>
      <c r="F181" s="158"/>
      <c r="G181" s="160" t="s">
        <v>171</v>
      </c>
      <c r="H181" s="154" t="s">
        <v>172</v>
      </c>
      <c r="I181" s="156" t="s">
        <v>168</v>
      </c>
      <c r="J181" s="3">
        <v>44346</v>
      </c>
      <c r="K181" s="145" t="s">
        <v>254</v>
      </c>
      <c r="L181" s="4">
        <v>21.2</v>
      </c>
      <c r="M181" s="5">
        <v>0.4</v>
      </c>
      <c r="N181" s="4">
        <v>21.1</v>
      </c>
      <c r="O181" s="6">
        <v>0</v>
      </c>
      <c r="P181" s="7" t="s">
        <v>296</v>
      </c>
      <c r="Q181" s="7" t="s">
        <v>320</v>
      </c>
      <c r="R181" s="8">
        <v>83</v>
      </c>
      <c r="S181" s="9">
        <v>24.4</v>
      </c>
      <c r="T181" s="10">
        <v>12</v>
      </c>
      <c r="U181" s="11">
        <v>4.5999999999999996</v>
      </c>
      <c r="V181" s="12" t="s">
        <v>316</v>
      </c>
      <c r="W181" s="103">
        <v>0.46</v>
      </c>
      <c r="X181" s="14"/>
      <c r="Y181" s="15"/>
      <c r="Z181" s="12" t="s">
        <v>316</v>
      </c>
      <c r="AA181" s="103">
        <v>0.56999999999999995</v>
      </c>
      <c r="AB181" s="14"/>
      <c r="AC181" s="15"/>
      <c r="AD181" s="16"/>
      <c r="AE181" s="17"/>
    </row>
    <row r="182" spans="2:31" x14ac:dyDescent="0.2">
      <c r="B182" s="152"/>
      <c r="C182" s="154"/>
      <c r="D182" s="152"/>
      <c r="E182" s="167"/>
      <c r="F182" s="158"/>
      <c r="G182" s="160"/>
      <c r="H182" s="154"/>
      <c r="I182" s="156"/>
      <c r="J182" s="3">
        <v>44428</v>
      </c>
      <c r="K182" s="145" t="s">
        <v>254</v>
      </c>
      <c r="L182" s="4">
        <v>32.1</v>
      </c>
      <c r="M182" s="5">
        <v>0.5</v>
      </c>
      <c r="N182" s="4">
        <v>26.1</v>
      </c>
      <c r="O182" s="6">
        <v>0</v>
      </c>
      <c r="P182" s="7" t="s">
        <v>296</v>
      </c>
      <c r="Q182" s="7" t="s">
        <v>251</v>
      </c>
      <c r="R182" s="8" t="s">
        <v>252</v>
      </c>
      <c r="S182" s="9">
        <v>25.4</v>
      </c>
      <c r="T182" s="10">
        <v>3</v>
      </c>
      <c r="U182" s="11">
        <v>1.6</v>
      </c>
      <c r="V182" s="12" t="s">
        <v>316</v>
      </c>
      <c r="W182" s="103">
        <v>0.5</v>
      </c>
      <c r="X182" s="14"/>
      <c r="Y182" s="15"/>
      <c r="Z182" s="12" t="s">
        <v>316</v>
      </c>
      <c r="AA182" s="103">
        <v>0.56999999999999995</v>
      </c>
      <c r="AB182" s="14"/>
      <c r="AC182" s="15"/>
      <c r="AD182" s="16"/>
      <c r="AE182" s="17"/>
    </row>
    <row r="183" spans="2:31" x14ac:dyDescent="0.2">
      <c r="B183" s="152"/>
      <c r="C183" s="154"/>
      <c r="D183" s="152"/>
      <c r="E183" s="167"/>
      <c r="F183" s="158"/>
      <c r="G183" s="160"/>
      <c r="H183" s="154"/>
      <c r="I183" s="156"/>
      <c r="J183" s="3">
        <v>44515</v>
      </c>
      <c r="K183" s="145" t="s">
        <v>254</v>
      </c>
      <c r="L183" s="4">
        <v>13.5</v>
      </c>
      <c r="M183" s="5">
        <v>0.6</v>
      </c>
      <c r="N183" s="4">
        <v>13.9</v>
      </c>
      <c r="O183" s="6">
        <v>0</v>
      </c>
      <c r="P183" s="7" t="s">
        <v>260</v>
      </c>
      <c r="Q183" s="7" t="s">
        <v>251</v>
      </c>
      <c r="R183" s="8" t="s">
        <v>252</v>
      </c>
      <c r="S183" s="9">
        <v>24.7</v>
      </c>
      <c r="T183" s="10">
        <v>4</v>
      </c>
      <c r="U183" s="11">
        <v>1.8</v>
      </c>
      <c r="V183" s="12" t="s">
        <v>316</v>
      </c>
      <c r="W183" s="103">
        <v>0.59</v>
      </c>
      <c r="X183" s="14"/>
      <c r="Y183" s="15"/>
      <c r="Z183" s="12" t="s">
        <v>316</v>
      </c>
      <c r="AA183" s="103">
        <v>0.54</v>
      </c>
      <c r="AB183" s="14"/>
      <c r="AC183" s="15"/>
      <c r="AD183" s="16"/>
      <c r="AE183" s="17"/>
    </row>
    <row r="184" spans="2:31" x14ac:dyDescent="0.2">
      <c r="B184" s="152"/>
      <c r="C184" s="154"/>
      <c r="D184" s="152"/>
      <c r="E184" s="170"/>
      <c r="F184" s="158"/>
      <c r="G184" s="160"/>
      <c r="H184" s="154"/>
      <c r="I184" s="156"/>
      <c r="J184" s="3">
        <v>44612</v>
      </c>
      <c r="K184" s="145" t="s">
        <v>249</v>
      </c>
      <c r="L184" s="4">
        <v>10.9</v>
      </c>
      <c r="M184" s="5">
        <v>0.6</v>
      </c>
      <c r="N184" s="4">
        <v>11.3</v>
      </c>
      <c r="O184" s="6">
        <v>0</v>
      </c>
      <c r="P184" s="7" t="s">
        <v>257</v>
      </c>
      <c r="Q184" s="7" t="s">
        <v>251</v>
      </c>
      <c r="R184" s="8">
        <v>72</v>
      </c>
      <c r="S184" s="9">
        <v>29.5</v>
      </c>
      <c r="T184" s="10">
        <v>7</v>
      </c>
      <c r="U184" s="11">
        <v>4.0999999999999996</v>
      </c>
      <c r="V184" s="12" t="s">
        <v>310</v>
      </c>
      <c r="W184" s="103">
        <v>0.69</v>
      </c>
      <c r="X184" s="14"/>
      <c r="Y184" s="15"/>
      <c r="Z184" s="12" t="s">
        <v>310</v>
      </c>
      <c r="AA184" s="103">
        <v>0.64</v>
      </c>
      <c r="AB184" s="14"/>
      <c r="AC184" s="15"/>
      <c r="AD184" s="16"/>
      <c r="AE184" s="17"/>
    </row>
    <row r="185" spans="2:31" x14ac:dyDescent="0.2">
      <c r="B185" s="152"/>
      <c r="C185" s="154">
        <v>46</v>
      </c>
      <c r="D185" s="152"/>
      <c r="E185" s="171" t="s">
        <v>173</v>
      </c>
      <c r="F185" s="158"/>
      <c r="G185" s="160" t="s">
        <v>174</v>
      </c>
      <c r="H185" s="154" t="s">
        <v>175</v>
      </c>
      <c r="I185" s="156" t="s">
        <v>168</v>
      </c>
      <c r="J185" s="3">
        <v>44346</v>
      </c>
      <c r="K185" s="145" t="s">
        <v>254</v>
      </c>
      <c r="L185" s="4">
        <v>22.5</v>
      </c>
      <c r="M185" s="5">
        <v>0.3</v>
      </c>
      <c r="N185" s="4">
        <v>21.2</v>
      </c>
      <c r="O185" s="6">
        <v>0</v>
      </c>
      <c r="P185" s="7" t="s">
        <v>260</v>
      </c>
      <c r="Q185" s="7" t="s">
        <v>320</v>
      </c>
      <c r="R185" s="8">
        <v>48</v>
      </c>
      <c r="S185" s="9">
        <v>26.9</v>
      </c>
      <c r="T185" s="10">
        <v>8</v>
      </c>
      <c r="U185" s="11">
        <v>5.0999999999999996</v>
      </c>
      <c r="V185" s="12" t="s">
        <v>316</v>
      </c>
      <c r="W185" s="103">
        <v>0.56000000000000005</v>
      </c>
      <c r="X185" s="14"/>
      <c r="Y185" s="15"/>
      <c r="Z185" s="12" t="s">
        <v>316</v>
      </c>
      <c r="AA185" s="103">
        <v>0.65</v>
      </c>
      <c r="AB185" s="14"/>
      <c r="AC185" s="15"/>
      <c r="AD185" s="16"/>
      <c r="AE185" s="17"/>
    </row>
    <row r="186" spans="2:31" x14ac:dyDescent="0.2">
      <c r="B186" s="152"/>
      <c r="C186" s="154"/>
      <c r="D186" s="152"/>
      <c r="E186" s="167"/>
      <c r="F186" s="158"/>
      <c r="G186" s="160"/>
      <c r="H186" s="154"/>
      <c r="I186" s="156"/>
      <c r="J186" s="3">
        <v>44428</v>
      </c>
      <c r="K186" s="145" t="s">
        <v>254</v>
      </c>
      <c r="L186" s="4">
        <v>30</v>
      </c>
      <c r="M186" s="5">
        <v>0.6</v>
      </c>
      <c r="N186" s="4">
        <v>25.2</v>
      </c>
      <c r="O186" s="6">
        <v>0</v>
      </c>
      <c r="P186" s="7" t="s">
        <v>260</v>
      </c>
      <c r="Q186" s="7" t="s">
        <v>251</v>
      </c>
      <c r="R186" s="8">
        <v>85</v>
      </c>
      <c r="S186" s="9">
        <v>20.100000000000001</v>
      </c>
      <c r="T186" s="10">
        <v>9</v>
      </c>
      <c r="U186" s="11">
        <v>4.5</v>
      </c>
      <c r="V186" s="12" t="s">
        <v>316</v>
      </c>
      <c r="W186" s="103">
        <v>0.57999999999999996</v>
      </c>
      <c r="X186" s="14"/>
      <c r="Y186" s="15"/>
      <c r="Z186" s="12" t="s">
        <v>316</v>
      </c>
      <c r="AA186" s="103">
        <v>0.56999999999999995</v>
      </c>
      <c r="AB186" s="14"/>
      <c r="AC186" s="15"/>
      <c r="AD186" s="16"/>
      <c r="AE186" s="17"/>
    </row>
    <row r="187" spans="2:31" x14ac:dyDescent="0.2">
      <c r="B187" s="152"/>
      <c r="C187" s="154"/>
      <c r="D187" s="152"/>
      <c r="E187" s="167"/>
      <c r="F187" s="158"/>
      <c r="G187" s="160"/>
      <c r="H187" s="154"/>
      <c r="I187" s="156"/>
      <c r="J187" s="3">
        <v>44515</v>
      </c>
      <c r="K187" s="145" t="s">
        <v>254</v>
      </c>
      <c r="L187" s="4">
        <v>15.9</v>
      </c>
      <c r="M187" s="5">
        <v>0.3</v>
      </c>
      <c r="N187" s="4">
        <v>14.8</v>
      </c>
      <c r="O187" s="6">
        <v>0</v>
      </c>
      <c r="P187" s="7" t="s">
        <v>250</v>
      </c>
      <c r="Q187" s="7" t="s">
        <v>251</v>
      </c>
      <c r="R187" s="8">
        <v>90</v>
      </c>
      <c r="S187" s="9">
        <v>22.1</v>
      </c>
      <c r="T187" s="10">
        <v>4</v>
      </c>
      <c r="U187" s="11">
        <v>3.6</v>
      </c>
      <c r="V187" s="12" t="s">
        <v>316</v>
      </c>
      <c r="W187" s="103">
        <v>0.6</v>
      </c>
      <c r="X187" s="14"/>
      <c r="Y187" s="15"/>
      <c r="Z187" s="12" t="s">
        <v>316</v>
      </c>
      <c r="AA187" s="103">
        <v>0.56999999999999995</v>
      </c>
      <c r="AB187" s="14"/>
      <c r="AC187" s="15"/>
      <c r="AD187" s="16"/>
      <c r="AE187" s="17"/>
    </row>
    <row r="188" spans="2:31" x14ac:dyDescent="0.2">
      <c r="B188" s="152"/>
      <c r="C188" s="154"/>
      <c r="D188" s="152"/>
      <c r="E188" s="167"/>
      <c r="F188" s="158"/>
      <c r="G188" s="160"/>
      <c r="H188" s="154"/>
      <c r="I188" s="156"/>
      <c r="J188" s="3">
        <v>44612</v>
      </c>
      <c r="K188" s="145" t="s">
        <v>249</v>
      </c>
      <c r="L188" s="4">
        <v>5</v>
      </c>
      <c r="M188" s="5">
        <v>0.4</v>
      </c>
      <c r="N188" s="4">
        <v>8</v>
      </c>
      <c r="O188" s="6">
        <v>0</v>
      </c>
      <c r="P188" s="7" t="s">
        <v>259</v>
      </c>
      <c r="Q188" s="7" t="s">
        <v>251</v>
      </c>
      <c r="R188" s="8">
        <v>76</v>
      </c>
      <c r="S188" s="9">
        <v>26.6</v>
      </c>
      <c r="T188" s="10">
        <v>13</v>
      </c>
      <c r="U188" s="11">
        <v>7.8</v>
      </c>
      <c r="V188" s="12" t="s">
        <v>310</v>
      </c>
      <c r="W188" s="103">
        <v>0.66</v>
      </c>
      <c r="X188" s="14"/>
      <c r="Y188" s="15"/>
      <c r="Z188" s="12" t="s">
        <v>310</v>
      </c>
      <c r="AA188" s="103">
        <v>0.74</v>
      </c>
      <c r="AB188" s="14"/>
      <c r="AC188" s="15"/>
      <c r="AD188" s="16"/>
      <c r="AE188" s="17"/>
    </row>
    <row r="189" spans="2:31" x14ac:dyDescent="0.2">
      <c r="B189" s="152"/>
      <c r="C189" s="154">
        <v>47</v>
      </c>
      <c r="D189" s="152"/>
      <c r="E189" s="167"/>
      <c r="F189" s="158"/>
      <c r="G189" s="160" t="s">
        <v>174</v>
      </c>
      <c r="H189" s="154" t="s">
        <v>176</v>
      </c>
      <c r="I189" s="156" t="s">
        <v>177</v>
      </c>
      <c r="J189" s="3">
        <v>44345</v>
      </c>
      <c r="K189" s="145" t="s">
        <v>254</v>
      </c>
      <c r="L189" s="4">
        <v>25.2</v>
      </c>
      <c r="M189" s="5">
        <v>1.8</v>
      </c>
      <c r="N189" s="4">
        <v>21.4</v>
      </c>
      <c r="O189" s="6">
        <v>0</v>
      </c>
      <c r="P189" s="7" t="s">
        <v>261</v>
      </c>
      <c r="Q189" s="7" t="s">
        <v>320</v>
      </c>
      <c r="R189" s="8">
        <v>38</v>
      </c>
      <c r="S189" s="9">
        <v>19</v>
      </c>
      <c r="T189" s="10">
        <v>12</v>
      </c>
      <c r="U189" s="11">
        <v>5.2</v>
      </c>
      <c r="V189" s="12" t="s">
        <v>316</v>
      </c>
      <c r="W189" s="103">
        <v>0.56000000000000005</v>
      </c>
      <c r="X189" s="14"/>
      <c r="Y189" s="15"/>
      <c r="Z189" s="12" t="s">
        <v>316</v>
      </c>
      <c r="AA189" s="103">
        <v>0.6</v>
      </c>
      <c r="AB189" s="14"/>
      <c r="AC189" s="15"/>
      <c r="AD189" s="16"/>
      <c r="AE189" s="17"/>
    </row>
    <row r="190" spans="2:31" x14ac:dyDescent="0.2">
      <c r="B190" s="152"/>
      <c r="C190" s="154"/>
      <c r="D190" s="152"/>
      <c r="E190" s="167"/>
      <c r="F190" s="158"/>
      <c r="G190" s="160"/>
      <c r="H190" s="154"/>
      <c r="I190" s="156"/>
      <c r="J190" s="3">
        <v>44410</v>
      </c>
      <c r="K190" s="145" t="s">
        <v>249</v>
      </c>
      <c r="L190" s="4">
        <v>29</v>
      </c>
      <c r="M190" s="5">
        <v>2.2999999999999998</v>
      </c>
      <c r="N190" s="4">
        <v>28.8</v>
      </c>
      <c r="O190" s="6">
        <v>0</v>
      </c>
      <c r="P190" s="7" t="s">
        <v>255</v>
      </c>
      <c r="Q190" s="7" t="s">
        <v>251</v>
      </c>
      <c r="R190" s="8">
        <v>68</v>
      </c>
      <c r="S190" s="9">
        <v>20.3</v>
      </c>
      <c r="T190" s="10">
        <v>7</v>
      </c>
      <c r="U190" s="11">
        <v>5.3</v>
      </c>
      <c r="V190" s="12" t="s">
        <v>316</v>
      </c>
      <c r="W190" s="103">
        <v>0.57999999999999996</v>
      </c>
      <c r="X190" s="14"/>
      <c r="Y190" s="15"/>
      <c r="Z190" s="12" t="s">
        <v>316</v>
      </c>
      <c r="AA190" s="103">
        <v>0.67</v>
      </c>
      <c r="AB190" s="14"/>
      <c r="AC190" s="15"/>
      <c r="AD190" s="16"/>
      <c r="AE190" s="17"/>
    </row>
    <row r="191" spans="2:31" x14ac:dyDescent="0.2">
      <c r="B191" s="152"/>
      <c r="C191" s="154"/>
      <c r="D191" s="152"/>
      <c r="E191" s="167"/>
      <c r="F191" s="158"/>
      <c r="G191" s="160"/>
      <c r="H191" s="154"/>
      <c r="I191" s="156"/>
      <c r="J191" s="3">
        <v>44515</v>
      </c>
      <c r="K191" s="145" t="s">
        <v>254</v>
      </c>
      <c r="L191" s="4">
        <v>19.399999999999999</v>
      </c>
      <c r="M191" s="5">
        <v>1.2</v>
      </c>
      <c r="N191" s="4">
        <v>15.5</v>
      </c>
      <c r="O191" s="6">
        <v>0</v>
      </c>
      <c r="P191" s="7" t="s">
        <v>257</v>
      </c>
      <c r="Q191" s="7" t="s">
        <v>251</v>
      </c>
      <c r="R191" s="8">
        <v>95</v>
      </c>
      <c r="S191" s="9">
        <v>23.8</v>
      </c>
      <c r="T191" s="10">
        <v>8</v>
      </c>
      <c r="U191" s="11">
        <v>4.2</v>
      </c>
      <c r="V191" s="12" t="s">
        <v>316</v>
      </c>
      <c r="W191" s="103">
        <v>0.6</v>
      </c>
      <c r="X191" s="14"/>
      <c r="Y191" s="15"/>
      <c r="Z191" s="12" t="s">
        <v>316</v>
      </c>
      <c r="AA191" s="103">
        <v>0.63</v>
      </c>
      <c r="AB191" s="14"/>
      <c r="AC191" s="15"/>
      <c r="AD191" s="16"/>
      <c r="AE191" s="17"/>
    </row>
    <row r="192" spans="2:31" x14ac:dyDescent="0.2">
      <c r="B192" s="152"/>
      <c r="C192" s="154"/>
      <c r="D192" s="152"/>
      <c r="E192" s="167"/>
      <c r="F192" s="158"/>
      <c r="G192" s="160"/>
      <c r="H192" s="154"/>
      <c r="I192" s="156"/>
      <c r="J192" s="3">
        <v>44594</v>
      </c>
      <c r="K192" s="145" t="s">
        <v>254</v>
      </c>
      <c r="L192" s="4">
        <v>5</v>
      </c>
      <c r="M192" s="5">
        <v>1.2</v>
      </c>
      <c r="N192" s="4">
        <v>4.7</v>
      </c>
      <c r="O192" s="6">
        <v>0</v>
      </c>
      <c r="P192" s="7" t="s">
        <v>253</v>
      </c>
      <c r="Q192" s="7" t="s">
        <v>251</v>
      </c>
      <c r="R192" s="8">
        <v>75</v>
      </c>
      <c r="S192" s="9">
        <v>27.8</v>
      </c>
      <c r="T192" s="10">
        <v>5</v>
      </c>
      <c r="U192" s="11">
        <v>3.7</v>
      </c>
      <c r="V192" s="12" t="s">
        <v>310</v>
      </c>
      <c r="W192" s="103">
        <v>0.69</v>
      </c>
      <c r="X192" s="14"/>
      <c r="Y192" s="15"/>
      <c r="Z192" s="12" t="s">
        <v>310</v>
      </c>
      <c r="AA192" s="103">
        <v>0.6</v>
      </c>
      <c r="AB192" s="14"/>
      <c r="AC192" s="15"/>
      <c r="AD192" s="16"/>
      <c r="AE192" s="17"/>
    </row>
    <row r="193" spans="2:31" x14ac:dyDescent="0.2">
      <c r="B193" s="152"/>
      <c r="C193" s="154">
        <v>48</v>
      </c>
      <c r="D193" s="152"/>
      <c r="E193" s="167"/>
      <c r="F193" s="158"/>
      <c r="G193" s="160" t="s">
        <v>178</v>
      </c>
      <c r="H193" s="154" t="s">
        <v>179</v>
      </c>
      <c r="I193" s="156" t="s">
        <v>180</v>
      </c>
      <c r="J193" s="3">
        <v>44343</v>
      </c>
      <c r="K193" s="145" t="s">
        <v>258</v>
      </c>
      <c r="L193" s="4">
        <v>15.8</v>
      </c>
      <c r="M193" s="5">
        <v>1.6</v>
      </c>
      <c r="N193" s="4">
        <v>19.8</v>
      </c>
      <c r="O193" s="6">
        <v>0</v>
      </c>
      <c r="P193" s="7" t="s">
        <v>257</v>
      </c>
      <c r="Q193" s="7" t="s">
        <v>320</v>
      </c>
      <c r="R193" s="8">
        <v>38</v>
      </c>
      <c r="S193" s="9">
        <v>25.8</v>
      </c>
      <c r="T193" s="10">
        <v>10</v>
      </c>
      <c r="U193" s="11">
        <v>6.1</v>
      </c>
      <c r="V193" s="12" t="s">
        <v>316</v>
      </c>
      <c r="W193" s="103">
        <v>0.57999999999999996</v>
      </c>
      <c r="X193" s="14"/>
      <c r="Y193" s="15"/>
      <c r="Z193" s="12" t="s">
        <v>316</v>
      </c>
      <c r="AA193" s="103">
        <v>0.6</v>
      </c>
      <c r="AB193" s="14"/>
      <c r="AC193" s="15"/>
      <c r="AD193" s="16"/>
      <c r="AE193" s="17"/>
    </row>
    <row r="194" spans="2:31" x14ac:dyDescent="0.2">
      <c r="B194" s="152"/>
      <c r="C194" s="154"/>
      <c r="D194" s="152"/>
      <c r="E194" s="167"/>
      <c r="F194" s="158"/>
      <c r="G194" s="160"/>
      <c r="H194" s="154"/>
      <c r="I194" s="156"/>
      <c r="J194" s="3">
        <v>44410</v>
      </c>
      <c r="K194" s="145" t="s">
        <v>249</v>
      </c>
      <c r="L194" s="4">
        <v>31.3</v>
      </c>
      <c r="M194" s="5">
        <v>1.8</v>
      </c>
      <c r="N194" s="4">
        <v>28.9</v>
      </c>
      <c r="O194" s="6">
        <v>0</v>
      </c>
      <c r="P194" s="7" t="s">
        <v>257</v>
      </c>
      <c r="Q194" s="7" t="s">
        <v>251</v>
      </c>
      <c r="R194" s="8">
        <v>48</v>
      </c>
      <c r="S194" s="9">
        <v>25.3</v>
      </c>
      <c r="T194" s="10">
        <v>10</v>
      </c>
      <c r="U194" s="11">
        <v>7.9</v>
      </c>
      <c r="V194" s="12" t="s">
        <v>316</v>
      </c>
      <c r="W194" s="103">
        <v>0.93</v>
      </c>
      <c r="X194" s="14"/>
      <c r="Y194" s="15"/>
      <c r="Z194" s="12" t="s">
        <v>316</v>
      </c>
      <c r="AA194" s="103">
        <v>0.67</v>
      </c>
      <c r="AB194" s="14"/>
      <c r="AC194" s="15"/>
      <c r="AD194" s="16"/>
      <c r="AE194" s="17"/>
    </row>
    <row r="195" spans="2:31" x14ac:dyDescent="0.2">
      <c r="B195" s="152"/>
      <c r="C195" s="154"/>
      <c r="D195" s="152"/>
      <c r="E195" s="167"/>
      <c r="F195" s="158"/>
      <c r="G195" s="160"/>
      <c r="H195" s="154"/>
      <c r="I195" s="156"/>
      <c r="J195" s="3">
        <v>44514</v>
      </c>
      <c r="K195" s="145" t="s">
        <v>254</v>
      </c>
      <c r="L195" s="4">
        <v>17.2</v>
      </c>
      <c r="M195" s="5">
        <v>1.4</v>
      </c>
      <c r="N195" s="4">
        <v>15.2</v>
      </c>
      <c r="O195" s="6">
        <v>0</v>
      </c>
      <c r="P195" s="7" t="s">
        <v>260</v>
      </c>
      <c r="Q195" s="7" t="s">
        <v>266</v>
      </c>
      <c r="R195" s="8">
        <v>50</v>
      </c>
      <c r="S195" s="9">
        <v>27.7</v>
      </c>
      <c r="T195" s="10">
        <v>2</v>
      </c>
      <c r="U195" s="11">
        <v>3.2</v>
      </c>
      <c r="V195" s="12" t="s">
        <v>316</v>
      </c>
      <c r="W195" s="103">
        <v>0.69</v>
      </c>
      <c r="X195" s="14"/>
      <c r="Y195" s="15"/>
      <c r="Z195" s="12" t="s">
        <v>316</v>
      </c>
      <c r="AA195" s="103">
        <v>0.74</v>
      </c>
      <c r="AB195" s="14"/>
      <c r="AC195" s="15"/>
      <c r="AD195" s="16"/>
      <c r="AE195" s="17"/>
    </row>
    <row r="196" spans="2:31" x14ac:dyDescent="0.2">
      <c r="B196" s="152"/>
      <c r="C196" s="154"/>
      <c r="D196" s="152"/>
      <c r="E196" s="167"/>
      <c r="F196" s="158"/>
      <c r="G196" s="160"/>
      <c r="H196" s="154"/>
      <c r="I196" s="156"/>
      <c r="J196" s="3">
        <v>44609</v>
      </c>
      <c r="K196" s="145" t="s">
        <v>254</v>
      </c>
      <c r="L196" s="4">
        <v>5.9</v>
      </c>
      <c r="M196" s="5">
        <v>1.6</v>
      </c>
      <c r="N196" s="4">
        <v>7.6</v>
      </c>
      <c r="O196" s="6">
        <v>0</v>
      </c>
      <c r="P196" s="7" t="s">
        <v>262</v>
      </c>
      <c r="Q196" s="7" t="s">
        <v>251</v>
      </c>
      <c r="R196" s="8">
        <v>55</v>
      </c>
      <c r="S196" s="9">
        <v>28.5</v>
      </c>
      <c r="T196" s="10">
        <v>6</v>
      </c>
      <c r="U196" s="11">
        <v>3.8</v>
      </c>
      <c r="V196" s="12" t="s">
        <v>310</v>
      </c>
      <c r="W196" s="103">
        <v>0.66</v>
      </c>
      <c r="X196" s="14"/>
      <c r="Y196" s="15"/>
      <c r="Z196" s="12" t="s">
        <v>310</v>
      </c>
      <c r="AA196" s="103">
        <v>0.64</v>
      </c>
      <c r="AB196" s="14"/>
      <c r="AC196" s="15"/>
      <c r="AD196" s="16"/>
      <c r="AE196" s="17"/>
    </row>
    <row r="197" spans="2:31" x14ac:dyDescent="0.2">
      <c r="B197" s="152"/>
      <c r="C197" s="154">
        <v>49</v>
      </c>
      <c r="D197" s="152"/>
      <c r="E197" s="167"/>
      <c r="F197" s="158"/>
      <c r="G197" s="160" t="s">
        <v>181</v>
      </c>
      <c r="H197" s="154" t="s">
        <v>182</v>
      </c>
      <c r="I197" s="156" t="s">
        <v>180</v>
      </c>
      <c r="J197" s="3">
        <v>44343</v>
      </c>
      <c r="K197" s="145" t="s">
        <v>258</v>
      </c>
      <c r="L197" s="4">
        <v>14.5</v>
      </c>
      <c r="M197" s="5">
        <v>0.5</v>
      </c>
      <c r="N197" s="4">
        <v>20.5</v>
      </c>
      <c r="O197" s="6">
        <v>0</v>
      </c>
      <c r="P197" s="7" t="s">
        <v>260</v>
      </c>
      <c r="Q197" s="7" t="s">
        <v>320</v>
      </c>
      <c r="R197" s="8">
        <v>36</v>
      </c>
      <c r="S197" s="9">
        <v>23.4</v>
      </c>
      <c r="T197" s="10">
        <v>12</v>
      </c>
      <c r="U197" s="11">
        <v>7.6</v>
      </c>
      <c r="V197" s="12" t="s">
        <v>316</v>
      </c>
      <c r="W197" s="103">
        <v>0.62</v>
      </c>
      <c r="X197" s="14"/>
      <c r="Y197" s="15"/>
      <c r="Z197" s="12" t="s">
        <v>316</v>
      </c>
      <c r="AA197" s="103">
        <v>0.54</v>
      </c>
      <c r="AB197" s="14"/>
      <c r="AC197" s="15"/>
      <c r="AD197" s="16"/>
      <c r="AE197" s="17"/>
    </row>
    <row r="198" spans="2:31" x14ac:dyDescent="0.2">
      <c r="B198" s="152"/>
      <c r="C198" s="154"/>
      <c r="D198" s="152"/>
      <c r="E198" s="167"/>
      <c r="F198" s="158"/>
      <c r="G198" s="160"/>
      <c r="H198" s="154"/>
      <c r="I198" s="156"/>
      <c r="J198" s="3">
        <v>44410</v>
      </c>
      <c r="K198" s="145" t="s">
        <v>249</v>
      </c>
      <c r="L198" s="4">
        <v>32.5</v>
      </c>
      <c r="M198" s="5">
        <v>0.5</v>
      </c>
      <c r="N198" s="4">
        <v>29.3</v>
      </c>
      <c r="O198" s="6">
        <v>0</v>
      </c>
      <c r="P198" s="7" t="s">
        <v>260</v>
      </c>
      <c r="Q198" s="7" t="s">
        <v>251</v>
      </c>
      <c r="R198" s="8">
        <v>53</v>
      </c>
      <c r="S198" s="9">
        <v>23.7</v>
      </c>
      <c r="T198" s="10">
        <v>9</v>
      </c>
      <c r="U198" s="11">
        <v>13</v>
      </c>
      <c r="V198" s="12" t="s">
        <v>316</v>
      </c>
      <c r="W198" s="103">
        <v>0.56000000000000005</v>
      </c>
      <c r="X198" s="14"/>
      <c r="Y198" s="15"/>
      <c r="Z198" s="12" t="s">
        <v>316</v>
      </c>
      <c r="AA198" s="103">
        <v>0.65</v>
      </c>
      <c r="AB198" s="14"/>
      <c r="AC198" s="15"/>
      <c r="AD198" s="16"/>
      <c r="AE198" s="17"/>
    </row>
    <row r="199" spans="2:31" x14ac:dyDescent="0.2">
      <c r="B199" s="152"/>
      <c r="C199" s="154"/>
      <c r="D199" s="152"/>
      <c r="E199" s="167"/>
      <c r="F199" s="158"/>
      <c r="G199" s="160"/>
      <c r="H199" s="154"/>
      <c r="I199" s="156"/>
      <c r="J199" s="3">
        <v>44514</v>
      </c>
      <c r="K199" s="145" t="s">
        <v>254</v>
      </c>
      <c r="L199" s="4">
        <v>16.100000000000001</v>
      </c>
      <c r="M199" s="5">
        <v>0.3</v>
      </c>
      <c r="N199" s="4">
        <v>14.6</v>
      </c>
      <c r="O199" s="6">
        <v>0</v>
      </c>
      <c r="P199" s="7" t="s">
        <v>263</v>
      </c>
      <c r="Q199" s="7" t="s">
        <v>251</v>
      </c>
      <c r="R199" s="8">
        <v>38</v>
      </c>
      <c r="S199" s="9">
        <v>28.5</v>
      </c>
      <c r="T199" s="10">
        <v>10</v>
      </c>
      <c r="U199" s="11">
        <v>9.6999999999999993</v>
      </c>
      <c r="V199" s="12" t="s">
        <v>316</v>
      </c>
      <c r="W199" s="103">
        <v>0.75</v>
      </c>
      <c r="X199" s="14"/>
      <c r="Y199" s="15"/>
      <c r="Z199" s="12" t="s">
        <v>316</v>
      </c>
      <c r="AA199" s="103">
        <v>0.6</v>
      </c>
      <c r="AB199" s="14"/>
      <c r="AC199" s="15"/>
      <c r="AD199" s="16"/>
      <c r="AE199" s="17"/>
    </row>
    <row r="200" spans="2:31" x14ac:dyDescent="0.2">
      <c r="B200" s="152"/>
      <c r="C200" s="154"/>
      <c r="D200" s="152"/>
      <c r="E200" s="167"/>
      <c r="F200" s="158"/>
      <c r="G200" s="160"/>
      <c r="H200" s="154"/>
      <c r="I200" s="156"/>
      <c r="J200" s="3">
        <v>44609</v>
      </c>
      <c r="K200" s="145" t="s">
        <v>254</v>
      </c>
      <c r="L200" s="4">
        <v>4.8</v>
      </c>
      <c r="M200" s="5">
        <v>0.1</v>
      </c>
      <c r="N200" s="4">
        <v>7.4</v>
      </c>
      <c r="O200" s="6">
        <v>0</v>
      </c>
      <c r="P200" s="7" t="s">
        <v>262</v>
      </c>
      <c r="Q200" s="7" t="s">
        <v>251</v>
      </c>
      <c r="R200" s="8">
        <v>33</v>
      </c>
      <c r="S200" s="9">
        <v>27.7</v>
      </c>
      <c r="T200" s="10">
        <v>24</v>
      </c>
      <c r="U200" s="11">
        <v>23</v>
      </c>
      <c r="V200" s="12" t="s">
        <v>310</v>
      </c>
      <c r="W200" s="103">
        <v>0.82</v>
      </c>
      <c r="X200" s="14"/>
      <c r="Y200" s="15"/>
      <c r="Z200" s="12" t="s">
        <v>310</v>
      </c>
      <c r="AA200" s="103">
        <v>0.6</v>
      </c>
      <c r="AB200" s="14"/>
      <c r="AC200" s="15"/>
      <c r="AD200" s="16"/>
      <c r="AE200" s="17"/>
    </row>
    <row r="201" spans="2:31" x14ac:dyDescent="0.2">
      <c r="B201" s="152"/>
      <c r="C201" s="154">
        <v>50</v>
      </c>
      <c r="D201" s="152"/>
      <c r="E201" s="167"/>
      <c r="F201" s="158"/>
      <c r="G201" s="160" t="s">
        <v>183</v>
      </c>
      <c r="H201" s="154" t="s">
        <v>184</v>
      </c>
      <c r="I201" s="156" t="s">
        <v>180</v>
      </c>
      <c r="J201" s="3">
        <v>44344</v>
      </c>
      <c r="K201" s="145" t="s">
        <v>254</v>
      </c>
      <c r="L201" s="4">
        <v>29</v>
      </c>
      <c r="M201" s="5">
        <v>0.5</v>
      </c>
      <c r="N201" s="4">
        <v>22.6</v>
      </c>
      <c r="O201" s="6">
        <v>0</v>
      </c>
      <c r="P201" s="7" t="s">
        <v>257</v>
      </c>
      <c r="Q201" s="7" t="s">
        <v>320</v>
      </c>
      <c r="R201" s="8">
        <v>50</v>
      </c>
      <c r="S201" s="9">
        <v>17</v>
      </c>
      <c r="T201" s="10">
        <v>15</v>
      </c>
      <c r="U201" s="11">
        <v>5.0999999999999996</v>
      </c>
      <c r="V201" s="12" t="s">
        <v>316</v>
      </c>
      <c r="W201" s="103">
        <v>0.56000000000000005</v>
      </c>
      <c r="X201" s="14"/>
      <c r="Y201" s="15"/>
      <c r="Z201" s="12" t="s">
        <v>316</v>
      </c>
      <c r="AA201" s="103">
        <v>0.56999999999999995</v>
      </c>
      <c r="AB201" s="14"/>
      <c r="AC201" s="15"/>
      <c r="AD201" s="16"/>
      <c r="AE201" s="17"/>
    </row>
    <row r="202" spans="2:31" x14ac:dyDescent="0.2">
      <c r="B202" s="152"/>
      <c r="C202" s="154"/>
      <c r="D202" s="152"/>
      <c r="E202" s="167"/>
      <c r="F202" s="158"/>
      <c r="G202" s="160"/>
      <c r="H202" s="154"/>
      <c r="I202" s="156"/>
      <c r="J202" s="3">
        <v>44410</v>
      </c>
      <c r="K202" s="145" t="s">
        <v>249</v>
      </c>
      <c r="L202" s="4">
        <v>30.4</v>
      </c>
      <c r="M202" s="5">
        <v>0.7</v>
      </c>
      <c r="N202" s="4">
        <v>26.9</v>
      </c>
      <c r="O202" s="6">
        <v>0</v>
      </c>
      <c r="P202" s="7" t="s">
        <v>257</v>
      </c>
      <c r="Q202" s="7" t="s">
        <v>251</v>
      </c>
      <c r="R202" s="8">
        <v>98</v>
      </c>
      <c r="S202" s="9">
        <v>22.6</v>
      </c>
      <c r="T202" s="10">
        <v>4</v>
      </c>
      <c r="U202" s="11">
        <v>3.4</v>
      </c>
      <c r="V202" s="12" t="s">
        <v>316</v>
      </c>
      <c r="W202" s="103">
        <v>0.62</v>
      </c>
      <c r="X202" s="14"/>
      <c r="Y202" s="15"/>
      <c r="Z202" s="12" t="s">
        <v>316</v>
      </c>
      <c r="AA202" s="103">
        <v>0.54</v>
      </c>
      <c r="AB202" s="14"/>
      <c r="AC202" s="15"/>
      <c r="AD202" s="16"/>
      <c r="AE202" s="17"/>
    </row>
    <row r="203" spans="2:31" x14ac:dyDescent="0.2">
      <c r="B203" s="152"/>
      <c r="C203" s="154"/>
      <c r="D203" s="152"/>
      <c r="E203" s="167"/>
      <c r="F203" s="158"/>
      <c r="G203" s="160"/>
      <c r="H203" s="154"/>
      <c r="I203" s="156"/>
      <c r="J203" s="3">
        <v>44515</v>
      </c>
      <c r="K203" s="145" t="s">
        <v>254</v>
      </c>
      <c r="L203" s="4">
        <v>20.6</v>
      </c>
      <c r="M203" s="5">
        <v>0.3</v>
      </c>
      <c r="N203" s="4">
        <v>15.3</v>
      </c>
      <c r="O203" s="6">
        <v>0</v>
      </c>
      <c r="P203" s="7" t="s">
        <v>257</v>
      </c>
      <c r="Q203" s="7" t="s">
        <v>251</v>
      </c>
      <c r="R203" s="8" t="s">
        <v>252</v>
      </c>
      <c r="S203" s="9">
        <v>26.1</v>
      </c>
      <c r="T203" s="10" t="s">
        <v>317</v>
      </c>
      <c r="U203" s="11">
        <v>1.9</v>
      </c>
      <c r="V203" s="12" t="s">
        <v>316</v>
      </c>
      <c r="W203" s="103">
        <v>0.61</v>
      </c>
      <c r="X203" s="14"/>
      <c r="Y203" s="15"/>
      <c r="Z203" s="12" t="s">
        <v>316</v>
      </c>
      <c r="AA203" s="103">
        <v>0.54</v>
      </c>
      <c r="AB203" s="14"/>
      <c r="AC203" s="15"/>
      <c r="AD203" s="16"/>
      <c r="AE203" s="17"/>
    </row>
    <row r="204" spans="2:31" x14ac:dyDescent="0.2">
      <c r="B204" s="153"/>
      <c r="C204" s="155"/>
      <c r="D204" s="153"/>
      <c r="E204" s="168"/>
      <c r="F204" s="159"/>
      <c r="G204" s="161"/>
      <c r="H204" s="155"/>
      <c r="I204" s="157"/>
      <c r="J204" s="28">
        <v>44609</v>
      </c>
      <c r="K204" s="146" t="s">
        <v>254</v>
      </c>
      <c r="L204" s="29">
        <v>6.5</v>
      </c>
      <c r="M204" s="30">
        <v>0.5</v>
      </c>
      <c r="N204" s="29">
        <v>7.4</v>
      </c>
      <c r="O204" s="31">
        <v>0</v>
      </c>
      <c r="P204" s="32" t="s">
        <v>262</v>
      </c>
      <c r="Q204" s="32" t="s">
        <v>251</v>
      </c>
      <c r="R204" s="33">
        <v>73</v>
      </c>
      <c r="S204" s="34">
        <v>25.8</v>
      </c>
      <c r="T204" s="19">
        <v>5</v>
      </c>
      <c r="U204" s="20">
        <v>1.9</v>
      </c>
      <c r="V204" s="35" t="s">
        <v>310</v>
      </c>
      <c r="W204" s="104">
        <v>0.7</v>
      </c>
      <c r="X204" s="21"/>
      <c r="Y204" s="22"/>
      <c r="Z204" s="35" t="s">
        <v>310</v>
      </c>
      <c r="AA204" s="104">
        <v>0.5</v>
      </c>
      <c r="AB204" s="21"/>
      <c r="AC204" s="22"/>
      <c r="AD204" s="23"/>
      <c r="AE204" s="17"/>
    </row>
    <row r="205" spans="2:31" x14ac:dyDescent="0.2">
      <c r="B205" s="152" t="s">
        <v>30</v>
      </c>
      <c r="C205" s="162">
        <v>51</v>
      </c>
      <c r="D205" s="152" t="s">
        <v>102</v>
      </c>
      <c r="E205" s="167" t="s">
        <v>185</v>
      </c>
      <c r="F205" s="165"/>
      <c r="G205" s="166" t="s">
        <v>186</v>
      </c>
      <c r="H205" s="162" t="s">
        <v>187</v>
      </c>
      <c r="I205" s="163" t="s">
        <v>188</v>
      </c>
      <c r="J205" s="142">
        <v>44339</v>
      </c>
      <c r="K205" s="143" t="s">
        <v>249</v>
      </c>
      <c r="L205" s="144">
        <v>23.1</v>
      </c>
      <c r="M205" s="140">
        <v>0.8</v>
      </c>
      <c r="N205" s="144">
        <v>17.600000000000001</v>
      </c>
      <c r="O205" s="141">
        <v>0</v>
      </c>
      <c r="P205" s="106" t="s">
        <v>250</v>
      </c>
      <c r="Q205" s="106" t="s">
        <v>251</v>
      </c>
      <c r="R205" s="105">
        <v>55</v>
      </c>
      <c r="S205" s="133">
        <v>15.1</v>
      </c>
      <c r="T205" s="134">
        <v>27</v>
      </c>
      <c r="U205" s="135">
        <v>6.7</v>
      </c>
      <c r="V205" s="109" t="s">
        <v>316</v>
      </c>
      <c r="W205" s="148">
        <v>0.71</v>
      </c>
      <c r="X205" s="111"/>
      <c r="Y205" s="112"/>
      <c r="Z205" s="109" t="s">
        <v>316</v>
      </c>
      <c r="AA205" s="148">
        <v>0.6</v>
      </c>
      <c r="AB205" s="111"/>
      <c r="AC205" s="112"/>
      <c r="AD205" s="114"/>
      <c r="AE205" s="17"/>
    </row>
    <row r="206" spans="2:31" x14ac:dyDescent="0.2">
      <c r="B206" s="152"/>
      <c r="C206" s="154"/>
      <c r="D206" s="152"/>
      <c r="E206" s="167"/>
      <c r="F206" s="164"/>
      <c r="G206" s="160"/>
      <c r="H206" s="154"/>
      <c r="I206" s="156"/>
      <c r="J206" s="3">
        <v>44430</v>
      </c>
      <c r="K206" s="74" t="s">
        <v>254</v>
      </c>
      <c r="L206" s="4">
        <v>30.1</v>
      </c>
      <c r="M206" s="5">
        <v>0.7</v>
      </c>
      <c r="N206" s="4">
        <v>23.7</v>
      </c>
      <c r="O206" s="6">
        <v>0</v>
      </c>
      <c r="P206" s="7" t="s">
        <v>257</v>
      </c>
      <c r="Q206" s="7" t="s">
        <v>251</v>
      </c>
      <c r="R206" s="8">
        <v>53</v>
      </c>
      <c r="S206" s="9">
        <v>17.399999999999999</v>
      </c>
      <c r="T206" s="10">
        <v>24</v>
      </c>
      <c r="U206" s="11">
        <v>9.1</v>
      </c>
      <c r="V206" s="12" t="s">
        <v>316</v>
      </c>
      <c r="W206" s="103">
        <v>0.62</v>
      </c>
      <c r="X206" s="14"/>
      <c r="Y206" s="15"/>
      <c r="Z206" s="12" t="s">
        <v>316</v>
      </c>
      <c r="AA206" s="103">
        <v>0.64</v>
      </c>
      <c r="AB206" s="14"/>
      <c r="AC206" s="15"/>
      <c r="AD206" s="16"/>
      <c r="AE206" s="17"/>
    </row>
    <row r="207" spans="2:31" x14ac:dyDescent="0.2">
      <c r="B207" s="152"/>
      <c r="C207" s="154"/>
      <c r="D207" s="152"/>
      <c r="E207" s="167"/>
      <c r="F207" s="164"/>
      <c r="G207" s="160"/>
      <c r="H207" s="154"/>
      <c r="I207" s="156"/>
      <c r="J207" s="3">
        <v>44514</v>
      </c>
      <c r="K207" s="74" t="s">
        <v>254</v>
      </c>
      <c r="L207" s="4">
        <v>9.1</v>
      </c>
      <c r="M207" s="5">
        <v>0.3</v>
      </c>
      <c r="N207" s="4">
        <v>12</v>
      </c>
      <c r="O207" s="6">
        <v>0</v>
      </c>
      <c r="P207" s="7" t="s">
        <v>253</v>
      </c>
      <c r="Q207" s="7" t="s">
        <v>251</v>
      </c>
      <c r="R207" s="8" t="s">
        <v>252</v>
      </c>
      <c r="S207" s="9">
        <v>25.9</v>
      </c>
      <c r="T207" s="10">
        <v>5</v>
      </c>
      <c r="U207" s="11">
        <v>3.6</v>
      </c>
      <c r="V207" s="12" t="s">
        <v>316</v>
      </c>
      <c r="W207" s="103">
        <v>0.61</v>
      </c>
      <c r="X207" s="14"/>
      <c r="Y207" s="15"/>
      <c r="Z207" s="12" t="s">
        <v>316</v>
      </c>
      <c r="AA207" s="103">
        <v>0.5</v>
      </c>
      <c r="AB207" s="14"/>
      <c r="AC207" s="15"/>
      <c r="AD207" s="16"/>
      <c r="AE207" s="17"/>
    </row>
    <row r="208" spans="2:31" x14ac:dyDescent="0.2">
      <c r="B208" s="152"/>
      <c r="C208" s="154"/>
      <c r="D208" s="152"/>
      <c r="E208" s="167"/>
      <c r="F208" s="164"/>
      <c r="G208" s="160"/>
      <c r="H208" s="154"/>
      <c r="I208" s="156"/>
      <c r="J208" s="3">
        <v>44597</v>
      </c>
      <c r="K208" s="74" t="s">
        <v>254</v>
      </c>
      <c r="L208" s="4">
        <v>4.4000000000000004</v>
      </c>
      <c r="M208" s="5">
        <v>0.3</v>
      </c>
      <c r="N208" s="4">
        <v>5.3</v>
      </c>
      <c r="O208" s="6">
        <v>0</v>
      </c>
      <c r="P208" s="7" t="s">
        <v>262</v>
      </c>
      <c r="Q208" s="7" t="s">
        <v>251</v>
      </c>
      <c r="R208" s="8" t="s">
        <v>252</v>
      </c>
      <c r="S208" s="9">
        <v>26.8</v>
      </c>
      <c r="T208" s="10">
        <v>4</v>
      </c>
      <c r="U208" s="11">
        <v>3.8</v>
      </c>
      <c r="V208" s="12" t="s">
        <v>310</v>
      </c>
      <c r="W208" s="103">
        <v>0.75</v>
      </c>
      <c r="X208" s="14"/>
      <c r="Y208" s="15"/>
      <c r="Z208" s="12" t="s">
        <v>310</v>
      </c>
      <c r="AA208" s="103">
        <v>0.74</v>
      </c>
      <c r="AB208" s="14"/>
      <c r="AC208" s="15"/>
      <c r="AD208" s="16"/>
      <c r="AE208" s="17"/>
    </row>
    <row r="209" spans="2:31" x14ac:dyDescent="0.2">
      <c r="B209" s="152"/>
      <c r="C209" s="154">
        <v>52</v>
      </c>
      <c r="D209" s="152"/>
      <c r="E209" s="167"/>
      <c r="F209" s="164"/>
      <c r="G209" s="160" t="s">
        <v>186</v>
      </c>
      <c r="H209" s="154" t="s">
        <v>189</v>
      </c>
      <c r="I209" s="156" t="s">
        <v>190</v>
      </c>
      <c r="J209" s="3">
        <v>44339</v>
      </c>
      <c r="K209" s="74" t="s">
        <v>249</v>
      </c>
      <c r="L209" s="4">
        <v>22.3</v>
      </c>
      <c r="M209" s="5">
        <v>0.8</v>
      </c>
      <c r="N209" s="4">
        <v>19.5</v>
      </c>
      <c r="O209" s="6">
        <v>0</v>
      </c>
      <c r="P209" s="7" t="s">
        <v>250</v>
      </c>
      <c r="Q209" s="7" t="s">
        <v>251</v>
      </c>
      <c r="R209" s="8">
        <v>92</v>
      </c>
      <c r="S209" s="9">
        <v>19.3</v>
      </c>
      <c r="T209" s="10">
        <v>10</v>
      </c>
      <c r="U209" s="11">
        <v>5</v>
      </c>
      <c r="V209" s="12" t="s">
        <v>316</v>
      </c>
      <c r="W209" s="103">
        <v>0.51</v>
      </c>
      <c r="X209" s="14"/>
      <c r="Y209" s="15"/>
      <c r="Z209" s="12" t="s">
        <v>316</v>
      </c>
      <c r="AA209" s="103">
        <v>0.63</v>
      </c>
      <c r="AB209" s="14"/>
      <c r="AC209" s="15"/>
      <c r="AD209" s="16"/>
      <c r="AE209" s="17"/>
    </row>
    <row r="210" spans="2:31" x14ac:dyDescent="0.2">
      <c r="B210" s="152"/>
      <c r="C210" s="154"/>
      <c r="D210" s="152"/>
      <c r="E210" s="167"/>
      <c r="F210" s="164"/>
      <c r="G210" s="160"/>
      <c r="H210" s="154"/>
      <c r="I210" s="156"/>
      <c r="J210" s="3">
        <v>44437</v>
      </c>
      <c r="K210" s="74" t="s">
        <v>249</v>
      </c>
      <c r="L210" s="4">
        <v>28.5</v>
      </c>
      <c r="M210" s="5">
        <v>1.5</v>
      </c>
      <c r="N210" s="4">
        <v>28.2</v>
      </c>
      <c r="O210" s="6">
        <v>0</v>
      </c>
      <c r="P210" s="7" t="s">
        <v>263</v>
      </c>
      <c r="Q210" s="7" t="s">
        <v>251</v>
      </c>
      <c r="R210" s="8">
        <v>55</v>
      </c>
      <c r="S210" s="9">
        <v>20.6</v>
      </c>
      <c r="T210" s="10">
        <v>6</v>
      </c>
      <c r="U210" s="11">
        <v>4.7</v>
      </c>
      <c r="V210" s="12" t="s">
        <v>316</v>
      </c>
      <c r="W210" s="103">
        <v>0.72</v>
      </c>
      <c r="X210" s="14"/>
      <c r="Y210" s="15"/>
      <c r="Z210" s="12" t="s">
        <v>316</v>
      </c>
      <c r="AA210" s="103">
        <v>0.46</v>
      </c>
      <c r="AB210" s="14"/>
      <c r="AC210" s="15"/>
      <c r="AD210" s="16"/>
      <c r="AE210" s="17"/>
    </row>
    <row r="211" spans="2:31" x14ac:dyDescent="0.2">
      <c r="B211" s="152"/>
      <c r="C211" s="154"/>
      <c r="D211" s="152"/>
      <c r="E211" s="167"/>
      <c r="F211" s="164"/>
      <c r="G211" s="160"/>
      <c r="H211" s="154"/>
      <c r="I211" s="156"/>
      <c r="J211" s="3">
        <v>44512</v>
      </c>
      <c r="K211" s="74" t="s">
        <v>254</v>
      </c>
      <c r="L211" s="4">
        <v>18.899999999999999</v>
      </c>
      <c r="M211" s="5">
        <v>0.4</v>
      </c>
      <c r="N211" s="4">
        <v>15.2</v>
      </c>
      <c r="O211" s="6">
        <v>0</v>
      </c>
      <c r="P211" s="7" t="s">
        <v>263</v>
      </c>
      <c r="Q211" s="7" t="s">
        <v>251</v>
      </c>
      <c r="R211" s="8">
        <v>53</v>
      </c>
      <c r="S211" s="9">
        <v>17.3</v>
      </c>
      <c r="T211" s="10">
        <v>4</v>
      </c>
      <c r="U211" s="11">
        <v>4.2</v>
      </c>
      <c r="V211" s="12" t="s">
        <v>316</v>
      </c>
      <c r="W211" s="103">
        <v>0.55000000000000004</v>
      </c>
      <c r="X211" s="14"/>
      <c r="Y211" s="15"/>
      <c r="Z211" s="12" t="s">
        <v>316</v>
      </c>
      <c r="AA211" s="103">
        <v>0.71</v>
      </c>
      <c r="AB211" s="14"/>
      <c r="AC211" s="15"/>
      <c r="AD211" s="16"/>
      <c r="AE211" s="17"/>
    </row>
    <row r="212" spans="2:31" x14ac:dyDescent="0.2">
      <c r="B212" s="152"/>
      <c r="C212" s="154"/>
      <c r="D212" s="152"/>
      <c r="E212" s="167"/>
      <c r="F212" s="164"/>
      <c r="G212" s="160"/>
      <c r="H212" s="154"/>
      <c r="I212" s="156"/>
      <c r="J212" s="3">
        <v>44594</v>
      </c>
      <c r="K212" s="74" t="s">
        <v>254</v>
      </c>
      <c r="L212" s="4">
        <v>7.6</v>
      </c>
      <c r="M212" s="5">
        <v>0.4</v>
      </c>
      <c r="N212" s="4">
        <v>6.2</v>
      </c>
      <c r="O212" s="6">
        <v>0</v>
      </c>
      <c r="P212" s="7" t="s">
        <v>265</v>
      </c>
      <c r="Q212" s="7" t="s">
        <v>251</v>
      </c>
      <c r="R212" s="8">
        <v>75</v>
      </c>
      <c r="S212" s="9">
        <v>28.8</v>
      </c>
      <c r="T212" s="10">
        <v>12</v>
      </c>
      <c r="U212" s="11">
        <v>4.4000000000000004</v>
      </c>
      <c r="V212" s="12" t="s">
        <v>310</v>
      </c>
      <c r="W212" s="103">
        <v>0.8</v>
      </c>
      <c r="X212" s="14"/>
      <c r="Y212" s="15"/>
      <c r="Z212" s="12" t="s">
        <v>310</v>
      </c>
      <c r="AA212" s="103">
        <v>0.56999999999999995</v>
      </c>
      <c r="AB212" s="14"/>
      <c r="AC212" s="15"/>
      <c r="AD212" s="16"/>
      <c r="AE212" s="17"/>
    </row>
    <row r="213" spans="2:31" x14ac:dyDescent="0.2">
      <c r="B213" s="152"/>
      <c r="C213" s="154">
        <v>53</v>
      </c>
      <c r="D213" s="152"/>
      <c r="E213" s="167"/>
      <c r="F213" s="158"/>
      <c r="G213" s="160" t="s">
        <v>186</v>
      </c>
      <c r="H213" s="154" t="s">
        <v>191</v>
      </c>
      <c r="I213" s="156" t="s">
        <v>158</v>
      </c>
      <c r="J213" s="3">
        <v>44345</v>
      </c>
      <c r="K213" s="74" t="s">
        <v>249</v>
      </c>
      <c r="L213" s="4">
        <v>22.3</v>
      </c>
      <c r="M213" s="5">
        <v>0.4</v>
      </c>
      <c r="N213" s="4">
        <v>21.9</v>
      </c>
      <c r="O213" s="6">
        <v>0</v>
      </c>
      <c r="P213" s="7" t="s">
        <v>294</v>
      </c>
      <c r="Q213" s="7" t="s">
        <v>320</v>
      </c>
      <c r="R213" s="8">
        <v>28</v>
      </c>
      <c r="S213" s="9">
        <v>27.9</v>
      </c>
      <c r="T213" s="10">
        <v>10</v>
      </c>
      <c r="U213" s="11">
        <v>5.2</v>
      </c>
      <c r="V213" s="12" t="s">
        <v>316</v>
      </c>
      <c r="W213" s="103">
        <v>0.45</v>
      </c>
      <c r="X213" s="14"/>
      <c r="Y213" s="15"/>
      <c r="Z213" s="12" t="s">
        <v>316</v>
      </c>
      <c r="AA213" s="103">
        <v>0.6</v>
      </c>
      <c r="AB213" s="14"/>
      <c r="AC213" s="15"/>
      <c r="AD213" s="16"/>
      <c r="AE213" s="17"/>
    </row>
    <row r="214" spans="2:31" x14ac:dyDescent="0.2">
      <c r="B214" s="152"/>
      <c r="C214" s="154"/>
      <c r="D214" s="152"/>
      <c r="E214" s="167"/>
      <c r="F214" s="158"/>
      <c r="G214" s="160"/>
      <c r="H214" s="154"/>
      <c r="I214" s="156"/>
      <c r="J214" s="3">
        <v>44437</v>
      </c>
      <c r="K214" s="74" t="s">
        <v>254</v>
      </c>
      <c r="L214" s="4">
        <v>31.5</v>
      </c>
      <c r="M214" s="5">
        <v>0.4</v>
      </c>
      <c r="N214" s="4">
        <v>28.3</v>
      </c>
      <c r="O214" s="6">
        <v>0</v>
      </c>
      <c r="P214" s="7" t="s">
        <v>260</v>
      </c>
      <c r="Q214" s="7" t="s">
        <v>251</v>
      </c>
      <c r="R214" s="8">
        <v>20</v>
      </c>
      <c r="S214" s="9">
        <v>26.3</v>
      </c>
      <c r="T214" s="10">
        <v>56</v>
      </c>
      <c r="U214" s="11">
        <v>32</v>
      </c>
      <c r="V214" s="12" t="s">
        <v>316</v>
      </c>
      <c r="W214" s="103">
        <v>0.61</v>
      </c>
      <c r="X214" s="14"/>
      <c r="Y214" s="15"/>
      <c r="Z214" s="12" t="s">
        <v>316</v>
      </c>
      <c r="AA214" s="103">
        <v>0.46</v>
      </c>
      <c r="AB214" s="14"/>
      <c r="AC214" s="15"/>
      <c r="AD214" s="16"/>
      <c r="AE214" s="17"/>
    </row>
    <row r="215" spans="2:31" x14ac:dyDescent="0.2">
      <c r="B215" s="152"/>
      <c r="C215" s="154"/>
      <c r="D215" s="152"/>
      <c r="E215" s="167"/>
      <c r="F215" s="158"/>
      <c r="G215" s="160"/>
      <c r="H215" s="154"/>
      <c r="I215" s="156"/>
      <c r="J215" s="3">
        <v>44518</v>
      </c>
      <c r="K215" s="74" t="s">
        <v>249</v>
      </c>
      <c r="L215" s="4">
        <v>17.2</v>
      </c>
      <c r="M215" s="5">
        <v>0.3</v>
      </c>
      <c r="N215" s="4">
        <v>16.100000000000001</v>
      </c>
      <c r="O215" s="6">
        <v>0</v>
      </c>
      <c r="P215" s="7" t="s">
        <v>260</v>
      </c>
      <c r="Q215" s="7" t="s">
        <v>251</v>
      </c>
      <c r="R215" s="8">
        <v>58</v>
      </c>
      <c r="S215" s="9">
        <v>27.5</v>
      </c>
      <c r="T215" s="10">
        <v>10</v>
      </c>
      <c r="U215" s="11">
        <v>7.4</v>
      </c>
      <c r="V215" s="12" t="s">
        <v>316</v>
      </c>
      <c r="W215" s="103">
        <v>0.62</v>
      </c>
      <c r="X215" s="14"/>
      <c r="Y215" s="15"/>
      <c r="Z215" s="12" t="s">
        <v>316</v>
      </c>
      <c r="AA215" s="103">
        <v>0.46</v>
      </c>
      <c r="AB215" s="14"/>
      <c r="AC215" s="15"/>
      <c r="AD215" s="16"/>
      <c r="AE215" s="17"/>
    </row>
    <row r="216" spans="2:31" x14ac:dyDescent="0.2">
      <c r="B216" s="153"/>
      <c r="C216" s="155"/>
      <c r="D216" s="153"/>
      <c r="E216" s="168"/>
      <c r="F216" s="159"/>
      <c r="G216" s="161"/>
      <c r="H216" s="155"/>
      <c r="I216" s="157"/>
      <c r="J216" s="28">
        <v>44594</v>
      </c>
      <c r="K216" s="75" t="s">
        <v>254</v>
      </c>
      <c r="L216" s="29">
        <v>8.8000000000000007</v>
      </c>
      <c r="M216" s="30">
        <v>0.4</v>
      </c>
      <c r="N216" s="29">
        <v>8.1</v>
      </c>
      <c r="O216" s="31">
        <v>0</v>
      </c>
      <c r="P216" s="32" t="s">
        <v>260</v>
      </c>
      <c r="Q216" s="32" t="s">
        <v>251</v>
      </c>
      <c r="R216" s="33">
        <v>14</v>
      </c>
      <c r="S216" s="34">
        <v>41.3</v>
      </c>
      <c r="T216" s="19">
        <v>74</v>
      </c>
      <c r="U216" s="20">
        <v>11</v>
      </c>
      <c r="V216" s="35" t="s">
        <v>310</v>
      </c>
      <c r="W216" s="104">
        <v>0.53</v>
      </c>
      <c r="X216" s="21"/>
      <c r="Y216" s="22"/>
      <c r="Z216" s="35" t="s">
        <v>310</v>
      </c>
      <c r="AA216" s="104">
        <v>0.6</v>
      </c>
      <c r="AB216" s="21"/>
      <c r="AC216" s="22"/>
      <c r="AD216" s="23"/>
      <c r="AE216" s="17"/>
    </row>
  </sheetData>
  <mergeCells count="314">
    <mergeCell ref="B1:B4"/>
    <mergeCell ref="C1:I2"/>
    <mergeCell ref="J1:J4"/>
    <mergeCell ref="K1:K4"/>
    <mergeCell ref="L1:L4"/>
    <mergeCell ref="C3:C4"/>
    <mergeCell ref="D3:G4"/>
    <mergeCell ref="H3:H4"/>
    <mergeCell ref="I3:I4"/>
    <mergeCell ref="N1:AD1"/>
    <mergeCell ref="M1:M4"/>
    <mergeCell ref="N3:N4"/>
    <mergeCell ref="O3:O4"/>
    <mergeCell ref="R3:R4"/>
    <mergeCell ref="S3:S4"/>
    <mergeCell ref="T3:T4"/>
    <mergeCell ref="AD2:AD4"/>
    <mergeCell ref="P3:P4"/>
    <mergeCell ref="Q3:Q4"/>
    <mergeCell ref="N2:U2"/>
    <mergeCell ref="U3:U4"/>
    <mergeCell ref="V2:AC2"/>
    <mergeCell ref="V3:AC3"/>
    <mergeCell ref="V4:Y4"/>
    <mergeCell ref="Z4:AC4"/>
    <mergeCell ref="C17:C20"/>
    <mergeCell ref="F17:F20"/>
    <mergeCell ref="G17:G20"/>
    <mergeCell ref="H17:H20"/>
    <mergeCell ref="I17:I20"/>
    <mergeCell ref="C13:C16"/>
    <mergeCell ref="F13:F16"/>
    <mergeCell ref="G5:G8"/>
    <mergeCell ref="H5:H8"/>
    <mergeCell ref="I5:I8"/>
    <mergeCell ref="C9:C12"/>
    <mergeCell ref="F9:F12"/>
    <mergeCell ref="G9:G12"/>
    <mergeCell ref="H9:H12"/>
    <mergeCell ref="I9:I12"/>
    <mergeCell ref="C5:C8"/>
    <mergeCell ref="F5:F8"/>
    <mergeCell ref="G29:G32"/>
    <mergeCell ref="H29:H32"/>
    <mergeCell ref="I29:I32"/>
    <mergeCell ref="C33:C36"/>
    <mergeCell ref="F33:F36"/>
    <mergeCell ref="G33:G36"/>
    <mergeCell ref="H33:H36"/>
    <mergeCell ref="I33:I36"/>
    <mergeCell ref="C29:C32"/>
    <mergeCell ref="F29:F32"/>
    <mergeCell ref="D5:E32"/>
    <mergeCell ref="G21:G24"/>
    <mergeCell ref="H21:H24"/>
    <mergeCell ref="I21:I24"/>
    <mergeCell ref="C25:C28"/>
    <mergeCell ref="F25:F28"/>
    <mergeCell ref="G25:G28"/>
    <mergeCell ref="H25:H28"/>
    <mergeCell ref="I25:I28"/>
    <mergeCell ref="C21:C24"/>
    <mergeCell ref="F21:F24"/>
    <mergeCell ref="G13:G16"/>
    <mergeCell ref="H13:H16"/>
    <mergeCell ref="I13:I16"/>
    <mergeCell ref="F37:F40"/>
    <mergeCell ref="G37:G40"/>
    <mergeCell ref="H37:H40"/>
    <mergeCell ref="I37:I40"/>
    <mergeCell ref="C41:C44"/>
    <mergeCell ref="F41:F44"/>
    <mergeCell ref="G41:G44"/>
    <mergeCell ref="H41:H44"/>
    <mergeCell ref="I41:I44"/>
    <mergeCell ref="C37:C40"/>
    <mergeCell ref="D33:E40"/>
    <mergeCell ref="H45:H48"/>
    <mergeCell ref="I45:I48"/>
    <mergeCell ref="C49:C52"/>
    <mergeCell ref="F49:F52"/>
    <mergeCell ref="G49:G52"/>
    <mergeCell ref="H49:H52"/>
    <mergeCell ref="I49:I52"/>
    <mergeCell ref="C45:C48"/>
    <mergeCell ref="F45:F48"/>
    <mergeCell ref="G45:G48"/>
    <mergeCell ref="D41:D52"/>
    <mergeCell ref="E41:E52"/>
    <mergeCell ref="C57:C60"/>
    <mergeCell ref="F57:F60"/>
    <mergeCell ref="G57:G60"/>
    <mergeCell ref="H57:H60"/>
    <mergeCell ref="I57:I60"/>
    <mergeCell ref="C53:C56"/>
    <mergeCell ref="E53:E56"/>
    <mergeCell ref="F53:F56"/>
    <mergeCell ref="G53:G56"/>
    <mergeCell ref="H69:H72"/>
    <mergeCell ref="I69:I72"/>
    <mergeCell ref="C73:C76"/>
    <mergeCell ref="F73:F76"/>
    <mergeCell ref="G73:G76"/>
    <mergeCell ref="H73:H76"/>
    <mergeCell ref="I73:I76"/>
    <mergeCell ref="C69:C72"/>
    <mergeCell ref="F69:F72"/>
    <mergeCell ref="G69:G72"/>
    <mergeCell ref="D53:D76"/>
    <mergeCell ref="E57:E76"/>
    <mergeCell ref="H61:H64"/>
    <mergeCell ref="I61:I64"/>
    <mergeCell ref="C65:C68"/>
    <mergeCell ref="F65:F68"/>
    <mergeCell ref="G65:G68"/>
    <mergeCell ref="H65:H68"/>
    <mergeCell ref="I65:I68"/>
    <mergeCell ref="C61:C64"/>
    <mergeCell ref="F61:F64"/>
    <mergeCell ref="G61:G64"/>
    <mergeCell ref="H53:H56"/>
    <mergeCell ref="I53:I56"/>
    <mergeCell ref="H77:H80"/>
    <mergeCell ref="I77:I80"/>
    <mergeCell ref="C81:C84"/>
    <mergeCell ref="F81:F84"/>
    <mergeCell ref="G81:G84"/>
    <mergeCell ref="H81:H84"/>
    <mergeCell ref="I81:I84"/>
    <mergeCell ref="C77:C80"/>
    <mergeCell ref="F77:F80"/>
    <mergeCell ref="G77:G80"/>
    <mergeCell ref="I85:I88"/>
    <mergeCell ref="C89:C92"/>
    <mergeCell ref="F89:F92"/>
    <mergeCell ref="G89:G92"/>
    <mergeCell ref="H89:H92"/>
    <mergeCell ref="I89:I92"/>
    <mergeCell ref="C85:C88"/>
    <mergeCell ref="F85:F88"/>
    <mergeCell ref="G85:G88"/>
    <mergeCell ref="H101:H104"/>
    <mergeCell ref="I101:I104"/>
    <mergeCell ref="C105:C108"/>
    <mergeCell ref="E105:E108"/>
    <mergeCell ref="F105:F108"/>
    <mergeCell ref="G105:G108"/>
    <mergeCell ref="H105:H108"/>
    <mergeCell ref="I105:I108"/>
    <mergeCell ref="C101:C104"/>
    <mergeCell ref="F101:F104"/>
    <mergeCell ref="G101:G104"/>
    <mergeCell ref="D77:D104"/>
    <mergeCell ref="E77:E104"/>
    <mergeCell ref="H93:H96"/>
    <mergeCell ref="I93:I96"/>
    <mergeCell ref="C97:C100"/>
    <mergeCell ref="F97:F100"/>
    <mergeCell ref="G97:G100"/>
    <mergeCell ref="H97:H100"/>
    <mergeCell ref="I97:I100"/>
    <mergeCell ref="C93:C96"/>
    <mergeCell ref="F93:F96"/>
    <mergeCell ref="G93:G96"/>
    <mergeCell ref="H85:H88"/>
    <mergeCell ref="H109:H112"/>
    <mergeCell ref="I109:I112"/>
    <mergeCell ref="C113:C116"/>
    <mergeCell ref="F113:F116"/>
    <mergeCell ref="G113:G116"/>
    <mergeCell ref="H113:H116"/>
    <mergeCell ref="I113:I116"/>
    <mergeCell ref="C109:C112"/>
    <mergeCell ref="F109:F112"/>
    <mergeCell ref="G109:G112"/>
    <mergeCell ref="H117:H120"/>
    <mergeCell ref="I117:I120"/>
    <mergeCell ref="C121:C124"/>
    <mergeCell ref="F121:F124"/>
    <mergeCell ref="G121:G124"/>
    <mergeCell ref="H121:H124"/>
    <mergeCell ref="I121:I124"/>
    <mergeCell ref="C117:C120"/>
    <mergeCell ref="F117:F120"/>
    <mergeCell ref="G117:G120"/>
    <mergeCell ref="C137:C140"/>
    <mergeCell ref="F137:F140"/>
    <mergeCell ref="G137:G140"/>
    <mergeCell ref="H137:H140"/>
    <mergeCell ref="I137:I140"/>
    <mergeCell ref="C133:C136"/>
    <mergeCell ref="F133:F136"/>
    <mergeCell ref="G133:G136"/>
    <mergeCell ref="H125:H128"/>
    <mergeCell ref="I125:I128"/>
    <mergeCell ref="C129:C132"/>
    <mergeCell ref="F129:F132"/>
    <mergeCell ref="G129:G132"/>
    <mergeCell ref="H129:H132"/>
    <mergeCell ref="I129:I132"/>
    <mergeCell ref="C125:C128"/>
    <mergeCell ref="F125:F128"/>
    <mergeCell ref="G125:G128"/>
    <mergeCell ref="H149:H152"/>
    <mergeCell ref="I149:I152"/>
    <mergeCell ref="C153:C156"/>
    <mergeCell ref="F153:F156"/>
    <mergeCell ref="G153:G156"/>
    <mergeCell ref="H153:H156"/>
    <mergeCell ref="I153:I156"/>
    <mergeCell ref="C149:C152"/>
    <mergeCell ref="F149:F152"/>
    <mergeCell ref="G149:G152"/>
    <mergeCell ref="D105:D156"/>
    <mergeCell ref="E109:E156"/>
    <mergeCell ref="H141:H144"/>
    <mergeCell ref="I141:I144"/>
    <mergeCell ref="C145:C148"/>
    <mergeCell ref="F145:F148"/>
    <mergeCell ref="G145:G148"/>
    <mergeCell ref="H145:H148"/>
    <mergeCell ref="I145:I148"/>
    <mergeCell ref="C141:C144"/>
    <mergeCell ref="F141:F144"/>
    <mergeCell ref="G141:G144"/>
    <mergeCell ref="H133:H136"/>
    <mergeCell ref="I133:I136"/>
    <mergeCell ref="H157:H160"/>
    <mergeCell ref="I157:I160"/>
    <mergeCell ref="C161:C164"/>
    <mergeCell ref="F161:F164"/>
    <mergeCell ref="G161:G164"/>
    <mergeCell ref="H161:H164"/>
    <mergeCell ref="I161:I164"/>
    <mergeCell ref="C157:C160"/>
    <mergeCell ref="F157:F160"/>
    <mergeCell ref="G157:G160"/>
    <mergeCell ref="H165:H168"/>
    <mergeCell ref="I165:I168"/>
    <mergeCell ref="C169:C172"/>
    <mergeCell ref="F169:F172"/>
    <mergeCell ref="G169:G172"/>
    <mergeCell ref="H169:H172"/>
    <mergeCell ref="I169:I172"/>
    <mergeCell ref="C165:C168"/>
    <mergeCell ref="F165:F168"/>
    <mergeCell ref="G165:G168"/>
    <mergeCell ref="H173:H176"/>
    <mergeCell ref="I173:I176"/>
    <mergeCell ref="C177:C180"/>
    <mergeCell ref="F177:F180"/>
    <mergeCell ref="G177:G180"/>
    <mergeCell ref="H177:H180"/>
    <mergeCell ref="I177:I180"/>
    <mergeCell ref="C173:C176"/>
    <mergeCell ref="F173:F176"/>
    <mergeCell ref="G173:G176"/>
    <mergeCell ref="I181:I184"/>
    <mergeCell ref="C185:C188"/>
    <mergeCell ref="F185:F188"/>
    <mergeCell ref="G185:G188"/>
    <mergeCell ref="H185:H188"/>
    <mergeCell ref="I185:I188"/>
    <mergeCell ref="C181:C184"/>
    <mergeCell ref="F181:F184"/>
    <mergeCell ref="G181:G184"/>
    <mergeCell ref="C201:C204"/>
    <mergeCell ref="F201:F204"/>
    <mergeCell ref="G201:G204"/>
    <mergeCell ref="H201:H204"/>
    <mergeCell ref="I201:I204"/>
    <mergeCell ref="C197:C200"/>
    <mergeCell ref="F197:F200"/>
    <mergeCell ref="G197:G200"/>
    <mergeCell ref="D157:D204"/>
    <mergeCell ref="E157:E164"/>
    <mergeCell ref="E165:E172"/>
    <mergeCell ref="E173:E184"/>
    <mergeCell ref="E185:E204"/>
    <mergeCell ref="H189:H192"/>
    <mergeCell ref="I189:I192"/>
    <mergeCell ref="C193:C196"/>
    <mergeCell ref="F193:F196"/>
    <mergeCell ref="G193:G196"/>
    <mergeCell ref="H193:H196"/>
    <mergeCell ref="I193:I196"/>
    <mergeCell ref="C189:C192"/>
    <mergeCell ref="F189:F192"/>
    <mergeCell ref="G189:G192"/>
    <mergeCell ref="H181:H184"/>
    <mergeCell ref="B5:B52"/>
    <mergeCell ref="B53:B104"/>
    <mergeCell ref="B105:B156"/>
    <mergeCell ref="B157:B204"/>
    <mergeCell ref="B205:B216"/>
    <mergeCell ref="H213:H216"/>
    <mergeCell ref="I213:I216"/>
    <mergeCell ref="C213:C216"/>
    <mergeCell ref="F213:F216"/>
    <mergeCell ref="G213:G216"/>
    <mergeCell ref="H205:H208"/>
    <mergeCell ref="I205:I208"/>
    <mergeCell ref="C209:C212"/>
    <mergeCell ref="F209:F212"/>
    <mergeCell ref="G209:G212"/>
    <mergeCell ref="H209:H212"/>
    <mergeCell ref="I209:I212"/>
    <mergeCell ref="C205:C208"/>
    <mergeCell ref="F205:F208"/>
    <mergeCell ref="G205:G208"/>
    <mergeCell ref="D205:D216"/>
    <mergeCell ref="E205:E216"/>
    <mergeCell ref="H197:H200"/>
    <mergeCell ref="I197:I200"/>
  </mergeCells>
  <phoneticPr fontId="4"/>
  <conditionalFormatting sqref="W5:W216 Y5:Y216 AC5:AC216 AA5:AA216">
    <cfRule type="cellIs" dxfId="78" priority="1" stopIfTrue="1" operator="greaterThanOrEqual">
      <formula>10</formula>
    </cfRule>
    <cfRule type="cellIs" dxfId="77" priority="2" stopIfTrue="1" operator="greaterThanOrEqual">
      <formula>1</formula>
    </cfRule>
    <cfRule type="cellIs" dxfId="76" priority="3" stopIfTrue="1" operator="greaterThanOrEqual">
      <formula>0.1</formula>
    </cfRule>
  </conditionalFormatting>
  <pageMargins left="0.78740157480314965" right="0.78740157480314965" top="1.1811023622047245" bottom="0.39370078740157483" header="0.78740157480314965" footer="0"/>
  <pageSetup paperSize="9" scale="61" fitToHeight="0" orientation="landscape" r:id="rId1"/>
  <headerFooter scaleWithDoc="0">
    <oddHeader>&amp;C&amp;18表4.4.1(1) 茨城県 &amp;A &amp;P/&amp;N</oddHeader>
  </headerFooter>
  <rowBreaks count="4" manualBreakCount="4">
    <brk id="52" min="1" max="29" man="1"/>
    <brk id="104" min="1" max="29" man="1"/>
    <brk id="156" min="1" max="29" man="1"/>
    <brk id="204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M216"/>
  <sheetViews>
    <sheetView view="pageBreakPreview" zoomScaleNormal="100" zoomScaleSheetLayoutView="100" workbookViewId="0">
      <pane xSplit="9" ySplit="4" topLeftCell="R155" activePane="bottomRight" state="frozen"/>
      <selection activeCell="H228" sqref="H228"/>
      <selection pane="topRight" activeCell="H228" sqref="H228"/>
      <selection pane="bottomLeft" activeCell="H228" sqref="H228"/>
      <selection pane="bottomRight" activeCell="H228" sqref="H228"/>
    </sheetView>
  </sheetViews>
  <sheetFormatPr defaultColWidth="8.90625" defaultRowHeight="13" x14ac:dyDescent="0.2"/>
  <cols>
    <col min="1" max="1" width="1.90625" style="24" customWidth="1"/>
    <col min="2" max="2" width="3" style="24" customWidth="1"/>
    <col min="3" max="3" width="3.81640625" style="24" bestFit="1" customWidth="1"/>
    <col min="4" max="5" width="6.36328125" style="24" customWidth="1"/>
    <col min="6" max="6" width="9" style="24" hidden="1" customWidth="1"/>
    <col min="7" max="8" width="11.453125" style="24" customWidth="1"/>
    <col min="9" max="9" width="17.1796875" style="24" customWidth="1"/>
    <col min="10" max="10" width="8.81640625" style="24" customWidth="1"/>
    <col min="11" max="11" width="7.453125" style="24" customWidth="1"/>
    <col min="12" max="15" width="6.1796875" style="24" customWidth="1"/>
    <col min="16" max="16" width="10.08984375" style="24" customWidth="1"/>
    <col min="17" max="17" width="8.81640625" style="24" customWidth="1"/>
    <col min="18" max="25" width="5.453125" style="24" customWidth="1"/>
    <col min="26" max="27" width="6.453125" style="24" customWidth="1"/>
    <col min="28" max="28" width="9.453125" style="24" customWidth="1"/>
    <col min="29" max="29" width="5.36328125" style="24" customWidth="1"/>
    <col min="30" max="30" width="6.81640625" style="24" customWidth="1"/>
    <col min="31" max="31" width="2.453125" style="25" customWidth="1"/>
    <col min="32" max="32" width="6.1796875" style="41" customWidth="1"/>
    <col min="33" max="33" width="5.36328125" style="24" customWidth="1"/>
    <col min="34" max="34" width="6.81640625" style="24" customWidth="1"/>
    <col min="35" max="35" width="2.453125" style="25" customWidth="1"/>
    <col min="36" max="36" width="6.1796875" style="24" customWidth="1"/>
    <col min="37" max="37" width="6.08984375" style="24" customWidth="1"/>
    <col min="38" max="38" width="25.81640625" style="24" customWidth="1"/>
    <col min="39" max="39" width="2.453125" style="24" customWidth="1"/>
    <col min="40" max="16384" width="8.90625" style="24"/>
  </cols>
  <sheetData>
    <row r="1" spans="2:39" ht="13.5" customHeight="1" x14ac:dyDescent="0.2">
      <c r="B1" s="201"/>
      <c r="C1" s="202" t="s">
        <v>0</v>
      </c>
      <c r="D1" s="202"/>
      <c r="E1" s="202"/>
      <c r="F1" s="202"/>
      <c r="G1" s="202"/>
      <c r="H1" s="202"/>
      <c r="I1" s="202"/>
      <c r="J1" s="203" t="s">
        <v>7</v>
      </c>
      <c r="K1" s="194" t="s">
        <v>8</v>
      </c>
      <c r="L1" s="190" t="s">
        <v>27</v>
      </c>
      <c r="M1" s="190" t="s">
        <v>19</v>
      </c>
      <c r="N1" s="208" t="s">
        <v>48</v>
      </c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</row>
    <row r="2" spans="2:39" s="2" customFormat="1" ht="14.15" customHeight="1" x14ac:dyDescent="0.2">
      <c r="B2" s="201"/>
      <c r="C2" s="202"/>
      <c r="D2" s="202"/>
      <c r="E2" s="202"/>
      <c r="F2" s="202"/>
      <c r="G2" s="202"/>
      <c r="H2" s="202"/>
      <c r="I2" s="202"/>
      <c r="J2" s="203"/>
      <c r="K2" s="194"/>
      <c r="L2" s="190"/>
      <c r="M2" s="190"/>
      <c r="N2" s="190" t="s">
        <v>39</v>
      </c>
      <c r="O2" s="193" t="s">
        <v>1</v>
      </c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205" t="s">
        <v>22</v>
      </c>
      <c r="AD2" s="206"/>
      <c r="AE2" s="206"/>
      <c r="AF2" s="206"/>
      <c r="AG2" s="206"/>
      <c r="AH2" s="206"/>
      <c r="AI2" s="206"/>
      <c r="AJ2" s="206"/>
      <c r="AK2" s="207"/>
      <c r="AL2" s="193" t="s">
        <v>2</v>
      </c>
    </row>
    <row r="3" spans="2:39" s="2" customFormat="1" ht="14.15" customHeight="1" x14ac:dyDescent="0.2">
      <c r="B3" s="201"/>
      <c r="C3" s="193" t="s">
        <v>3</v>
      </c>
      <c r="D3" s="204" t="s">
        <v>4</v>
      </c>
      <c r="E3" s="204"/>
      <c r="F3" s="204"/>
      <c r="G3" s="204"/>
      <c r="H3" s="204" t="s">
        <v>5</v>
      </c>
      <c r="I3" s="204" t="s">
        <v>6</v>
      </c>
      <c r="J3" s="203"/>
      <c r="K3" s="194"/>
      <c r="L3" s="190"/>
      <c r="M3" s="190"/>
      <c r="N3" s="194"/>
      <c r="O3" s="209" t="s">
        <v>49</v>
      </c>
      <c r="P3" s="194" t="s">
        <v>28</v>
      </c>
      <c r="Q3" s="194" t="s">
        <v>29</v>
      </c>
      <c r="R3" s="214" t="s">
        <v>52</v>
      </c>
      <c r="S3" s="214"/>
      <c r="T3" s="214"/>
      <c r="U3" s="214"/>
      <c r="V3" s="214"/>
      <c r="W3" s="214"/>
      <c r="X3" s="214"/>
      <c r="Y3" s="214"/>
      <c r="Z3" s="209" t="s">
        <v>50</v>
      </c>
      <c r="AA3" s="211" t="s">
        <v>51</v>
      </c>
      <c r="AB3" s="213" t="s">
        <v>12</v>
      </c>
      <c r="AC3" s="198" t="s">
        <v>9</v>
      </c>
      <c r="AD3" s="199"/>
      <c r="AE3" s="199"/>
      <c r="AF3" s="199"/>
      <c r="AG3" s="199"/>
      <c r="AH3" s="199"/>
      <c r="AI3" s="199"/>
      <c r="AJ3" s="199"/>
      <c r="AK3" s="200"/>
      <c r="AL3" s="193"/>
    </row>
    <row r="4" spans="2:39" s="2" customFormat="1" ht="14.15" customHeight="1" x14ac:dyDescent="0.2">
      <c r="B4" s="201"/>
      <c r="C4" s="193"/>
      <c r="D4" s="204"/>
      <c r="E4" s="204"/>
      <c r="F4" s="204"/>
      <c r="G4" s="204"/>
      <c r="H4" s="204"/>
      <c r="I4" s="204"/>
      <c r="J4" s="203"/>
      <c r="K4" s="194"/>
      <c r="L4" s="190"/>
      <c r="M4" s="190"/>
      <c r="N4" s="194"/>
      <c r="O4" s="210"/>
      <c r="P4" s="194"/>
      <c r="Q4" s="194"/>
      <c r="R4" s="37" t="s">
        <v>31</v>
      </c>
      <c r="S4" s="37" t="s">
        <v>32</v>
      </c>
      <c r="T4" s="37" t="s">
        <v>33</v>
      </c>
      <c r="U4" s="37" t="s">
        <v>34</v>
      </c>
      <c r="V4" s="37" t="s">
        <v>35</v>
      </c>
      <c r="W4" s="37" t="s">
        <v>36</v>
      </c>
      <c r="X4" s="37" t="s">
        <v>37</v>
      </c>
      <c r="Y4" s="37" t="s">
        <v>38</v>
      </c>
      <c r="Z4" s="210"/>
      <c r="AA4" s="212"/>
      <c r="AB4" s="213"/>
      <c r="AC4" s="198" t="s">
        <v>10</v>
      </c>
      <c r="AD4" s="199"/>
      <c r="AE4" s="199"/>
      <c r="AF4" s="200"/>
      <c r="AG4" s="198" t="s">
        <v>11</v>
      </c>
      <c r="AH4" s="199"/>
      <c r="AI4" s="199"/>
      <c r="AJ4" s="200"/>
      <c r="AK4" s="38" t="s">
        <v>13</v>
      </c>
      <c r="AL4" s="193"/>
    </row>
    <row r="5" spans="2:39" s="2" customFormat="1" ht="14.15" customHeight="1" x14ac:dyDescent="0.2">
      <c r="B5" s="151" t="s">
        <v>30</v>
      </c>
      <c r="C5" s="172">
        <v>1</v>
      </c>
      <c r="D5" s="169" t="s">
        <v>59</v>
      </c>
      <c r="E5" s="185"/>
      <c r="F5" s="186"/>
      <c r="G5" s="175" t="s">
        <v>60</v>
      </c>
      <c r="H5" s="172" t="s">
        <v>61</v>
      </c>
      <c r="I5" s="173" t="s">
        <v>62</v>
      </c>
      <c r="J5" s="115">
        <v>44326</v>
      </c>
      <c r="K5" s="102" t="s">
        <v>254</v>
      </c>
      <c r="L5" s="116">
        <v>20.6</v>
      </c>
      <c r="M5" s="117">
        <v>0.4</v>
      </c>
      <c r="N5" s="117">
        <v>13.5</v>
      </c>
      <c r="O5" s="118">
        <v>10</v>
      </c>
      <c r="P5" s="119" t="s">
        <v>267</v>
      </c>
      <c r="Q5" s="119" t="s">
        <v>251</v>
      </c>
      <c r="R5" s="120">
        <v>0</v>
      </c>
      <c r="S5" s="120">
        <v>3.3</v>
      </c>
      <c r="T5" s="120">
        <v>19</v>
      </c>
      <c r="U5" s="120">
        <v>46.3</v>
      </c>
      <c r="V5" s="120">
        <v>28.9</v>
      </c>
      <c r="W5" s="120">
        <v>1.6</v>
      </c>
      <c r="X5" s="120">
        <v>0.4</v>
      </c>
      <c r="Y5" s="120">
        <v>0.5</v>
      </c>
      <c r="Z5" s="120">
        <v>80.8</v>
      </c>
      <c r="AA5" s="121">
        <v>2.8380000000000001</v>
      </c>
      <c r="AB5" s="122" t="s">
        <v>268</v>
      </c>
      <c r="AC5" s="123" t="s">
        <v>316</v>
      </c>
      <c r="AD5" s="124">
        <v>4.5999999999999996</v>
      </c>
      <c r="AE5" s="125"/>
      <c r="AF5" s="126"/>
      <c r="AG5" s="123"/>
      <c r="AH5" s="124">
        <v>7.5</v>
      </c>
      <c r="AI5" s="125" t="s">
        <v>318</v>
      </c>
      <c r="AJ5" s="126">
        <v>2.2000000000000002</v>
      </c>
      <c r="AK5" s="127">
        <v>7.5</v>
      </c>
      <c r="AL5" s="128"/>
      <c r="AM5" s="17"/>
    </row>
    <row r="6" spans="2:39" s="2" customFormat="1" ht="14.15" customHeight="1" x14ac:dyDescent="0.2">
      <c r="B6" s="152"/>
      <c r="C6" s="154"/>
      <c r="D6" s="167"/>
      <c r="E6" s="183"/>
      <c r="F6" s="187"/>
      <c r="G6" s="160"/>
      <c r="H6" s="154"/>
      <c r="I6" s="156"/>
      <c r="J6" s="3">
        <v>44417</v>
      </c>
      <c r="K6" s="100" t="s">
        <v>249</v>
      </c>
      <c r="L6" s="4">
        <v>27.4</v>
      </c>
      <c r="M6" s="5">
        <v>0.4</v>
      </c>
      <c r="N6" s="5">
        <v>20.8</v>
      </c>
      <c r="O6" s="8">
        <v>7</v>
      </c>
      <c r="P6" s="7" t="s">
        <v>267</v>
      </c>
      <c r="Q6" s="7" t="s">
        <v>251</v>
      </c>
      <c r="R6" s="6">
        <v>0</v>
      </c>
      <c r="S6" s="6">
        <v>15.6</v>
      </c>
      <c r="T6" s="6">
        <v>24.1</v>
      </c>
      <c r="U6" s="6">
        <v>29.7</v>
      </c>
      <c r="V6" s="6">
        <v>23.2</v>
      </c>
      <c r="W6" s="6">
        <v>5.7</v>
      </c>
      <c r="X6" s="6">
        <v>1</v>
      </c>
      <c r="Y6" s="6">
        <v>0.7</v>
      </c>
      <c r="Z6" s="6">
        <v>82.2</v>
      </c>
      <c r="AA6" s="42">
        <v>2.883</v>
      </c>
      <c r="AB6" s="39" t="s">
        <v>268</v>
      </c>
      <c r="AC6" s="12" t="s">
        <v>316</v>
      </c>
      <c r="AD6" s="13">
        <v>5.2</v>
      </c>
      <c r="AE6" s="14"/>
      <c r="AF6" s="15"/>
      <c r="AG6" s="12"/>
      <c r="AH6" s="13">
        <v>24</v>
      </c>
      <c r="AI6" s="14" t="s">
        <v>318</v>
      </c>
      <c r="AJ6" s="15">
        <v>3.4</v>
      </c>
      <c r="AK6" s="40">
        <v>24</v>
      </c>
      <c r="AL6" s="16"/>
      <c r="AM6" s="17"/>
    </row>
    <row r="7" spans="2:39" s="2" customFormat="1" ht="14.15" customHeight="1" x14ac:dyDescent="0.2">
      <c r="B7" s="152"/>
      <c r="C7" s="154"/>
      <c r="D7" s="167"/>
      <c r="E7" s="183"/>
      <c r="F7" s="187"/>
      <c r="G7" s="160"/>
      <c r="H7" s="154"/>
      <c r="I7" s="156"/>
      <c r="J7" s="3">
        <v>44508</v>
      </c>
      <c r="K7" s="100" t="s">
        <v>249</v>
      </c>
      <c r="L7" s="4">
        <v>18.899999999999999</v>
      </c>
      <c r="M7" s="5">
        <v>0.4</v>
      </c>
      <c r="N7" s="5">
        <v>14.1</v>
      </c>
      <c r="O7" s="8">
        <v>7</v>
      </c>
      <c r="P7" s="7" t="s">
        <v>267</v>
      </c>
      <c r="Q7" s="7" t="s">
        <v>251</v>
      </c>
      <c r="R7" s="6">
        <v>0</v>
      </c>
      <c r="S7" s="6">
        <v>9.8000000000000007</v>
      </c>
      <c r="T7" s="6">
        <v>6.2</v>
      </c>
      <c r="U7" s="6">
        <v>27.9</v>
      </c>
      <c r="V7" s="6">
        <v>43.8</v>
      </c>
      <c r="W7" s="6">
        <v>6.8</v>
      </c>
      <c r="X7" s="6">
        <v>3.4</v>
      </c>
      <c r="Y7" s="6">
        <v>2.1</v>
      </c>
      <c r="Z7" s="6">
        <v>82.3</v>
      </c>
      <c r="AA7" s="42">
        <v>2.8450000000000002</v>
      </c>
      <c r="AB7" s="39" t="s">
        <v>268</v>
      </c>
      <c r="AC7" s="12" t="s">
        <v>316</v>
      </c>
      <c r="AD7" s="13">
        <v>7.5</v>
      </c>
      <c r="AE7" s="14"/>
      <c r="AF7" s="15"/>
      <c r="AG7" s="12"/>
      <c r="AH7" s="13">
        <v>34</v>
      </c>
      <c r="AI7" s="14" t="s">
        <v>318</v>
      </c>
      <c r="AJ7" s="15">
        <v>3.8</v>
      </c>
      <c r="AK7" s="40">
        <v>34</v>
      </c>
      <c r="AL7" s="16"/>
      <c r="AM7" s="17"/>
    </row>
    <row r="8" spans="2:39" s="2" customFormat="1" ht="14.15" customHeight="1" x14ac:dyDescent="0.2">
      <c r="B8" s="152"/>
      <c r="C8" s="154"/>
      <c r="D8" s="167"/>
      <c r="E8" s="183"/>
      <c r="F8" s="187"/>
      <c r="G8" s="160"/>
      <c r="H8" s="154"/>
      <c r="I8" s="156"/>
      <c r="J8" s="3">
        <v>44593</v>
      </c>
      <c r="K8" s="100" t="s">
        <v>254</v>
      </c>
      <c r="L8" s="4">
        <v>6.1</v>
      </c>
      <c r="M8" s="5">
        <v>0.4</v>
      </c>
      <c r="N8" s="5">
        <v>4.5999999999999996</v>
      </c>
      <c r="O8" s="8">
        <v>6</v>
      </c>
      <c r="P8" s="7" t="s">
        <v>267</v>
      </c>
      <c r="Q8" s="7" t="s">
        <v>251</v>
      </c>
      <c r="R8" s="6">
        <v>2</v>
      </c>
      <c r="S8" s="6">
        <v>5.2</v>
      </c>
      <c r="T8" s="6">
        <v>21.9</v>
      </c>
      <c r="U8" s="6">
        <v>47.8</v>
      </c>
      <c r="V8" s="6">
        <v>18.100000000000001</v>
      </c>
      <c r="W8" s="6">
        <v>3.2</v>
      </c>
      <c r="X8" s="6">
        <v>0.7</v>
      </c>
      <c r="Y8" s="6">
        <v>1.1000000000000001</v>
      </c>
      <c r="Z8" s="6">
        <v>84</v>
      </c>
      <c r="AA8" s="42">
        <v>2.8809999999999998</v>
      </c>
      <c r="AB8" s="39" t="s">
        <v>268</v>
      </c>
      <c r="AC8" s="12" t="s">
        <v>310</v>
      </c>
      <c r="AD8" s="13">
        <v>7</v>
      </c>
      <c r="AE8" s="14"/>
      <c r="AF8" s="15"/>
      <c r="AG8" s="12"/>
      <c r="AH8" s="13">
        <v>17</v>
      </c>
      <c r="AI8" s="14" t="s">
        <v>311</v>
      </c>
      <c r="AJ8" s="15">
        <v>2.9</v>
      </c>
      <c r="AK8" s="40">
        <v>17</v>
      </c>
      <c r="AL8" s="16"/>
      <c r="AM8" s="17"/>
    </row>
    <row r="9" spans="2:39" x14ac:dyDescent="0.2">
      <c r="B9" s="152"/>
      <c r="C9" s="154">
        <v>2</v>
      </c>
      <c r="D9" s="167"/>
      <c r="E9" s="183"/>
      <c r="F9" s="158"/>
      <c r="G9" s="160" t="s">
        <v>60</v>
      </c>
      <c r="H9" s="154" t="s">
        <v>63</v>
      </c>
      <c r="I9" s="156" t="s">
        <v>62</v>
      </c>
      <c r="J9" s="3">
        <v>44326</v>
      </c>
      <c r="K9" s="100" t="s">
        <v>254</v>
      </c>
      <c r="L9" s="4">
        <v>17.8</v>
      </c>
      <c r="M9" s="5">
        <v>0.3</v>
      </c>
      <c r="N9" s="5">
        <v>15.1</v>
      </c>
      <c r="O9" s="8">
        <v>5</v>
      </c>
      <c r="P9" s="7" t="s">
        <v>267</v>
      </c>
      <c r="Q9" s="7" t="s">
        <v>251</v>
      </c>
      <c r="R9" s="6">
        <v>2.1</v>
      </c>
      <c r="S9" s="6">
        <v>2.1</v>
      </c>
      <c r="T9" s="6">
        <v>5.9</v>
      </c>
      <c r="U9" s="6">
        <v>14.6</v>
      </c>
      <c r="V9" s="6">
        <v>71.900000000000006</v>
      </c>
      <c r="W9" s="6">
        <v>2.4</v>
      </c>
      <c r="X9" s="6">
        <v>0.6</v>
      </c>
      <c r="Y9" s="6">
        <v>0.4</v>
      </c>
      <c r="Z9" s="6">
        <v>77</v>
      </c>
      <c r="AA9" s="42">
        <v>2.7450000000000001</v>
      </c>
      <c r="AB9" s="39" t="s">
        <v>268</v>
      </c>
      <c r="AC9" s="12" t="s">
        <v>316</v>
      </c>
      <c r="AD9" s="13">
        <v>8.8000000000000007</v>
      </c>
      <c r="AE9" s="14"/>
      <c r="AF9" s="15"/>
      <c r="AG9" s="12"/>
      <c r="AH9" s="13">
        <v>25</v>
      </c>
      <c r="AI9" s="14" t="s">
        <v>318</v>
      </c>
      <c r="AJ9" s="15">
        <v>4.2</v>
      </c>
      <c r="AK9" s="40">
        <v>25</v>
      </c>
      <c r="AL9" s="16"/>
      <c r="AM9" s="17"/>
    </row>
    <row r="10" spans="2:39" x14ac:dyDescent="0.2">
      <c r="B10" s="152"/>
      <c r="C10" s="154"/>
      <c r="D10" s="167"/>
      <c r="E10" s="183"/>
      <c r="F10" s="158"/>
      <c r="G10" s="160"/>
      <c r="H10" s="154"/>
      <c r="I10" s="156"/>
      <c r="J10" s="3">
        <v>44417</v>
      </c>
      <c r="K10" s="100" t="s">
        <v>249</v>
      </c>
      <c r="L10" s="4">
        <v>26.9</v>
      </c>
      <c r="M10" s="5">
        <v>0.4</v>
      </c>
      <c r="N10" s="5">
        <v>23</v>
      </c>
      <c r="O10" s="8">
        <v>4</v>
      </c>
      <c r="P10" s="7" t="s">
        <v>267</v>
      </c>
      <c r="Q10" s="7" t="s">
        <v>251</v>
      </c>
      <c r="R10" s="6">
        <v>3.6</v>
      </c>
      <c r="S10" s="6">
        <v>16.899999999999999</v>
      </c>
      <c r="T10" s="6">
        <v>7.6</v>
      </c>
      <c r="U10" s="6">
        <v>15.8</v>
      </c>
      <c r="V10" s="6">
        <v>50.3</v>
      </c>
      <c r="W10" s="6">
        <v>4.8</v>
      </c>
      <c r="X10" s="6">
        <v>0.5</v>
      </c>
      <c r="Y10" s="6">
        <v>0.5</v>
      </c>
      <c r="Z10" s="6">
        <v>79.3</v>
      </c>
      <c r="AA10" s="42">
        <v>2.7349999999999999</v>
      </c>
      <c r="AB10" s="39" t="s">
        <v>268</v>
      </c>
      <c r="AC10" s="12" t="s">
        <v>316</v>
      </c>
      <c r="AD10" s="13">
        <v>7.3</v>
      </c>
      <c r="AE10" s="14"/>
      <c r="AF10" s="15"/>
      <c r="AG10" s="12"/>
      <c r="AH10" s="13">
        <v>29</v>
      </c>
      <c r="AI10" s="14" t="s">
        <v>318</v>
      </c>
      <c r="AJ10" s="15">
        <v>4.0999999999999996</v>
      </c>
      <c r="AK10" s="40">
        <v>29</v>
      </c>
      <c r="AL10" s="16"/>
      <c r="AM10" s="17"/>
    </row>
    <row r="11" spans="2:39" x14ac:dyDescent="0.2">
      <c r="B11" s="152"/>
      <c r="C11" s="154"/>
      <c r="D11" s="167"/>
      <c r="E11" s="183"/>
      <c r="F11" s="158"/>
      <c r="G11" s="160"/>
      <c r="H11" s="154"/>
      <c r="I11" s="156"/>
      <c r="J11" s="3">
        <v>44508</v>
      </c>
      <c r="K11" s="100" t="s">
        <v>249</v>
      </c>
      <c r="L11" s="4">
        <v>17.3</v>
      </c>
      <c r="M11" s="5">
        <v>0.4</v>
      </c>
      <c r="N11" s="5">
        <v>14.8</v>
      </c>
      <c r="O11" s="8">
        <v>5</v>
      </c>
      <c r="P11" s="7" t="s">
        <v>267</v>
      </c>
      <c r="Q11" s="7" t="s">
        <v>251</v>
      </c>
      <c r="R11" s="6">
        <v>5.3</v>
      </c>
      <c r="S11" s="6">
        <v>7.4</v>
      </c>
      <c r="T11" s="6">
        <v>4.2</v>
      </c>
      <c r="U11" s="6">
        <v>50.9</v>
      </c>
      <c r="V11" s="6">
        <v>30.1</v>
      </c>
      <c r="W11" s="6">
        <v>1.3</v>
      </c>
      <c r="X11" s="6">
        <v>0.3</v>
      </c>
      <c r="Y11" s="6">
        <v>0.5</v>
      </c>
      <c r="Z11" s="6">
        <v>77.7</v>
      </c>
      <c r="AA11" s="42">
        <v>2.73</v>
      </c>
      <c r="AB11" s="39" t="s">
        <v>268</v>
      </c>
      <c r="AC11" s="12" t="s">
        <v>316</v>
      </c>
      <c r="AD11" s="13">
        <v>8.9</v>
      </c>
      <c r="AE11" s="14"/>
      <c r="AF11" s="15"/>
      <c r="AG11" s="12"/>
      <c r="AH11" s="13">
        <v>23</v>
      </c>
      <c r="AI11" s="14" t="s">
        <v>318</v>
      </c>
      <c r="AJ11" s="15">
        <v>3.5</v>
      </c>
      <c r="AK11" s="40">
        <v>23</v>
      </c>
      <c r="AL11" s="16"/>
      <c r="AM11" s="17"/>
    </row>
    <row r="12" spans="2:39" x14ac:dyDescent="0.2">
      <c r="B12" s="152"/>
      <c r="C12" s="154"/>
      <c r="D12" s="167"/>
      <c r="E12" s="183"/>
      <c r="F12" s="158"/>
      <c r="G12" s="160"/>
      <c r="H12" s="154"/>
      <c r="I12" s="156"/>
      <c r="J12" s="3">
        <v>44593</v>
      </c>
      <c r="K12" s="100" t="s">
        <v>254</v>
      </c>
      <c r="L12" s="4">
        <v>4.3</v>
      </c>
      <c r="M12" s="5">
        <v>0.3</v>
      </c>
      <c r="N12" s="5">
        <v>3.3</v>
      </c>
      <c r="O12" s="8">
        <v>4</v>
      </c>
      <c r="P12" s="7" t="s">
        <v>267</v>
      </c>
      <c r="Q12" s="7" t="s">
        <v>251</v>
      </c>
      <c r="R12" s="6">
        <v>8.8000000000000007</v>
      </c>
      <c r="S12" s="6">
        <v>8.4</v>
      </c>
      <c r="T12" s="6">
        <v>8.3000000000000007</v>
      </c>
      <c r="U12" s="6">
        <v>44.3</v>
      </c>
      <c r="V12" s="6">
        <v>28</v>
      </c>
      <c r="W12" s="6">
        <v>1.2</v>
      </c>
      <c r="X12" s="6">
        <v>0.7</v>
      </c>
      <c r="Y12" s="6">
        <v>0.3</v>
      </c>
      <c r="Z12" s="6">
        <v>82.5</v>
      </c>
      <c r="AA12" s="42">
        <v>2.7469999999999999</v>
      </c>
      <c r="AB12" s="39" t="s">
        <v>268</v>
      </c>
      <c r="AC12" s="12" t="s">
        <v>310</v>
      </c>
      <c r="AD12" s="13">
        <v>7.9</v>
      </c>
      <c r="AE12" s="14"/>
      <c r="AF12" s="15"/>
      <c r="AG12" s="12"/>
      <c r="AH12" s="13">
        <v>20</v>
      </c>
      <c r="AI12" s="14" t="s">
        <v>311</v>
      </c>
      <c r="AJ12" s="15">
        <v>3.8</v>
      </c>
      <c r="AK12" s="40">
        <v>20</v>
      </c>
      <c r="AL12" s="16"/>
      <c r="AM12" s="17"/>
    </row>
    <row r="13" spans="2:39" x14ac:dyDescent="0.2">
      <c r="B13" s="152"/>
      <c r="C13" s="154">
        <v>3</v>
      </c>
      <c r="D13" s="167"/>
      <c r="E13" s="183"/>
      <c r="F13" s="158"/>
      <c r="G13" s="160" t="s">
        <v>64</v>
      </c>
      <c r="H13" s="154" t="s">
        <v>65</v>
      </c>
      <c r="I13" s="156" t="s">
        <v>62</v>
      </c>
      <c r="J13" s="3">
        <v>44326</v>
      </c>
      <c r="K13" s="100" t="s">
        <v>254</v>
      </c>
      <c r="L13" s="4">
        <v>22.6</v>
      </c>
      <c r="M13" s="5">
        <v>0.4</v>
      </c>
      <c r="N13" s="5">
        <v>14.8</v>
      </c>
      <c r="O13" s="8">
        <v>10</v>
      </c>
      <c r="P13" s="7" t="s">
        <v>269</v>
      </c>
      <c r="Q13" s="7" t="s">
        <v>251</v>
      </c>
      <c r="R13" s="6">
        <v>0</v>
      </c>
      <c r="S13" s="6">
        <v>5</v>
      </c>
      <c r="T13" s="6">
        <v>14.6</v>
      </c>
      <c r="U13" s="6">
        <v>45.3</v>
      </c>
      <c r="V13" s="6">
        <v>34.200000000000003</v>
      </c>
      <c r="W13" s="6">
        <v>0.6</v>
      </c>
      <c r="X13" s="6">
        <v>0.1</v>
      </c>
      <c r="Y13" s="6">
        <v>0.2</v>
      </c>
      <c r="Z13" s="6">
        <v>81</v>
      </c>
      <c r="AA13" s="42">
        <v>2.702</v>
      </c>
      <c r="AB13" s="39" t="s">
        <v>268</v>
      </c>
      <c r="AC13" s="12" t="s">
        <v>316</v>
      </c>
      <c r="AD13" s="13">
        <v>6</v>
      </c>
      <c r="AE13" s="14"/>
      <c r="AF13" s="15"/>
      <c r="AG13" s="12"/>
      <c r="AH13" s="13">
        <v>11</v>
      </c>
      <c r="AI13" s="14" t="s">
        <v>318</v>
      </c>
      <c r="AJ13" s="15">
        <v>2.6</v>
      </c>
      <c r="AK13" s="40">
        <v>11</v>
      </c>
      <c r="AL13" s="16"/>
      <c r="AM13" s="17"/>
    </row>
    <row r="14" spans="2:39" x14ac:dyDescent="0.2">
      <c r="B14" s="152"/>
      <c r="C14" s="154"/>
      <c r="D14" s="167"/>
      <c r="E14" s="183"/>
      <c r="F14" s="158"/>
      <c r="G14" s="160"/>
      <c r="H14" s="154"/>
      <c r="I14" s="156"/>
      <c r="J14" s="3">
        <v>44417</v>
      </c>
      <c r="K14" s="100" t="s">
        <v>249</v>
      </c>
      <c r="L14" s="4">
        <v>27.4</v>
      </c>
      <c r="M14" s="5">
        <v>0.4</v>
      </c>
      <c r="N14" s="5">
        <v>21</v>
      </c>
      <c r="O14" s="8">
        <v>8</v>
      </c>
      <c r="P14" s="7" t="s">
        <v>269</v>
      </c>
      <c r="Q14" s="7" t="s">
        <v>251</v>
      </c>
      <c r="R14" s="6">
        <v>0</v>
      </c>
      <c r="S14" s="6">
        <v>2</v>
      </c>
      <c r="T14" s="6">
        <v>9.6999999999999993</v>
      </c>
      <c r="U14" s="6">
        <v>55.4</v>
      </c>
      <c r="V14" s="6">
        <v>31.2</v>
      </c>
      <c r="W14" s="6">
        <v>1.3</v>
      </c>
      <c r="X14" s="6">
        <v>0.2</v>
      </c>
      <c r="Y14" s="6">
        <v>0.2</v>
      </c>
      <c r="Z14" s="6">
        <v>77.099999999999994</v>
      </c>
      <c r="AA14" s="42">
        <v>2.6970000000000001</v>
      </c>
      <c r="AB14" s="39" t="s">
        <v>268</v>
      </c>
      <c r="AC14" s="12" t="s">
        <v>316</v>
      </c>
      <c r="AD14" s="13">
        <v>8.3000000000000007</v>
      </c>
      <c r="AE14" s="14"/>
      <c r="AF14" s="15"/>
      <c r="AG14" s="12"/>
      <c r="AH14" s="13">
        <v>14</v>
      </c>
      <c r="AI14" s="14" t="s">
        <v>318</v>
      </c>
      <c r="AJ14" s="15">
        <v>3.4</v>
      </c>
      <c r="AK14" s="40">
        <v>14</v>
      </c>
      <c r="AL14" s="16"/>
      <c r="AM14" s="17"/>
    </row>
    <row r="15" spans="2:39" x14ac:dyDescent="0.2">
      <c r="B15" s="152"/>
      <c r="C15" s="154"/>
      <c r="D15" s="167"/>
      <c r="E15" s="183"/>
      <c r="F15" s="158"/>
      <c r="G15" s="160"/>
      <c r="H15" s="154"/>
      <c r="I15" s="156"/>
      <c r="J15" s="3">
        <v>44508</v>
      </c>
      <c r="K15" s="100" t="s">
        <v>254</v>
      </c>
      <c r="L15" s="4">
        <v>18.8</v>
      </c>
      <c r="M15" s="5">
        <v>0.5</v>
      </c>
      <c r="N15" s="5">
        <v>13.1</v>
      </c>
      <c r="O15" s="8">
        <v>7</v>
      </c>
      <c r="P15" s="7" t="s">
        <v>269</v>
      </c>
      <c r="Q15" s="7" t="s">
        <v>251</v>
      </c>
      <c r="R15" s="6">
        <v>0</v>
      </c>
      <c r="S15" s="6">
        <v>0.2</v>
      </c>
      <c r="T15" s="6">
        <v>10.7</v>
      </c>
      <c r="U15" s="6">
        <v>61.7</v>
      </c>
      <c r="V15" s="6">
        <v>25.5</v>
      </c>
      <c r="W15" s="6">
        <v>1.5</v>
      </c>
      <c r="X15" s="6">
        <v>0.3</v>
      </c>
      <c r="Y15" s="6">
        <v>0.1</v>
      </c>
      <c r="Z15" s="6">
        <v>82.4</v>
      </c>
      <c r="AA15" s="42">
        <v>2.698</v>
      </c>
      <c r="AB15" s="39" t="s">
        <v>268</v>
      </c>
      <c r="AC15" s="12" t="s">
        <v>316</v>
      </c>
      <c r="AD15" s="13">
        <v>5.9</v>
      </c>
      <c r="AE15" s="14"/>
      <c r="AF15" s="15"/>
      <c r="AG15" s="12"/>
      <c r="AH15" s="13">
        <v>11</v>
      </c>
      <c r="AI15" s="14" t="s">
        <v>318</v>
      </c>
      <c r="AJ15" s="15">
        <v>3</v>
      </c>
      <c r="AK15" s="40">
        <v>11</v>
      </c>
      <c r="AL15" s="16"/>
      <c r="AM15" s="17"/>
    </row>
    <row r="16" spans="2:39" x14ac:dyDescent="0.2">
      <c r="B16" s="152"/>
      <c r="C16" s="154"/>
      <c r="D16" s="167"/>
      <c r="E16" s="183"/>
      <c r="F16" s="158"/>
      <c r="G16" s="160"/>
      <c r="H16" s="154"/>
      <c r="I16" s="156"/>
      <c r="J16" s="3">
        <v>44593</v>
      </c>
      <c r="K16" s="100" t="s">
        <v>254</v>
      </c>
      <c r="L16" s="4">
        <v>7.2</v>
      </c>
      <c r="M16" s="5">
        <v>0.4</v>
      </c>
      <c r="N16" s="5">
        <v>3.5</v>
      </c>
      <c r="O16" s="8">
        <v>5</v>
      </c>
      <c r="P16" s="7" t="s">
        <v>269</v>
      </c>
      <c r="Q16" s="7" t="s">
        <v>251</v>
      </c>
      <c r="R16" s="6">
        <v>0</v>
      </c>
      <c r="S16" s="6">
        <v>6</v>
      </c>
      <c r="T16" s="6">
        <v>26.8</v>
      </c>
      <c r="U16" s="6">
        <v>46.6</v>
      </c>
      <c r="V16" s="6">
        <v>19.2</v>
      </c>
      <c r="W16" s="6">
        <v>1.1000000000000001</v>
      </c>
      <c r="X16" s="6">
        <v>0.2</v>
      </c>
      <c r="Y16" s="6">
        <v>0.1</v>
      </c>
      <c r="Z16" s="6">
        <v>79.5</v>
      </c>
      <c r="AA16" s="42">
        <v>2.7109999999999999</v>
      </c>
      <c r="AB16" s="39" t="s">
        <v>268</v>
      </c>
      <c r="AC16" s="12" t="s">
        <v>310</v>
      </c>
      <c r="AD16" s="13">
        <v>3.2</v>
      </c>
      <c r="AE16" s="14"/>
      <c r="AF16" s="15"/>
      <c r="AG16" s="12"/>
      <c r="AH16" s="13">
        <v>8</v>
      </c>
      <c r="AI16" s="14" t="s">
        <v>311</v>
      </c>
      <c r="AJ16" s="15">
        <v>1.3</v>
      </c>
      <c r="AK16" s="40">
        <v>8</v>
      </c>
      <c r="AL16" s="16"/>
      <c r="AM16" s="17"/>
    </row>
    <row r="17" spans="2:39" x14ac:dyDescent="0.2">
      <c r="B17" s="152"/>
      <c r="C17" s="154">
        <v>4</v>
      </c>
      <c r="D17" s="167"/>
      <c r="E17" s="183"/>
      <c r="F17" s="158"/>
      <c r="G17" s="160" t="s">
        <v>64</v>
      </c>
      <c r="H17" s="154" t="s">
        <v>66</v>
      </c>
      <c r="I17" s="156" t="s">
        <v>62</v>
      </c>
      <c r="J17" s="3">
        <v>44326</v>
      </c>
      <c r="K17" s="100" t="s">
        <v>254</v>
      </c>
      <c r="L17" s="4">
        <v>20.6</v>
      </c>
      <c r="M17" s="5">
        <v>0.3</v>
      </c>
      <c r="N17" s="5">
        <v>21.6</v>
      </c>
      <c r="O17" s="8">
        <v>5</v>
      </c>
      <c r="P17" s="7" t="s">
        <v>270</v>
      </c>
      <c r="Q17" s="7" t="s">
        <v>251</v>
      </c>
      <c r="R17" s="6">
        <v>2.1</v>
      </c>
      <c r="S17" s="6">
        <v>48.4</v>
      </c>
      <c r="T17" s="6">
        <v>18.399999999999999</v>
      </c>
      <c r="U17" s="6">
        <v>13.3</v>
      </c>
      <c r="V17" s="6">
        <v>16.2</v>
      </c>
      <c r="W17" s="6">
        <v>1.2</v>
      </c>
      <c r="X17" s="6">
        <v>0.2</v>
      </c>
      <c r="Y17" s="6">
        <v>0.2</v>
      </c>
      <c r="Z17" s="6">
        <v>84.3</v>
      </c>
      <c r="AA17" s="42">
        <v>2.69</v>
      </c>
      <c r="AB17" s="39" t="s">
        <v>268</v>
      </c>
      <c r="AC17" s="12" t="s">
        <v>316</v>
      </c>
      <c r="AD17" s="13">
        <v>7</v>
      </c>
      <c r="AE17" s="14"/>
      <c r="AF17" s="15"/>
      <c r="AG17" s="12"/>
      <c r="AH17" s="13">
        <v>12</v>
      </c>
      <c r="AI17" s="14" t="s">
        <v>318</v>
      </c>
      <c r="AJ17" s="15">
        <v>2.7</v>
      </c>
      <c r="AK17" s="40">
        <v>12</v>
      </c>
      <c r="AL17" s="16"/>
      <c r="AM17" s="17"/>
    </row>
    <row r="18" spans="2:39" x14ac:dyDescent="0.2">
      <c r="B18" s="152"/>
      <c r="C18" s="154"/>
      <c r="D18" s="167"/>
      <c r="E18" s="183"/>
      <c r="F18" s="158"/>
      <c r="G18" s="160"/>
      <c r="H18" s="154"/>
      <c r="I18" s="156"/>
      <c r="J18" s="3">
        <v>44417</v>
      </c>
      <c r="K18" s="100" t="s">
        <v>249</v>
      </c>
      <c r="L18" s="4">
        <v>27.1</v>
      </c>
      <c r="M18" s="5">
        <v>0.4</v>
      </c>
      <c r="N18" s="5">
        <v>26.6</v>
      </c>
      <c r="O18" s="8">
        <v>3</v>
      </c>
      <c r="P18" s="7" t="s">
        <v>270</v>
      </c>
      <c r="Q18" s="7" t="s">
        <v>251</v>
      </c>
      <c r="R18" s="6">
        <v>2.4</v>
      </c>
      <c r="S18" s="6">
        <v>40.6</v>
      </c>
      <c r="T18" s="6">
        <v>14.6</v>
      </c>
      <c r="U18" s="6">
        <v>16.7</v>
      </c>
      <c r="V18" s="6">
        <v>21</v>
      </c>
      <c r="W18" s="6">
        <v>3.7</v>
      </c>
      <c r="X18" s="6">
        <v>0.6</v>
      </c>
      <c r="Y18" s="6">
        <v>0.4</v>
      </c>
      <c r="Z18" s="6">
        <v>83.8</v>
      </c>
      <c r="AA18" s="42">
        <v>2.694</v>
      </c>
      <c r="AB18" s="39" t="s">
        <v>268</v>
      </c>
      <c r="AC18" s="12" t="s">
        <v>316</v>
      </c>
      <c r="AD18" s="13">
        <v>6.4</v>
      </c>
      <c r="AE18" s="14"/>
      <c r="AF18" s="15"/>
      <c r="AG18" s="12"/>
      <c r="AH18" s="13">
        <v>20</v>
      </c>
      <c r="AI18" s="14" t="s">
        <v>318</v>
      </c>
      <c r="AJ18" s="15">
        <v>3.3</v>
      </c>
      <c r="AK18" s="40">
        <v>20</v>
      </c>
      <c r="AL18" s="16"/>
      <c r="AM18" s="17"/>
    </row>
    <row r="19" spans="2:39" x14ac:dyDescent="0.2">
      <c r="B19" s="152"/>
      <c r="C19" s="154"/>
      <c r="D19" s="167"/>
      <c r="E19" s="183"/>
      <c r="F19" s="158"/>
      <c r="G19" s="160"/>
      <c r="H19" s="154"/>
      <c r="I19" s="156"/>
      <c r="J19" s="3">
        <v>44508</v>
      </c>
      <c r="K19" s="100" t="s">
        <v>249</v>
      </c>
      <c r="L19" s="4">
        <v>13.2</v>
      </c>
      <c r="M19" s="5">
        <v>0.3</v>
      </c>
      <c r="N19" s="5">
        <v>14.2</v>
      </c>
      <c r="O19" s="8">
        <v>3</v>
      </c>
      <c r="P19" s="7" t="s">
        <v>270</v>
      </c>
      <c r="Q19" s="7" t="s">
        <v>251</v>
      </c>
      <c r="R19" s="6">
        <v>10.5</v>
      </c>
      <c r="S19" s="6">
        <v>27.2</v>
      </c>
      <c r="T19" s="6">
        <v>19.899999999999999</v>
      </c>
      <c r="U19" s="6">
        <v>15.6</v>
      </c>
      <c r="V19" s="6">
        <v>23.8</v>
      </c>
      <c r="W19" s="6">
        <v>2.2999999999999998</v>
      </c>
      <c r="X19" s="6">
        <v>0.2</v>
      </c>
      <c r="Y19" s="6">
        <v>0.5</v>
      </c>
      <c r="Z19" s="6">
        <v>85</v>
      </c>
      <c r="AA19" s="42">
        <v>2.7109999999999999</v>
      </c>
      <c r="AB19" s="39" t="s">
        <v>268</v>
      </c>
      <c r="AC19" s="12" t="s">
        <v>316</v>
      </c>
      <c r="AD19" s="13">
        <v>8.4</v>
      </c>
      <c r="AE19" s="14"/>
      <c r="AF19" s="15"/>
      <c r="AG19" s="12"/>
      <c r="AH19" s="13">
        <v>17</v>
      </c>
      <c r="AI19" s="14" t="s">
        <v>318</v>
      </c>
      <c r="AJ19" s="15">
        <v>3</v>
      </c>
      <c r="AK19" s="40">
        <v>17</v>
      </c>
      <c r="AL19" s="16"/>
      <c r="AM19" s="17"/>
    </row>
    <row r="20" spans="2:39" x14ac:dyDescent="0.2">
      <c r="B20" s="152"/>
      <c r="C20" s="154"/>
      <c r="D20" s="167"/>
      <c r="E20" s="183"/>
      <c r="F20" s="158"/>
      <c r="G20" s="160"/>
      <c r="H20" s="154"/>
      <c r="I20" s="156"/>
      <c r="J20" s="3">
        <v>44593</v>
      </c>
      <c r="K20" s="100" t="s">
        <v>254</v>
      </c>
      <c r="L20" s="4">
        <v>1.6</v>
      </c>
      <c r="M20" s="5">
        <v>0.2</v>
      </c>
      <c r="N20" s="5">
        <v>0.5</v>
      </c>
      <c r="O20" s="8">
        <v>3</v>
      </c>
      <c r="P20" s="7" t="s">
        <v>269</v>
      </c>
      <c r="Q20" s="7" t="s">
        <v>251</v>
      </c>
      <c r="R20" s="6">
        <v>20.6</v>
      </c>
      <c r="S20" s="6">
        <v>19.8</v>
      </c>
      <c r="T20" s="6">
        <v>10.5</v>
      </c>
      <c r="U20" s="6">
        <v>30</v>
      </c>
      <c r="V20" s="6">
        <v>18</v>
      </c>
      <c r="W20" s="6">
        <v>0.7</v>
      </c>
      <c r="X20" s="6">
        <v>0.2</v>
      </c>
      <c r="Y20" s="6">
        <v>0.2</v>
      </c>
      <c r="Z20" s="6">
        <v>82</v>
      </c>
      <c r="AA20" s="42">
        <v>2.6819999999999999</v>
      </c>
      <c r="AB20" s="39" t="s">
        <v>268</v>
      </c>
      <c r="AC20" s="12" t="s">
        <v>310</v>
      </c>
      <c r="AD20" s="13">
        <v>7.5</v>
      </c>
      <c r="AE20" s="14"/>
      <c r="AF20" s="15"/>
      <c r="AG20" s="12"/>
      <c r="AH20" s="13">
        <v>10</v>
      </c>
      <c r="AI20" s="14" t="s">
        <v>311</v>
      </c>
      <c r="AJ20" s="15">
        <v>2.9</v>
      </c>
      <c r="AK20" s="40">
        <v>10</v>
      </c>
      <c r="AL20" s="16"/>
      <c r="AM20" s="17"/>
    </row>
    <row r="21" spans="2:39" x14ac:dyDescent="0.2">
      <c r="B21" s="152"/>
      <c r="C21" s="154">
        <v>5</v>
      </c>
      <c r="D21" s="167"/>
      <c r="E21" s="183"/>
      <c r="F21" s="158"/>
      <c r="G21" s="160" t="s">
        <v>67</v>
      </c>
      <c r="H21" s="154" t="s">
        <v>68</v>
      </c>
      <c r="I21" s="156" t="s">
        <v>69</v>
      </c>
      <c r="J21" s="3">
        <v>44327</v>
      </c>
      <c r="K21" s="100" t="s">
        <v>249</v>
      </c>
      <c r="L21" s="4">
        <v>14.9</v>
      </c>
      <c r="M21" s="5">
        <v>0.4</v>
      </c>
      <c r="N21" s="5">
        <v>11.9</v>
      </c>
      <c r="O21" s="8">
        <v>10</v>
      </c>
      <c r="P21" s="7" t="s">
        <v>276</v>
      </c>
      <c r="Q21" s="7" t="s">
        <v>251</v>
      </c>
      <c r="R21" s="6">
        <v>0</v>
      </c>
      <c r="S21" s="6">
        <v>11</v>
      </c>
      <c r="T21" s="6">
        <v>22.9</v>
      </c>
      <c r="U21" s="6">
        <v>39.799999999999997</v>
      </c>
      <c r="V21" s="6">
        <v>24.8</v>
      </c>
      <c r="W21" s="6">
        <v>1.2</v>
      </c>
      <c r="X21" s="6">
        <v>0.1</v>
      </c>
      <c r="Y21" s="6">
        <v>0.2</v>
      </c>
      <c r="Z21" s="6">
        <v>83.8</v>
      </c>
      <c r="AA21" s="42">
        <v>2.7130000000000001</v>
      </c>
      <c r="AB21" s="39" t="s">
        <v>268</v>
      </c>
      <c r="AC21" s="12" t="s">
        <v>316</v>
      </c>
      <c r="AD21" s="13">
        <v>6.7</v>
      </c>
      <c r="AE21" s="14"/>
      <c r="AF21" s="15"/>
      <c r="AG21" s="12"/>
      <c r="AH21" s="13">
        <v>8.6</v>
      </c>
      <c r="AI21" s="14" t="s">
        <v>318</v>
      </c>
      <c r="AJ21" s="15">
        <v>2.4</v>
      </c>
      <c r="AK21" s="40">
        <v>8.6</v>
      </c>
      <c r="AL21" s="16"/>
      <c r="AM21" s="17"/>
    </row>
    <row r="22" spans="2:39" x14ac:dyDescent="0.2">
      <c r="B22" s="152"/>
      <c r="C22" s="154"/>
      <c r="D22" s="167"/>
      <c r="E22" s="183"/>
      <c r="F22" s="158"/>
      <c r="G22" s="160"/>
      <c r="H22" s="154"/>
      <c r="I22" s="156"/>
      <c r="J22" s="3">
        <v>44417</v>
      </c>
      <c r="K22" s="100" t="s">
        <v>254</v>
      </c>
      <c r="L22" s="4">
        <v>26.1</v>
      </c>
      <c r="M22" s="5">
        <v>0.5</v>
      </c>
      <c r="N22" s="5">
        <v>21.2</v>
      </c>
      <c r="O22" s="8">
        <v>8</v>
      </c>
      <c r="P22" s="7" t="s">
        <v>269</v>
      </c>
      <c r="Q22" s="7" t="s">
        <v>251</v>
      </c>
      <c r="R22" s="6">
        <v>0</v>
      </c>
      <c r="S22" s="6">
        <v>5.7</v>
      </c>
      <c r="T22" s="6">
        <v>30.5</v>
      </c>
      <c r="U22" s="6">
        <v>46.9</v>
      </c>
      <c r="V22" s="6">
        <v>14.8</v>
      </c>
      <c r="W22" s="6">
        <v>1.7</v>
      </c>
      <c r="X22" s="6">
        <v>0.2</v>
      </c>
      <c r="Y22" s="6">
        <v>0.2</v>
      </c>
      <c r="Z22" s="6">
        <v>78.900000000000006</v>
      </c>
      <c r="AA22" s="42">
        <v>2.7010000000000001</v>
      </c>
      <c r="AB22" s="39" t="s">
        <v>268</v>
      </c>
      <c r="AC22" s="12" t="s">
        <v>316</v>
      </c>
      <c r="AD22" s="13">
        <v>8.3000000000000007</v>
      </c>
      <c r="AE22" s="14"/>
      <c r="AF22" s="15"/>
      <c r="AG22" s="12"/>
      <c r="AH22" s="13">
        <v>8.6</v>
      </c>
      <c r="AI22" s="14" t="s">
        <v>318</v>
      </c>
      <c r="AJ22" s="15">
        <v>2.4</v>
      </c>
      <c r="AK22" s="40">
        <v>8.6</v>
      </c>
      <c r="AL22" s="16"/>
      <c r="AM22" s="17"/>
    </row>
    <row r="23" spans="2:39" x14ac:dyDescent="0.2">
      <c r="B23" s="152"/>
      <c r="C23" s="154"/>
      <c r="D23" s="167"/>
      <c r="E23" s="183"/>
      <c r="F23" s="158"/>
      <c r="G23" s="160"/>
      <c r="H23" s="154"/>
      <c r="I23" s="156"/>
      <c r="J23" s="3">
        <v>44508</v>
      </c>
      <c r="K23" s="100" t="s">
        <v>254</v>
      </c>
      <c r="L23" s="4">
        <v>19.399999999999999</v>
      </c>
      <c r="M23" s="5">
        <v>0.5</v>
      </c>
      <c r="N23" s="5">
        <v>13</v>
      </c>
      <c r="O23" s="8">
        <v>8</v>
      </c>
      <c r="P23" s="7" t="s">
        <v>269</v>
      </c>
      <c r="Q23" s="7" t="s">
        <v>251</v>
      </c>
      <c r="R23" s="6">
        <v>0</v>
      </c>
      <c r="S23" s="6">
        <v>0.8</v>
      </c>
      <c r="T23" s="6">
        <v>19.8</v>
      </c>
      <c r="U23" s="6">
        <v>62.5</v>
      </c>
      <c r="V23" s="6">
        <v>14.9</v>
      </c>
      <c r="W23" s="6">
        <v>1.5</v>
      </c>
      <c r="X23" s="6">
        <v>0.3</v>
      </c>
      <c r="Y23" s="6">
        <v>0.2</v>
      </c>
      <c r="Z23" s="6">
        <v>80</v>
      </c>
      <c r="AA23" s="42">
        <v>2.7040000000000002</v>
      </c>
      <c r="AB23" s="39" t="s">
        <v>268</v>
      </c>
      <c r="AC23" s="12" t="s">
        <v>316</v>
      </c>
      <c r="AD23" s="13">
        <v>8.1999999999999993</v>
      </c>
      <c r="AE23" s="14"/>
      <c r="AF23" s="15"/>
      <c r="AG23" s="12"/>
      <c r="AH23" s="13">
        <v>10</v>
      </c>
      <c r="AI23" s="14" t="s">
        <v>318</v>
      </c>
      <c r="AJ23" s="15">
        <v>2.6</v>
      </c>
      <c r="AK23" s="40">
        <v>10</v>
      </c>
      <c r="AL23" s="16"/>
      <c r="AM23" s="17"/>
    </row>
    <row r="24" spans="2:39" x14ac:dyDescent="0.2">
      <c r="B24" s="152"/>
      <c r="C24" s="154"/>
      <c r="D24" s="167"/>
      <c r="E24" s="183"/>
      <c r="F24" s="158"/>
      <c r="G24" s="160"/>
      <c r="H24" s="154"/>
      <c r="I24" s="156"/>
      <c r="J24" s="3">
        <v>44593</v>
      </c>
      <c r="K24" s="100" t="s">
        <v>254</v>
      </c>
      <c r="L24" s="4">
        <v>8.9</v>
      </c>
      <c r="M24" s="5">
        <v>0.3</v>
      </c>
      <c r="N24" s="5">
        <v>5.8</v>
      </c>
      <c r="O24" s="8">
        <v>7</v>
      </c>
      <c r="P24" s="7" t="s">
        <v>269</v>
      </c>
      <c r="Q24" s="7" t="s">
        <v>251</v>
      </c>
      <c r="R24" s="6">
        <v>1.6</v>
      </c>
      <c r="S24" s="6">
        <v>10.4</v>
      </c>
      <c r="T24" s="6">
        <v>21.8</v>
      </c>
      <c r="U24" s="6">
        <v>41.6</v>
      </c>
      <c r="V24" s="6">
        <v>21.2</v>
      </c>
      <c r="W24" s="6">
        <v>2.5</v>
      </c>
      <c r="X24" s="6">
        <v>0.4</v>
      </c>
      <c r="Y24" s="6">
        <v>0.5</v>
      </c>
      <c r="Z24" s="6">
        <v>78.7</v>
      </c>
      <c r="AA24" s="42">
        <v>2.7309999999999999</v>
      </c>
      <c r="AB24" s="39" t="s">
        <v>268</v>
      </c>
      <c r="AC24" s="12" t="s">
        <v>310</v>
      </c>
      <c r="AD24" s="13">
        <v>4.5</v>
      </c>
      <c r="AE24" s="14"/>
      <c r="AF24" s="15"/>
      <c r="AG24" s="12"/>
      <c r="AH24" s="13">
        <v>10</v>
      </c>
      <c r="AI24" s="14" t="s">
        <v>311</v>
      </c>
      <c r="AJ24" s="15">
        <v>1.9</v>
      </c>
      <c r="AK24" s="40">
        <v>10</v>
      </c>
      <c r="AL24" s="16"/>
      <c r="AM24" s="17"/>
    </row>
    <row r="25" spans="2:39" x14ac:dyDescent="0.2">
      <c r="B25" s="152"/>
      <c r="C25" s="154">
        <v>6</v>
      </c>
      <c r="D25" s="167"/>
      <c r="E25" s="183"/>
      <c r="F25" s="158"/>
      <c r="G25" s="160" t="s">
        <v>67</v>
      </c>
      <c r="H25" s="154" t="s">
        <v>70</v>
      </c>
      <c r="I25" s="156" t="s">
        <v>62</v>
      </c>
      <c r="J25" s="3">
        <v>44326</v>
      </c>
      <c r="K25" s="100" t="s">
        <v>254</v>
      </c>
      <c r="L25" s="4">
        <v>19.100000000000001</v>
      </c>
      <c r="M25" s="5">
        <v>0.4</v>
      </c>
      <c r="N25" s="5">
        <v>16.600000000000001</v>
      </c>
      <c r="O25" s="8">
        <v>10</v>
      </c>
      <c r="P25" s="7" t="s">
        <v>275</v>
      </c>
      <c r="Q25" s="7" t="s">
        <v>251</v>
      </c>
      <c r="R25" s="6">
        <v>0</v>
      </c>
      <c r="S25" s="6">
        <v>17.3</v>
      </c>
      <c r="T25" s="6">
        <v>31.1</v>
      </c>
      <c r="U25" s="6">
        <v>28.1</v>
      </c>
      <c r="V25" s="6">
        <v>21.3</v>
      </c>
      <c r="W25" s="6">
        <v>1.8</v>
      </c>
      <c r="X25" s="6">
        <v>0.1</v>
      </c>
      <c r="Y25" s="6">
        <v>0.3</v>
      </c>
      <c r="Z25" s="6">
        <v>81.7</v>
      </c>
      <c r="AA25" s="42">
        <v>2.702</v>
      </c>
      <c r="AB25" s="39" t="s">
        <v>268</v>
      </c>
      <c r="AC25" s="12" t="s">
        <v>316</v>
      </c>
      <c r="AD25" s="13">
        <v>5.8</v>
      </c>
      <c r="AE25" s="14"/>
      <c r="AF25" s="15"/>
      <c r="AG25" s="12"/>
      <c r="AH25" s="13">
        <v>22</v>
      </c>
      <c r="AI25" s="14" t="s">
        <v>318</v>
      </c>
      <c r="AJ25" s="15">
        <v>3.5</v>
      </c>
      <c r="AK25" s="40">
        <v>22</v>
      </c>
      <c r="AL25" s="16"/>
      <c r="AM25" s="17"/>
    </row>
    <row r="26" spans="2:39" x14ac:dyDescent="0.2">
      <c r="B26" s="152"/>
      <c r="C26" s="154"/>
      <c r="D26" s="167"/>
      <c r="E26" s="183"/>
      <c r="F26" s="158"/>
      <c r="G26" s="160"/>
      <c r="H26" s="154"/>
      <c r="I26" s="156"/>
      <c r="J26" s="3">
        <v>44418</v>
      </c>
      <c r="K26" s="100" t="s">
        <v>249</v>
      </c>
      <c r="L26" s="4">
        <v>27.4</v>
      </c>
      <c r="M26" s="5">
        <v>0.6</v>
      </c>
      <c r="N26" s="5">
        <v>21.6</v>
      </c>
      <c r="O26" s="8">
        <v>8</v>
      </c>
      <c r="P26" s="7" t="s">
        <v>305</v>
      </c>
      <c r="Q26" s="7" t="s">
        <v>251</v>
      </c>
      <c r="R26" s="6">
        <v>8.1</v>
      </c>
      <c r="S26" s="6">
        <v>30.9</v>
      </c>
      <c r="T26" s="6">
        <v>18.399999999999999</v>
      </c>
      <c r="U26" s="6">
        <v>21.9</v>
      </c>
      <c r="V26" s="6">
        <v>18.899999999999999</v>
      </c>
      <c r="W26" s="6">
        <v>1.5</v>
      </c>
      <c r="X26" s="6">
        <v>0.2</v>
      </c>
      <c r="Y26" s="6">
        <v>0.1</v>
      </c>
      <c r="Z26" s="6">
        <v>84</v>
      </c>
      <c r="AA26" s="42">
        <v>2.706</v>
      </c>
      <c r="AB26" s="39" t="s">
        <v>268</v>
      </c>
      <c r="AC26" s="12" t="s">
        <v>316</v>
      </c>
      <c r="AD26" s="13">
        <v>7.5</v>
      </c>
      <c r="AE26" s="14"/>
      <c r="AF26" s="15"/>
      <c r="AG26" s="12"/>
      <c r="AH26" s="13">
        <v>27</v>
      </c>
      <c r="AI26" s="14" t="s">
        <v>318</v>
      </c>
      <c r="AJ26" s="15">
        <v>3.7</v>
      </c>
      <c r="AK26" s="40">
        <v>27</v>
      </c>
      <c r="AL26" s="16"/>
      <c r="AM26" s="17"/>
    </row>
    <row r="27" spans="2:39" x14ac:dyDescent="0.2">
      <c r="B27" s="152"/>
      <c r="C27" s="154"/>
      <c r="D27" s="167"/>
      <c r="E27" s="183"/>
      <c r="F27" s="158"/>
      <c r="G27" s="160"/>
      <c r="H27" s="154"/>
      <c r="I27" s="156"/>
      <c r="J27" s="3">
        <v>44508</v>
      </c>
      <c r="K27" s="100" t="s">
        <v>249</v>
      </c>
      <c r="L27" s="4">
        <v>14.3</v>
      </c>
      <c r="M27" s="5">
        <v>0.5</v>
      </c>
      <c r="N27" s="5">
        <v>12.8</v>
      </c>
      <c r="O27" s="8">
        <v>6</v>
      </c>
      <c r="P27" s="7" t="s">
        <v>269</v>
      </c>
      <c r="Q27" s="7" t="s">
        <v>251</v>
      </c>
      <c r="R27" s="6">
        <v>1.1000000000000001</v>
      </c>
      <c r="S27" s="6">
        <v>16.3</v>
      </c>
      <c r="T27" s="6">
        <v>48.7</v>
      </c>
      <c r="U27" s="6">
        <v>26.5</v>
      </c>
      <c r="V27" s="6">
        <v>5.0999999999999996</v>
      </c>
      <c r="W27" s="6">
        <v>1.8</v>
      </c>
      <c r="X27" s="6">
        <v>0.3</v>
      </c>
      <c r="Y27" s="6">
        <v>0.2</v>
      </c>
      <c r="Z27" s="6">
        <v>89.4</v>
      </c>
      <c r="AA27" s="42">
        <v>2.7040000000000002</v>
      </c>
      <c r="AB27" s="39" t="s">
        <v>268</v>
      </c>
      <c r="AC27" s="12" t="s">
        <v>316</v>
      </c>
      <c r="AD27" s="13">
        <v>5.9</v>
      </c>
      <c r="AE27" s="14"/>
      <c r="AF27" s="15"/>
      <c r="AG27" s="12"/>
      <c r="AH27" s="13">
        <v>12</v>
      </c>
      <c r="AI27" s="14" t="s">
        <v>318</v>
      </c>
      <c r="AJ27" s="15">
        <v>2.4</v>
      </c>
      <c r="AK27" s="40">
        <v>12</v>
      </c>
      <c r="AL27" s="16"/>
      <c r="AM27" s="17"/>
    </row>
    <row r="28" spans="2:39" x14ac:dyDescent="0.2">
      <c r="B28" s="152"/>
      <c r="C28" s="154"/>
      <c r="D28" s="167"/>
      <c r="E28" s="183"/>
      <c r="F28" s="158"/>
      <c r="G28" s="160"/>
      <c r="H28" s="154"/>
      <c r="I28" s="156"/>
      <c r="J28" s="3">
        <v>44593</v>
      </c>
      <c r="K28" s="100" t="s">
        <v>254</v>
      </c>
      <c r="L28" s="4">
        <v>0.1</v>
      </c>
      <c r="M28" s="5">
        <v>0.2</v>
      </c>
      <c r="N28" s="5">
        <v>1.2</v>
      </c>
      <c r="O28" s="8">
        <v>5</v>
      </c>
      <c r="P28" s="7" t="s">
        <v>269</v>
      </c>
      <c r="Q28" s="7" t="s">
        <v>251</v>
      </c>
      <c r="R28" s="6">
        <v>0</v>
      </c>
      <c r="S28" s="6">
        <v>19.100000000000001</v>
      </c>
      <c r="T28" s="6">
        <v>37</v>
      </c>
      <c r="U28" s="6">
        <v>31.1</v>
      </c>
      <c r="V28" s="6">
        <v>10.6</v>
      </c>
      <c r="W28" s="6">
        <v>1.6</v>
      </c>
      <c r="X28" s="6">
        <v>0.2</v>
      </c>
      <c r="Y28" s="6">
        <v>0.4</v>
      </c>
      <c r="Z28" s="6">
        <v>83.9</v>
      </c>
      <c r="AA28" s="42">
        <v>2.6840000000000002</v>
      </c>
      <c r="AB28" s="39" t="s">
        <v>268</v>
      </c>
      <c r="AC28" s="12" t="s">
        <v>310</v>
      </c>
      <c r="AD28" s="13">
        <v>7.7</v>
      </c>
      <c r="AE28" s="14"/>
      <c r="AF28" s="15"/>
      <c r="AG28" s="12"/>
      <c r="AH28" s="13">
        <v>13</v>
      </c>
      <c r="AI28" s="14" t="s">
        <v>311</v>
      </c>
      <c r="AJ28" s="15">
        <v>2.9</v>
      </c>
      <c r="AK28" s="40">
        <v>13</v>
      </c>
      <c r="AL28" s="16"/>
      <c r="AM28" s="17"/>
    </row>
    <row r="29" spans="2:39" x14ac:dyDescent="0.2">
      <c r="B29" s="152"/>
      <c r="C29" s="154">
        <v>7</v>
      </c>
      <c r="D29" s="167"/>
      <c r="E29" s="183"/>
      <c r="F29" s="158"/>
      <c r="G29" s="160" t="s">
        <v>71</v>
      </c>
      <c r="H29" s="154" t="s">
        <v>72</v>
      </c>
      <c r="I29" s="156" t="s">
        <v>69</v>
      </c>
      <c r="J29" s="3">
        <v>44327</v>
      </c>
      <c r="K29" s="100" t="s">
        <v>249</v>
      </c>
      <c r="L29" s="4">
        <v>16.600000000000001</v>
      </c>
      <c r="M29" s="5">
        <v>0.3</v>
      </c>
      <c r="N29" s="5">
        <v>15.4</v>
      </c>
      <c r="O29" s="8">
        <v>5</v>
      </c>
      <c r="P29" s="7" t="s">
        <v>269</v>
      </c>
      <c r="Q29" s="7" t="s">
        <v>251</v>
      </c>
      <c r="R29" s="6">
        <v>0</v>
      </c>
      <c r="S29" s="6">
        <v>1.7</v>
      </c>
      <c r="T29" s="6">
        <v>22.8</v>
      </c>
      <c r="U29" s="6">
        <v>37.799999999999997</v>
      </c>
      <c r="V29" s="6">
        <v>36.9</v>
      </c>
      <c r="W29" s="6">
        <v>0.5</v>
      </c>
      <c r="X29" s="6">
        <v>0.1</v>
      </c>
      <c r="Y29" s="6">
        <v>0.2</v>
      </c>
      <c r="Z29" s="6">
        <v>77.5</v>
      </c>
      <c r="AA29" s="42">
        <v>2.657</v>
      </c>
      <c r="AB29" s="39" t="s">
        <v>268</v>
      </c>
      <c r="AC29" s="12" t="s">
        <v>316</v>
      </c>
      <c r="AD29" s="13">
        <v>6.7</v>
      </c>
      <c r="AE29" s="14"/>
      <c r="AF29" s="15"/>
      <c r="AG29" s="12"/>
      <c r="AH29" s="13">
        <v>20</v>
      </c>
      <c r="AI29" s="14" t="s">
        <v>318</v>
      </c>
      <c r="AJ29" s="15">
        <v>3.8</v>
      </c>
      <c r="AK29" s="40">
        <v>20</v>
      </c>
      <c r="AL29" s="16"/>
      <c r="AM29" s="17"/>
    </row>
    <row r="30" spans="2:39" x14ac:dyDescent="0.2">
      <c r="B30" s="152"/>
      <c r="C30" s="154"/>
      <c r="D30" s="167"/>
      <c r="E30" s="183"/>
      <c r="F30" s="158"/>
      <c r="G30" s="160"/>
      <c r="H30" s="154"/>
      <c r="I30" s="156"/>
      <c r="J30" s="3">
        <v>44418</v>
      </c>
      <c r="K30" s="100" t="s">
        <v>254</v>
      </c>
      <c r="L30" s="4">
        <v>29.5</v>
      </c>
      <c r="M30" s="5">
        <v>0.3</v>
      </c>
      <c r="N30" s="5">
        <v>23.5</v>
      </c>
      <c r="O30" s="8">
        <v>5</v>
      </c>
      <c r="P30" s="7" t="s">
        <v>269</v>
      </c>
      <c r="Q30" s="7" t="s">
        <v>251</v>
      </c>
      <c r="R30" s="6">
        <v>0</v>
      </c>
      <c r="S30" s="6">
        <v>0.2</v>
      </c>
      <c r="T30" s="6">
        <v>8.1999999999999993</v>
      </c>
      <c r="U30" s="6">
        <v>52.1</v>
      </c>
      <c r="V30" s="6">
        <v>38.700000000000003</v>
      </c>
      <c r="W30" s="6">
        <v>0.4</v>
      </c>
      <c r="X30" s="6">
        <v>0.2</v>
      </c>
      <c r="Y30" s="6">
        <v>0.2</v>
      </c>
      <c r="Z30" s="6">
        <v>78.900000000000006</v>
      </c>
      <c r="AA30" s="42">
        <v>2.653</v>
      </c>
      <c r="AB30" s="39" t="s">
        <v>268</v>
      </c>
      <c r="AC30" s="12" t="s">
        <v>316</v>
      </c>
      <c r="AD30" s="13">
        <v>6.8</v>
      </c>
      <c r="AE30" s="14"/>
      <c r="AF30" s="15"/>
      <c r="AG30" s="12"/>
      <c r="AH30" s="13">
        <v>23</v>
      </c>
      <c r="AI30" s="14" t="s">
        <v>318</v>
      </c>
      <c r="AJ30" s="15">
        <v>3.9</v>
      </c>
      <c r="AK30" s="40">
        <v>23</v>
      </c>
      <c r="AL30" s="16"/>
      <c r="AM30" s="17"/>
    </row>
    <row r="31" spans="2:39" x14ac:dyDescent="0.2">
      <c r="B31" s="152"/>
      <c r="C31" s="154"/>
      <c r="D31" s="167"/>
      <c r="E31" s="183"/>
      <c r="F31" s="158"/>
      <c r="G31" s="160"/>
      <c r="H31" s="154"/>
      <c r="I31" s="156"/>
      <c r="J31" s="3">
        <v>44509</v>
      </c>
      <c r="K31" s="100" t="s">
        <v>249</v>
      </c>
      <c r="L31" s="4">
        <v>17</v>
      </c>
      <c r="M31" s="5">
        <v>0.5</v>
      </c>
      <c r="N31" s="5">
        <v>16.5</v>
      </c>
      <c r="O31" s="8">
        <v>5</v>
      </c>
      <c r="P31" s="7" t="s">
        <v>269</v>
      </c>
      <c r="Q31" s="7" t="s">
        <v>251</v>
      </c>
      <c r="R31" s="6">
        <v>0</v>
      </c>
      <c r="S31" s="6">
        <v>5.9</v>
      </c>
      <c r="T31" s="6">
        <v>7.7</v>
      </c>
      <c r="U31" s="6">
        <v>32.700000000000003</v>
      </c>
      <c r="V31" s="6">
        <v>48.3</v>
      </c>
      <c r="W31" s="6">
        <v>3.8</v>
      </c>
      <c r="X31" s="6">
        <v>0.9</v>
      </c>
      <c r="Y31" s="6">
        <v>0.7</v>
      </c>
      <c r="Z31" s="6">
        <v>76.2</v>
      </c>
      <c r="AA31" s="42">
        <v>2.657</v>
      </c>
      <c r="AB31" s="39" t="s">
        <v>268</v>
      </c>
      <c r="AC31" s="12" t="s">
        <v>316</v>
      </c>
      <c r="AD31" s="13">
        <v>7</v>
      </c>
      <c r="AE31" s="14"/>
      <c r="AF31" s="15"/>
      <c r="AG31" s="12"/>
      <c r="AH31" s="13">
        <v>110</v>
      </c>
      <c r="AI31" s="14" t="s">
        <v>318</v>
      </c>
      <c r="AJ31" s="15">
        <v>6.6</v>
      </c>
      <c r="AK31" s="40">
        <v>110</v>
      </c>
      <c r="AL31" s="16"/>
      <c r="AM31" s="17"/>
    </row>
    <row r="32" spans="2:39" x14ac:dyDescent="0.2">
      <c r="B32" s="152"/>
      <c r="C32" s="154"/>
      <c r="D32" s="170"/>
      <c r="E32" s="184"/>
      <c r="F32" s="158"/>
      <c r="G32" s="160"/>
      <c r="H32" s="154"/>
      <c r="I32" s="156"/>
      <c r="J32" s="3">
        <v>44593</v>
      </c>
      <c r="K32" s="100" t="s">
        <v>254</v>
      </c>
      <c r="L32" s="4">
        <v>8.3000000000000007</v>
      </c>
      <c r="M32" s="5">
        <v>0.2</v>
      </c>
      <c r="N32" s="5">
        <v>7.5</v>
      </c>
      <c r="O32" s="8">
        <v>3</v>
      </c>
      <c r="P32" s="7" t="s">
        <v>269</v>
      </c>
      <c r="Q32" s="7" t="s">
        <v>277</v>
      </c>
      <c r="R32" s="6">
        <v>0</v>
      </c>
      <c r="S32" s="6">
        <v>1.9</v>
      </c>
      <c r="T32" s="6">
        <v>10.4</v>
      </c>
      <c r="U32" s="6">
        <v>17.899999999999999</v>
      </c>
      <c r="V32" s="6">
        <v>48.4</v>
      </c>
      <c r="W32" s="6">
        <v>17.100000000000001</v>
      </c>
      <c r="X32" s="6">
        <v>2.6</v>
      </c>
      <c r="Y32" s="6">
        <v>1.7</v>
      </c>
      <c r="Z32" s="6">
        <v>74.2</v>
      </c>
      <c r="AA32" s="42">
        <v>2.6509999999999998</v>
      </c>
      <c r="AB32" s="39" t="s">
        <v>268</v>
      </c>
      <c r="AC32" s="12" t="s">
        <v>310</v>
      </c>
      <c r="AD32" s="13">
        <v>9.6</v>
      </c>
      <c r="AE32" s="14"/>
      <c r="AF32" s="15"/>
      <c r="AG32" s="12"/>
      <c r="AH32" s="13">
        <v>43</v>
      </c>
      <c r="AI32" s="14" t="s">
        <v>311</v>
      </c>
      <c r="AJ32" s="15">
        <v>5.0999999999999996</v>
      </c>
      <c r="AK32" s="40">
        <v>43</v>
      </c>
      <c r="AL32" s="16"/>
      <c r="AM32" s="17"/>
    </row>
    <row r="33" spans="2:39" x14ac:dyDescent="0.2">
      <c r="B33" s="152"/>
      <c r="C33" s="154">
        <v>8</v>
      </c>
      <c r="D33" s="171" t="s">
        <v>73</v>
      </c>
      <c r="E33" s="182"/>
      <c r="F33" s="158"/>
      <c r="G33" s="160" t="s">
        <v>74</v>
      </c>
      <c r="H33" s="154" t="s">
        <v>75</v>
      </c>
      <c r="I33" s="156" t="s">
        <v>76</v>
      </c>
      <c r="J33" s="3">
        <v>44343</v>
      </c>
      <c r="K33" s="100" t="s">
        <v>249</v>
      </c>
      <c r="L33" s="4">
        <v>17.8</v>
      </c>
      <c r="M33" s="5">
        <v>0.5</v>
      </c>
      <c r="N33" s="5">
        <v>19</v>
      </c>
      <c r="O33" s="8">
        <v>3</v>
      </c>
      <c r="P33" s="7" t="s">
        <v>267</v>
      </c>
      <c r="Q33" s="7" t="s">
        <v>251</v>
      </c>
      <c r="R33" s="6">
        <v>5</v>
      </c>
      <c r="S33" s="6">
        <v>21.7</v>
      </c>
      <c r="T33" s="6">
        <v>11.5</v>
      </c>
      <c r="U33" s="6">
        <v>13.8</v>
      </c>
      <c r="V33" s="6">
        <v>40.200000000000003</v>
      </c>
      <c r="W33" s="6">
        <v>6.8</v>
      </c>
      <c r="X33" s="6">
        <v>0.5</v>
      </c>
      <c r="Y33" s="6">
        <v>0.5</v>
      </c>
      <c r="Z33" s="6">
        <v>83.8</v>
      </c>
      <c r="AA33" s="42">
        <v>2.6829999999999998</v>
      </c>
      <c r="AB33" s="39" t="s">
        <v>274</v>
      </c>
      <c r="AC33" s="12" t="s">
        <v>316</v>
      </c>
      <c r="AD33" s="13">
        <v>3.6</v>
      </c>
      <c r="AE33" s="14"/>
      <c r="AF33" s="15"/>
      <c r="AG33" s="12"/>
      <c r="AH33" s="13">
        <v>5.5</v>
      </c>
      <c r="AI33" s="14" t="s">
        <v>318</v>
      </c>
      <c r="AJ33" s="15">
        <v>1.4</v>
      </c>
      <c r="AK33" s="40">
        <v>5.5</v>
      </c>
      <c r="AL33" s="16"/>
      <c r="AM33" s="17"/>
    </row>
    <row r="34" spans="2:39" x14ac:dyDescent="0.2">
      <c r="B34" s="152"/>
      <c r="C34" s="154"/>
      <c r="D34" s="167"/>
      <c r="E34" s="183"/>
      <c r="F34" s="158"/>
      <c r="G34" s="160"/>
      <c r="H34" s="154"/>
      <c r="I34" s="156"/>
      <c r="J34" s="3">
        <v>44419</v>
      </c>
      <c r="K34" s="100" t="s">
        <v>254</v>
      </c>
      <c r="L34" s="4">
        <v>31.5</v>
      </c>
      <c r="M34" s="5">
        <v>0.6</v>
      </c>
      <c r="N34" s="5">
        <v>27.4</v>
      </c>
      <c r="O34" s="8">
        <v>3</v>
      </c>
      <c r="P34" s="7" t="s">
        <v>267</v>
      </c>
      <c r="Q34" s="7" t="s">
        <v>251</v>
      </c>
      <c r="R34" s="6">
        <v>14.9</v>
      </c>
      <c r="S34" s="6">
        <v>32.700000000000003</v>
      </c>
      <c r="T34" s="6">
        <v>14.6</v>
      </c>
      <c r="U34" s="6">
        <v>14.3</v>
      </c>
      <c r="V34" s="6">
        <v>20.6</v>
      </c>
      <c r="W34" s="6">
        <v>2.4</v>
      </c>
      <c r="X34" s="6">
        <v>0.3</v>
      </c>
      <c r="Y34" s="6">
        <v>0.2</v>
      </c>
      <c r="Z34" s="6">
        <v>83.9</v>
      </c>
      <c r="AA34" s="42">
        <v>2.677</v>
      </c>
      <c r="AB34" s="39" t="s">
        <v>268</v>
      </c>
      <c r="AC34" s="12" t="s">
        <v>316</v>
      </c>
      <c r="AD34" s="13">
        <v>1</v>
      </c>
      <c r="AE34" s="14"/>
      <c r="AF34" s="15"/>
      <c r="AG34" s="12"/>
      <c r="AH34" s="13">
        <v>6.8</v>
      </c>
      <c r="AI34" s="14" t="s">
        <v>318</v>
      </c>
      <c r="AJ34" s="15">
        <v>0.49</v>
      </c>
      <c r="AK34" s="40">
        <v>6.8</v>
      </c>
      <c r="AL34" s="16"/>
      <c r="AM34" s="17"/>
    </row>
    <row r="35" spans="2:39" x14ac:dyDescent="0.2">
      <c r="B35" s="152"/>
      <c r="C35" s="154"/>
      <c r="D35" s="167"/>
      <c r="E35" s="183"/>
      <c r="F35" s="158"/>
      <c r="G35" s="160"/>
      <c r="H35" s="154"/>
      <c r="I35" s="156"/>
      <c r="J35" s="3">
        <v>44510</v>
      </c>
      <c r="K35" s="100" t="s">
        <v>254</v>
      </c>
      <c r="L35" s="4">
        <v>19.8</v>
      </c>
      <c r="M35" s="5">
        <v>0.7</v>
      </c>
      <c r="N35" s="5">
        <v>16</v>
      </c>
      <c r="O35" s="8">
        <v>5</v>
      </c>
      <c r="P35" s="7" t="s">
        <v>267</v>
      </c>
      <c r="Q35" s="7" t="s">
        <v>251</v>
      </c>
      <c r="R35" s="6">
        <v>10.3</v>
      </c>
      <c r="S35" s="6">
        <v>19.8</v>
      </c>
      <c r="T35" s="6">
        <v>15</v>
      </c>
      <c r="U35" s="6">
        <v>20.3</v>
      </c>
      <c r="V35" s="6">
        <v>30.7</v>
      </c>
      <c r="W35" s="6">
        <v>3.2</v>
      </c>
      <c r="X35" s="6">
        <v>0.3</v>
      </c>
      <c r="Y35" s="6">
        <v>0.4</v>
      </c>
      <c r="Z35" s="6">
        <v>82.2</v>
      </c>
      <c r="AA35" s="42">
        <v>2.6829999999999998</v>
      </c>
      <c r="AB35" s="39" t="s">
        <v>268</v>
      </c>
      <c r="AC35" s="12" t="s">
        <v>316</v>
      </c>
      <c r="AD35" s="13">
        <v>3</v>
      </c>
      <c r="AE35" s="14"/>
      <c r="AF35" s="15"/>
      <c r="AG35" s="12"/>
      <c r="AH35" s="13">
        <v>6.2</v>
      </c>
      <c r="AI35" s="14" t="s">
        <v>318</v>
      </c>
      <c r="AJ35" s="15">
        <v>1.2</v>
      </c>
      <c r="AK35" s="40">
        <v>6.2</v>
      </c>
      <c r="AL35" s="16"/>
      <c r="AM35" s="17"/>
    </row>
    <row r="36" spans="2:39" x14ac:dyDescent="0.2">
      <c r="B36" s="152"/>
      <c r="C36" s="154"/>
      <c r="D36" s="167"/>
      <c r="E36" s="183"/>
      <c r="F36" s="158"/>
      <c r="G36" s="160"/>
      <c r="H36" s="154"/>
      <c r="I36" s="156"/>
      <c r="J36" s="3">
        <v>44595</v>
      </c>
      <c r="K36" s="100" t="s">
        <v>254</v>
      </c>
      <c r="L36" s="4">
        <v>5.6</v>
      </c>
      <c r="M36" s="5">
        <v>0.5</v>
      </c>
      <c r="N36" s="5">
        <v>3.8</v>
      </c>
      <c r="O36" s="8">
        <v>5</v>
      </c>
      <c r="P36" s="7" t="s">
        <v>269</v>
      </c>
      <c r="Q36" s="7" t="s">
        <v>251</v>
      </c>
      <c r="R36" s="6">
        <v>1.5</v>
      </c>
      <c r="S36" s="6">
        <v>9.4</v>
      </c>
      <c r="T36" s="6">
        <v>7.5</v>
      </c>
      <c r="U36" s="6">
        <v>9.5</v>
      </c>
      <c r="V36" s="6">
        <v>50.6</v>
      </c>
      <c r="W36" s="6">
        <v>20.100000000000001</v>
      </c>
      <c r="X36" s="6">
        <v>0.7</v>
      </c>
      <c r="Y36" s="6">
        <v>0.7</v>
      </c>
      <c r="Z36" s="6">
        <v>84.8</v>
      </c>
      <c r="AA36" s="42">
        <v>2.68</v>
      </c>
      <c r="AB36" s="39" t="s">
        <v>268</v>
      </c>
      <c r="AC36" s="12" t="s">
        <v>310</v>
      </c>
      <c r="AD36" s="13">
        <v>2.1</v>
      </c>
      <c r="AE36" s="14"/>
      <c r="AF36" s="15"/>
      <c r="AG36" s="12"/>
      <c r="AH36" s="13">
        <v>9.1999999999999993</v>
      </c>
      <c r="AI36" s="14" t="s">
        <v>311</v>
      </c>
      <c r="AJ36" s="15">
        <v>0.82</v>
      </c>
      <c r="AK36" s="40">
        <v>9.1999999999999993</v>
      </c>
      <c r="AL36" s="16"/>
      <c r="AM36" s="17"/>
    </row>
    <row r="37" spans="2:39" x14ac:dyDescent="0.2">
      <c r="B37" s="152"/>
      <c r="C37" s="154">
        <v>9</v>
      </c>
      <c r="D37" s="167"/>
      <c r="E37" s="183"/>
      <c r="F37" s="158"/>
      <c r="G37" s="160" t="s">
        <v>74</v>
      </c>
      <c r="H37" s="154" t="s">
        <v>77</v>
      </c>
      <c r="I37" s="156" t="s">
        <v>78</v>
      </c>
      <c r="J37" s="3">
        <v>44327</v>
      </c>
      <c r="K37" s="100" t="s">
        <v>249</v>
      </c>
      <c r="L37" s="4">
        <v>17.8</v>
      </c>
      <c r="M37" s="5">
        <v>0.5</v>
      </c>
      <c r="N37" s="5">
        <v>18</v>
      </c>
      <c r="O37" s="8">
        <v>5</v>
      </c>
      <c r="P37" s="7" t="s">
        <v>267</v>
      </c>
      <c r="Q37" s="7" t="s">
        <v>251</v>
      </c>
      <c r="R37" s="6">
        <v>0</v>
      </c>
      <c r="S37" s="6">
        <v>21.4</v>
      </c>
      <c r="T37" s="6">
        <v>11.6</v>
      </c>
      <c r="U37" s="6">
        <v>16.399999999999999</v>
      </c>
      <c r="V37" s="6">
        <v>45.7</v>
      </c>
      <c r="W37" s="6">
        <v>4.3</v>
      </c>
      <c r="X37" s="6">
        <v>0.3</v>
      </c>
      <c r="Y37" s="6">
        <v>0.3</v>
      </c>
      <c r="Z37" s="6">
        <v>84</v>
      </c>
      <c r="AA37" s="42">
        <v>2.7130000000000001</v>
      </c>
      <c r="AB37" s="39" t="s">
        <v>268</v>
      </c>
      <c r="AC37" s="12" t="s">
        <v>316</v>
      </c>
      <c r="AD37" s="13">
        <v>1.1000000000000001</v>
      </c>
      <c r="AE37" s="14"/>
      <c r="AF37" s="15"/>
      <c r="AG37" s="12"/>
      <c r="AH37" s="13">
        <v>3.9</v>
      </c>
      <c r="AI37" s="14" t="s">
        <v>318</v>
      </c>
      <c r="AJ37" s="15">
        <v>0.43</v>
      </c>
      <c r="AK37" s="40">
        <v>3.9</v>
      </c>
      <c r="AL37" s="16"/>
      <c r="AM37" s="17"/>
    </row>
    <row r="38" spans="2:39" x14ac:dyDescent="0.2">
      <c r="B38" s="152"/>
      <c r="C38" s="154"/>
      <c r="D38" s="167"/>
      <c r="E38" s="183"/>
      <c r="F38" s="158"/>
      <c r="G38" s="160"/>
      <c r="H38" s="154"/>
      <c r="I38" s="156"/>
      <c r="J38" s="3">
        <v>44418</v>
      </c>
      <c r="K38" s="100" t="s">
        <v>254</v>
      </c>
      <c r="L38" s="4">
        <v>31.8</v>
      </c>
      <c r="M38" s="5">
        <v>0.8</v>
      </c>
      <c r="N38" s="5">
        <v>26.4</v>
      </c>
      <c r="O38" s="8">
        <v>7</v>
      </c>
      <c r="P38" s="7" t="s">
        <v>267</v>
      </c>
      <c r="Q38" s="7" t="s">
        <v>251</v>
      </c>
      <c r="R38" s="6">
        <v>0</v>
      </c>
      <c r="S38" s="6">
        <v>3.8</v>
      </c>
      <c r="T38" s="6">
        <v>1.4</v>
      </c>
      <c r="U38" s="6">
        <v>1.4</v>
      </c>
      <c r="V38" s="6">
        <v>26.2</v>
      </c>
      <c r="W38" s="6">
        <v>51.7</v>
      </c>
      <c r="X38" s="6">
        <v>9.4</v>
      </c>
      <c r="Y38" s="6">
        <v>6.1</v>
      </c>
      <c r="Z38" s="6">
        <v>74.2</v>
      </c>
      <c r="AA38" s="42">
        <v>2.69</v>
      </c>
      <c r="AB38" s="39" t="s">
        <v>274</v>
      </c>
      <c r="AC38" s="12" t="s">
        <v>316</v>
      </c>
      <c r="AD38" s="13">
        <v>4.2</v>
      </c>
      <c r="AE38" s="14"/>
      <c r="AF38" s="15"/>
      <c r="AG38" s="12"/>
      <c r="AH38" s="13">
        <v>16</v>
      </c>
      <c r="AI38" s="14" t="s">
        <v>318</v>
      </c>
      <c r="AJ38" s="15">
        <v>2</v>
      </c>
      <c r="AK38" s="40">
        <v>16</v>
      </c>
      <c r="AL38" s="16"/>
      <c r="AM38" s="17"/>
    </row>
    <row r="39" spans="2:39" x14ac:dyDescent="0.2">
      <c r="B39" s="152"/>
      <c r="C39" s="154"/>
      <c r="D39" s="167"/>
      <c r="E39" s="183"/>
      <c r="F39" s="158"/>
      <c r="G39" s="160"/>
      <c r="H39" s="154"/>
      <c r="I39" s="156"/>
      <c r="J39" s="3">
        <v>44509</v>
      </c>
      <c r="K39" s="100" t="s">
        <v>249</v>
      </c>
      <c r="L39" s="4">
        <v>18.5</v>
      </c>
      <c r="M39" s="5">
        <v>0.8</v>
      </c>
      <c r="N39" s="5">
        <v>16.2</v>
      </c>
      <c r="O39" s="8">
        <v>7</v>
      </c>
      <c r="P39" s="7" t="s">
        <v>267</v>
      </c>
      <c r="Q39" s="7" t="s">
        <v>264</v>
      </c>
      <c r="R39" s="6">
        <v>0</v>
      </c>
      <c r="S39" s="6">
        <v>1.5</v>
      </c>
      <c r="T39" s="6">
        <v>0.1</v>
      </c>
      <c r="U39" s="6">
        <v>0.3</v>
      </c>
      <c r="V39" s="6">
        <v>48.1</v>
      </c>
      <c r="W39" s="6">
        <v>44.3</v>
      </c>
      <c r="X39" s="6">
        <v>3.9</v>
      </c>
      <c r="Y39" s="6">
        <v>1.8</v>
      </c>
      <c r="Z39" s="6">
        <v>74.099999999999994</v>
      </c>
      <c r="AA39" s="42">
        <v>2.7189999999999999</v>
      </c>
      <c r="AB39" s="39" t="s">
        <v>271</v>
      </c>
      <c r="AC39" s="12" t="s">
        <v>316</v>
      </c>
      <c r="AD39" s="13">
        <v>6.7</v>
      </c>
      <c r="AE39" s="14"/>
      <c r="AF39" s="15"/>
      <c r="AG39" s="12"/>
      <c r="AH39" s="13">
        <v>13</v>
      </c>
      <c r="AI39" s="14" t="s">
        <v>318</v>
      </c>
      <c r="AJ39" s="15">
        <v>2.9</v>
      </c>
      <c r="AK39" s="40">
        <v>13</v>
      </c>
      <c r="AL39" s="16"/>
      <c r="AM39" s="17"/>
    </row>
    <row r="40" spans="2:39" x14ac:dyDescent="0.2">
      <c r="B40" s="152"/>
      <c r="C40" s="154"/>
      <c r="D40" s="170"/>
      <c r="E40" s="184"/>
      <c r="F40" s="158"/>
      <c r="G40" s="160"/>
      <c r="H40" s="154"/>
      <c r="I40" s="156"/>
      <c r="J40" s="3">
        <v>44594</v>
      </c>
      <c r="K40" s="100" t="s">
        <v>254</v>
      </c>
      <c r="L40" s="4">
        <v>3.2</v>
      </c>
      <c r="M40" s="5">
        <v>0.6</v>
      </c>
      <c r="N40" s="5">
        <v>5.2</v>
      </c>
      <c r="O40" s="8">
        <v>6</v>
      </c>
      <c r="P40" s="7" t="s">
        <v>267</v>
      </c>
      <c r="Q40" s="7" t="s">
        <v>264</v>
      </c>
      <c r="R40" s="6">
        <v>3.2</v>
      </c>
      <c r="S40" s="6">
        <v>3.8</v>
      </c>
      <c r="T40" s="6">
        <v>2.2000000000000002</v>
      </c>
      <c r="U40" s="6">
        <v>9.1</v>
      </c>
      <c r="V40" s="6">
        <v>54.1</v>
      </c>
      <c r="W40" s="6">
        <v>23.4</v>
      </c>
      <c r="X40" s="6">
        <v>2.5</v>
      </c>
      <c r="Y40" s="6">
        <v>1.7</v>
      </c>
      <c r="Z40" s="6">
        <v>79.8</v>
      </c>
      <c r="AA40" s="42">
        <v>2.6779999999999999</v>
      </c>
      <c r="AB40" s="39" t="s">
        <v>271</v>
      </c>
      <c r="AC40" s="12" t="s">
        <v>310</v>
      </c>
      <c r="AD40" s="13">
        <v>1.7</v>
      </c>
      <c r="AE40" s="14"/>
      <c r="AF40" s="15"/>
      <c r="AG40" s="12"/>
      <c r="AH40" s="13">
        <v>8.6999999999999993</v>
      </c>
      <c r="AI40" s="14" t="s">
        <v>311</v>
      </c>
      <c r="AJ40" s="15">
        <v>0.83</v>
      </c>
      <c r="AK40" s="40">
        <v>8.6999999999999993</v>
      </c>
      <c r="AL40" s="16"/>
      <c r="AM40" s="17"/>
    </row>
    <row r="41" spans="2:39" x14ac:dyDescent="0.2">
      <c r="B41" s="152"/>
      <c r="C41" s="154">
        <v>10</v>
      </c>
      <c r="D41" s="178" t="s">
        <v>79</v>
      </c>
      <c r="E41" s="171" t="s">
        <v>80</v>
      </c>
      <c r="F41" s="158"/>
      <c r="G41" s="160" t="s">
        <v>81</v>
      </c>
      <c r="H41" s="154" t="s">
        <v>82</v>
      </c>
      <c r="I41" s="181" t="s">
        <v>343</v>
      </c>
      <c r="J41" s="3">
        <v>44342</v>
      </c>
      <c r="K41" s="100" t="s">
        <v>249</v>
      </c>
      <c r="L41" s="4">
        <v>18.5</v>
      </c>
      <c r="M41" s="5">
        <v>0.5</v>
      </c>
      <c r="N41" s="5">
        <v>18.600000000000001</v>
      </c>
      <c r="O41" s="8">
        <v>5</v>
      </c>
      <c r="P41" s="7" t="s">
        <v>267</v>
      </c>
      <c r="Q41" s="7" t="s">
        <v>251</v>
      </c>
      <c r="R41" s="6">
        <v>3</v>
      </c>
      <c r="S41" s="6">
        <v>62.4</v>
      </c>
      <c r="T41" s="6">
        <v>23.5</v>
      </c>
      <c r="U41" s="6">
        <v>8.6999999999999993</v>
      </c>
      <c r="V41" s="6">
        <v>1.6</v>
      </c>
      <c r="W41" s="6">
        <v>0.5</v>
      </c>
      <c r="X41" s="6">
        <v>0.2</v>
      </c>
      <c r="Y41" s="6">
        <v>0.1</v>
      </c>
      <c r="Z41" s="6">
        <v>94.6</v>
      </c>
      <c r="AA41" s="42">
        <v>2.69</v>
      </c>
      <c r="AB41" s="39" t="s">
        <v>268</v>
      </c>
      <c r="AC41" s="12" t="s">
        <v>316</v>
      </c>
      <c r="AD41" s="13">
        <v>3.9</v>
      </c>
      <c r="AE41" s="14"/>
      <c r="AF41" s="15"/>
      <c r="AG41" s="12"/>
      <c r="AH41" s="13">
        <v>7.2</v>
      </c>
      <c r="AI41" s="14" t="s">
        <v>318</v>
      </c>
      <c r="AJ41" s="15">
        <v>1.5</v>
      </c>
      <c r="AK41" s="40">
        <v>7.2</v>
      </c>
      <c r="AL41" s="16"/>
      <c r="AM41" s="17"/>
    </row>
    <row r="42" spans="2:39" x14ac:dyDescent="0.2">
      <c r="B42" s="152"/>
      <c r="C42" s="154"/>
      <c r="D42" s="152"/>
      <c r="E42" s="167"/>
      <c r="F42" s="158"/>
      <c r="G42" s="160"/>
      <c r="H42" s="154"/>
      <c r="I42" s="156"/>
      <c r="J42" s="3">
        <v>44419</v>
      </c>
      <c r="K42" s="100" t="s">
        <v>254</v>
      </c>
      <c r="L42" s="4">
        <v>30.3</v>
      </c>
      <c r="M42" s="5">
        <v>0.5</v>
      </c>
      <c r="N42" s="5">
        <v>28.3</v>
      </c>
      <c r="O42" s="8">
        <v>5</v>
      </c>
      <c r="P42" s="7" t="s">
        <v>267</v>
      </c>
      <c r="Q42" s="7" t="s">
        <v>251</v>
      </c>
      <c r="R42" s="6">
        <v>5.6</v>
      </c>
      <c r="S42" s="6">
        <v>63.8</v>
      </c>
      <c r="T42" s="6">
        <v>21.8</v>
      </c>
      <c r="U42" s="6">
        <v>5.9</v>
      </c>
      <c r="V42" s="6">
        <v>1.9</v>
      </c>
      <c r="W42" s="6">
        <v>0.9</v>
      </c>
      <c r="X42" s="6">
        <v>0.1</v>
      </c>
      <c r="Y42" s="6">
        <v>0</v>
      </c>
      <c r="Z42" s="6">
        <v>88.5</v>
      </c>
      <c r="AA42" s="42">
        <v>2.6930000000000001</v>
      </c>
      <c r="AB42" s="39" t="s">
        <v>272</v>
      </c>
      <c r="AC42" s="12" t="s">
        <v>316</v>
      </c>
      <c r="AD42" s="13">
        <v>3.9</v>
      </c>
      <c r="AE42" s="14"/>
      <c r="AF42" s="15"/>
      <c r="AG42" s="12"/>
      <c r="AH42" s="13">
        <v>6.3</v>
      </c>
      <c r="AI42" s="14" t="s">
        <v>318</v>
      </c>
      <c r="AJ42" s="15">
        <v>1.5</v>
      </c>
      <c r="AK42" s="40">
        <v>6.3</v>
      </c>
      <c r="AL42" s="16"/>
      <c r="AM42" s="17"/>
    </row>
    <row r="43" spans="2:39" x14ac:dyDescent="0.2">
      <c r="B43" s="152"/>
      <c r="C43" s="154"/>
      <c r="D43" s="152"/>
      <c r="E43" s="167"/>
      <c r="F43" s="158"/>
      <c r="G43" s="160"/>
      <c r="H43" s="154"/>
      <c r="I43" s="156"/>
      <c r="J43" s="3">
        <v>44510</v>
      </c>
      <c r="K43" s="100" t="s">
        <v>254</v>
      </c>
      <c r="L43" s="4">
        <v>17.600000000000001</v>
      </c>
      <c r="M43" s="5">
        <v>0.8</v>
      </c>
      <c r="N43" s="5">
        <v>16</v>
      </c>
      <c r="O43" s="8">
        <v>5</v>
      </c>
      <c r="P43" s="7" t="s">
        <v>267</v>
      </c>
      <c r="Q43" s="7" t="s">
        <v>251</v>
      </c>
      <c r="R43" s="6">
        <v>10.9</v>
      </c>
      <c r="S43" s="6">
        <v>47.1</v>
      </c>
      <c r="T43" s="6">
        <v>21.4</v>
      </c>
      <c r="U43" s="6">
        <v>10.1</v>
      </c>
      <c r="V43" s="6">
        <v>6.2</v>
      </c>
      <c r="W43" s="6">
        <v>3.3</v>
      </c>
      <c r="X43" s="6">
        <v>0.5</v>
      </c>
      <c r="Y43" s="6">
        <v>0.5</v>
      </c>
      <c r="Z43" s="6">
        <v>85</v>
      </c>
      <c r="AA43" s="42">
        <v>2.7160000000000002</v>
      </c>
      <c r="AB43" s="39" t="s">
        <v>272</v>
      </c>
      <c r="AC43" s="12" t="s">
        <v>316</v>
      </c>
      <c r="AD43" s="13">
        <v>5.3</v>
      </c>
      <c r="AE43" s="14"/>
      <c r="AF43" s="15"/>
      <c r="AG43" s="12"/>
      <c r="AH43" s="13">
        <v>13</v>
      </c>
      <c r="AI43" s="14" t="s">
        <v>318</v>
      </c>
      <c r="AJ43" s="15">
        <v>2.4</v>
      </c>
      <c r="AK43" s="40">
        <v>13</v>
      </c>
      <c r="AL43" s="16"/>
      <c r="AM43" s="17"/>
    </row>
    <row r="44" spans="2:39" x14ac:dyDescent="0.2">
      <c r="B44" s="152"/>
      <c r="C44" s="154"/>
      <c r="D44" s="152"/>
      <c r="E44" s="167"/>
      <c r="F44" s="158"/>
      <c r="G44" s="160"/>
      <c r="H44" s="154"/>
      <c r="I44" s="156"/>
      <c r="J44" s="3">
        <v>44595</v>
      </c>
      <c r="K44" s="100" t="s">
        <v>254</v>
      </c>
      <c r="L44" s="4">
        <v>0.8</v>
      </c>
      <c r="M44" s="5">
        <v>0.7</v>
      </c>
      <c r="N44" s="5">
        <v>3.3</v>
      </c>
      <c r="O44" s="8">
        <v>5</v>
      </c>
      <c r="P44" s="7" t="s">
        <v>267</v>
      </c>
      <c r="Q44" s="7" t="s">
        <v>251</v>
      </c>
      <c r="R44" s="6">
        <v>5.7</v>
      </c>
      <c r="S44" s="6">
        <v>42.1</v>
      </c>
      <c r="T44" s="6">
        <v>22.5</v>
      </c>
      <c r="U44" s="6">
        <v>12.7</v>
      </c>
      <c r="V44" s="6">
        <v>11.1</v>
      </c>
      <c r="W44" s="6">
        <v>4.9000000000000004</v>
      </c>
      <c r="X44" s="6">
        <v>0.6</v>
      </c>
      <c r="Y44" s="6">
        <v>0.4</v>
      </c>
      <c r="Z44" s="6">
        <v>86.5</v>
      </c>
      <c r="AA44" s="42">
        <v>2.7069999999999999</v>
      </c>
      <c r="AB44" s="39" t="s">
        <v>272</v>
      </c>
      <c r="AC44" s="12" t="s">
        <v>310</v>
      </c>
      <c r="AD44" s="13">
        <v>3.2</v>
      </c>
      <c r="AE44" s="14"/>
      <c r="AF44" s="15"/>
      <c r="AG44" s="12"/>
      <c r="AH44" s="13">
        <v>9.6</v>
      </c>
      <c r="AI44" s="14" t="s">
        <v>311</v>
      </c>
      <c r="AJ44" s="15">
        <v>1.4</v>
      </c>
      <c r="AK44" s="40">
        <v>9.6</v>
      </c>
      <c r="AL44" s="16"/>
      <c r="AM44" s="17"/>
    </row>
    <row r="45" spans="2:39" x14ac:dyDescent="0.2">
      <c r="B45" s="152"/>
      <c r="C45" s="154">
        <v>11</v>
      </c>
      <c r="D45" s="152"/>
      <c r="E45" s="167"/>
      <c r="F45" s="158"/>
      <c r="G45" s="160" t="s">
        <v>81</v>
      </c>
      <c r="H45" s="154" t="s">
        <v>83</v>
      </c>
      <c r="I45" s="156" t="s">
        <v>84</v>
      </c>
      <c r="J45" s="3">
        <v>44342</v>
      </c>
      <c r="K45" s="100" t="s">
        <v>249</v>
      </c>
      <c r="L45" s="4">
        <v>21.8</v>
      </c>
      <c r="M45" s="5">
        <v>0.6</v>
      </c>
      <c r="N45" s="5">
        <v>21.6</v>
      </c>
      <c r="O45" s="8">
        <v>3</v>
      </c>
      <c r="P45" s="7" t="s">
        <v>273</v>
      </c>
      <c r="Q45" s="7" t="s">
        <v>264</v>
      </c>
      <c r="R45" s="6">
        <v>0</v>
      </c>
      <c r="S45" s="6">
        <v>0</v>
      </c>
      <c r="T45" s="6">
        <v>0.5</v>
      </c>
      <c r="U45" s="6">
        <v>0.2</v>
      </c>
      <c r="V45" s="6">
        <v>11.2</v>
      </c>
      <c r="W45" s="6">
        <v>49.3</v>
      </c>
      <c r="X45" s="6">
        <v>21.9</v>
      </c>
      <c r="Y45" s="6">
        <v>16.899999999999999</v>
      </c>
      <c r="Z45" s="6">
        <v>63.3</v>
      </c>
      <c r="AA45" s="42">
        <v>2.653</v>
      </c>
      <c r="AB45" s="39" t="s">
        <v>281</v>
      </c>
      <c r="AC45" s="12" t="s">
        <v>316</v>
      </c>
      <c r="AD45" s="13">
        <v>8.8000000000000007</v>
      </c>
      <c r="AE45" s="14"/>
      <c r="AF45" s="15"/>
      <c r="AG45" s="12"/>
      <c r="AH45" s="13">
        <v>46</v>
      </c>
      <c r="AI45" s="14" t="s">
        <v>318</v>
      </c>
      <c r="AJ45" s="15">
        <v>6</v>
      </c>
      <c r="AK45" s="40">
        <v>46</v>
      </c>
      <c r="AL45" s="16"/>
      <c r="AM45" s="17"/>
    </row>
    <row r="46" spans="2:39" x14ac:dyDescent="0.2">
      <c r="B46" s="152"/>
      <c r="C46" s="154"/>
      <c r="D46" s="152"/>
      <c r="E46" s="167"/>
      <c r="F46" s="158"/>
      <c r="G46" s="160"/>
      <c r="H46" s="154"/>
      <c r="I46" s="156"/>
      <c r="J46" s="3">
        <v>44419</v>
      </c>
      <c r="K46" s="100" t="s">
        <v>254</v>
      </c>
      <c r="L46" s="4">
        <v>28.2</v>
      </c>
      <c r="M46" s="5">
        <v>0.8</v>
      </c>
      <c r="N46" s="5">
        <v>25.1</v>
      </c>
      <c r="O46" s="8">
        <v>5</v>
      </c>
      <c r="P46" s="7" t="s">
        <v>273</v>
      </c>
      <c r="Q46" s="7" t="s">
        <v>264</v>
      </c>
      <c r="R46" s="6">
        <v>0</v>
      </c>
      <c r="S46" s="6">
        <v>0</v>
      </c>
      <c r="T46" s="6">
        <v>0.1</v>
      </c>
      <c r="U46" s="6">
        <v>0.1</v>
      </c>
      <c r="V46" s="6">
        <v>9.9</v>
      </c>
      <c r="W46" s="6">
        <v>52.4</v>
      </c>
      <c r="X46" s="6">
        <v>21</v>
      </c>
      <c r="Y46" s="6">
        <v>16.5</v>
      </c>
      <c r="Z46" s="6">
        <v>55.5</v>
      </c>
      <c r="AA46" s="42">
        <v>2.629</v>
      </c>
      <c r="AB46" s="39" t="s">
        <v>281</v>
      </c>
      <c r="AC46" s="12" t="s">
        <v>316</v>
      </c>
      <c r="AD46" s="13">
        <v>9.1</v>
      </c>
      <c r="AE46" s="14"/>
      <c r="AF46" s="15"/>
      <c r="AG46" s="12"/>
      <c r="AH46" s="13">
        <v>61</v>
      </c>
      <c r="AI46" s="14" t="s">
        <v>318</v>
      </c>
      <c r="AJ46" s="15">
        <v>5.3</v>
      </c>
      <c r="AK46" s="40">
        <v>61</v>
      </c>
      <c r="AL46" s="16"/>
      <c r="AM46" s="17"/>
    </row>
    <row r="47" spans="2:39" x14ac:dyDescent="0.2">
      <c r="B47" s="152"/>
      <c r="C47" s="154"/>
      <c r="D47" s="152"/>
      <c r="E47" s="167"/>
      <c r="F47" s="158"/>
      <c r="G47" s="160"/>
      <c r="H47" s="154"/>
      <c r="I47" s="156"/>
      <c r="J47" s="3">
        <v>44510</v>
      </c>
      <c r="K47" s="100" t="s">
        <v>254</v>
      </c>
      <c r="L47" s="4">
        <v>15.5</v>
      </c>
      <c r="M47" s="5">
        <v>1</v>
      </c>
      <c r="N47" s="5">
        <v>15.5</v>
      </c>
      <c r="O47" s="8">
        <v>7</v>
      </c>
      <c r="P47" s="7" t="s">
        <v>273</v>
      </c>
      <c r="Q47" s="7" t="s">
        <v>264</v>
      </c>
      <c r="R47" s="6">
        <v>0</v>
      </c>
      <c r="S47" s="6">
        <v>0.2</v>
      </c>
      <c r="T47" s="6">
        <v>0.1</v>
      </c>
      <c r="U47" s="6">
        <v>0.1</v>
      </c>
      <c r="V47" s="6">
        <v>38.799999999999997</v>
      </c>
      <c r="W47" s="6">
        <v>51.7</v>
      </c>
      <c r="X47" s="6">
        <v>4.5999999999999996</v>
      </c>
      <c r="Y47" s="6">
        <v>4.5</v>
      </c>
      <c r="Z47" s="6">
        <v>71.599999999999994</v>
      </c>
      <c r="AA47" s="42">
        <v>2.734</v>
      </c>
      <c r="AB47" s="39" t="s">
        <v>271</v>
      </c>
      <c r="AC47" s="12" t="s">
        <v>316</v>
      </c>
      <c r="AD47" s="13">
        <v>8.1</v>
      </c>
      <c r="AE47" s="14"/>
      <c r="AF47" s="15"/>
      <c r="AG47" s="12"/>
      <c r="AH47" s="13">
        <v>21</v>
      </c>
      <c r="AI47" s="14" t="s">
        <v>318</v>
      </c>
      <c r="AJ47" s="15">
        <v>3.6</v>
      </c>
      <c r="AK47" s="40">
        <v>21</v>
      </c>
      <c r="AL47" s="16"/>
      <c r="AM47" s="17"/>
    </row>
    <row r="48" spans="2:39" x14ac:dyDescent="0.2">
      <c r="B48" s="152"/>
      <c r="C48" s="154"/>
      <c r="D48" s="152"/>
      <c r="E48" s="167"/>
      <c r="F48" s="158"/>
      <c r="G48" s="160"/>
      <c r="H48" s="154"/>
      <c r="I48" s="156"/>
      <c r="J48" s="3">
        <v>44594</v>
      </c>
      <c r="K48" s="100" t="s">
        <v>254</v>
      </c>
      <c r="L48" s="4">
        <v>9.3000000000000007</v>
      </c>
      <c r="M48" s="5">
        <v>0.7</v>
      </c>
      <c r="N48" s="5">
        <v>7.2</v>
      </c>
      <c r="O48" s="8">
        <v>6</v>
      </c>
      <c r="P48" s="7" t="s">
        <v>273</v>
      </c>
      <c r="Q48" s="7" t="s">
        <v>264</v>
      </c>
      <c r="R48" s="6">
        <v>0</v>
      </c>
      <c r="S48" s="6">
        <v>0</v>
      </c>
      <c r="T48" s="6">
        <v>0.1</v>
      </c>
      <c r="U48" s="6">
        <v>0</v>
      </c>
      <c r="V48" s="6">
        <v>18.100000000000001</v>
      </c>
      <c r="W48" s="6">
        <v>67.7</v>
      </c>
      <c r="X48" s="6">
        <v>6.4</v>
      </c>
      <c r="Y48" s="6">
        <v>7.7</v>
      </c>
      <c r="Z48" s="6">
        <v>66.5</v>
      </c>
      <c r="AA48" s="42">
        <v>2.7229999999999999</v>
      </c>
      <c r="AB48" s="39" t="s">
        <v>271</v>
      </c>
      <c r="AC48" s="12" t="s">
        <v>310</v>
      </c>
      <c r="AD48" s="13">
        <v>8.1</v>
      </c>
      <c r="AE48" s="14"/>
      <c r="AF48" s="15"/>
      <c r="AG48" s="12"/>
      <c r="AH48" s="13">
        <v>29</v>
      </c>
      <c r="AI48" s="14" t="s">
        <v>311</v>
      </c>
      <c r="AJ48" s="15">
        <v>4.9000000000000004</v>
      </c>
      <c r="AK48" s="40">
        <v>29</v>
      </c>
      <c r="AL48" s="16"/>
      <c r="AM48" s="17"/>
    </row>
    <row r="49" spans="2:39" x14ac:dyDescent="0.2">
      <c r="B49" s="152"/>
      <c r="C49" s="154">
        <v>12</v>
      </c>
      <c r="D49" s="152"/>
      <c r="E49" s="167"/>
      <c r="F49" s="158"/>
      <c r="G49" s="160" t="s">
        <v>81</v>
      </c>
      <c r="H49" s="154" t="s">
        <v>85</v>
      </c>
      <c r="I49" s="181" t="s">
        <v>344</v>
      </c>
      <c r="J49" s="3">
        <v>44342</v>
      </c>
      <c r="K49" s="100" t="s">
        <v>254</v>
      </c>
      <c r="L49" s="4">
        <v>22.8</v>
      </c>
      <c r="M49" s="5">
        <v>4.5</v>
      </c>
      <c r="N49" s="5">
        <v>21.3</v>
      </c>
      <c r="O49" s="8">
        <v>8</v>
      </c>
      <c r="P49" s="7" t="s">
        <v>297</v>
      </c>
      <c r="Q49" s="7" t="s">
        <v>264</v>
      </c>
      <c r="R49" s="6">
        <v>0</v>
      </c>
      <c r="S49" s="6">
        <v>12.5</v>
      </c>
      <c r="T49" s="6">
        <v>3.9</v>
      </c>
      <c r="U49" s="6">
        <v>1.5</v>
      </c>
      <c r="V49" s="6">
        <v>29.2</v>
      </c>
      <c r="W49" s="6">
        <v>45.6</v>
      </c>
      <c r="X49" s="6">
        <v>3.5</v>
      </c>
      <c r="Y49" s="6">
        <v>3.8</v>
      </c>
      <c r="Z49" s="6">
        <v>79</v>
      </c>
      <c r="AA49" s="42">
        <v>2.76</v>
      </c>
      <c r="AB49" s="39" t="s">
        <v>281</v>
      </c>
      <c r="AC49" s="12" t="s">
        <v>316</v>
      </c>
      <c r="AD49" s="13">
        <v>8</v>
      </c>
      <c r="AE49" s="14"/>
      <c r="AF49" s="15"/>
      <c r="AG49" s="12"/>
      <c r="AH49" s="13">
        <v>30</v>
      </c>
      <c r="AI49" s="14" t="s">
        <v>318</v>
      </c>
      <c r="AJ49" s="15">
        <v>4.4000000000000004</v>
      </c>
      <c r="AK49" s="40">
        <v>30</v>
      </c>
      <c r="AL49" s="16"/>
      <c r="AM49" s="17"/>
    </row>
    <row r="50" spans="2:39" x14ac:dyDescent="0.2">
      <c r="B50" s="152"/>
      <c r="C50" s="154"/>
      <c r="D50" s="152"/>
      <c r="E50" s="167"/>
      <c r="F50" s="158"/>
      <c r="G50" s="160"/>
      <c r="H50" s="154"/>
      <c r="I50" s="156"/>
      <c r="J50" s="3">
        <v>44418</v>
      </c>
      <c r="K50" s="100" t="s">
        <v>254</v>
      </c>
      <c r="L50" s="4">
        <v>33.799999999999997</v>
      </c>
      <c r="M50" s="5">
        <v>4.5</v>
      </c>
      <c r="N50" s="5">
        <v>26.8</v>
      </c>
      <c r="O50" s="8">
        <v>7</v>
      </c>
      <c r="P50" s="7" t="s">
        <v>267</v>
      </c>
      <c r="Q50" s="7" t="s">
        <v>264</v>
      </c>
      <c r="R50" s="6">
        <v>0</v>
      </c>
      <c r="S50" s="6">
        <v>10.1</v>
      </c>
      <c r="T50" s="6">
        <v>4.4000000000000004</v>
      </c>
      <c r="U50" s="6">
        <v>2.8</v>
      </c>
      <c r="V50" s="6">
        <v>27.5</v>
      </c>
      <c r="W50" s="6">
        <v>45.4</v>
      </c>
      <c r="X50" s="6">
        <v>4.2</v>
      </c>
      <c r="Y50" s="6">
        <v>5.6</v>
      </c>
      <c r="Z50" s="6">
        <v>70.5</v>
      </c>
      <c r="AA50" s="42">
        <v>2.6859999999999999</v>
      </c>
      <c r="AB50" s="39" t="s">
        <v>271</v>
      </c>
      <c r="AC50" s="12" t="s">
        <v>316</v>
      </c>
      <c r="AD50" s="13">
        <v>8.1</v>
      </c>
      <c r="AE50" s="14"/>
      <c r="AF50" s="15"/>
      <c r="AG50" s="12"/>
      <c r="AH50" s="13">
        <v>49</v>
      </c>
      <c r="AI50" s="14" t="s">
        <v>318</v>
      </c>
      <c r="AJ50" s="15">
        <v>5.0999999999999996</v>
      </c>
      <c r="AK50" s="40">
        <v>49</v>
      </c>
      <c r="AL50" s="16"/>
      <c r="AM50" s="17"/>
    </row>
    <row r="51" spans="2:39" x14ac:dyDescent="0.2">
      <c r="B51" s="152"/>
      <c r="C51" s="154"/>
      <c r="D51" s="152"/>
      <c r="E51" s="167"/>
      <c r="F51" s="158"/>
      <c r="G51" s="160"/>
      <c r="H51" s="154"/>
      <c r="I51" s="156"/>
      <c r="J51" s="3">
        <v>44509</v>
      </c>
      <c r="K51" s="100" t="s">
        <v>249</v>
      </c>
      <c r="L51" s="4">
        <v>19.5</v>
      </c>
      <c r="M51" s="5">
        <v>4.5999999999999996</v>
      </c>
      <c r="N51" s="5">
        <v>17.5</v>
      </c>
      <c r="O51" s="8">
        <v>5</v>
      </c>
      <c r="P51" s="7" t="s">
        <v>267</v>
      </c>
      <c r="Q51" s="7" t="s">
        <v>264</v>
      </c>
      <c r="R51" s="6">
        <v>0</v>
      </c>
      <c r="S51" s="6">
        <v>15.2</v>
      </c>
      <c r="T51" s="6">
        <v>7</v>
      </c>
      <c r="U51" s="6">
        <v>3.7</v>
      </c>
      <c r="V51" s="6">
        <v>36.4</v>
      </c>
      <c r="W51" s="6">
        <v>32</v>
      </c>
      <c r="X51" s="6">
        <v>3.8</v>
      </c>
      <c r="Y51" s="6">
        <v>1.9</v>
      </c>
      <c r="Z51" s="6">
        <v>72.400000000000006</v>
      </c>
      <c r="AA51" s="42">
        <v>2.7029999999999998</v>
      </c>
      <c r="AB51" s="39" t="s">
        <v>271</v>
      </c>
      <c r="AC51" s="12" t="s">
        <v>316</v>
      </c>
      <c r="AD51" s="13">
        <v>9.1</v>
      </c>
      <c r="AE51" s="14"/>
      <c r="AF51" s="15"/>
      <c r="AG51" s="12"/>
      <c r="AH51" s="13">
        <v>36</v>
      </c>
      <c r="AI51" s="14" t="s">
        <v>318</v>
      </c>
      <c r="AJ51" s="15">
        <v>5.2</v>
      </c>
      <c r="AK51" s="40">
        <v>36</v>
      </c>
      <c r="AL51" s="16"/>
      <c r="AM51" s="17"/>
    </row>
    <row r="52" spans="2:39" x14ac:dyDescent="0.2">
      <c r="B52" s="153"/>
      <c r="C52" s="155"/>
      <c r="D52" s="153"/>
      <c r="E52" s="168"/>
      <c r="F52" s="159"/>
      <c r="G52" s="161"/>
      <c r="H52" s="155"/>
      <c r="I52" s="157"/>
      <c r="J52" s="28">
        <v>44594</v>
      </c>
      <c r="K52" s="101" t="s">
        <v>254</v>
      </c>
      <c r="L52" s="29">
        <v>8.1999999999999993</v>
      </c>
      <c r="M52" s="30">
        <v>4.4000000000000004</v>
      </c>
      <c r="N52" s="30">
        <v>7.3</v>
      </c>
      <c r="O52" s="33">
        <v>5</v>
      </c>
      <c r="P52" s="32" t="s">
        <v>267</v>
      </c>
      <c r="Q52" s="32" t="s">
        <v>264</v>
      </c>
      <c r="R52" s="31">
        <v>0</v>
      </c>
      <c r="S52" s="31">
        <v>0.3</v>
      </c>
      <c r="T52" s="31">
        <v>0.8</v>
      </c>
      <c r="U52" s="31">
        <v>0.9</v>
      </c>
      <c r="V52" s="31">
        <v>32</v>
      </c>
      <c r="W52" s="31">
        <v>42</v>
      </c>
      <c r="X52" s="31">
        <v>11.9</v>
      </c>
      <c r="Y52" s="31">
        <v>12.1</v>
      </c>
      <c r="Z52" s="31">
        <v>64.7</v>
      </c>
      <c r="AA52" s="43">
        <v>2.6819999999999999</v>
      </c>
      <c r="AB52" s="44" t="s">
        <v>271</v>
      </c>
      <c r="AC52" s="35" t="s">
        <v>310</v>
      </c>
      <c r="AD52" s="36">
        <v>7.9</v>
      </c>
      <c r="AE52" s="21"/>
      <c r="AF52" s="22"/>
      <c r="AG52" s="35"/>
      <c r="AH52" s="36">
        <v>88</v>
      </c>
      <c r="AI52" s="21" t="s">
        <v>311</v>
      </c>
      <c r="AJ52" s="22">
        <v>6.7</v>
      </c>
      <c r="AK52" s="45">
        <v>88</v>
      </c>
      <c r="AL52" s="23"/>
      <c r="AM52" s="17"/>
    </row>
    <row r="53" spans="2:39" x14ac:dyDescent="0.2">
      <c r="B53" s="151" t="s">
        <v>30</v>
      </c>
      <c r="C53" s="172">
        <v>13</v>
      </c>
      <c r="D53" s="151" t="s">
        <v>79</v>
      </c>
      <c r="E53" s="180" t="s">
        <v>342</v>
      </c>
      <c r="F53" s="174"/>
      <c r="G53" s="175" t="s">
        <v>86</v>
      </c>
      <c r="H53" s="172" t="s">
        <v>87</v>
      </c>
      <c r="I53" s="173" t="s">
        <v>88</v>
      </c>
      <c r="J53" s="115">
        <v>44341</v>
      </c>
      <c r="K53" s="102" t="s">
        <v>254</v>
      </c>
      <c r="L53" s="116">
        <v>24.2</v>
      </c>
      <c r="M53" s="117">
        <v>1.2</v>
      </c>
      <c r="N53" s="117">
        <v>23.3</v>
      </c>
      <c r="O53" s="118">
        <v>5</v>
      </c>
      <c r="P53" s="119" t="s">
        <v>273</v>
      </c>
      <c r="Q53" s="119" t="s">
        <v>320</v>
      </c>
      <c r="R53" s="120">
        <v>0</v>
      </c>
      <c r="S53" s="120">
        <v>0.2</v>
      </c>
      <c r="T53" s="120">
        <v>0.8</v>
      </c>
      <c r="U53" s="120">
        <v>2.2999999999999998</v>
      </c>
      <c r="V53" s="120">
        <v>69.400000000000006</v>
      </c>
      <c r="W53" s="120">
        <v>21.2</v>
      </c>
      <c r="X53" s="120">
        <v>1.9</v>
      </c>
      <c r="Y53" s="120">
        <v>4.2</v>
      </c>
      <c r="Z53" s="120">
        <v>72.8</v>
      </c>
      <c r="AA53" s="121">
        <v>2.6829999999999998</v>
      </c>
      <c r="AB53" s="122" t="s">
        <v>274</v>
      </c>
      <c r="AC53" s="123" t="s">
        <v>316</v>
      </c>
      <c r="AD53" s="124">
        <v>9.4</v>
      </c>
      <c r="AE53" s="125"/>
      <c r="AF53" s="126"/>
      <c r="AG53" s="123"/>
      <c r="AH53" s="124">
        <v>46</v>
      </c>
      <c r="AI53" s="125" t="s">
        <v>318</v>
      </c>
      <c r="AJ53" s="126">
        <v>5.5</v>
      </c>
      <c r="AK53" s="127">
        <v>46</v>
      </c>
      <c r="AL53" s="128"/>
      <c r="AM53" s="17"/>
    </row>
    <row r="54" spans="2:39" x14ac:dyDescent="0.2">
      <c r="B54" s="152"/>
      <c r="C54" s="154"/>
      <c r="D54" s="152"/>
      <c r="E54" s="177"/>
      <c r="F54" s="158"/>
      <c r="G54" s="160"/>
      <c r="H54" s="154"/>
      <c r="I54" s="156"/>
      <c r="J54" s="3">
        <v>44418</v>
      </c>
      <c r="K54" s="100" t="s">
        <v>254</v>
      </c>
      <c r="L54" s="4">
        <v>33.9</v>
      </c>
      <c r="M54" s="5">
        <v>0.6</v>
      </c>
      <c r="N54" s="5">
        <v>30.2</v>
      </c>
      <c r="O54" s="8">
        <v>5</v>
      </c>
      <c r="P54" s="7" t="s">
        <v>273</v>
      </c>
      <c r="Q54" s="7" t="s">
        <v>264</v>
      </c>
      <c r="R54" s="6">
        <v>0</v>
      </c>
      <c r="S54" s="6">
        <v>0</v>
      </c>
      <c r="T54" s="6">
        <v>0.1</v>
      </c>
      <c r="U54" s="6">
        <v>0.3</v>
      </c>
      <c r="V54" s="6">
        <v>34.200000000000003</v>
      </c>
      <c r="W54" s="6">
        <v>62.3</v>
      </c>
      <c r="X54" s="6">
        <v>1.8</v>
      </c>
      <c r="Y54" s="6">
        <v>1.3</v>
      </c>
      <c r="Z54" s="6">
        <v>69.900000000000006</v>
      </c>
      <c r="AA54" s="42">
        <v>2.69</v>
      </c>
      <c r="AB54" s="39" t="s">
        <v>274</v>
      </c>
      <c r="AC54" s="12" t="s">
        <v>316</v>
      </c>
      <c r="AD54" s="13">
        <v>8.5</v>
      </c>
      <c r="AE54" s="14"/>
      <c r="AF54" s="15"/>
      <c r="AG54" s="12"/>
      <c r="AH54" s="13">
        <v>62</v>
      </c>
      <c r="AI54" s="14" t="s">
        <v>318</v>
      </c>
      <c r="AJ54" s="15">
        <v>5.7</v>
      </c>
      <c r="AK54" s="40">
        <v>62</v>
      </c>
      <c r="AL54" s="16"/>
      <c r="AM54" s="17"/>
    </row>
    <row r="55" spans="2:39" x14ac:dyDescent="0.2">
      <c r="B55" s="152"/>
      <c r="C55" s="154"/>
      <c r="D55" s="152"/>
      <c r="E55" s="177"/>
      <c r="F55" s="158"/>
      <c r="G55" s="160"/>
      <c r="H55" s="154"/>
      <c r="I55" s="156"/>
      <c r="J55" s="3">
        <v>44509</v>
      </c>
      <c r="K55" s="100" t="s">
        <v>258</v>
      </c>
      <c r="L55" s="4">
        <v>19.8</v>
      </c>
      <c r="M55" s="5">
        <v>0.8</v>
      </c>
      <c r="N55" s="5">
        <v>18.899999999999999</v>
      </c>
      <c r="O55" s="8">
        <v>8</v>
      </c>
      <c r="P55" s="7" t="s">
        <v>267</v>
      </c>
      <c r="Q55" s="7" t="s">
        <v>264</v>
      </c>
      <c r="R55" s="6">
        <v>0</v>
      </c>
      <c r="S55" s="6">
        <v>0.1</v>
      </c>
      <c r="T55" s="6">
        <v>0.2</v>
      </c>
      <c r="U55" s="6">
        <v>0.6</v>
      </c>
      <c r="V55" s="6">
        <v>73</v>
      </c>
      <c r="W55" s="6">
        <v>23.2</v>
      </c>
      <c r="X55" s="6">
        <v>1.1000000000000001</v>
      </c>
      <c r="Y55" s="6">
        <v>1.8</v>
      </c>
      <c r="Z55" s="6">
        <v>74.099999999999994</v>
      </c>
      <c r="AA55" s="42">
        <v>2.7160000000000002</v>
      </c>
      <c r="AB55" s="39" t="s">
        <v>274</v>
      </c>
      <c r="AC55" s="12" t="s">
        <v>316</v>
      </c>
      <c r="AD55" s="13">
        <v>7.6</v>
      </c>
      <c r="AE55" s="14"/>
      <c r="AF55" s="15"/>
      <c r="AG55" s="12"/>
      <c r="AH55" s="13">
        <v>37</v>
      </c>
      <c r="AI55" s="14" t="s">
        <v>318</v>
      </c>
      <c r="AJ55" s="15">
        <v>4.8</v>
      </c>
      <c r="AK55" s="40">
        <v>37</v>
      </c>
      <c r="AL55" s="16"/>
      <c r="AM55" s="17"/>
    </row>
    <row r="56" spans="2:39" x14ac:dyDescent="0.2">
      <c r="B56" s="152"/>
      <c r="C56" s="154"/>
      <c r="D56" s="152"/>
      <c r="E56" s="177"/>
      <c r="F56" s="158"/>
      <c r="G56" s="160"/>
      <c r="H56" s="154"/>
      <c r="I56" s="156"/>
      <c r="J56" s="3">
        <v>44594</v>
      </c>
      <c r="K56" s="100" t="s">
        <v>254</v>
      </c>
      <c r="L56" s="4">
        <v>5.9</v>
      </c>
      <c r="M56" s="5">
        <v>1.2</v>
      </c>
      <c r="N56" s="5">
        <v>8.4</v>
      </c>
      <c r="O56" s="8">
        <v>8</v>
      </c>
      <c r="P56" s="7" t="s">
        <v>267</v>
      </c>
      <c r="Q56" s="7" t="s">
        <v>264</v>
      </c>
      <c r="R56" s="6">
        <v>0</v>
      </c>
      <c r="S56" s="6">
        <v>0</v>
      </c>
      <c r="T56" s="6">
        <v>0</v>
      </c>
      <c r="U56" s="6">
        <v>0.2</v>
      </c>
      <c r="V56" s="6">
        <v>62.1</v>
      </c>
      <c r="W56" s="6">
        <v>32.1</v>
      </c>
      <c r="X56" s="6">
        <v>3.9</v>
      </c>
      <c r="Y56" s="6">
        <v>1.7</v>
      </c>
      <c r="Z56" s="6">
        <v>74.099999999999994</v>
      </c>
      <c r="AA56" s="42">
        <v>2.7170000000000001</v>
      </c>
      <c r="AB56" s="39" t="s">
        <v>274</v>
      </c>
      <c r="AC56" s="12" t="s">
        <v>310</v>
      </c>
      <c r="AD56" s="13">
        <v>7.4</v>
      </c>
      <c r="AE56" s="14"/>
      <c r="AF56" s="15"/>
      <c r="AG56" s="12"/>
      <c r="AH56" s="13">
        <v>29</v>
      </c>
      <c r="AI56" s="14" t="s">
        <v>311</v>
      </c>
      <c r="AJ56" s="15">
        <v>3.9</v>
      </c>
      <c r="AK56" s="40">
        <v>29</v>
      </c>
      <c r="AL56" s="16"/>
      <c r="AM56" s="17"/>
    </row>
    <row r="57" spans="2:39" x14ac:dyDescent="0.2">
      <c r="B57" s="152"/>
      <c r="C57" s="154">
        <v>14</v>
      </c>
      <c r="D57" s="152"/>
      <c r="E57" s="171" t="s">
        <v>89</v>
      </c>
      <c r="F57" s="158"/>
      <c r="G57" s="160" t="s">
        <v>90</v>
      </c>
      <c r="H57" s="154" t="s">
        <v>91</v>
      </c>
      <c r="I57" s="156" t="s">
        <v>92</v>
      </c>
      <c r="J57" s="3">
        <v>44339</v>
      </c>
      <c r="K57" s="100" t="s">
        <v>254</v>
      </c>
      <c r="L57" s="4">
        <v>20.8</v>
      </c>
      <c r="M57" s="5">
        <v>0.4</v>
      </c>
      <c r="N57" s="5">
        <v>21.6</v>
      </c>
      <c r="O57" s="8">
        <v>5</v>
      </c>
      <c r="P57" s="7" t="s">
        <v>267</v>
      </c>
      <c r="Q57" s="7" t="s">
        <v>320</v>
      </c>
      <c r="R57" s="6">
        <v>11.3</v>
      </c>
      <c r="S57" s="6">
        <v>19.8</v>
      </c>
      <c r="T57" s="6">
        <v>6.8</v>
      </c>
      <c r="U57" s="6">
        <v>9.6</v>
      </c>
      <c r="V57" s="6">
        <v>38</v>
      </c>
      <c r="W57" s="6">
        <v>12.8</v>
      </c>
      <c r="X57" s="6">
        <v>0.7</v>
      </c>
      <c r="Y57" s="6">
        <v>1</v>
      </c>
      <c r="Z57" s="6">
        <v>79.8</v>
      </c>
      <c r="AA57" s="42">
        <v>2.718</v>
      </c>
      <c r="AB57" s="39" t="s">
        <v>268</v>
      </c>
      <c r="AC57" s="12" t="s">
        <v>316</v>
      </c>
      <c r="AD57" s="13">
        <v>4.8</v>
      </c>
      <c r="AE57" s="14"/>
      <c r="AF57" s="15"/>
      <c r="AG57" s="12"/>
      <c r="AH57" s="13">
        <v>37</v>
      </c>
      <c r="AI57" s="14" t="s">
        <v>318</v>
      </c>
      <c r="AJ57" s="15">
        <v>3.8</v>
      </c>
      <c r="AK57" s="40">
        <v>37</v>
      </c>
      <c r="AL57" s="16"/>
      <c r="AM57" s="17"/>
    </row>
    <row r="58" spans="2:39" x14ac:dyDescent="0.2">
      <c r="B58" s="152"/>
      <c r="C58" s="154"/>
      <c r="D58" s="152"/>
      <c r="E58" s="167"/>
      <c r="F58" s="158"/>
      <c r="G58" s="160"/>
      <c r="H58" s="154"/>
      <c r="I58" s="156"/>
      <c r="J58" s="3">
        <v>44427</v>
      </c>
      <c r="K58" s="100" t="s">
        <v>254</v>
      </c>
      <c r="L58" s="4">
        <v>33.4</v>
      </c>
      <c r="M58" s="5">
        <v>0.6</v>
      </c>
      <c r="N58" s="5">
        <v>28.5</v>
      </c>
      <c r="O58" s="8">
        <v>3</v>
      </c>
      <c r="P58" s="7" t="s">
        <v>267</v>
      </c>
      <c r="Q58" s="7" t="s">
        <v>251</v>
      </c>
      <c r="R58" s="6">
        <v>5.7</v>
      </c>
      <c r="S58" s="6">
        <v>27.7</v>
      </c>
      <c r="T58" s="6">
        <v>7.8</v>
      </c>
      <c r="U58" s="6">
        <v>4.7</v>
      </c>
      <c r="V58" s="6">
        <v>27.2</v>
      </c>
      <c r="W58" s="6">
        <v>25.7</v>
      </c>
      <c r="X58" s="6">
        <v>0.6</v>
      </c>
      <c r="Y58" s="6">
        <v>0.6</v>
      </c>
      <c r="Z58" s="6">
        <v>81.099999999999994</v>
      </c>
      <c r="AA58" s="42">
        <v>2.746</v>
      </c>
      <c r="AB58" s="39" t="s">
        <v>268</v>
      </c>
      <c r="AC58" s="12" t="s">
        <v>316</v>
      </c>
      <c r="AD58" s="13">
        <v>6.4</v>
      </c>
      <c r="AE58" s="14"/>
      <c r="AF58" s="15"/>
      <c r="AG58" s="12"/>
      <c r="AH58" s="13">
        <v>30</v>
      </c>
      <c r="AI58" s="14" t="s">
        <v>318</v>
      </c>
      <c r="AJ58" s="15">
        <v>3.5</v>
      </c>
      <c r="AK58" s="40">
        <v>30</v>
      </c>
      <c r="AL58" s="16"/>
      <c r="AM58" s="17"/>
    </row>
    <row r="59" spans="2:39" x14ac:dyDescent="0.2">
      <c r="B59" s="152"/>
      <c r="C59" s="154"/>
      <c r="D59" s="152"/>
      <c r="E59" s="167"/>
      <c r="F59" s="158"/>
      <c r="G59" s="160"/>
      <c r="H59" s="154"/>
      <c r="I59" s="156"/>
      <c r="J59" s="3">
        <v>44529</v>
      </c>
      <c r="K59" s="100" t="s">
        <v>254</v>
      </c>
      <c r="L59" s="4">
        <v>11.8</v>
      </c>
      <c r="M59" s="5">
        <v>0.2</v>
      </c>
      <c r="N59" s="5">
        <v>11.1</v>
      </c>
      <c r="O59" s="8">
        <v>3</v>
      </c>
      <c r="P59" s="7" t="s">
        <v>267</v>
      </c>
      <c r="Q59" s="7" t="s">
        <v>251</v>
      </c>
      <c r="R59" s="6">
        <v>8.4</v>
      </c>
      <c r="S59" s="6">
        <v>43.2</v>
      </c>
      <c r="T59" s="6">
        <v>12.5</v>
      </c>
      <c r="U59" s="6">
        <v>5</v>
      </c>
      <c r="V59" s="6">
        <v>21.2</v>
      </c>
      <c r="W59" s="6">
        <v>9.1</v>
      </c>
      <c r="X59" s="6">
        <v>0.4</v>
      </c>
      <c r="Y59" s="6">
        <v>0.2</v>
      </c>
      <c r="Z59" s="6">
        <v>86.1</v>
      </c>
      <c r="AA59" s="42">
        <v>2.831</v>
      </c>
      <c r="AB59" s="39" t="s">
        <v>268</v>
      </c>
      <c r="AC59" s="12" t="s">
        <v>316</v>
      </c>
      <c r="AD59" s="13">
        <v>5.4</v>
      </c>
      <c r="AE59" s="14"/>
      <c r="AF59" s="15"/>
      <c r="AG59" s="12"/>
      <c r="AH59" s="13">
        <v>28</v>
      </c>
      <c r="AI59" s="14" t="s">
        <v>318</v>
      </c>
      <c r="AJ59" s="15">
        <v>3.5</v>
      </c>
      <c r="AK59" s="40">
        <v>28</v>
      </c>
      <c r="AL59" s="16"/>
      <c r="AM59" s="17"/>
    </row>
    <row r="60" spans="2:39" x14ac:dyDescent="0.2">
      <c r="B60" s="152"/>
      <c r="C60" s="154"/>
      <c r="D60" s="152"/>
      <c r="E60" s="167"/>
      <c r="F60" s="158"/>
      <c r="G60" s="160"/>
      <c r="H60" s="154"/>
      <c r="I60" s="156"/>
      <c r="J60" s="3">
        <v>44611</v>
      </c>
      <c r="K60" s="100" t="s">
        <v>249</v>
      </c>
      <c r="L60" s="4">
        <v>9</v>
      </c>
      <c r="M60" s="5">
        <v>0.3</v>
      </c>
      <c r="N60" s="5">
        <v>9.1999999999999993</v>
      </c>
      <c r="O60" s="8">
        <v>5</v>
      </c>
      <c r="P60" s="7" t="s">
        <v>267</v>
      </c>
      <c r="Q60" s="7" t="s">
        <v>277</v>
      </c>
      <c r="R60" s="6">
        <v>3.7</v>
      </c>
      <c r="S60" s="6">
        <v>49</v>
      </c>
      <c r="T60" s="6">
        <v>18</v>
      </c>
      <c r="U60" s="6">
        <v>6.7</v>
      </c>
      <c r="V60" s="6">
        <v>18.100000000000001</v>
      </c>
      <c r="W60" s="6">
        <v>4.0999999999999996</v>
      </c>
      <c r="X60" s="6">
        <v>0.2</v>
      </c>
      <c r="Y60" s="6">
        <v>0.2</v>
      </c>
      <c r="Z60" s="6">
        <v>89.4</v>
      </c>
      <c r="AA60" s="42">
        <v>2.7810000000000001</v>
      </c>
      <c r="AB60" s="39" t="s">
        <v>268</v>
      </c>
      <c r="AC60" s="12" t="s">
        <v>310</v>
      </c>
      <c r="AD60" s="13">
        <v>5.6</v>
      </c>
      <c r="AE60" s="14"/>
      <c r="AF60" s="15"/>
      <c r="AG60" s="12"/>
      <c r="AH60" s="13">
        <v>24</v>
      </c>
      <c r="AI60" s="14" t="s">
        <v>311</v>
      </c>
      <c r="AJ60" s="15">
        <v>3.3</v>
      </c>
      <c r="AK60" s="40">
        <v>24</v>
      </c>
      <c r="AL60" s="16"/>
      <c r="AM60" s="17"/>
    </row>
    <row r="61" spans="2:39" x14ac:dyDescent="0.2">
      <c r="B61" s="152"/>
      <c r="C61" s="154">
        <v>15</v>
      </c>
      <c r="D61" s="152"/>
      <c r="E61" s="167"/>
      <c r="F61" s="158"/>
      <c r="G61" s="160" t="s">
        <v>93</v>
      </c>
      <c r="H61" s="154" t="s">
        <v>94</v>
      </c>
      <c r="I61" s="156" t="s">
        <v>92</v>
      </c>
      <c r="J61" s="3">
        <v>44339</v>
      </c>
      <c r="K61" s="100" t="s">
        <v>254</v>
      </c>
      <c r="L61" s="4">
        <v>22.5</v>
      </c>
      <c r="M61" s="5">
        <v>0.3</v>
      </c>
      <c r="N61" s="5">
        <v>21.6</v>
      </c>
      <c r="O61" s="8">
        <v>4</v>
      </c>
      <c r="P61" s="7" t="s">
        <v>275</v>
      </c>
      <c r="Q61" s="7" t="s">
        <v>320</v>
      </c>
      <c r="R61" s="6">
        <v>0</v>
      </c>
      <c r="S61" s="6">
        <v>22.9</v>
      </c>
      <c r="T61" s="6">
        <v>33.700000000000003</v>
      </c>
      <c r="U61" s="6">
        <v>23.1</v>
      </c>
      <c r="V61" s="6">
        <v>18.3</v>
      </c>
      <c r="W61" s="6">
        <v>1.8</v>
      </c>
      <c r="X61" s="6">
        <v>0.1</v>
      </c>
      <c r="Y61" s="6">
        <v>0.1</v>
      </c>
      <c r="Z61" s="6">
        <v>87</v>
      </c>
      <c r="AA61" s="42">
        <v>2.702</v>
      </c>
      <c r="AB61" s="39" t="s">
        <v>268</v>
      </c>
      <c r="AC61" s="12" t="s">
        <v>316</v>
      </c>
      <c r="AD61" s="13">
        <v>5.0999999999999996</v>
      </c>
      <c r="AE61" s="14"/>
      <c r="AF61" s="15"/>
      <c r="AG61" s="12"/>
      <c r="AH61" s="13">
        <v>12</v>
      </c>
      <c r="AI61" s="14" t="s">
        <v>318</v>
      </c>
      <c r="AJ61" s="15">
        <v>2.5</v>
      </c>
      <c r="AK61" s="40">
        <v>12</v>
      </c>
      <c r="AL61" s="16"/>
      <c r="AM61" s="17"/>
    </row>
    <row r="62" spans="2:39" x14ac:dyDescent="0.2">
      <c r="B62" s="152"/>
      <c r="C62" s="154"/>
      <c r="D62" s="152"/>
      <c r="E62" s="167"/>
      <c r="F62" s="158"/>
      <c r="G62" s="160"/>
      <c r="H62" s="154"/>
      <c r="I62" s="156"/>
      <c r="J62" s="3">
        <v>44427</v>
      </c>
      <c r="K62" s="100" t="s">
        <v>254</v>
      </c>
      <c r="L62" s="4">
        <v>33.299999999999997</v>
      </c>
      <c r="M62" s="5">
        <v>0.6</v>
      </c>
      <c r="N62" s="5">
        <v>23.8</v>
      </c>
      <c r="O62" s="8">
        <v>5</v>
      </c>
      <c r="P62" s="7" t="s">
        <v>275</v>
      </c>
      <c r="Q62" s="7" t="s">
        <v>251</v>
      </c>
      <c r="R62" s="6">
        <v>0</v>
      </c>
      <c r="S62" s="6">
        <v>0.9</v>
      </c>
      <c r="T62" s="6">
        <v>5.0999999999999996</v>
      </c>
      <c r="U62" s="6">
        <v>71.5</v>
      </c>
      <c r="V62" s="6">
        <v>13.9</v>
      </c>
      <c r="W62" s="6">
        <v>6.7</v>
      </c>
      <c r="X62" s="6">
        <v>0.8</v>
      </c>
      <c r="Y62" s="6">
        <v>1.1000000000000001</v>
      </c>
      <c r="Z62" s="6">
        <v>83</v>
      </c>
      <c r="AA62" s="42">
        <v>2.637</v>
      </c>
      <c r="AB62" s="39" t="s">
        <v>268</v>
      </c>
      <c r="AC62" s="12" t="s">
        <v>316</v>
      </c>
      <c r="AD62" s="13">
        <v>5.2</v>
      </c>
      <c r="AE62" s="14"/>
      <c r="AF62" s="15"/>
      <c r="AG62" s="12"/>
      <c r="AH62" s="13">
        <v>13</v>
      </c>
      <c r="AI62" s="14" t="s">
        <v>318</v>
      </c>
      <c r="AJ62" s="15">
        <v>2.6</v>
      </c>
      <c r="AK62" s="40">
        <v>13</v>
      </c>
      <c r="AL62" s="16"/>
      <c r="AM62" s="17"/>
    </row>
    <row r="63" spans="2:39" x14ac:dyDescent="0.2">
      <c r="B63" s="152"/>
      <c r="C63" s="154"/>
      <c r="D63" s="152"/>
      <c r="E63" s="167"/>
      <c r="F63" s="158"/>
      <c r="G63" s="160"/>
      <c r="H63" s="154"/>
      <c r="I63" s="156"/>
      <c r="J63" s="3">
        <v>44529</v>
      </c>
      <c r="K63" s="100" t="s">
        <v>254</v>
      </c>
      <c r="L63" s="4">
        <v>11.8</v>
      </c>
      <c r="M63" s="5">
        <v>0.3</v>
      </c>
      <c r="N63" s="5">
        <v>10.6</v>
      </c>
      <c r="O63" s="8">
        <v>5</v>
      </c>
      <c r="P63" s="7" t="s">
        <v>275</v>
      </c>
      <c r="Q63" s="7" t="s">
        <v>251</v>
      </c>
      <c r="R63" s="6">
        <v>0</v>
      </c>
      <c r="S63" s="6">
        <v>27.4</v>
      </c>
      <c r="T63" s="6">
        <v>30.8</v>
      </c>
      <c r="U63" s="6">
        <v>22.9</v>
      </c>
      <c r="V63" s="6">
        <v>17.600000000000001</v>
      </c>
      <c r="W63" s="6">
        <v>1</v>
      </c>
      <c r="X63" s="6">
        <v>0.2</v>
      </c>
      <c r="Y63" s="6">
        <v>0.1</v>
      </c>
      <c r="Z63" s="6">
        <v>82.8</v>
      </c>
      <c r="AA63" s="42">
        <v>2.6709999999999998</v>
      </c>
      <c r="AB63" s="39" t="s">
        <v>268</v>
      </c>
      <c r="AC63" s="12" t="s">
        <v>316</v>
      </c>
      <c r="AD63" s="13">
        <v>6</v>
      </c>
      <c r="AE63" s="14"/>
      <c r="AF63" s="15"/>
      <c r="AG63" s="12"/>
      <c r="AH63" s="13">
        <v>16</v>
      </c>
      <c r="AI63" s="14" t="s">
        <v>318</v>
      </c>
      <c r="AJ63" s="15">
        <v>2.6</v>
      </c>
      <c r="AK63" s="40">
        <v>16</v>
      </c>
      <c r="AL63" s="16"/>
      <c r="AM63" s="17"/>
    </row>
    <row r="64" spans="2:39" x14ac:dyDescent="0.2">
      <c r="B64" s="152"/>
      <c r="C64" s="154"/>
      <c r="D64" s="152"/>
      <c r="E64" s="167"/>
      <c r="F64" s="158"/>
      <c r="G64" s="160"/>
      <c r="H64" s="154"/>
      <c r="I64" s="156"/>
      <c r="J64" s="3">
        <v>44611</v>
      </c>
      <c r="K64" s="100" t="s">
        <v>249</v>
      </c>
      <c r="L64" s="4">
        <v>8.9</v>
      </c>
      <c r="M64" s="5">
        <v>0.2</v>
      </c>
      <c r="N64" s="5">
        <v>7.8</v>
      </c>
      <c r="O64" s="8">
        <v>5</v>
      </c>
      <c r="P64" s="7" t="s">
        <v>269</v>
      </c>
      <c r="Q64" s="7" t="s">
        <v>264</v>
      </c>
      <c r="R64" s="6">
        <v>0</v>
      </c>
      <c r="S64" s="6">
        <v>22.4</v>
      </c>
      <c r="T64" s="6">
        <v>38.9</v>
      </c>
      <c r="U64" s="6">
        <v>21.4</v>
      </c>
      <c r="V64" s="6">
        <v>12.9</v>
      </c>
      <c r="W64" s="6">
        <v>3.7</v>
      </c>
      <c r="X64" s="6">
        <v>0.4</v>
      </c>
      <c r="Y64" s="6">
        <v>0.3</v>
      </c>
      <c r="Z64" s="6">
        <v>85.5</v>
      </c>
      <c r="AA64" s="42">
        <v>2.7029999999999998</v>
      </c>
      <c r="AB64" s="39" t="s">
        <v>268</v>
      </c>
      <c r="AC64" s="12" t="s">
        <v>310</v>
      </c>
      <c r="AD64" s="13">
        <v>5.9</v>
      </c>
      <c r="AE64" s="14"/>
      <c r="AF64" s="15"/>
      <c r="AG64" s="12"/>
      <c r="AH64" s="13">
        <v>19</v>
      </c>
      <c r="AI64" s="14" t="s">
        <v>311</v>
      </c>
      <c r="AJ64" s="15">
        <v>3.4</v>
      </c>
      <c r="AK64" s="40">
        <v>19</v>
      </c>
      <c r="AL64" s="16"/>
      <c r="AM64" s="17"/>
    </row>
    <row r="65" spans="2:39" x14ac:dyDescent="0.2">
      <c r="B65" s="152"/>
      <c r="C65" s="154">
        <v>16</v>
      </c>
      <c r="D65" s="152"/>
      <c r="E65" s="167"/>
      <c r="F65" s="158"/>
      <c r="G65" s="160" t="s">
        <v>95</v>
      </c>
      <c r="H65" s="154" t="s">
        <v>96</v>
      </c>
      <c r="I65" s="156" t="s">
        <v>92</v>
      </c>
      <c r="J65" s="3">
        <v>44339</v>
      </c>
      <c r="K65" s="100" t="s">
        <v>249</v>
      </c>
      <c r="L65" s="4">
        <v>19.399999999999999</v>
      </c>
      <c r="M65" s="5">
        <v>0.3</v>
      </c>
      <c r="N65" s="5">
        <v>22.1</v>
      </c>
      <c r="O65" s="8">
        <v>8</v>
      </c>
      <c r="P65" s="7" t="s">
        <v>269</v>
      </c>
      <c r="Q65" s="7" t="s">
        <v>320</v>
      </c>
      <c r="R65" s="6">
        <v>0</v>
      </c>
      <c r="S65" s="6">
        <v>6.4</v>
      </c>
      <c r="T65" s="6">
        <v>22.7</v>
      </c>
      <c r="U65" s="6">
        <v>11.8</v>
      </c>
      <c r="V65" s="6">
        <v>30.7</v>
      </c>
      <c r="W65" s="6">
        <v>26.6</v>
      </c>
      <c r="X65" s="6">
        <v>0.8</v>
      </c>
      <c r="Y65" s="6">
        <v>1</v>
      </c>
      <c r="Z65" s="6">
        <v>80.099999999999994</v>
      </c>
      <c r="AA65" s="42">
        <v>2.7050000000000001</v>
      </c>
      <c r="AB65" s="39" t="s">
        <v>271</v>
      </c>
      <c r="AC65" s="12" t="s">
        <v>316</v>
      </c>
      <c r="AD65" s="13">
        <v>6.2</v>
      </c>
      <c r="AE65" s="14"/>
      <c r="AF65" s="15"/>
      <c r="AG65" s="12"/>
      <c r="AH65" s="13">
        <v>25</v>
      </c>
      <c r="AI65" s="14" t="s">
        <v>318</v>
      </c>
      <c r="AJ65" s="15">
        <v>3.2</v>
      </c>
      <c r="AK65" s="40">
        <v>25</v>
      </c>
      <c r="AL65" s="16"/>
      <c r="AM65" s="17"/>
    </row>
    <row r="66" spans="2:39" x14ac:dyDescent="0.2">
      <c r="B66" s="152"/>
      <c r="C66" s="154"/>
      <c r="D66" s="152"/>
      <c r="E66" s="167"/>
      <c r="F66" s="158"/>
      <c r="G66" s="160"/>
      <c r="H66" s="154"/>
      <c r="I66" s="156"/>
      <c r="J66" s="3">
        <v>44427</v>
      </c>
      <c r="K66" s="100" t="s">
        <v>254</v>
      </c>
      <c r="L66" s="4">
        <v>32</v>
      </c>
      <c r="M66" s="5">
        <v>0.4</v>
      </c>
      <c r="N66" s="5">
        <v>25.1</v>
      </c>
      <c r="O66" s="8">
        <v>6</v>
      </c>
      <c r="P66" s="7" t="s">
        <v>269</v>
      </c>
      <c r="Q66" s="7" t="s">
        <v>251</v>
      </c>
      <c r="R66" s="6">
        <v>5.3</v>
      </c>
      <c r="S66" s="6">
        <v>4.2</v>
      </c>
      <c r="T66" s="6">
        <v>8</v>
      </c>
      <c r="U66" s="6">
        <v>14.6</v>
      </c>
      <c r="V66" s="6">
        <v>41.7</v>
      </c>
      <c r="W66" s="6">
        <v>16.5</v>
      </c>
      <c r="X66" s="6">
        <v>3.5</v>
      </c>
      <c r="Y66" s="6">
        <v>6.2</v>
      </c>
      <c r="Z66" s="6">
        <v>76.400000000000006</v>
      </c>
      <c r="AA66" s="42">
        <v>2.6680000000000001</v>
      </c>
      <c r="AB66" s="39" t="s">
        <v>274</v>
      </c>
      <c r="AC66" s="12" t="s">
        <v>316</v>
      </c>
      <c r="AD66" s="13">
        <v>6.3</v>
      </c>
      <c r="AE66" s="14"/>
      <c r="AF66" s="15"/>
      <c r="AG66" s="12"/>
      <c r="AH66" s="13">
        <v>48</v>
      </c>
      <c r="AI66" s="14" t="s">
        <v>318</v>
      </c>
      <c r="AJ66" s="15">
        <v>4.5</v>
      </c>
      <c r="AK66" s="40">
        <v>48</v>
      </c>
      <c r="AL66" s="16"/>
      <c r="AM66" s="17"/>
    </row>
    <row r="67" spans="2:39" x14ac:dyDescent="0.2">
      <c r="B67" s="152"/>
      <c r="C67" s="154"/>
      <c r="D67" s="152"/>
      <c r="E67" s="167"/>
      <c r="F67" s="158"/>
      <c r="G67" s="160"/>
      <c r="H67" s="154"/>
      <c r="I67" s="156"/>
      <c r="J67" s="3">
        <v>44529</v>
      </c>
      <c r="K67" s="100" t="s">
        <v>254</v>
      </c>
      <c r="L67" s="4">
        <v>10.1</v>
      </c>
      <c r="M67" s="5">
        <v>0.2</v>
      </c>
      <c r="N67" s="5">
        <v>11.5</v>
      </c>
      <c r="O67" s="8">
        <v>6</v>
      </c>
      <c r="P67" s="7" t="s">
        <v>269</v>
      </c>
      <c r="Q67" s="7" t="s">
        <v>264</v>
      </c>
      <c r="R67" s="6">
        <v>0</v>
      </c>
      <c r="S67" s="6">
        <v>0.1</v>
      </c>
      <c r="T67" s="6">
        <v>1.5</v>
      </c>
      <c r="U67" s="6">
        <v>18.600000000000001</v>
      </c>
      <c r="V67" s="6">
        <v>54.9</v>
      </c>
      <c r="W67" s="6">
        <v>23.6</v>
      </c>
      <c r="X67" s="6">
        <v>0.6</v>
      </c>
      <c r="Y67" s="6">
        <v>0.7</v>
      </c>
      <c r="Z67" s="6">
        <v>79.8</v>
      </c>
      <c r="AA67" s="42">
        <v>2.6720000000000002</v>
      </c>
      <c r="AB67" s="39" t="s">
        <v>268</v>
      </c>
      <c r="AC67" s="12" t="s">
        <v>316</v>
      </c>
      <c r="AD67" s="13">
        <v>7.1</v>
      </c>
      <c r="AE67" s="14"/>
      <c r="AF67" s="15"/>
      <c r="AG67" s="12"/>
      <c r="AH67" s="13">
        <v>28</v>
      </c>
      <c r="AI67" s="14" t="s">
        <v>318</v>
      </c>
      <c r="AJ67" s="15">
        <v>3.7</v>
      </c>
      <c r="AK67" s="40">
        <v>28</v>
      </c>
      <c r="AL67" s="16"/>
      <c r="AM67" s="17"/>
    </row>
    <row r="68" spans="2:39" x14ac:dyDescent="0.2">
      <c r="B68" s="152"/>
      <c r="C68" s="154"/>
      <c r="D68" s="152"/>
      <c r="E68" s="167"/>
      <c r="F68" s="158"/>
      <c r="G68" s="160"/>
      <c r="H68" s="154"/>
      <c r="I68" s="156"/>
      <c r="J68" s="3">
        <v>44611</v>
      </c>
      <c r="K68" s="100" t="s">
        <v>249</v>
      </c>
      <c r="L68" s="4">
        <v>8</v>
      </c>
      <c r="M68" s="5">
        <v>0.2</v>
      </c>
      <c r="N68" s="5">
        <v>8.3000000000000007</v>
      </c>
      <c r="O68" s="8">
        <v>6</v>
      </c>
      <c r="P68" s="7" t="s">
        <v>269</v>
      </c>
      <c r="Q68" s="7" t="s">
        <v>264</v>
      </c>
      <c r="R68" s="6">
        <v>0</v>
      </c>
      <c r="S68" s="6">
        <v>2.6</v>
      </c>
      <c r="T68" s="6">
        <v>12.5</v>
      </c>
      <c r="U68" s="6">
        <v>16.2</v>
      </c>
      <c r="V68" s="6">
        <v>39.4</v>
      </c>
      <c r="W68" s="6">
        <v>23.3</v>
      </c>
      <c r="X68" s="6">
        <v>3.6</v>
      </c>
      <c r="Y68" s="6">
        <v>2.4</v>
      </c>
      <c r="Z68" s="6">
        <v>76</v>
      </c>
      <c r="AA68" s="42">
        <v>2.6850000000000001</v>
      </c>
      <c r="AB68" s="39" t="s">
        <v>268</v>
      </c>
      <c r="AC68" s="12" t="s">
        <v>310</v>
      </c>
      <c r="AD68" s="13">
        <v>8.1</v>
      </c>
      <c r="AE68" s="14"/>
      <c r="AF68" s="15"/>
      <c r="AG68" s="12"/>
      <c r="AH68" s="13">
        <v>36</v>
      </c>
      <c r="AI68" s="14" t="s">
        <v>311</v>
      </c>
      <c r="AJ68" s="15">
        <v>4.5</v>
      </c>
      <c r="AK68" s="40">
        <v>36</v>
      </c>
      <c r="AL68" s="16"/>
      <c r="AM68" s="17"/>
    </row>
    <row r="69" spans="2:39" x14ac:dyDescent="0.2">
      <c r="B69" s="152"/>
      <c r="C69" s="154">
        <v>17</v>
      </c>
      <c r="D69" s="152"/>
      <c r="E69" s="167"/>
      <c r="F69" s="158"/>
      <c r="G69" s="160" t="s">
        <v>97</v>
      </c>
      <c r="H69" s="154" t="s">
        <v>98</v>
      </c>
      <c r="I69" s="156" t="s">
        <v>99</v>
      </c>
      <c r="J69" s="3">
        <v>44339</v>
      </c>
      <c r="K69" s="100" t="s">
        <v>249</v>
      </c>
      <c r="L69" s="4">
        <v>17.7</v>
      </c>
      <c r="M69" s="5">
        <v>0.6</v>
      </c>
      <c r="N69" s="5">
        <v>17.7</v>
      </c>
      <c r="O69" s="8">
        <v>5</v>
      </c>
      <c r="P69" s="7" t="s">
        <v>275</v>
      </c>
      <c r="Q69" s="7" t="s">
        <v>320</v>
      </c>
      <c r="R69" s="6">
        <v>0</v>
      </c>
      <c r="S69" s="6">
        <v>1</v>
      </c>
      <c r="T69" s="6">
        <v>3.8</v>
      </c>
      <c r="U69" s="6">
        <v>14.9</v>
      </c>
      <c r="V69" s="6">
        <v>68.2</v>
      </c>
      <c r="W69" s="6">
        <v>9.1</v>
      </c>
      <c r="X69" s="6">
        <v>1.6</v>
      </c>
      <c r="Y69" s="6">
        <v>1.4</v>
      </c>
      <c r="Z69" s="6">
        <v>74.900000000000006</v>
      </c>
      <c r="AA69" s="42">
        <v>2.6640000000000001</v>
      </c>
      <c r="AB69" s="39" t="s">
        <v>268</v>
      </c>
      <c r="AC69" s="12" t="s">
        <v>316</v>
      </c>
      <c r="AD69" s="13">
        <v>6.8</v>
      </c>
      <c r="AE69" s="14"/>
      <c r="AF69" s="15"/>
      <c r="AG69" s="12"/>
      <c r="AH69" s="13">
        <v>64</v>
      </c>
      <c r="AI69" s="14" t="s">
        <v>318</v>
      </c>
      <c r="AJ69" s="15">
        <v>5.3</v>
      </c>
      <c r="AK69" s="40">
        <v>64</v>
      </c>
      <c r="AL69" s="16"/>
      <c r="AM69" s="17"/>
    </row>
    <row r="70" spans="2:39" x14ac:dyDescent="0.2">
      <c r="B70" s="152"/>
      <c r="C70" s="154"/>
      <c r="D70" s="152"/>
      <c r="E70" s="167"/>
      <c r="F70" s="158"/>
      <c r="G70" s="160"/>
      <c r="H70" s="154"/>
      <c r="I70" s="156"/>
      <c r="J70" s="3">
        <v>44427</v>
      </c>
      <c r="K70" s="100" t="s">
        <v>254</v>
      </c>
      <c r="L70" s="4">
        <v>30.1</v>
      </c>
      <c r="M70" s="5">
        <v>0.5</v>
      </c>
      <c r="N70" s="5">
        <v>23</v>
      </c>
      <c r="O70" s="8">
        <v>5</v>
      </c>
      <c r="P70" s="7" t="s">
        <v>275</v>
      </c>
      <c r="Q70" s="7" t="s">
        <v>251</v>
      </c>
      <c r="R70" s="6">
        <v>0</v>
      </c>
      <c r="S70" s="6">
        <v>1.4</v>
      </c>
      <c r="T70" s="6">
        <v>8.3000000000000007</v>
      </c>
      <c r="U70" s="6">
        <v>19.399999999999999</v>
      </c>
      <c r="V70" s="6">
        <v>59.6</v>
      </c>
      <c r="W70" s="6">
        <v>9.8000000000000007</v>
      </c>
      <c r="X70" s="6">
        <v>0.8</v>
      </c>
      <c r="Y70" s="6">
        <v>0.7</v>
      </c>
      <c r="Z70" s="6">
        <v>82.5</v>
      </c>
      <c r="AA70" s="42">
        <v>2.6680000000000001</v>
      </c>
      <c r="AB70" s="39" t="s">
        <v>268</v>
      </c>
      <c r="AC70" s="12" t="s">
        <v>316</v>
      </c>
      <c r="AD70" s="13">
        <v>6.2</v>
      </c>
      <c r="AE70" s="14"/>
      <c r="AF70" s="15"/>
      <c r="AG70" s="12"/>
      <c r="AH70" s="13">
        <v>37</v>
      </c>
      <c r="AI70" s="14" t="s">
        <v>318</v>
      </c>
      <c r="AJ70" s="15">
        <v>3.9</v>
      </c>
      <c r="AK70" s="40">
        <v>37</v>
      </c>
      <c r="AL70" s="16"/>
      <c r="AM70" s="17"/>
    </row>
    <row r="71" spans="2:39" x14ac:dyDescent="0.2">
      <c r="B71" s="152"/>
      <c r="C71" s="154"/>
      <c r="D71" s="152"/>
      <c r="E71" s="167"/>
      <c r="F71" s="158"/>
      <c r="G71" s="160"/>
      <c r="H71" s="154"/>
      <c r="I71" s="156"/>
      <c r="J71" s="3">
        <v>44529</v>
      </c>
      <c r="K71" s="100" t="s">
        <v>254</v>
      </c>
      <c r="L71" s="4">
        <v>11.5</v>
      </c>
      <c r="M71" s="5">
        <v>0.3</v>
      </c>
      <c r="N71" s="5">
        <v>11.5</v>
      </c>
      <c r="O71" s="8">
        <v>5</v>
      </c>
      <c r="P71" s="7" t="s">
        <v>275</v>
      </c>
      <c r="Q71" s="7" t="s">
        <v>251</v>
      </c>
      <c r="R71" s="6">
        <v>0</v>
      </c>
      <c r="S71" s="6">
        <v>0.1</v>
      </c>
      <c r="T71" s="6">
        <v>1.5</v>
      </c>
      <c r="U71" s="6">
        <v>16.399999999999999</v>
      </c>
      <c r="V71" s="6">
        <v>73.400000000000006</v>
      </c>
      <c r="W71" s="6">
        <v>7.3</v>
      </c>
      <c r="X71" s="6">
        <v>0.6</v>
      </c>
      <c r="Y71" s="6">
        <v>0.7</v>
      </c>
      <c r="Z71" s="6">
        <v>80.5</v>
      </c>
      <c r="AA71" s="42">
        <v>2.6709999999999998</v>
      </c>
      <c r="AB71" s="39" t="s">
        <v>268</v>
      </c>
      <c r="AC71" s="12" t="s">
        <v>316</v>
      </c>
      <c r="AD71" s="13">
        <v>6.3</v>
      </c>
      <c r="AE71" s="14"/>
      <c r="AF71" s="15"/>
      <c r="AG71" s="12"/>
      <c r="AH71" s="13">
        <v>45</v>
      </c>
      <c r="AI71" s="14" t="s">
        <v>318</v>
      </c>
      <c r="AJ71" s="15">
        <v>4.3</v>
      </c>
      <c r="AK71" s="40">
        <v>45</v>
      </c>
      <c r="AL71" s="16"/>
      <c r="AM71" s="17"/>
    </row>
    <row r="72" spans="2:39" x14ac:dyDescent="0.2">
      <c r="B72" s="152"/>
      <c r="C72" s="154"/>
      <c r="D72" s="152"/>
      <c r="E72" s="167"/>
      <c r="F72" s="158"/>
      <c r="G72" s="160"/>
      <c r="H72" s="154"/>
      <c r="I72" s="156"/>
      <c r="J72" s="3">
        <v>44611</v>
      </c>
      <c r="K72" s="100" t="s">
        <v>249</v>
      </c>
      <c r="L72" s="4">
        <v>6.2</v>
      </c>
      <c r="M72" s="5">
        <v>0.3</v>
      </c>
      <c r="N72" s="5">
        <v>7.2</v>
      </c>
      <c r="O72" s="8">
        <v>5</v>
      </c>
      <c r="P72" s="7" t="s">
        <v>275</v>
      </c>
      <c r="Q72" s="7" t="s">
        <v>264</v>
      </c>
      <c r="R72" s="6">
        <v>0</v>
      </c>
      <c r="S72" s="6">
        <v>0</v>
      </c>
      <c r="T72" s="6">
        <v>1</v>
      </c>
      <c r="U72" s="6">
        <v>17.5</v>
      </c>
      <c r="V72" s="6">
        <v>62.9</v>
      </c>
      <c r="W72" s="6">
        <v>11.6</v>
      </c>
      <c r="X72" s="6">
        <v>4.0999999999999996</v>
      </c>
      <c r="Y72" s="6">
        <v>2.9</v>
      </c>
      <c r="Z72" s="6">
        <v>71</v>
      </c>
      <c r="AA72" s="42">
        <v>2.6589999999999998</v>
      </c>
      <c r="AB72" s="39" t="s">
        <v>268</v>
      </c>
      <c r="AC72" s="12" t="s">
        <v>310</v>
      </c>
      <c r="AD72" s="13">
        <v>6.1</v>
      </c>
      <c r="AE72" s="14"/>
      <c r="AF72" s="15"/>
      <c r="AG72" s="12"/>
      <c r="AH72" s="13">
        <v>66</v>
      </c>
      <c r="AI72" s="14" t="s">
        <v>311</v>
      </c>
      <c r="AJ72" s="15">
        <v>4.5</v>
      </c>
      <c r="AK72" s="40">
        <v>66</v>
      </c>
      <c r="AL72" s="16"/>
      <c r="AM72" s="17"/>
    </row>
    <row r="73" spans="2:39" x14ac:dyDescent="0.2">
      <c r="B73" s="152"/>
      <c r="C73" s="154">
        <v>18</v>
      </c>
      <c r="D73" s="152"/>
      <c r="E73" s="167"/>
      <c r="F73" s="158"/>
      <c r="G73" s="160" t="s">
        <v>93</v>
      </c>
      <c r="H73" s="154" t="s">
        <v>100</v>
      </c>
      <c r="I73" s="156" t="s">
        <v>101</v>
      </c>
      <c r="J73" s="3">
        <v>44342</v>
      </c>
      <c r="K73" s="100" t="s">
        <v>254</v>
      </c>
      <c r="L73" s="4">
        <v>21.5</v>
      </c>
      <c r="M73" s="5">
        <v>0.5</v>
      </c>
      <c r="N73" s="5">
        <v>21.9</v>
      </c>
      <c r="O73" s="8">
        <v>5</v>
      </c>
      <c r="P73" s="7" t="s">
        <v>276</v>
      </c>
      <c r="Q73" s="7" t="s">
        <v>264</v>
      </c>
      <c r="R73" s="6">
        <v>0</v>
      </c>
      <c r="S73" s="6">
        <v>8.9</v>
      </c>
      <c r="T73" s="6">
        <v>4.2</v>
      </c>
      <c r="U73" s="6">
        <v>4.5</v>
      </c>
      <c r="V73" s="6">
        <v>52.4</v>
      </c>
      <c r="W73" s="6">
        <v>28.1</v>
      </c>
      <c r="X73" s="6">
        <v>1.1000000000000001</v>
      </c>
      <c r="Y73" s="6">
        <v>0.8</v>
      </c>
      <c r="Z73" s="6">
        <v>77.099999999999994</v>
      </c>
      <c r="AA73" s="42">
        <v>2.7360000000000002</v>
      </c>
      <c r="AB73" s="39" t="s">
        <v>271</v>
      </c>
      <c r="AC73" s="12" t="s">
        <v>316</v>
      </c>
      <c r="AD73" s="13">
        <v>2.7</v>
      </c>
      <c r="AE73" s="14"/>
      <c r="AF73" s="15"/>
      <c r="AG73" s="12"/>
      <c r="AH73" s="13">
        <v>9.9</v>
      </c>
      <c r="AI73" s="14" t="s">
        <v>318</v>
      </c>
      <c r="AJ73" s="15">
        <v>1.3</v>
      </c>
      <c r="AK73" s="40">
        <v>9.9</v>
      </c>
      <c r="AL73" s="16"/>
      <c r="AM73" s="17"/>
    </row>
    <row r="74" spans="2:39" x14ac:dyDescent="0.2">
      <c r="B74" s="152"/>
      <c r="C74" s="154"/>
      <c r="D74" s="152"/>
      <c r="E74" s="167"/>
      <c r="F74" s="158"/>
      <c r="G74" s="160"/>
      <c r="H74" s="154"/>
      <c r="I74" s="156"/>
      <c r="J74" s="3">
        <v>44427</v>
      </c>
      <c r="K74" s="100" t="s">
        <v>254</v>
      </c>
      <c r="L74" s="4">
        <v>28.4</v>
      </c>
      <c r="M74" s="5">
        <v>0.7</v>
      </c>
      <c r="N74" s="5">
        <v>25.7</v>
      </c>
      <c r="O74" s="8">
        <v>6</v>
      </c>
      <c r="P74" s="7" t="s">
        <v>276</v>
      </c>
      <c r="Q74" s="7" t="s">
        <v>264</v>
      </c>
      <c r="R74" s="6">
        <v>0</v>
      </c>
      <c r="S74" s="6">
        <v>8.6999999999999993</v>
      </c>
      <c r="T74" s="6">
        <v>3.8</v>
      </c>
      <c r="U74" s="6">
        <v>9.6999999999999993</v>
      </c>
      <c r="V74" s="6">
        <v>61.7</v>
      </c>
      <c r="W74" s="6">
        <v>15.4</v>
      </c>
      <c r="X74" s="6">
        <v>0.4</v>
      </c>
      <c r="Y74" s="6">
        <v>0.3</v>
      </c>
      <c r="Z74" s="6">
        <v>77.7</v>
      </c>
      <c r="AA74" s="42">
        <v>2.7029999999999998</v>
      </c>
      <c r="AB74" s="39" t="s">
        <v>274</v>
      </c>
      <c r="AC74" s="12" t="s">
        <v>316</v>
      </c>
      <c r="AD74" s="13">
        <v>4.8</v>
      </c>
      <c r="AE74" s="14"/>
      <c r="AF74" s="15"/>
      <c r="AG74" s="12"/>
      <c r="AH74" s="13">
        <v>9.5</v>
      </c>
      <c r="AI74" s="14" t="s">
        <v>318</v>
      </c>
      <c r="AJ74" s="15">
        <v>1.9</v>
      </c>
      <c r="AK74" s="40">
        <v>9.5</v>
      </c>
      <c r="AL74" s="16"/>
      <c r="AM74" s="17"/>
    </row>
    <row r="75" spans="2:39" x14ac:dyDescent="0.2">
      <c r="B75" s="152"/>
      <c r="C75" s="154"/>
      <c r="D75" s="152"/>
      <c r="E75" s="167"/>
      <c r="F75" s="158"/>
      <c r="G75" s="160"/>
      <c r="H75" s="154"/>
      <c r="I75" s="156"/>
      <c r="J75" s="3">
        <v>44529</v>
      </c>
      <c r="K75" s="100" t="s">
        <v>254</v>
      </c>
      <c r="L75" s="4">
        <v>4.5</v>
      </c>
      <c r="M75" s="5">
        <v>0.6</v>
      </c>
      <c r="N75" s="5">
        <v>11.2</v>
      </c>
      <c r="O75" s="8">
        <v>5</v>
      </c>
      <c r="P75" s="7" t="s">
        <v>276</v>
      </c>
      <c r="Q75" s="7" t="s">
        <v>264</v>
      </c>
      <c r="R75" s="6">
        <v>8.9</v>
      </c>
      <c r="S75" s="6">
        <v>32.9</v>
      </c>
      <c r="T75" s="6">
        <v>5.5</v>
      </c>
      <c r="U75" s="6">
        <v>4.5</v>
      </c>
      <c r="V75" s="6">
        <v>23.5</v>
      </c>
      <c r="W75" s="6">
        <v>15.3</v>
      </c>
      <c r="X75" s="6">
        <v>4.3</v>
      </c>
      <c r="Y75" s="6">
        <v>5.0999999999999996</v>
      </c>
      <c r="Z75" s="6">
        <v>73</v>
      </c>
      <c r="AA75" s="42">
        <v>2.694</v>
      </c>
      <c r="AB75" s="39" t="s">
        <v>271</v>
      </c>
      <c r="AC75" s="12" t="s">
        <v>316</v>
      </c>
      <c r="AD75" s="13">
        <v>8.6</v>
      </c>
      <c r="AE75" s="14"/>
      <c r="AF75" s="15"/>
      <c r="AG75" s="12"/>
      <c r="AH75" s="13">
        <v>67</v>
      </c>
      <c r="AI75" s="14" t="s">
        <v>318</v>
      </c>
      <c r="AJ75" s="15">
        <v>5.8</v>
      </c>
      <c r="AK75" s="40">
        <v>67</v>
      </c>
      <c r="AL75" s="16"/>
      <c r="AM75" s="17"/>
    </row>
    <row r="76" spans="2:39" x14ac:dyDescent="0.2">
      <c r="B76" s="152"/>
      <c r="C76" s="154"/>
      <c r="D76" s="179"/>
      <c r="E76" s="170"/>
      <c r="F76" s="158"/>
      <c r="G76" s="160"/>
      <c r="H76" s="154"/>
      <c r="I76" s="156"/>
      <c r="J76" s="3">
        <v>44611</v>
      </c>
      <c r="K76" s="100" t="s">
        <v>249</v>
      </c>
      <c r="L76" s="4">
        <v>3.5</v>
      </c>
      <c r="M76" s="5">
        <v>0.7</v>
      </c>
      <c r="N76" s="5">
        <v>8</v>
      </c>
      <c r="O76" s="8">
        <v>5</v>
      </c>
      <c r="P76" s="7" t="s">
        <v>297</v>
      </c>
      <c r="Q76" s="7" t="s">
        <v>264</v>
      </c>
      <c r="R76" s="6">
        <v>11.5</v>
      </c>
      <c r="S76" s="6">
        <v>29.1</v>
      </c>
      <c r="T76" s="6">
        <v>6.1</v>
      </c>
      <c r="U76" s="6">
        <v>4.3</v>
      </c>
      <c r="V76" s="6">
        <v>17.7</v>
      </c>
      <c r="W76" s="6">
        <v>18.2</v>
      </c>
      <c r="X76" s="6">
        <v>6.4</v>
      </c>
      <c r="Y76" s="6">
        <v>6.7</v>
      </c>
      <c r="Z76" s="6">
        <v>64.400000000000006</v>
      </c>
      <c r="AA76" s="42">
        <v>2.6920000000000002</v>
      </c>
      <c r="AB76" s="39" t="s">
        <v>271</v>
      </c>
      <c r="AC76" s="12" t="s">
        <v>310</v>
      </c>
      <c r="AD76" s="13">
        <v>7.1</v>
      </c>
      <c r="AE76" s="14"/>
      <c r="AF76" s="15"/>
      <c r="AG76" s="12"/>
      <c r="AH76" s="13">
        <v>88</v>
      </c>
      <c r="AI76" s="14" t="s">
        <v>311</v>
      </c>
      <c r="AJ76" s="15">
        <v>7.5</v>
      </c>
      <c r="AK76" s="40">
        <v>88</v>
      </c>
      <c r="AL76" s="16"/>
      <c r="AM76" s="17"/>
    </row>
    <row r="77" spans="2:39" x14ac:dyDescent="0.2">
      <c r="B77" s="152"/>
      <c r="C77" s="154">
        <v>19</v>
      </c>
      <c r="D77" s="178" t="s">
        <v>102</v>
      </c>
      <c r="E77" s="171" t="s">
        <v>103</v>
      </c>
      <c r="F77" s="158"/>
      <c r="G77" s="160" t="s">
        <v>104</v>
      </c>
      <c r="H77" s="154" t="s">
        <v>105</v>
      </c>
      <c r="I77" s="156" t="s">
        <v>99</v>
      </c>
      <c r="J77" s="3">
        <v>44341</v>
      </c>
      <c r="K77" s="100" t="s">
        <v>254</v>
      </c>
      <c r="L77" s="4">
        <v>17.2</v>
      </c>
      <c r="M77" s="5">
        <v>0.9</v>
      </c>
      <c r="N77" s="5">
        <v>19.600000000000001</v>
      </c>
      <c r="O77" s="8">
        <v>4</v>
      </c>
      <c r="P77" s="7" t="s">
        <v>267</v>
      </c>
      <c r="Q77" s="7" t="s">
        <v>264</v>
      </c>
      <c r="R77" s="6">
        <v>0</v>
      </c>
      <c r="S77" s="6">
        <v>0.5</v>
      </c>
      <c r="T77" s="6">
        <v>1.2</v>
      </c>
      <c r="U77" s="6">
        <v>9.4</v>
      </c>
      <c r="V77" s="6">
        <v>79.2</v>
      </c>
      <c r="W77" s="6">
        <v>5.7</v>
      </c>
      <c r="X77" s="6">
        <v>2.2000000000000002</v>
      </c>
      <c r="Y77" s="6">
        <v>1.8</v>
      </c>
      <c r="Z77" s="6">
        <v>78.099999999999994</v>
      </c>
      <c r="AA77" s="42">
        <v>2.6579999999999999</v>
      </c>
      <c r="AB77" s="39" t="s">
        <v>274</v>
      </c>
      <c r="AC77" s="12" t="s">
        <v>316</v>
      </c>
      <c r="AD77" s="13">
        <v>8.8000000000000007</v>
      </c>
      <c r="AE77" s="14"/>
      <c r="AF77" s="15"/>
      <c r="AG77" s="12"/>
      <c r="AH77" s="13">
        <v>37</v>
      </c>
      <c r="AI77" s="14" t="s">
        <v>318</v>
      </c>
      <c r="AJ77" s="15">
        <v>4.7</v>
      </c>
      <c r="AK77" s="40">
        <v>37</v>
      </c>
      <c r="AL77" s="16"/>
      <c r="AM77" s="17"/>
    </row>
    <row r="78" spans="2:39" x14ac:dyDescent="0.2">
      <c r="B78" s="152"/>
      <c r="C78" s="154"/>
      <c r="D78" s="152"/>
      <c r="E78" s="167"/>
      <c r="F78" s="158"/>
      <c r="G78" s="160"/>
      <c r="H78" s="154"/>
      <c r="I78" s="156"/>
      <c r="J78" s="3">
        <v>44426</v>
      </c>
      <c r="K78" s="100" t="s">
        <v>254</v>
      </c>
      <c r="L78" s="4">
        <v>28.1</v>
      </c>
      <c r="M78" s="5">
        <v>1.1000000000000001</v>
      </c>
      <c r="N78" s="5">
        <v>21.2</v>
      </c>
      <c r="O78" s="8">
        <v>5</v>
      </c>
      <c r="P78" s="7" t="s">
        <v>270</v>
      </c>
      <c r="Q78" s="7" t="s">
        <v>264</v>
      </c>
      <c r="R78" s="6">
        <v>0</v>
      </c>
      <c r="S78" s="6">
        <v>3.2</v>
      </c>
      <c r="T78" s="6">
        <v>4.5</v>
      </c>
      <c r="U78" s="6">
        <v>22.2</v>
      </c>
      <c r="V78" s="6">
        <v>48.4</v>
      </c>
      <c r="W78" s="6">
        <v>18.899999999999999</v>
      </c>
      <c r="X78" s="6">
        <v>1.1000000000000001</v>
      </c>
      <c r="Y78" s="6">
        <v>1.7</v>
      </c>
      <c r="Z78" s="6">
        <v>76.400000000000006</v>
      </c>
      <c r="AA78" s="42">
        <v>2.657</v>
      </c>
      <c r="AB78" s="39" t="s">
        <v>274</v>
      </c>
      <c r="AC78" s="12" t="s">
        <v>316</v>
      </c>
      <c r="AD78" s="13">
        <v>6.8</v>
      </c>
      <c r="AE78" s="14"/>
      <c r="AF78" s="15"/>
      <c r="AG78" s="12"/>
      <c r="AH78" s="13">
        <v>56</v>
      </c>
      <c r="AI78" s="14" t="s">
        <v>318</v>
      </c>
      <c r="AJ78" s="15">
        <v>5</v>
      </c>
      <c r="AK78" s="40">
        <v>56</v>
      </c>
      <c r="AL78" s="16"/>
      <c r="AM78" s="17"/>
    </row>
    <row r="79" spans="2:39" x14ac:dyDescent="0.2">
      <c r="B79" s="152"/>
      <c r="C79" s="154"/>
      <c r="D79" s="152"/>
      <c r="E79" s="167"/>
      <c r="F79" s="158"/>
      <c r="G79" s="160"/>
      <c r="H79" s="154"/>
      <c r="I79" s="156"/>
      <c r="J79" s="3">
        <v>44526</v>
      </c>
      <c r="K79" s="100" t="s">
        <v>254</v>
      </c>
      <c r="L79" s="4">
        <v>14.5</v>
      </c>
      <c r="M79" s="5">
        <v>0.8</v>
      </c>
      <c r="N79" s="5">
        <v>12.7</v>
      </c>
      <c r="O79" s="8">
        <v>5</v>
      </c>
      <c r="P79" s="7" t="s">
        <v>270</v>
      </c>
      <c r="Q79" s="7" t="s">
        <v>264</v>
      </c>
      <c r="R79" s="6">
        <v>0</v>
      </c>
      <c r="S79" s="6">
        <v>1.6</v>
      </c>
      <c r="T79" s="6">
        <v>3.7</v>
      </c>
      <c r="U79" s="6">
        <v>14</v>
      </c>
      <c r="V79" s="6">
        <v>45.6</v>
      </c>
      <c r="W79" s="6">
        <v>25.4</v>
      </c>
      <c r="X79" s="6">
        <v>4.8</v>
      </c>
      <c r="Y79" s="6">
        <v>4.9000000000000004</v>
      </c>
      <c r="Z79" s="6">
        <v>74.7</v>
      </c>
      <c r="AA79" s="42">
        <v>2.6579999999999999</v>
      </c>
      <c r="AB79" s="39" t="s">
        <v>274</v>
      </c>
      <c r="AC79" s="12" t="s">
        <v>316</v>
      </c>
      <c r="AD79" s="13">
        <v>7.8</v>
      </c>
      <c r="AE79" s="14"/>
      <c r="AF79" s="15"/>
      <c r="AG79" s="12"/>
      <c r="AH79" s="13">
        <v>68</v>
      </c>
      <c r="AI79" s="14" t="s">
        <v>318</v>
      </c>
      <c r="AJ79" s="15">
        <v>5.5</v>
      </c>
      <c r="AK79" s="40">
        <v>68</v>
      </c>
      <c r="AL79" s="16"/>
      <c r="AM79" s="17"/>
    </row>
    <row r="80" spans="2:39" x14ac:dyDescent="0.2">
      <c r="B80" s="152"/>
      <c r="C80" s="154"/>
      <c r="D80" s="152"/>
      <c r="E80" s="167"/>
      <c r="F80" s="158"/>
      <c r="G80" s="160"/>
      <c r="H80" s="154"/>
      <c r="I80" s="156"/>
      <c r="J80" s="3">
        <v>44609</v>
      </c>
      <c r="K80" s="100" t="s">
        <v>254</v>
      </c>
      <c r="L80" s="4">
        <v>5.0999999999999996</v>
      </c>
      <c r="M80" s="5">
        <v>1</v>
      </c>
      <c r="N80" s="5">
        <v>8.4</v>
      </c>
      <c r="O80" s="8">
        <v>5</v>
      </c>
      <c r="P80" s="7" t="s">
        <v>269</v>
      </c>
      <c r="Q80" s="7" t="s">
        <v>264</v>
      </c>
      <c r="R80" s="6">
        <v>0</v>
      </c>
      <c r="S80" s="6">
        <v>0.1</v>
      </c>
      <c r="T80" s="6">
        <v>0.2</v>
      </c>
      <c r="U80" s="6">
        <v>1.9</v>
      </c>
      <c r="V80" s="6">
        <v>47.5</v>
      </c>
      <c r="W80" s="6">
        <v>44.2</v>
      </c>
      <c r="X80" s="6">
        <v>3.5</v>
      </c>
      <c r="Y80" s="6">
        <v>2.6</v>
      </c>
      <c r="Z80" s="6">
        <v>73.400000000000006</v>
      </c>
      <c r="AA80" s="42">
        <v>2.6709999999999998</v>
      </c>
      <c r="AB80" s="39" t="s">
        <v>274</v>
      </c>
      <c r="AC80" s="12" t="s">
        <v>310</v>
      </c>
      <c r="AD80" s="13">
        <v>8.1999999999999993</v>
      </c>
      <c r="AE80" s="14"/>
      <c r="AF80" s="15"/>
      <c r="AG80" s="12"/>
      <c r="AH80" s="13">
        <v>41</v>
      </c>
      <c r="AI80" s="14" t="s">
        <v>311</v>
      </c>
      <c r="AJ80" s="15">
        <v>4.8</v>
      </c>
      <c r="AK80" s="40">
        <v>41</v>
      </c>
      <c r="AL80" s="16"/>
      <c r="AM80" s="17"/>
    </row>
    <row r="81" spans="2:39" x14ac:dyDescent="0.2">
      <c r="B81" s="152"/>
      <c r="C81" s="154">
        <v>20</v>
      </c>
      <c r="D81" s="152"/>
      <c r="E81" s="167"/>
      <c r="F81" s="158"/>
      <c r="G81" s="160" t="s">
        <v>106</v>
      </c>
      <c r="H81" s="154" t="s">
        <v>107</v>
      </c>
      <c r="I81" s="156" t="s">
        <v>99</v>
      </c>
      <c r="J81" s="3">
        <v>44340</v>
      </c>
      <c r="K81" s="100" t="s">
        <v>249</v>
      </c>
      <c r="L81" s="4">
        <v>22.2</v>
      </c>
      <c r="M81" s="5">
        <v>0.9</v>
      </c>
      <c r="N81" s="5">
        <v>23.4</v>
      </c>
      <c r="O81" s="8">
        <v>4</v>
      </c>
      <c r="P81" s="7" t="s">
        <v>267</v>
      </c>
      <c r="Q81" s="7" t="s">
        <v>264</v>
      </c>
      <c r="R81" s="6">
        <v>0</v>
      </c>
      <c r="S81" s="6">
        <v>0.1</v>
      </c>
      <c r="T81" s="6">
        <v>2.2000000000000002</v>
      </c>
      <c r="U81" s="6">
        <v>15.8</v>
      </c>
      <c r="V81" s="6">
        <v>61.4</v>
      </c>
      <c r="W81" s="6">
        <v>17</v>
      </c>
      <c r="X81" s="6">
        <v>1.7</v>
      </c>
      <c r="Y81" s="6">
        <v>1.8</v>
      </c>
      <c r="Z81" s="6">
        <v>74.599999999999994</v>
      </c>
      <c r="AA81" s="42">
        <v>2.68</v>
      </c>
      <c r="AB81" s="39" t="s">
        <v>268</v>
      </c>
      <c r="AC81" s="12" t="s">
        <v>316</v>
      </c>
      <c r="AD81" s="13">
        <v>7.6</v>
      </c>
      <c r="AE81" s="14"/>
      <c r="AF81" s="15"/>
      <c r="AG81" s="12"/>
      <c r="AH81" s="13">
        <v>58</v>
      </c>
      <c r="AI81" s="14" t="s">
        <v>318</v>
      </c>
      <c r="AJ81" s="15">
        <v>3.9</v>
      </c>
      <c r="AK81" s="40">
        <v>58</v>
      </c>
      <c r="AL81" s="16"/>
      <c r="AM81" s="17"/>
    </row>
    <row r="82" spans="2:39" x14ac:dyDescent="0.2">
      <c r="B82" s="152"/>
      <c r="C82" s="154"/>
      <c r="D82" s="152"/>
      <c r="E82" s="167"/>
      <c r="F82" s="158"/>
      <c r="G82" s="160"/>
      <c r="H82" s="154"/>
      <c r="I82" s="156"/>
      <c r="J82" s="3">
        <v>44426</v>
      </c>
      <c r="K82" s="100" t="s">
        <v>254</v>
      </c>
      <c r="L82" s="4">
        <v>29.3</v>
      </c>
      <c r="M82" s="5">
        <v>1.1000000000000001</v>
      </c>
      <c r="N82" s="5">
        <v>23.4</v>
      </c>
      <c r="O82" s="8">
        <v>6</v>
      </c>
      <c r="P82" s="7" t="s">
        <v>270</v>
      </c>
      <c r="Q82" s="7" t="s">
        <v>264</v>
      </c>
      <c r="R82" s="6">
        <v>0</v>
      </c>
      <c r="S82" s="6">
        <v>0.2</v>
      </c>
      <c r="T82" s="6">
        <v>2.8</v>
      </c>
      <c r="U82" s="6">
        <v>17.100000000000001</v>
      </c>
      <c r="V82" s="6">
        <v>68</v>
      </c>
      <c r="W82" s="6">
        <v>9.5</v>
      </c>
      <c r="X82" s="6">
        <v>0.8</v>
      </c>
      <c r="Y82" s="6">
        <v>1.6</v>
      </c>
      <c r="Z82" s="6">
        <v>77.2</v>
      </c>
      <c r="AA82" s="42">
        <v>2.6869999999999998</v>
      </c>
      <c r="AB82" s="39" t="s">
        <v>268</v>
      </c>
      <c r="AC82" s="12" t="s">
        <v>316</v>
      </c>
      <c r="AD82" s="13">
        <v>6</v>
      </c>
      <c r="AE82" s="14"/>
      <c r="AF82" s="15"/>
      <c r="AG82" s="12"/>
      <c r="AH82" s="13">
        <v>45</v>
      </c>
      <c r="AI82" s="14" t="s">
        <v>318</v>
      </c>
      <c r="AJ82" s="15">
        <v>3.6</v>
      </c>
      <c r="AK82" s="40">
        <v>45</v>
      </c>
      <c r="AL82" s="16"/>
      <c r="AM82" s="17"/>
    </row>
    <row r="83" spans="2:39" x14ac:dyDescent="0.2">
      <c r="B83" s="152"/>
      <c r="C83" s="154"/>
      <c r="D83" s="152"/>
      <c r="E83" s="167"/>
      <c r="F83" s="158"/>
      <c r="G83" s="160"/>
      <c r="H83" s="154"/>
      <c r="I83" s="156"/>
      <c r="J83" s="3">
        <v>44526</v>
      </c>
      <c r="K83" s="100" t="s">
        <v>254</v>
      </c>
      <c r="L83" s="4">
        <v>16.100000000000001</v>
      </c>
      <c r="M83" s="5">
        <v>0.9</v>
      </c>
      <c r="N83" s="5">
        <v>12.8</v>
      </c>
      <c r="O83" s="8">
        <v>6</v>
      </c>
      <c r="P83" s="7" t="s">
        <v>270</v>
      </c>
      <c r="Q83" s="7" t="s">
        <v>277</v>
      </c>
      <c r="R83" s="6">
        <v>0</v>
      </c>
      <c r="S83" s="6">
        <v>0.6</v>
      </c>
      <c r="T83" s="6">
        <v>5</v>
      </c>
      <c r="U83" s="6">
        <v>19.899999999999999</v>
      </c>
      <c r="V83" s="6">
        <v>56.5</v>
      </c>
      <c r="W83" s="6">
        <v>10.199999999999999</v>
      </c>
      <c r="X83" s="6">
        <v>3.5</v>
      </c>
      <c r="Y83" s="6">
        <v>4.3</v>
      </c>
      <c r="Z83" s="6">
        <v>72.900000000000006</v>
      </c>
      <c r="AA83" s="42">
        <v>2.6680000000000001</v>
      </c>
      <c r="AB83" s="39" t="s">
        <v>268</v>
      </c>
      <c r="AC83" s="12" t="s">
        <v>316</v>
      </c>
      <c r="AD83" s="13">
        <v>7.3</v>
      </c>
      <c r="AE83" s="14"/>
      <c r="AF83" s="15"/>
      <c r="AG83" s="12"/>
      <c r="AH83" s="13">
        <v>51</v>
      </c>
      <c r="AI83" s="14" t="s">
        <v>318</v>
      </c>
      <c r="AJ83" s="15">
        <v>4.9000000000000004</v>
      </c>
      <c r="AK83" s="40">
        <v>51</v>
      </c>
      <c r="AL83" s="16"/>
      <c r="AM83" s="17"/>
    </row>
    <row r="84" spans="2:39" x14ac:dyDescent="0.2">
      <c r="B84" s="152"/>
      <c r="C84" s="154"/>
      <c r="D84" s="152"/>
      <c r="E84" s="167"/>
      <c r="F84" s="158"/>
      <c r="G84" s="160"/>
      <c r="H84" s="154"/>
      <c r="I84" s="156"/>
      <c r="J84" s="3">
        <v>44609</v>
      </c>
      <c r="K84" s="100" t="s">
        <v>254</v>
      </c>
      <c r="L84" s="4">
        <v>5.3</v>
      </c>
      <c r="M84" s="5">
        <v>1.2</v>
      </c>
      <c r="N84" s="5">
        <v>7.1</v>
      </c>
      <c r="O84" s="8">
        <v>6</v>
      </c>
      <c r="P84" s="7" t="s">
        <v>275</v>
      </c>
      <c r="Q84" s="7" t="s">
        <v>277</v>
      </c>
      <c r="R84" s="6">
        <v>0</v>
      </c>
      <c r="S84" s="6">
        <v>0.2</v>
      </c>
      <c r="T84" s="6">
        <v>2.8</v>
      </c>
      <c r="U84" s="6">
        <v>21.9</v>
      </c>
      <c r="V84" s="6">
        <v>63.5</v>
      </c>
      <c r="W84" s="6">
        <v>6.7</v>
      </c>
      <c r="X84" s="6">
        <v>1.9</v>
      </c>
      <c r="Y84" s="6">
        <v>3</v>
      </c>
      <c r="Z84" s="6">
        <v>71.599999999999994</v>
      </c>
      <c r="AA84" s="42">
        <v>2.6659999999999999</v>
      </c>
      <c r="AB84" s="39" t="s">
        <v>274</v>
      </c>
      <c r="AC84" s="12" t="s">
        <v>310</v>
      </c>
      <c r="AD84" s="13">
        <v>9.1999999999999993</v>
      </c>
      <c r="AE84" s="14"/>
      <c r="AF84" s="15"/>
      <c r="AG84" s="12"/>
      <c r="AH84" s="13">
        <v>62</v>
      </c>
      <c r="AI84" s="14" t="s">
        <v>311</v>
      </c>
      <c r="AJ84" s="15">
        <v>6</v>
      </c>
      <c r="AK84" s="40">
        <v>62</v>
      </c>
      <c r="AL84" s="16"/>
      <c r="AM84" s="17"/>
    </row>
    <row r="85" spans="2:39" x14ac:dyDescent="0.2">
      <c r="B85" s="152"/>
      <c r="C85" s="154">
        <v>21</v>
      </c>
      <c r="D85" s="152"/>
      <c r="E85" s="167"/>
      <c r="F85" s="158"/>
      <c r="G85" s="160" t="s">
        <v>108</v>
      </c>
      <c r="H85" s="154" t="s">
        <v>109</v>
      </c>
      <c r="I85" s="156" t="s">
        <v>99</v>
      </c>
      <c r="J85" s="3">
        <v>44343</v>
      </c>
      <c r="K85" s="100" t="s">
        <v>258</v>
      </c>
      <c r="L85" s="4">
        <v>16.899999999999999</v>
      </c>
      <c r="M85" s="5">
        <v>0.2</v>
      </c>
      <c r="N85" s="5">
        <v>17</v>
      </c>
      <c r="O85" s="8">
        <v>2</v>
      </c>
      <c r="P85" s="7" t="s">
        <v>298</v>
      </c>
      <c r="Q85" s="7" t="s">
        <v>320</v>
      </c>
      <c r="R85" s="6">
        <v>0</v>
      </c>
      <c r="S85" s="6">
        <v>0</v>
      </c>
      <c r="T85" s="6">
        <v>0.2</v>
      </c>
      <c r="U85" s="6">
        <v>2</v>
      </c>
      <c r="V85" s="6">
        <v>19.2</v>
      </c>
      <c r="W85" s="6">
        <v>69.599999999999994</v>
      </c>
      <c r="X85" s="6">
        <v>5.2</v>
      </c>
      <c r="Y85" s="6">
        <v>3.8</v>
      </c>
      <c r="Z85" s="6">
        <v>72.900000000000006</v>
      </c>
      <c r="AA85" s="42">
        <v>2.6920000000000002</v>
      </c>
      <c r="AB85" s="39" t="s">
        <v>281</v>
      </c>
      <c r="AC85" s="12" t="s">
        <v>316</v>
      </c>
      <c r="AD85" s="13">
        <v>6.7</v>
      </c>
      <c r="AE85" s="14"/>
      <c r="AF85" s="15"/>
      <c r="AG85" s="12"/>
      <c r="AH85" s="13">
        <v>65</v>
      </c>
      <c r="AI85" s="14" t="s">
        <v>318</v>
      </c>
      <c r="AJ85" s="15">
        <v>5.4</v>
      </c>
      <c r="AK85" s="40">
        <v>65</v>
      </c>
      <c r="AL85" s="16"/>
      <c r="AM85" s="17"/>
    </row>
    <row r="86" spans="2:39" x14ac:dyDescent="0.2">
      <c r="B86" s="152"/>
      <c r="C86" s="154"/>
      <c r="D86" s="152"/>
      <c r="E86" s="167"/>
      <c r="F86" s="158"/>
      <c r="G86" s="160"/>
      <c r="H86" s="154"/>
      <c r="I86" s="156"/>
      <c r="J86" s="3">
        <v>44412</v>
      </c>
      <c r="K86" s="100" t="s">
        <v>254</v>
      </c>
      <c r="L86" s="4">
        <v>29</v>
      </c>
      <c r="M86" s="5">
        <v>0.3</v>
      </c>
      <c r="N86" s="5">
        <v>23.8</v>
      </c>
      <c r="O86" s="8">
        <v>3</v>
      </c>
      <c r="P86" s="7" t="s">
        <v>275</v>
      </c>
      <c r="Q86" s="7" t="s">
        <v>277</v>
      </c>
      <c r="R86" s="6">
        <v>0</v>
      </c>
      <c r="S86" s="6">
        <v>0.9</v>
      </c>
      <c r="T86" s="6">
        <v>1.3</v>
      </c>
      <c r="U86" s="6">
        <v>3.9</v>
      </c>
      <c r="V86" s="6">
        <v>29.3</v>
      </c>
      <c r="W86" s="6">
        <v>53.3</v>
      </c>
      <c r="X86" s="6">
        <v>5.9</v>
      </c>
      <c r="Y86" s="6">
        <v>5.4</v>
      </c>
      <c r="Z86" s="6">
        <v>71</v>
      </c>
      <c r="AA86" s="42">
        <v>2.6760000000000002</v>
      </c>
      <c r="AB86" s="39" t="s">
        <v>271</v>
      </c>
      <c r="AC86" s="12" t="s">
        <v>316</v>
      </c>
      <c r="AD86" s="13">
        <v>9.3000000000000007</v>
      </c>
      <c r="AE86" s="14"/>
      <c r="AF86" s="15"/>
      <c r="AG86" s="12"/>
      <c r="AH86" s="13">
        <v>110</v>
      </c>
      <c r="AI86" s="14" t="s">
        <v>318</v>
      </c>
      <c r="AJ86" s="15">
        <v>8.4</v>
      </c>
      <c r="AK86" s="40">
        <v>110</v>
      </c>
      <c r="AL86" s="16"/>
      <c r="AM86" s="17"/>
    </row>
    <row r="87" spans="2:39" x14ac:dyDescent="0.2">
      <c r="B87" s="152"/>
      <c r="C87" s="154"/>
      <c r="D87" s="152"/>
      <c r="E87" s="167"/>
      <c r="F87" s="158"/>
      <c r="G87" s="160"/>
      <c r="H87" s="154"/>
      <c r="I87" s="156"/>
      <c r="J87" s="3">
        <v>44511</v>
      </c>
      <c r="K87" s="100" t="s">
        <v>254</v>
      </c>
      <c r="L87" s="4">
        <v>16.399999999999999</v>
      </c>
      <c r="M87" s="5">
        <v>0.4</v>
      </c>
      <c r="N87" s="5">
        <v>14.5</v>
      </c>
      <c r="O87" s="8">
        <v>5</v>
      </c>
      <c r="P87" s="7" t="s">
        <v>275</v>
      </c>
      <c r="Q87" s="7" t="s">
        <v>277</v>
      </c>
      <c r="R87" s="6">
        <v>0</v>
      </c>
      <c r="S87" s="6">
        <v>0</v>
      </c>
      <c r="T87" s="6">
        <v>0.2</v>
      </c>
      <c r="U87" s="6">
        <v>3.4</v>
      </c>
      <c r="V87" s="6">
        <v>75.400000000000006</v>
      </c>
      <c r="W87" s="6">
        <v>19.5</v>
      </c>
      <c r="X87" s="6">
        <v>1</v>
      </c>
      <c r="Y87" s="6">
        <v>0.5</v>
      </c>
      <c r="Z87" s="6">
        <v>74</v>
      </c>
      <c r="AA87" s="42">
        <v>2.6709999999999998</v>
      </c>
      <c r="AB87" s="39" t="s">
        <v>274</v>
      </c>
      <c r="AC87" s="12" t="s">
        <v>316</v>
      </c>
      <c r="AD87" s="13">
        <v>9.6999999999999993</v>
      </c>
      <c r="AE87" s="14"/>
      <c r="AF87" s="15"/>
      <c r="AG87" s="12"/>
      <c r="AH87" s="13">
        <v>43</v>
      </c>
      <c r="AI87" s="14" t="s">
        <v>318</v>
      </c>
      <c r="AJ87" s="15">
        <v>5.2</v>
      </c>
      <c r="AK87" s="40">
        <v>43</v>
      </c>
      <c r="AL87" s="16"/>
      <c r="AM87" s="17"/>
    </row>
    <row r="88" spans="2:39" x14ac:dyDescent="0.2">
      <c r="B88" s="152"/>
      <c r="C88" s="154"/>
      <c r="D88" s="152"/>
      <c r="E88" s="167"/>
      <c r="F88" s="158"/>
      <c r="G88" s="160"/>
      <c r="H88" s="154"/>
      <c r="I88" s="156"/>
      <c r="J88" s="3">
        <v>44596</v>
      </c>
      <c r="K88" s="100" t="s">
        <v>249</v>
      </c>
      <c r="L88" s="4">
        <v>1.6</v>
      </c>
      <c r="M88" s="5">
        <v>0.3</v>
      </c>
      <c r="N88" s="5">
        <v>8</v>
      </c>
      <c r="O88" s="8">
        <v>5</v>
      </c>
      <c r="P88" s="7" t="s">
        <v>275</v>
      </c>
      <c r="Q88" s="7" t="s">
        <v>277</v>
      </c>
      <c r="R88" s="6">
        <v>0</v>
      </c>
      <c r="S88" s="6">
        <v>0</v>
      </c>
      <c r="T88" s="6">
        <v>0.2</v>
      </c>
      <c r="U88" s="6">
        <v>4.9000000000000004</v>
      </c>
      <c r="V88" s="6">
        <v>75</v>
      </c>
      <c r="W88" s="6">
        <v>18.600000000000001</v>
      </c>
      <c r="X88" s="6">
        <v>0.9</v>
      </c>
      <c r="Y88" s="6">
        <v>0.4</v>
      </c>
      <c r="Z88" s="6">
        <v>76.5</v>
      </c>
      <c r="AA88" s="42">
        <v>2.669</v>
      </c>
      <c r="AB88" s="39" t="s">
        <v>274</v>
      </c>
      <c r="AC88" s="12" t="s">
        <v>310</v>
      </c>
      <c r="AD88" s="13">
        <v>7.9</v>
      </c>
      <c r="AE88" s="14"/>
      <c r="AF88" s="15"/>
      <c r="AG88" s="12"/>
      <c r="AH88" s="13">
        <v>57</v>
      </c>
      <c r="AI88" s="14" t="s">
        <v>311</v>
      </c>
      <c r="AJ88" s="15">
        <v>5.6</v>
      </c>
      <c r="AK88" s="40">
        <v>57</v>
      </c>
      <c r="AL88" s="16"/>
      <c r="AM88" s="17"/>
    </row>
    <row r="89" spans="2:39" x14ac:dyDescent="0.2">
      <c r="B89" s="152"/>
      <c r="C89" s="154">
        <v>22</v>
      </c>
      <c r="D89" s="152"/>
      <c r="E89" s="167"/>
      <c r="F89" s="158"/>
      <c r="G89" s="160" t="s">
        <v>110</v>
      </c>
      <c r="H89" s="154" t="s">
        <v>111</v>
      </c>
      <c r="I89" s="156" t="s">
        <v>112</v>
      </c>
      <c r="J89" s="3">
        <v>44343</v>
      </c>
      <c r="K89" s="100" t="s">
        <v>258</v>
      </c>
      <c r="L89" s="4">
        <v>17.2</v>
      </c>
      <c r="M89" s="5">
        <v>0.4</v>
      </c>
      <c r="N89" s="5">
        <v>17.399999999999999</v>
      </c>
      <c r="O89" s="8">
        <v>3</v>
      </c>
      <c r="P89" s="7" t="s">
        <v>273</v>
      </c>
      <c r="Q89" s="7" t="s">
        <v>320</v>
      </c>
      <c r="R89" s="6">
        <v>0</v>
      </c>
      <c r="S89" s="6">
        <v>0</v>
      </c>
      <c r="T89" s="6">
        <v>1.4</v>
      </c>
      <c r="U89" s="6">
        <v>3.4</v>
      </c>
      <c r="V89" s="6">
        <v>26.3</v>
      </c>
      <c r="W89" s="6">
        <v>53.9</v>
      </c>
      <c r="X89" s="6">
        <v>6.2</v>
      </c>
      <c r="Y89" s="6">
        <v>8.8000000000000007</v>
      </c>
      <c r="Z89" s="6">
        <v>69.099999999999994</v>
      </c>
      <c r="AA89" s="42">
        <v>2.6720000000000002</v>
      </c>
      <c r="AB89" s="39" t="s">
        <v>281</v>
      </c>
      <c r="AC89" s="12" t="s">
        <v>316</v>
      </c>
      <c r="AD89" s="13">
        <v>7.7</v>
      </c>
      <c r="AE89" s="14"/>
      <c r="AF89" s="15"/>
      <c r="AG89" s="12"/>
      <c r="AH89" s="13">
        <v>66</v>
      </c>
      <c r="AI89" s="14" t="s">
        <v>318</v>
      </c>
      <c r="AJ89" s="15">
        <v>5.9</v>
      </c>
      <c r="AK89" s="40">
        <v>66</v>
      </c>
      <c r="AL89" s="16"/>
      <c r="AM89" s="17"/>
    </row>
    <row r="90" spans="2:39" x14ac:dyDescent="0.2">
      <c r="B90" s="152"/>
      <c r="C90" s="154"/>
      <c r="D90" s="152"/>
      <c r="E90" s="167"/>
      <c r="F90" s="158"/>
      <c r="G90" s="160"/>
      <c r="H90" s="154"/>
      <c r="I90" s="156"/>
      <c r="J90" s="3">
        <v>44412</v>
      </c>
      <c r="K90" s="100" t="s">
        <v>254</v>
      </c>
      <c r="L90" s="4">
        <v>29.5</v>
      </c>
      <c r="M90" s="5">
        <v>0.4</v>
      </c>
      <c r="N90" s="5">
        <v>24</v>
      </c>
      <c r="O90" s="8">
        <v>3</v>
      </c>
      <c r="P90" s="7" t="s">
        <v>306</v>
      </c>
      <c r="Q90" s="7" t="s">
        <v>251</v>
      </c>
      <c r="R90" s="6">
        <v>0</v>
      </c>
      <c r="S90" s="6">
        <v>0.2</v>
      </c>
      <c r="T90" s="6">
        <v>0.5</v>
      </c>
      <c r="U90" s="6">
        <v>6.4</v>
      </c>
      <c r="V90" s="6">
        <v>64.400000000000006</v>
      </c>
      <c r="W90" s="6">
        <v>26.9</v>
      </c>
      <c r="X90" s="6">
        <v>1.1000000000000001</v>
      </c>
      <c r="Y90" s="6">
        <v>0.5</v>
      </c>
      <c r="Z90" s="6">
        <v>78.099999999999994</v>
      </c>
      <c r="AA90" s="42">
        <v>2.6659999999999999</v>
      </c>
      <c r="AB90" s="39" t="s">
        <v>271</v>
      </c>
      <c r="AC90" s="12" t="s">
        <v>316</v>
      </c>
      <c r="AD90" s="13">
        <v>6</v>
      </c>
      <c r="AE90" s="14"/>
      <c r="AF90" s="15"/>
      <c r="AG90" s="12"/>
      <c r="AH90" s="13">
        <v>51</v>
      </c>
      <c r="AI90" s="14" t="s">
        <v>318</v>
      </c>
      <c r="AJ90" s="15">
        <v>4.5</v>
      </c>
      <c r="AK90" s="40">
        <v>51</v>
      </c>
      <c r="AL90" s="16"/>
      <c r="AM90" s="17"/>
    </row>
    <row r="91" spans="2:39" x14ac:dyDescent="0.2">
      <c r="B91" s="152"/>
      <c r="C91" s="154"/>
      <c r="D91" s="152"/>
      <c r="E91" s="167"/>
      <c r="F91" s="158"/>
      <c r="G91" s="160"/>
      <c r="H91" s="154"/>
      <c r="I91" s="156"/>
      <c r="J91" s="3">
        <v>44511</v>
      </c>
      <c r="K91" s="100" t="s">
        <v>254</v>
      </c>
      <c r="L91" s="4">
        <v>18</v>
      </c>
      <c r="M91" s="5">
        <v>0.4</v>
      </c>
      <c r="N91" s="5">
        <v>14.9</v>
      </c>
      <c r="O91" s="8">
        <v>3</v>
      </c>
      <c r="P91" s="7" t="s">
        <v>278</v>
      </c>
      <c r="Q91" s="7" t="s">
        <v>277</v>
      </c>
      <c r="R91" s="6">
        <v>0</v>
      </c>
      <c r="S91" s="6">
        <v>0</v>
      </c>
      <c r="T91" s="6">
        <v>0.1</v>
      </c>
      <c r="U91" s="6">
        <v>0.7</v>
      </c>
      <c r="V91" s="6">
        <v>58.5</v>
      </c>
      <c r="W91" s="6">
        <v>38.6</v>
      </c>
      <c r="X91" s="6">
        <v>1.1000000000000001</v>
      </c>
      <c r="Y91" s="6">
        <v>1</v>
      </c>
      <c r="Z91" s="6">
        <v>74.900000000000006</v>
      </c>
      <c r="AA91" s="42">
        <v>2.6779999999999999</v>
      </c>
      <c r="AB91" s="39" t="s">
        <v>271</v>
      </c>
      <c r="AC91" s="12" t="s">
        <v>316</v>
      </c>
      <c r="AD91" s="13">
        <v>6.8</v>
      </c>
      <c r="AE91" s="14"/>
      <c r="AF91" s="15"/>
      <c r="AG91" s="12"/>
      <c r="AH91" s="13">
        <v>68</v>
      </c>
      <c r="AI91" s="14" t="s">
        <v>318</v>
      </c>
      <c r="AJ91" s="15">
        <v>5.6</v>
      </c>
      <c r="AK91" s="40">
        <v>68</v>
      </c>
      <c r="AL91" s="16"/>
      <c r="AM91" s="17"/>
    </row>
    <row r="92" spans="2:39" x14ac:dyDescent="0.2">
      <c r="B92" s="152"/>
      <c r="C92" s="154"/>
      <c r="D92" s="152"/>
      <c r="E92" s="167"/>
      <c r="F92" s="158"/>
      <c r="G92" s="160"/>
      <c r="H92" s="154"/>
      <c r="I92" s="156"/>
      <c r="J92" s="3">
        <v>44596</v>
      </c>
      <c r="K92" s="100" t="s">
        <v>249</v>
      </c>
      <c r="L92" s="4">
        <v>2.4</v>
      </c>
      <c r="M92" s="5">
        <v>0.3</v>
      </c>
      <c r="N92" s="5">
        <v>6</v>
      </c>
      <c r="O92" s="8">
        <v>3</v>
      </c>
      <c r="P92" s="7" t="s">
        <v>270</v>
      </c>
      <c r="Q92" s="7" t="s">
        <v>277</v>
      </c>
      <c r="R92" s="6">
        <v>0</v>
      </c>
      <c r="S92" s="6">
        <v>0</v>
      </c>
      <c r="T92" s="6">
        <v>0.1</v>
      </c>
      <c r="U92" s="6">
        <v>5.8</v>
      </c>
      <c r="V92" s="6">
        <v>71.400000000000006</v>
      </c>
      <c r="W92" s="6">
        <v>21.3</v>
      </c>
      <c r="X92" s="6">
        <v>0.9</v>
      </c>
      <c r="Y92" s="6">
        <v>0.5</v>
      </c>
      <c r="Z92" s="6">
        <v>75.8</v>
      </c>
      <c r="AA92" s="42">
        <v>2.6669999999999998</v>
      </c>
      <c r="AB92" s="39" t="s">
        <v>274</v>
      </c>
      <c r="AC92" s="12" t="s">
        <v>310</v>
      </c>
      <c r="AD92" s="13">
        <v>5.0999999999999996</v>
      </c>
      <c r="AE92" s="14"/>
      <c r="AF92" s="15"/>
      <c r="AG92" s="12"/>
      <c r="AH92" s="13">
        <v>54</v>
      </c>
      <c r="AI92" s="14" t="s">
        <v>311</v>
      </c>
      <c r="AJ92" s="15">
        <v>4.0999999999999996</v>
      </c>
      <c r="AK92" s="40">
        <v>54</v>
      </c>
      <c r="AL92" s="16"/>
      <c r="AM92" s="17"/>
    </row>
    <row r="93" spans="2:39" x14ac:dyDescent="0.2">
      <c r="B93" s="152"/>
      <c r="C93" s="154">
        <v>23</v>
      </c>
      <c r="D93" s="152"/>
      <c r="E93" s="167"/>
      <c r="F93" s="158"/>
      <c r="G93" s="160" t="s">
        <v>113</v>
      </c>
      <c r="H93" s="154" t="s">
        <v>114</v>
      </c>
      <c r="I93" s="156" t="s">
        <v>112</v>
      </c>
      <c r="J93" s="3">
        <v>44343</v>
      </c>
      <c r="K93" s="100" t="s">
        <v>258</v>
      </c>
      <c r="L93" s="4">
        <v>19.100000000000001</v>
      </c>
      <c r="M93" s="5">
        <v>0.4</v>
      </c>
      <c r="N93" s="5">
        <v>17.7</v>
      </c>
      <c r="O93" s="8">
        <v>3</v>
      </c>
      <c r="P93" s="7" t="s">
        <v>297</v>
      </c>
      <c r="Q93" s="7" t="s">
        <v>320</v>
      </c>
      <c r="R93" s="6">
        <v>0</v>
      </c>
      <c r="S93" s="6">
        <v>0</v>
      </c>
      <c r="T93" s="6">
        <v>0.3</v>
      </c>
      <c r="U93" s="6">
        <v>0</v>
      </c>
      <c r="V93" s="6">
        <v>13.8</v>
      </c>
      <c r="W93" s="6">
        <v>61.4</v>
      </c>
      <c r="X93" s="6">
        <v>11.1</v>
      </c>
      <c r="Y93" s="6">
        <v>13.4</v>
      </c>
      <c r="Z93" s="6">
        <v>68.7</v>
      </c>
      <c r="AA93" s="42">
        <v>2.6709999999999998</v>
      </c>
      <c r="AB93" s="39" t="s">
        <v>279</v>
      </c>
      <c r="AC93" s="12" t="s">
        <v>316</v>
      </c>
      <c r="AD93" s="13">
        <v>8.6</v>
      </c>
      <c r="AE93" s="14"/>
      <c r="AF93" s="15"/>
      <c r="AG93" s="12"/>
      <c r="AH93" s="13">
        <v>34</v>
      </c>
      <c r="AI93" s="14" t="s">
        <v>318</v>
      </c>
      <c r="AJ93" s="15">
        <v>5.0999999999999996</v>
      </c>
      <c r="AK93" s="40">
        <v>34</v>
      </c>
      <c r="AL93" s="16"/>
      <c r="AM93" s="17"/>
    </row>
    <row r="94" spans="2:39" x14ac:dyDescent="0.2">
      <c r="B94" s="152"/>
      <c r="C94" s="154"/>
      <c r="D94" s="152"/>
      <c r="E94" s="167"/>
      <c r="F94" s="158"/>
      <c r="G94" s="160"/>
      <c r="H94" s="154"/>
      <c r="I94" s="156"/>
      <c r="J94" s="3">
        <v>44412</v>
      </c>
      <c r="K94" s="100" t="s">
        <v>254</v>
      </c>
      <c r="L94" s="4">
        <v>31.3</v>
      </c>
      <c r="M94" s="5">
        <v>0.4</v>
      </c>
      <c r="N94" s="5">
        <v>26.8</v>
      </c>
      <c r="O94" s="8">
        <v>3</v>
      </c>
      <c r="P94" s="7" t="s">
        <v>269</v>
      </c>
      <c r="Q94" s="7" t="s">
        <v>277</v>
      </c>
      <c r="R94" s="6">
        <v>2.2999999999999998</v>
      </c>
      <c r="S94" s="6">
        <v>3.6</v>
      </c>
      <c r="T94" s="6">
        <v>1.1000000000000001</v>
      </c>
      <c r="U94" s="6">
        <v>2.9</v>
      </c>
      <c r="V94" s="6">
        <v>36.799999999999997</v>
      </c>
      <c r="W94" s="6">
        <v>35</v>
      </c>
      <c r="X94" s="6">
        <v>6.8</v>
      </c>
      <c r="Y94" s="6">
        <v>11.5</v>
      </c>
      <c r="Z94" s="6">
        <v>64.8</v>
      </c>
      <c r="AA94" s="42">
        <v>2.6760000000000002</v>
      </c>
      <c r="AB94" s="39" t="s">
        <v>271</v>
      </c>
      <c r="AC94" s="12" t="s">
        <v>316</v>
      </c>
      <c r="AD94" s="13">
        <v>5.0999999999999996</v>
      </c>
      <c r="AE94" s="14"/>
      <c r="AF94" s="15"/>
      <c r="AG94" s="12"/>
      <c r="AH94" s="13">
        <v>33</v>
      </c>
      <c r="AI94" s="14" t="s">
        <v>318</v>
      </c>
      <c r="AJ94" s="15">
        <v>3.9</v>
      </c>
      <c r="AK94" s="40">
        <v>33</v>
      </c>
      <c r="AL94" s="16"/>
      <c r="AM94" s="17"/>
    </row>
    <row r="95" spans="2:39" x14ac:dyDescent="0.2">
      <c r="B95" s="152"/>
      <c r="C95" s="154"/>
      <c r="D95" s="152"/>
      <c r="E95" s="167"/>
      <c r="F95" s="158"/>
      <c r="G95" s="160"/>
      <c r="H95" s="154"/>
      <c r="I95" s="156"/>
      <c r="J95" s="3">
        <v>44511</v>
      </c>
      <c r="K95" s="100" t="s">
        <v>254</v>
      </c>
      <c r="L95" s="4">
        <v>20.100000000000001</v>
      </c>
      <c r="M95" s="5">
        <v>0.4</v>
      </c>
      <c r="N95" s="5">
        <v>14.8</v>
      </c>
      <c r="O95" s="8">
        <v>4</v>
      </c>
      <c r="P95" s="7" t="s">
        <v>276</v>
      </c>
      <c r="Q95" s="7" t="s">
        <v>277</v>
      </c>
      <c r="R95" s="6">
        <v>4.4000000000000004</v>
      </c>
      <c r="S95" s="6">
        <v>26.7</v>
      </c>
      <c r="T95" s="6">
        <v>4.3</v>
      </c>
      <c r="U95" s="6">
        <v>3</v>
      </c>
      <c r="V95" s="6">
        <v>24.5</v>
      </c>
      <c r="W95" s="6">
        <v>23.7</v>
      </c>
      <c r="X95" s="6">
        <v>4.8</v>
      </c>
      <c r="Y95" s="6">
        <v>8.6</v>
      </c>
      <c r="Z95" s="6">
        <v>68.599999999999994</v>
      </c>
      <c r="AA95" s="42">
        <v>2.6850000000000001</v>
      </c>
      <c r="AB95" s="39" t="s">
        <v>271</v>
      </c>
      <c r="AC95" s="12" t="s">
        <v>316</v>
      </c>
      <c r="AD95" s="13">
        <v>9.5</v>
      </c>
      <c r="AE95" s="14"/>
      <c r="AF95" s="15"/>
      <c r="AG95" s="12"/>
      <c r="AH95" s="13">
        <v>58</v>
      </c>
      <c r="AI95" s="14" t="s">
        <v>318</v>
      </c>
      <c r="AJ95" s="15">
        <v>6.3</v>
      </c>
      <c r="AK95" s="40">
        <v>58</v>
      </c>
      <c r="AL95" s="16"/>
      <c r="AM95" s="17"/>
    </row>
    <row r="96" spans="2:39" x14ac:dyDescent="0.2">
      <c r="B96" s="152"/>
      <c r="C96" s="154"/>
      <c r="D96" s="152"/>
      <c r="E96" s="167"/>
      <c r="F96" s="158"/>
      <c r="G96" s="160"/>
      <c r="H96" s="154"/>
      <c r="I96" s="156"/>
      <c r="J96" s="3">
        <v>44596</v>
      </c>
      <c r="K96" s="100" t="s">
        <v>249</v>
      </c>
      <c r="L96" s="4">
        <v>2.9</v>
      </c>
      <c r="M96" s="5">
        <v>0.4</v>
      </c>
      <c r="N96" s="5">
        <v>5.3</v>
      </c>
      <c r="O96" s="8">
        <v>4</v>
      </c>
      <c r="P96" s="7" t="s">
        <v>269</v>
      </c>
      <c r="Q96" s="7" t="s">
        <v>277</v>
      </c>
      <c r="R96" s="6">
        <v>0</v>
      </c>
      <c r="S96" s="6">
        <v>0.1</v>
      </c>
      <c r="T96" s="6">
        <v>0</v>
      </c>
      <c r="U96" s="6">
        <v>5.5</v>
      </c>
      <c r="V96" s="6">
        <v>78.599999999999994</v>
      </c>
      <c r="W96" s="6">
        <v>15.1</v>
      </c>
      <c r="X96" s="6">
        <v>0.5</v>
      </c>
      <c r="Y96" s="6">
        <v>0.2</v>
      </c>
      <c r="Z96" s="6">
        <v>77.900000000000006</v>
      </c>
      <c r="AA96" s="42">
        <v>2.6669999999999998</v>
      </c>
      <c r="AB96" s="39" t="s">
        <v>274</v>
      </c>
      <c r="AC96" s="12" t="s">
        <v>310</v>
      </c>
      <c r="AD96" s="13">
        <v>9.5</v>
      </c>
      <c r="AE96" s="14"/>
      <c r="AF96" s="15"/>
      <c r="AG96" s="12"/>
      <c r="AH96" s="13">
        <v>16</v>
      </c>
      <c r="AI96" s="14" t="s">
        <v>311</v>
      </c>
      <c r="AJ96" s="15">
        <v>3.5</v>
      </c>
      <c r="AK96" s="40">
        <v>16</v>
      </c>
      <c r="AL96" s="16"/>
      <c r="AM96" s="17"/>
    </row>
    <row r="97" spans="2:39" x14ac:dyDescent="0.2">
      <c r="B97" s="152"/>
      <c r="C97" s="154">
        <v>24</v>
      </c>
      <c r="D97" s="152"/>
      <c r="E97" s="167"/>
      <c r="F97" s="158"/>
      <c r="G97" s="160" t="s">
        <v>115</v>
      </c>
      <c r="H97" s="154" t="s">
        <v>116</v>
      </c>
      <c r="I97" s="156" t="s">
        <v>112</v>
      </c>
      <c r="J97" s="3">
        <v>44343</v>
      </c>
      <c r="K97" s="100" t="s">
        <v>258</v>
      </c>
      <c r="L97" s="4">
        <v>16.600000000000001</v>
      </c>
      <c r="M97" s="5">
        <v>0.5</v>
      </c>
      <c r="N97" s="5">
        <v>17.399999999999999</v>
      </c>
      <c r="O97" s="8">
        <v>1</v>
      </c>
      <c r="P97" s="7" t="s">
        <v>267</v>
      </c>
      <c r="Q97" s="7" t="s">
        <v>320</v>
      </c>
      <c r="R97" s="6">
        <v>18</v>
      </c>
      <c r="S97" s="6">
        <v>13.9</v>
      </c>
      <c r="T97" s="6">
        <v>2.2999999999999998</v>
      </c>
      <c r="U97" s="6">
        <v>8.8000000000000007</v>
      </c>
      <c r="V97" s="6">
        <v>42.7</v>
      </c>
      <c r="W97" s="6">
        <v>8.4</v>
      </c>
      <c r="X97" s="6">
        <v>2.9</v>
      </c>
      <c r="Y97" s="6">
        <v>3</v>
      </c>
      <c r="Z97" s="6">
        <v>77.3</v>
      </c>
      <c r="AA97" s="42">
        <v>2.6579999999999999</v>
      </c>
      <c r="AB97" s="39" t="s">
        <v>281</v>
      </c>
      <c r="AC97" s="12" t="s">
        <v>316</v>
      </c>
      <c r="AD97" s="13">
        <v>7.9</v>
      </c>
      <c r="AE97" s="14"/>
      <c r="AF97" s="15"/>
      <c r="AG97" s="12"/>
      <c r="AH97" s="13">
        <v>54</v>
      </c>
      <c r="AI97" s="14" t="s">
        <v>318</v>
      </c>
      <c r="AJ97" s="15">
        <v>5.3</v>
      </c>
      <c r="AK97" s="40">
        <v>54</v>
      </c>
      <c r="AL97" s="16"/>
      <c r="AM97" s="17"/>
    </row>
    <row r="98" spans="2:39" x14ac:dyDescent="0.2">
      <c r="B98" s="152"/>
      <c r="C98" s="154"/>
      <c r="D98" s="152"/>
      <c r="E98" s="167"/>
      <c r="F98" s="158"/>
      <c r="G98" s="160"/>
      <c r="H98" s="154"/>
      <c r="I98" s="156"/>
      <c r="J98" s="3">
        <v>44412</v>
      </c>
      <c r="K98" s="100" t="s">
        <v>254</v>
      </c>
      <c r="L98" s="4">
        <v>31.8</v>
      </c>
      <c r="M98" s="5">
        <v>0.4</v>
      </c>
      <c r="N98" s="5">
        <v>27.6</v>
      </c>
      <c r="O98" s="8">
        <v>3</v>
      </c>
      <c r="P98" s="7" t="s">
        <v>267</v>
      </c>
      <c r="Q98" s="7" t="s">
        <v>251</v>
      </c>
      <c r="R98" s="6">
        <v>0.7</v>
      </c>
      <c r="S98" s="6">
        <v>0.7</v>
      </c>
      <c r="T98" s="6">
        <v>1.1000000000000001</v>
      </c>
      <c r="U98" s="6">
        <v>11.5</v>
      </c>
      <c r="V98" s="6">
        <v>67.3</v>
      </c>
      <c r="W98" s="6">
        <v>11.6</v>
      </c>
      <c r="X98" s="6">
        <v>3.8</v>
      </c>
      <c r="Y98" s="6">
        <v>3.3</v>
      </c>
      <c r="Z98" s="6">
        <v>78.3</v>
      </c>
      <c r="AA98" s="42">
        <v>2.6579999999999999</v>
      </c>
      <c r="AB98" s="39" t="s">
        <v>271</v>
      </c>
      <c r="AC98" s="12" t="s">
        <v>316</v>
      </c>
      <c r="AD98" s="13">
        <v>6</v>
      </c>
      <c r="AE98" s="14"/>
      <c r="AF98" s="15"/>
      <c r="AG98" s="12"/>
      <c r="AH98" s="13">
        <v>45</v>
      </c>
      <c r="AI98" s="14" t="s">
        <v>318</v>
      </c>
      <c r="AJ98" s="15">
        <v>4.5</v>
      </c>
      <c r="AK98" s="40">
        <v>45</v>
      </c>
      <c r="AL98" s="16"/>
      <c r="AM98" s="17"/>
    </row>
    <row r="99" spans="2:39" x14ac:dyDescent="0.2">
      <c r="B99" s="152"/>
      <c r="C99" s="154"/>
      <c r="D99" s="152"/>
      <c r="E99" s="167"/>
      <c r="F99" s="158"/>
      <c r="G99" s="160"/>
      <c r="H99" s="154"/>
      <c r="I99" s="156"/>
      <c r="J99" s="3">
        <v>44511</v>
      </c>
      <c r="K99" s="100" t="s">
        <v>254</v>
      </c>
      <c r="L99" s="4">
        <v>20.2</v>
      </c>
      <c r="M99" s="5">
        <v>0.4</v>
      </c>
      <c r="N99" s="5">
        <v>16.399999999999999</v>
      </c>
      <c r="O99" s="8">
        <v>3</v>
      </c>
      <c r="P99" s="7" t="s">
        <v>270</v>
      </c>
      <c r="Q99" s="7" t="s">
        <v>277</v>
      </c>
      <c r="R99" s="6">
        <v>0</v>
      </c>
      <c r="S99" s="6">
        <v>0.1</v>
      </c>
      <c r="T99" s="6">
        <v>0.6</v>
      </c>
      <c r="U99" s="6">
        <v>13.8</v>
      </c>
      <c r="V99" s="6">
        <v>82.1</v>
      </c>
      <c r="W99" s="6">
        <v>2.4</v>
      </c>
      <c r="X99" s="6">
        <v>0.6</v>
      </c>
      <c r="Y99" s="6">
        <v>0.4</v>
      </c>
      <c r="Z99" s="6">
        <v>77.8</v>
      </c>
      <c r="AA99" s="42">
        <v>2.657</v>
      </c>
      <c r="AB99" s="39" t="s">
        <v>274</v>
      </c>
      <c r="AC99" s="12" t="s">
        <v>316</v>
      </c>
      <c r="AD99" s="13">
        <v>7.1</v>
      </c>
      <c r="AE99" s="14"/>
      <c r="AF99" s="15"/>
      <c r="AG99" s="12"/>
      <c r="AH99" s="13">
        <v>36</v>
      </c>
      <c r="AI99" s="14" t="s">
        <v>318</v>
      </c>
      <c r="AJ99" s="15">
        <v>4.5999999999999996</v>
      </c>
      <c r="AK99" s="40">
        <v>36</v>
      </c>
      <c r="AL99" s="16"/>
      <c r="AM99" s="17"/>
    </row>
    <row r="100" spans="2:39" x14ac:dyDescent="0.2">
      <c r="B100" s="152"/>
      <c r="C100" s="154"/>
      <c r="D100" s="152"/>
      <c r="E100" s="167"/>
      <c r="F100" s="158"/>
      <c r="G100" s="160"/>
      <c r="H100" s="154"/>
      <c r="I100" s="156"/>
      <c r="J100" s="3">
        <v>44596</v>
      </c>
      <c r="K100" s="100" t="s">
        <v>249</v>
      </c>
      <c r="L100" s="4">
        <v>4.9000000000000004</v>
      </c>
      <c r="M100" s="5">
        <v>0.3</v>
      </c>
      <c r="N100" s="5">
        <v>5.4</v>
      </c>
      <c r="O100" s="8">
        <v>3</v>
      </c>
      <c r="P100" s="7" t="s">
        <v>275</v>
      </c>
      <c r="Q100" s="7" t="s">
        <v>277</v>
      </c>
      <c r="R100" s="6">
        <v>0</v>
      </c>
      <c r="S100" s="6">
        <v>0.1</v>
      </c>
      <c r="T100" s="6">
        <v>0.5</v>
      </c>
      <c r="U100" s="6">
        <v>20</v>
      </c>
      <c r="V100" s="6">
        <v>76.900000000000006</v>
      </c>
      <c r="W100" s="6">
        <v>1</v>
      </c>
      <c r="X100" s="6">
        <v>0.8</v>
      </c>
      <c r="Y100" s="6">
        <v>0.7</v>
      </c>
      <c r="Z100" s="6">
        <v>77</v>
      </c>
      <c r="AA100" s="42">
        <v>2.66</v>
      </c>
      <c r="AB100" s="39" t="s">
        <v>274</v>
      </c>
      <c r="AC100" s="12" t="s">
        <v>310</v>
      </c>
      <c r="AD100" s="13">
        <v>9.1</v>
      </c>
      <c r="AE100" s="14"/>
      <c r="AF100" s="15"/>
      <c r="AG100" s="12"/>
      <c r="AH100" s="13">
        <v>34</v>
      </c>
      <c r="AI100" s="14" t="s">
        <v>311</v>
      </c>
      <c r="AJ100" s="15">
        <v>4.7</v>
      </c>
      <c r="AK100" s="40">
        <v>34</v>
      </c>
      <c r="AL100" s="16"/>
      <c r="AM100" s="17"/>
    </row>
    <row r="101" spans="2:39" x14ac:dyDescent="0.2">
      <c r="B101" s="152"/>
      <c r="C101" s="154">
        <v>25</v>
      </c>
      <c r="D101" s="152"/>
      <c r="E101" s="167"/>
      <c r="F101" s="158"/>
      <c r="G101" s="160" t="s">
        <v>117</v>
      </c>
      <c r="H101" s="154" t="s">
        <v>118</v>
      </c>
      <c r="I101" s="156" t="s">
        <v>112</v>
      </c>
      <c r="J101" s="3">
        <v>44343</v>
      </c>
      <c r="K101" s="100" t="s">
        <v>258</v>
      </c>
      <c r="L101" s="4">
        <v>17.100000000000001</v>
      </c>
      <c r="M101" s="5">
        <v>0.5</v>
      </c>
      <c r="N101" s="5">
        <v>17.5</v>
      </c>
      <c r="O101" s="8">
        <v>3</v>
      </c>
      <c r="P101" s="7" t="s">
        <v>299</v>
      </c>
      <c r="Q101" s="7" t="s">
        <v>320</v>
      </c>
      <c r="R101" s="6">
        <v>0</v>
      </c>
      <c r="S101" s="6">
        <v>0.1</v>
      </c>
      <c r="T101" s="6">
        <v>0.4</v>
      </c>
      <c r="U101" s="6">
        <v>3</v>
      </c>
      <c r="V101" s="6">
        <v>39.1</v>
      </c>
      <c r="W101" s="6">
        <v>43.8</v>
      </c>
      <c r="X101" s="6">
        <v>6.7</v>
      </c>
      <c r="Y101" s="6">
        <v>6.9</v>
      </c>
      <c r="Z101" s="6">
        <v>69.900000000000006</v>
      </c>
      <c r="AA101" s="42">
        <v>2.657</v>
      </c>
      <c r="AB101" s="39" t="s">
        <v>281</v>
      </c>
      <c r="AC101" s="12" t="s">
        <v>316</v>
      </c>
      <c r="AD101" s="13">
        <v>6.9</v>
      </c>
      <c r="AE101" s="14"/>
      <c r="AF101" s="15"/>
      <c r="AG101" s="12"/>
      <c r="AH101" s="13">
        <v>69</v>
      </c>
      <c r="AI101" s="14" t="s">
        <v>318</v>
      </c>
      <c r="AJ101" s="15">
        <v>4.9000000000000004</v>
      </c>
      <c r="AK101" s="40">
        <v>69</v>
      </c>
      <c r="AL101" s="16"/>
      <c r="AM101" s="17"/>
    </row>
    <row r="102" spans="2:39" x14ac:dyDescent="0.2">
      <c r="B102" s="152"/>
      <c r="C102" s="154"/>
      <c r="D102" s="152"/>
      <c r="E102" s="167"/>
      <c r="F102" s="158"/>
      <c r="G102" s="160"/>
      <c r="H102" s="154"/>
      <c r="I102" s="156"/>
      <c r="J102" s="3">
        <v>44412</v>
      </c>
      <c r="K102" s="100" t="s">
        <v>254</v>
      </c>
      <c r="L102" s="4">
        <v>32.4</v>
      </c>
      <c r="M102" s="5">
        <v>0.4</v>
      </c>
      <c r="N102" s="5">
        <v>30.2</v>
      </c>
      <c r="O102" s="8">
        <v>3</v>
      </c>
      <c r="P102" s="7" t="s">
        <v>275</v>
      </c>
      <c r="Q102" s="7" t="s">
        <v>277</v>
      </c>
      <c r="R102" s="6">
        <v>0</v>
      </c>
      <c r="S102" s="6">
        <v>0.1</v>
      </c>
      <c r="T102" s="6">
        <v>0.9</v>
      </c>
      <c r="U102" s="6">
        <v>9.1999999999999993</v>
      </c>
      <c r="V102" s="6">
        <v>80.2</v>
      </c>
      <c r="W102" s="6">
        <v>5.6</v>
      </c>
      <c r="X102" s="6">
        <v>2.8</v>
      </c>
      <c r="Y102" s="6">
        <v>1.2</v>
      </c>
      <c r="Z102" s="6">
        <v>77.2</v>
      </c>
      <c r="AA102" s="42">
        <v>2.6640000000000001</v>
      </c>
      <c r="AB102" s="39" t="s">
        <v>274</v>
      </c>
      <c r="AC102" s="12" t="s">
        <v>316</v>
      </c>
      <c r="AD102" s="13">
        <v>7.4</v>
      </c>
      <c r="AE102" s="14"/>
      <c r="AF102" s="15"/>
      <c r="AG102" s="12"/>
      <c r="AH102" s="13">
        <v>41</v>
      </c>
      <c r="AI102" s="14" t="s">
        <v>318</v>
      </c>
      <c r="AJ102" s="15">
        <v>4.2</v>
      </c>
      <c r="AK102" s="40">
        <v>41</v>
      </c>
      <c r="AL102" s="16"/>
      <c r="AM102" s="17"/>
    </row>
    <row r="103" spans="2:39" x14ac:dyDescent="0.2">
      <c r="B103" s="152"/>
      <c r="C103" s="154"/>
      <c r="D103" s="152"/>
      <c r="E103" s="167"/>
      <c r="F103" s="158"/>
      <c r="G103" s="160"/>
      <c r="H103" s="154"/>
      <c r="I103" s="156"/>
      <c r="J103" s="3">
        <v>44511</v>
      </c>
      <c r="K103" s="100" t="s">
        <v>254</v>
      </c>
      <c r="L103" s="4">
        <v>20.100000000000001</v>
      </c>
      <c r="M103" s="5">
        <v>0.4</v>
      </c>
      <c r="N103" s="5">
        <v>16.899999999999999</v>
      </c>
      <c r="O103" s="8">
        <v>3</v>
      </c>
      <c r="P103" s="7" t="s">
        <v>275</v>
      </c>
      <c r="Q103" s="7" t="s">
        <v>277</v>
      </c>
      <c r="R103" s="6">
        <v>0</v>
      </c>
      <c r="S103" s="6">
        <v>0.2</v>
      </c>
      <c r="T103" s="6">
        <v>1.1000000000000001</v>
      </c>
      <c r="U103" s="6">
        <v>27.9</v>
      </c>
      <c r="V103" s="6">
        <v>67.2</v>
      </c>
      <c r="W103" s="6">
        <v>2.2999999999999998</v>
      </c>
      <c r="X103" s="6">
        <v>0.9</v>
      </c>
      <c r="Y103" s="6">
        <v>0.4</v>
      </c>
      <c r="Z103" s="6">
        <v>78.7</v>
      </c>
      <c r="AA103" s="42">
        <v>2.6619999999999999</v>
      </c>
      <c r="AB103" s="39" t="s">
        <v>274</v>
      </c>
      <c r="AC103" s="12" t="s">
        <v>316</v>
      </c>
      <c r="AD103" s="13">
        <v>9.6</v>
      </c>
      <c r="AE103" s="14"/>
      <c r="AF103" s="15"/>
      <c r="AG103" s="12"/>
      <c r="AH103" s="13">
        <v>37</v>
      </c>
      <c r="AI103" s="14" t="s">
        <v>318</v>
      </c>
      <c r="AJ103" s="15">
        <v>4.5999999999999996</v>
      </c>
      <c r="AK103" s="40">
        <v>37</v>
      </c>
      <c r="AL103" s="16"/>
      <c r="AM103" s="17"/>
    </row>
    <row r="104" spans="2:39" x14ac:dyDescent="0.2">
      <c r="B104" s="153"/>
      <c r="C104" s="155"/>
      <c r="D104" s="153"/>
      <c r="E104" s="168"/>
      <c r="F104" s="159"/>
      <c r="G104" s="161"/>
      <c r="H104" s="155"/>
      <c r="I104" s="157"/>
      <c r="J104" s="28">
        <v>44596</v>
      </c>
      <c r="K104" s="101" t="s">
        <v>249</v>
      </c>
      <c r="L104" s="29">
        <v>6.3</v>
      </c>
      <c r="M104" s="30">
        <v>0.2</v>
      </c>
      <c r="N104" s="30">
        <v>8</v>
      </c>
      <c r="O104" s="33">
        <v>3</v>
      </c>
      <c r="P104" s="32" t="s">
        <v>275</v>
      </c>
      <c r="Q104" s="32" t="s">
        <v>277</v>
      </c>
      <c r="R104" s="31">
        <v>0</v>
      </c>
      <c r="S104" s="31">
        <v>0.1</v>
      </c>
      <c r="T104" s="31">
        <v>0</v>
      </c>
      <c r="U104" s="31">
        <v>1.5</v>
      </c>
      <c r="V104" s="31">
        <v>81.5</v>
      </c>
      <c r="W104" s="31">
        <v>13.7</v>
      </c>
      <c r="X104" s="31">
        <v>1.8</v>
      </c>
      <c r="Y104" s="31">
        <v>1.4</v>
      </c>
      <c r="Z104" s="31">
        <v>77.599999999999994</v>
      </c>
      <c r="AA104" s="43">
        <v>2.6749999999999998</v>
      </c>
      <c r="AB104" s="44" t="s">
        <v>274</v>
      </c>
      <c r="AC104" s="35" t="s">
        <v>310</v>
      </c>
      <c r="AD104" s="36">
        <v>7.9</v>
      </c>
      <c r="AE104" s="21"/>
      <c r="AF104" s="22"/>
      <c r="AG104" s="35"/>
      <c r="AH104" s="36">
        <v>31</v>
      </c>
      <c r="AI104" s="21" t="s">
        <v>311</v>
      </c>
      <c r="AJ104" s="22">
        <v>4.0999999999999996</v>
      </c>
      <c r="AK104" s="45">
        <v>31</v>
      </c>
      <c r="AL104" s="23"/>
      <c r="AM104" s="17"/>
    </row>
    <row r="105" spans="2:39" x14ac:dyDescent="0.2">
      <c r="B105" s="151" t="s">
        <v>30</v>
      </c>
      <c r="C105" s="172">
        <v>26</v>
      </c>
      <c r="D105" s="151" t="s">
        <v>102</v>
      </c>
      <c r="E105" s="176" t="s">
        <v>103</v>
      </c>
      <c r="F105" s="174"/>
      <c r="G105" s="175" t="s">
        <v>119</v>
      </c>
      <c r="H105" s="172" t="s">
        <v>120</v>
      </c>
      <c r="I105" s="173" t="s">
        <v>121</v>
      </c>
      <c r="J105" s="115">
        <v>44347</v>
      </c>
      <c r="K105" s="102" t="s">
        <v>254</v>
      </c>
      <c r="L105" s="116">
        <v>20.6</v>
      </c>
      <c r="M105" s="117">
        <v>0.1</v>
      </c>
      <c r="N105" s="117">
        <v>23</v>
      </c>
      <c r="O105" s="118">
        <v>1</v>
      </c>
      <c r="P105" s="119" t="s">
        <v>267</v>
      </c>
      <c r="Q105" s="119" t="s">
        <v>264</v>
      </c>
      <c r="R105" s="120">
        <v>0</v>
      </c>
      <c r="S105" s="120">
        <v>5.5</v>
      </c>
      <c r="T105" s="120">
        <v>6.5</v>
      </c>
      <c r="U105" s="120">
        <v>12.1</v>
      </c>
      <c r="V105" s="120">
        <v>57.2</v>
      </c>
      <c r="W105" s="120">
        <v>16.2</v>
      </c>
      <c r="X105" s="120">
        <v>1</v>
      </c>
      <c r="Y105" s="120">
        <v>1.5</v>
      </c>
      <c r="Z105" s="120">
        <v>75.400000000000006</v>
      </c>
      <c r="AA105" s="121">
        <v>2.6819999999999999</v>
      </c>
      <c r="AB105" s="122" t="s">
        <v>274</v>
      </c>
      <c r="AC105" s="123" t="s">
        <v>316</v>
      </c>
      <c r="AD105" s="124">
        <v>8.6999999999999993</v>
      </c>
      <c r="AE105" s="125"/>
      <c r="AF105" s="126"/>
      <c r="AG105" s="123"/>
      <c r="AH105" s="124">
        <v>65</v>
      </c>
      <c r="AI105" s="125" t="s">
        <v>318</v>
      </c>
      <c r="AJ105" s="126">
        <v>5.8</v>
      </c>
      <c r="AK105" s="127">
        <v>65</v>
      </c>
      <c r="AL105" s="128"/>
      <c r="AM105" s="17"/>
    </row>
    <row r="106" spans="2:39" x14ac:dyDescent="0.2">
      <c r="B106" s="152"/>
      <c r="C106" s="154"/>
      <c r="D106" s="152"/>
      <c r="E106" s="177"/>
      <c r="F106" s="158"/>
      <c r="G106" s="160"/>
      <c r="H106" s="154"/>
      <c r="I106" s="156"/>
      <c r="J106" s="3">
        <v>44409</v>
      </c>
      <c r="K106" s="100" t="s">
        <v>254</v>
      </c>
      <c r="L106" s="4">
        <v>25.2</v>
      </c>
      <c r="M106" s="5">
        <v>0.1</v>
      </c>
      <c r="N106" s="5">
        <v>24.5</v>
      </c>
      <c r="O106" s="8">
        <v>1</v>
      </c>
      <c r="P106" s="7" t="s">
        <v>267</v>
      </c>
      <c r="Q106" s="7" t="s">
        <v>264</v>
      </c>
      <c r="R106" s="6">
        <v>11.8</v>
      </c>
      <c r="S106" s="6">
        <v>21.8</v>
      </c>
      <c r="T106" s="6">
        <v>5.0999999999999996</v>
      </c>
      <c r="U106" s="6">
        <v>6.9</v>
      </c>
      <c r="V106" s="6">
        <v>39.9</v>
      </c>
      <c r="W106" s="6">
        <v>13</v>
      </c>
      <c r="X106" s="6">
        <v>1</v>
      </c>
      <c r="Y106" s="6">
        <v>0.5</v>
      </c>
      <c r="Z106" s="6">
        <v>77.7</v>
      </c>
      <c r="AA106" s="42">
        <v>2.6920000000000002</v>
      </c>
      <c r="AB106" s="39" t="s">
        <v>274</v>
      </c>
      <c r="AC106" s="12" t="s">
        <v>316</v>
      </c>
      <c r="AD106" s="13">
        <v>7.7</v>
      </c>
      <c r="AE106" s="14"/>
      <c r="AF106" s="15"/>
      <c r="AG106" s="12"/>
      <c r="AH106" s="13">
        <v>51</v>
      </c>
      <c r="AI106" s="14" t="s">
        <v>318</v>
      </c>
      <c r="AJ106" s="15">
        <v>4.5999999999999996</v>
      </c>
      <c r="AK106" s="40">
        <v>51</v>
      </c>
      <c r="AL106" s="16"/>
      <c r="AM106" s="17"/>
    </row>
    <row r="107" spans="2:39" x14ac:dyDescent="0.2">
      <c r="B107" s="152"/>
      <c r="C107" s="154"/>
      <c r="D107" s="152"/>
      <c r="E107" s="177"/>
      <c r="F107" s="158"/>
      <c r="G107" s="160"/>
      <c r="H107" s="154"/>
      <c r="I107" s="156"/>
      <c r="J107" s="3">
        <v>44504</v>
      </c>
      <c r="K107" s="100" t="s">
        <v>254</v>
      </c>
      <c r="L107" s="4">
        <v>17.399999999999999</v>
      </c>
      <c r="M107" s="5">
        <v>0.1</v>
      </c>
      <c r="N107" s="5">
        <v>14.4</v>
      </c>
      <c r="O107" s="8">
        <v>2</v>
      </c>
      <c r="P107" s="7" t="s">
        <v>267</v>
      </c>
      <c r="Q107" s="7" t="s">
        <v>264</v>
      </c>
      <c r="R107" s="6">
        <v>5.9</v>
      </c>
      <c r="S107" s="6">
        <v>10.1</v>
      </c>
      <c r="T107" s="6">
        <v>13.9</v>
      </c>
      <c r="U107" s="6">
        <v>22.7</v>
      </c>
      <c r="V107" s="6">
        <v>41.1</v>
      </c>
      <c r="W107" s="6">
        <v>5.7</v>
      </c>
      <c r="X107" s="6">
        <v>0.3</v>
      </c>
      <c r="Y107" s="6">
        <v>0.3</v>
      </c>
      <c r="Z107" s="6">
        <v>81.400000000000006</v>
      </c>
      <c r="AA107" s="42">
        <v>2.7149999999999999</v>
      </c>
      <c r="AB107" s="39" t="s">
        <v>274</v>
      </c>
      <c r="AC107" s="12" t="s">
        <v>316</v>
      </c>
      <c r="AD107" s="13">
        <v>5.6</v>
      </c>
      <c r="AE107" s="14"/>
      <c r="AF107" s="15"/>
      <c r="AG107" s="12"/>
      <c r="AH107" s="13">
        <v>49</v>
      </c>
      <c r="AI107" s="14" t="s">
        <v>318</v>
      </c>
      <c r="AJ107" s="15">
        <v>4.0999999999999996</v>
      </c>
      <c r="AK107" s="40">
        <v>49</v>
      </c>
      <c r="AL107" s="16"/>
      <c r="AM107" s="17"/>
    </row>
    <row r="108" spans="2:39" x14ac:dyDescent="0.2">
      <c r="B108" s="152"/>
      <c r="C108" s="154"/>
      <c r="D108" s="152"/>
      <c r="E108" s="177"/>
      <c r="F108" s="158"/>
      <c r="G108" s="160"/>
      <c r="H108" s="154"/>
      <c r="I108" s="156"/>
      <c r="J108" s="3">
        <v>44606</v>
      </c>
      <c r="K108" s="100" t="s">
        <v>249</v>
      </c>
      <c r="L108" s="4">
        <v>5.0999999999999996</v>
      </c>
      <c r="M108" s="5">
        <v>0.3</v>
      </c>
      <c r="N108" s="5">
        <v>6.2</v>
      </c>
      <c r="O108" s="8">
        <v>2</v>
      </c>
      <c r="P108" s="7" t="s">
        <v>267</v>
      </c>
      <c r="Q108" s="7" t="s">
        <v>264</v>
      </c>
      <c r="R108" s="6">
        <v>0</v>
      </c>
      <c r="S108" s="6">
        <v>24</v>
      </c>
      <c r="T108" s="6">
        <v>8.8000000000000007</v>
      </c>
      <c r="U108" s="6">
        <v>12</v>
      </c>
      <c r="V108" s="6">
        <v>38.1</v>
      </c>
      <c r="W108" s="6">
        <v>12.5</v>
      </c>
      <c r="X108" s="6">
        <v>2.6</v>
      </c>
      <c r="Y108" s="6">
        <v>2</v>
      </c>
      <c r="Z108" s="6">
        <v>73.2</v>
      </c>
      <c r="AA108" s="42">
        <v>2.7109999999999999</v>
      </c>
      <c r="AB108" s="39" t="s">
        <v>274</v>
      </c>
      <c r="AC108" s="12" t="s">
        <v>310</v>
      </c>
      <c r="AD108" s="13">
        <v>7.5</v>
      </c>
      <c r="AE108" s="14"/>
      <c r="AF108" s="15"/>
      <c r="AG108" s="12"/>
      <c r="AH108" s="13">
        <v>57</v>
      </c>
      <c r="AI108" s="14" t="s">
        <v>311</v>
      </c>
      <c r="AJ108" s="15">
        <v>4.9000000000000004</v>
      </c>
      <c r="AK108" s="40">
        <v>57</v>
      </c>
      <c r="AL108" s="16"/>
      <c r="AM108" s="17"/>
    </row>
    <row r="109" spans="2:39" x14ac:dyDescent="0.2">
      <c r="B109" s="152"/>
      <c r="C109" s="154">
        <v>27</v>
      </c>
      <c r="D109" s="152"/>
      <c r="E109" s="171" t="s">
        <v>122</v>
      </c>
      <c r="F109" s="158"/>
      <c r="G109" s="160" t="s">
        <v>123</v>
      </c>
      <c r="H109" s="154" t="s">
        <v>124</v>
      </c>
      <c r="I109" s="156" t="s">
        <v>125</v>
      </c>
      <c r="J109" s="3">
        <v>44341</v>
      </c>
      <c r="K109" s="100" t="s">
        <v>254</v>
      </c>
      <c r="L109" s="4">
        <v>18.7</v>
      </c>
      <c r="M109" s="5">
        <v>1.5</v>
      </c>
      <c r="N109" s="5">
        <v>21.9</v>
      </c>
      <c r="O109" s="8">
        <v>5</v>
      </c>
      <c r="P109" s="7" t="s">
        <v>267</v>
      </c>
      <c r="Q109" s="7" t="s">
        <v>277</v>
      </c>
      <c r="R109" s="6">
        <v>0</v>
      </c>
      <c r="S109" s="6">
        <v>0.7</v>
      </c>
      <c r="T109" s="6">
        <v>3.4</v>
      </c>
      <c r="U109" s="6">
        <v>19.100000000000001</v>
      </c>
      <c r="V109" s="6">
        <v>52.9</v>
      </c>
      <c r="W109" s="6">
        <v>17.100000000000001</v>
      </c>
      <c r="X109" s="6">
        <v>3.1</v>
      </c>
      <c r="Y109" s="6">
        <v>3.7</v>
      </c>
      <c r="Z109" s="6">
        <v>74.400000000000006</v>
      </c>
      <c r="AA109" s="42">
        <v>2.661</v>
      </c>
      <c r="AB109" s="39" t="s">
        <v>274</v>
      </c>
      <c r="AC109" s="12" t="s">
        <v>316</v>
      </c>
      <c r="AD109" s="13">
        <v>5.2</v>
      </c>
      <c r="AE109" s="14"/>
      <c r="AF109" s="15"/>
      <c r="AG109" s="12"/>
      <c r="AH109" s="13">
        <v>48</v>
      </c>
      <c r="AI109" s="14" t="s">
        <v>318</v>
      </c>
      <c r="AJ109" s="15">
        <v>3.4</v>
      </c>
      <c r="AK109" s="40">
        <v>48</v>
      </c>
      <c r="AL109" s="16"/>
      <c r="AM109" s="17"/>
    </row>
    <row r="110" spans="2:39" x14ac:dyDescent="0.2">
      <c r="B110" s="152"/>
      <c r="C110" s="154"/>
      <c r="D110" s="152"/>
      <c r="E110" s="167"/>
      <c r="F110" s="158"/>
      <c r="G110" s="160"/>
      <c r="H110" s="154"/>
      <c r="I110" s="156"/>
      <c r="J110" s="3">
        <v>44422</v>
      </c>
      <c r="K110" s="100" t="s">
        <v>258</v>
      </c>
      <c r="L110" s="4">
        <v>23.8</v>
      </c>
      <c r="M110" s="5">
        <v>1.7</v>
      </c>
      <c r="N110" s="5">
        <v>23</v>
      </c>
      <c r="O110" s="8">
        <v>5</v>
      </c>
      <c r="P110" s="7" t="s">
        <v>270</v>
      </c>
      <c r="Q110" s="7" t="s">
        <v>277</v>
      </c>
      <c r="R110" s="6">
        <v>0</v>
      </c>
      <c r="S110" s="6">
        <v>0.1</v>
      </c>
      <c r="T110" s="6">
        <v>1.3</v>
      </c>
      <c r="U110" s="6">
        <v>10</v>
      </c>
      <c r="V110" s="6">
        <v>52.9</v>
      </c>
      <c r="W110" s="6">
        <v>32</v>
      </c>
      <c r="X110" s="6">
        <v>1.6</v>
      </c>
      <c r="Y110" s="6">
        <v>2.1</v>
      </c>
      <c r="Z110" s="6">
        <v>74.900000000000006</v>
      </c>
      <c r="AA110" s="42">
        <v>2.6819999999999999</v>
      </c>
      <c r="AB110" s="39" t="s">
        <v>274</v>
      </c>
      <c r="AC110" s="12" t="s">
        <v>316</v>
      </c>
      <c r="AD110" s="13">
        <v>7.8</v>
      </c>
      <c r="AE110" s="14"/>
      <c r="AF110" s="15"/>
      <c r="AG110" s="12"/>
      <c r="AH110" s="13">
        <v>53</v>
      </c>
      <c r="AI110" s="14" t="s">
        <v>318</v>
      </c>
      <c r="AJ110" s="15">
        <v>5.3</v>
      </c>
      <c r="AK110" s="40">
        <v>53</v>
      </c>
      <c r="AL110" s="16"/>
      <c r="AM110" s="17"/>
    </row>
    <row r="111" spans="2:39" x14ac:dyDescent="0.2">
      <c r="B111" s="152"/>
      <c r="C111" s="154"/>
      <c r="D111" s="152"/>
      <c r="E111" s="167"/>
      <c r="F111" s="158"/>
      <c r="G111" s="160"/>
      <c r="H111" s="154"/>
      <c r="I111" s="156"/>
      <c r="J111" s="3">
        <v>44503</v>
      </c>
      <c r="K111" s="100" t="s">
        <v>254</v>
      </c>
      <c r="L111" s="4">
        <v>20.3</v>
      </c>
      <c r="M111" s="5">
        <v>1.6</v>
      </c>
      <c r="N111" s="5">
        <v>18</v>
      </c>
      <c r="O111" s="8">
        <v>6</v>
      </c>
      <c r="P111" s="7" t="s">
        <v>270</v>
      </c>
      <c r="Q111" s="7" t="s">
        <v>277</v>
      </c>
      <c r="R111" s="6">
        <v>0</v>
      </c>
      <c r="S111" s="6">
        <v>0.9</v>
      </c>
      <c r="T111" s="6">
        <v>4</v>
      </c>
      <c r="U111" s="6">
        <v>7.1</v>
      </c>
      <c r="V111" s="6">
        <v>72.5</v>
      </c>
      <c r="W111" s="6">
        <v>13.8</v>
      </c>
      <c r="X111" s="6">
        <v>0.9</v>
      </c>
      <c r="Y111" s="6">
        <v>0.8</v>
      </c>
      <c r="Z111" s="6">
        <v>78.3</v>
      </c>
      <c r="AA111" s="42">
        <v>2.6970000000000001</v>
      </c>
      <c r="AB111" s="39" t="s">
        <v>274</v>
      </c>
      <c r="AC111" s="12" t="s">
        <v>316</v>
      </c>
      <c r="AD111" s="13">
        <v>7.6</v>
      </c>
      <c r="AE111" s="14"/>
      <c r="AF111" s="15"/>
      <c r="AG111" s="12"/>
      <c r="AH111" s="13">
        <v>28</v>
      </c>
      <c r="AI111" s="14" t="s">
        <v>318</v>
      </c>
      <c r="AJ111" s="15">
        <v>3.6</v>
      </c>
      <c r="AK111" s="40">
        <v>28</v>
      </c>
      <c r="AL111" s="16"/>
      <c r="AM111" s="17"/>
    </row>
    <row r="112" spans="2:39" x14ac:dyDescent="0.2">
      <c r="B112" s="152"/>
      <c r="C112" s="154"/>
      <c r="D112" s="152"/>
      <c r="E112" s="167"/>
      <c r="F112" s="158"/>
      <c r="G112" s="160"/>
      <c r="H112" s="154"/>
      <c r="I112" s="156"/>
      <c r="J112" s="3">
        <v>44609</v>
      </c>
      <c r="K112" s="100" t="s">
        <v>254</v>
      </c>
      <c r="L112" s="4">
        <v>7.2</v>
      </c>
      <c r="M112" s="5">
        <v>1.5</v>
      </c>
      <c r="N112" s="5">
        <v>9.8000000000000007</v>
      </c>
      <c r="O112" s="8">
        <v>6</v>
      </c>
      <c r="P112" s="7" t="s">
        <v>270</v>
      </c>
      <c r="Q112" s="7" t="s">
        <v>277</v>
      </c>
      <c r="R112" s="6">
        <v>0</v>
      </c>
      <c r="S112" s="6">
        <v>0.3</v>
      </c>
      <c r="T112" s="6">
        <v>3</v>
      </c>
      <c r="U112" s="6">
        <v>12</v>
      </c>
      <c r="V112" s="6">
        <v>51.1</v>
      </c>
      <c r="W112" s="6">
        <v>27.5</v>
      </c>
      <c r="X112" s="6">
        <v>3.7</v>
      </c>
      <c r="Y112" s="6">
        <v>2.4</v>
      </c>
      <c r="Z112" s="6">
        <v>70.900000000000006</v>
      </c>
      <c r="AA112" s="42">
        <v>2.6829999999999998</v>
      </c>
      <c r="AB112" s="39" t="s">
        <v>274</v>
      </c>
      <c r="AC112" s="12" t="s">
        <v>310</v>
      </c>
      <c r="AD112" s="13">
        <v>5.9</v>
      </c>
      <c r="AE112" s="14"/>
      <c r="AF112" s="15"/>
      <c r="AG112" s="12"/>
      <c r="AH112" s="13">
        <v>33</v>
      </c>
      <c r="AI112" s="14" t="s">
        <v>311</v>
      </c>
      <c r="AJ112" s="15">
        <v>4.5</v>
      </c>
      <c r="AK112" s="40">
        <v>33</v>
      </c>
      <c r="AL112" s="16"/>
      <c r="AM112" s="17"/>
    </row>
    <row r="113" spans="2:39" x14ac:dyDescent="0.2">
      <c r="B113" s="152"/>
      <c r="C113" s="154">
        <v>28</v>
      </c>
      <c r="D113" s="152"/>
      <c r="E113" s="167"/>
      <c r="F113" s="158"/>
      <c r="G113" s="160" t="s">
        <v>126</v>
      </c>
      <c r="H113" s="154" t="s">
        <v>127</v>
      </c>
      <c r="I113" s="156" t="s">
        <v>125</v>
      </c>
      <c r="J113" s="3">
        <v>44340</v>
      </c>
      <c r="K113" s="100" t="s">
        <v>254</v>
      </c>
      <c r="L113" s="4">
        <v>25.5</v>
      </c>
      <c r="M113" s="5">
        <v>1</v>
      </c>
      <c r="N113" s="5">
        <v>24</v>
      </c>
      <c r="O113" s="8">
        <v>4</v>
      </c>
      <c r="P113" s="7" t="s">
        <v>267</v>
      </c>
      <c r="Q113" s="7" t="s">
        <v>300</v>
      </c>
      <c r="R113" s="6">
        <v>0</v>
      </c>
      <c r="S113" s="6">
        <v>6.1</v>
      </c>
      <c r="T113" s="6">
        <v>10.6</v>
      </c>
      <c r="U113" s="6">
        <v>20.399999999999999</v>
      </c>
      <c r="V113" s="6">
        <v>38.700000000000003</v>
      </c>
      <c r="W113" s="6">
        <v>12.4</v>
      </c>
      <c r="X113" s="6">
        <v>5.2</v>
      </c>
      <c r="Y113" s="6">
        <v>6.6</v>
      </c>
      <c r="Z113" s="6">
        <v>67.7</v>
      </c>
      <c r="AA113" s="42">
        <v>2.613</v>
      </c>
      <c r="AB113" s="39" t="s">
        <v>274</v>
      </c>
      <c r="AC113" s="12"/>
      <c r="AD113" s="13">
        <v>12</v>
      </c>
      <c r="AE113" s="14" t="s">
        <v>318</v>
      </c>
      <c r="AF113" s="15">
        <v>2.7</v>
      </c>
      <c r="AG113" s="12"/>
      <c r="AH113" s="13">
        <v>210</v>
      </c>
      <c r="AI113" s="14" t="s">
        <v>318</v>
      </c>
      <c r="AJ113" s="15">
        <v>8.8000000000000007</v>
      </c>
      <c r="AK113" s="40">
        <v>222</v>
      </c>
      <c r="AL113" s="16"/>
      <c r="AM113" s="17"/>
    </row>
    <row r="114" spans="2:39" x14ac:dyDescent="0.2">
      <c r="B114" s="152"/>
      <c r="C114" s="154"/>
      <c r="D114" s="152"/>
      <c r="E114" s="167"/>
      <c r="F114" s="158"/>
      <c r="G114" s="160"/>
      <c r="H114" s="154"/>
      <c r="I114" s="156"/>
      <c r="J114" s="3">
        <v>44422</v>
      </c>
      <c r="K114" s="100" t="s">
        <v>258</v>
      </c>
      <c r="L114" s="4">
        <v>22.6</v>
      </c>
      <c r="M114" s="5">
        <v>1.2</v>
      </c>
      <c r="N114" s="5">
        <v>23.4</v>
      </c>
      <c r="O114" s="8">
        <v>5</v>
      </c>
      <c r="P114" s="7" t="s">
        <v>267</v>
      </c>
      <c r="Q114" s="7" t="s">
        <v>264</v>
      </c>
      <c r="R114" s="6">
        <v>0.7</v>
      </c>
      <c r="S114" s="6">
        <v>2</v>
      </c>
      <c r="T114" s="6">
        <v>5.7</v>
      </c>
      <c r="U114" s="6">
        <v>19.899999999999999</v>
      </c>
      <c r="V114" s="6">
        <v>61.7</v>
      </c>
      <c r="W114" s="6">
        <v>6.8</v>
      </c>
      <c r="X114" s="6">
        <v>1.6</v>
      </c>
      <c r="Y114" s="6">
        <v>1.6</v>
      </c>
      <c r="Z114" s="6">
        <v>71</v>
      </c>
      <c r="AA114" s="42">
        <v>2.6539999999999999</v>
      </c>
      <c r="AB114" s="39" t="s">
        <v>274</v>
      </c>
      <c r="AC114" s="12"/>
      <c r="AD114" s="13">
        <v>6.6</v>
      </c>
      <c r="AE114" s="14" t="s">
        <v>318</v>
      </c>
      <c r="AF114" s="15">
        <v>2.2000000000000002</v>
      </c>
      <c r="AG114" s="12"/>
      <c r="AH114" s="13">
        <v>240</v>
      </c>
      <c r="AI114" s="14" t="s">
        <v>318</v>
      </c>
      <c r="AJ114" s="15">
        <v>8.1</v>
      </c>
      <c r="AK114" s="40">
        <v>246.6</v>
      </c>
      <c r="AL114" s="16"/>
      <c r="AM114" s="17"/>
    </row>
    <row r="115" spans="2:39" x14ac:dyDescent="0.2">
      <c r="B115" s="152"/>
      <c r="C115" s="154"/>
      <c r="D115" s="152"/>
      <c r="E115" s="167"/>
      <c r="F115" s="158"/>
      <c r="G115" s="160"/>
      <c r="H115" s="154"/>
      <c r="I115" s="156"/>
      <c r="J115" s="3">
        <v>44503</v>
      </c>
      <c r="K115" s="100" t="s">
        <v>254</v>
      </c>
      <c r="L115" s="4">
        <v>17.399999999999999</v>
      </c>
      <c r="M115" s="5">
        <v>1.6</v>
      </c>
      <c r="N115" s="5">
        <v>18.3</v>
      </c>
      <c r="O115" s="8">
        <v>5</v>
      </c>
      <c r="P115" s="7" t="s">
        <v>267</v>
      </c>
      <c r="Q115" s="7" t="s">
        <v>264</v>
      </c>
      <c r="R115" s="6">
        <v>0</v>
      </c>
      <c r="S115" s="6">
        <v>1.6</v>
      </c>
      <c r="T115" s="6">
        <v>2.9</v>
      </c>
      <c r="U115" s="6">
        <v>13.8</v>
      </c>
      <c r="V115" s="6">
        <v>70</v>
      </c>
      <c r="W115" s="6">
        <v>8.6999999999999993</v>
      </c>
      <c r="X115" s="6">
        <v>2</v>
      </c>
      <c r="Y115" s="6">
        <v>1</v>
      </c>
      <c r="Z115" s="6">
        <v>71.8</v>
      </c>
      <c r="AA115" s="42">
        <v>2.6560000000000001</v>
      </c>
      <c r="AB115" s="39" t="s">
        <v>274</v>
      </c>
      <c r="AC115" s="12"/>
      <c r="AD115" s="13">
        <v>12</v>
      </c>
      <c r="AE115" s="14" t="s">
        <v>318</v>
      </c>
      <c r="AF115" s="15">
        <v>2.8</v>
      </c>
      <c r="AG115" s="12"/>
      <c r="AH115" s="13">
        <v>220</v>
      </c>
      <c r="AI115" s="14" t="s">
        <v>318</v>
      </c>
      <c r="AJ115" s="15">
        <v>9.9</v>
      </c>
      <c r="AK115" s="40">
        <v>232</v>
      </c>
      <c r="AL115" s="16"/>
      <c r="AM115" s="17"/>
    </row>
    <row r="116" spans="2:39" x14ac:dyDescent="0.2">
      <c r="B116" s="152"/>
      <c r="C116" s="154"/>
      <c r="D116" s="152"/>
      <c r="E116" s="167"/>
      <c r="F116" s="158"/>
      <c r="G116" s="160"/>
      <c r="H116" s="154"/>
      <c r="I116" s="156"/>
      <c r="J116" s="3">
        <v>44609</v>
      </c>
      <c r="K116" s="100" t="s">
        <v>249</v>
      </c>
      <c r="L116" s="4">
        <v>8.1999999999999993</v>
      </c>
      <c r="M116" s="5">
        <v>1.5</v>
      </c>
      <c r="N116" s="5">
        <v>9.1</v>
      </c>
      <c r="O116" s="8">
        <v>5</v>
      </c>
      <c r="P116" s="7" t="s">
        <v>267</v>
      </c>
      <c r="Q116" s="7" t="s">
        <v>264</v>
      </c>
      <c r="R116" s="6">
        <v>0</v>
      </c>
      <c r="S116" s="6">
        <v>0.5</v>
      </c>
      <c r="T116" s="6">
        <v>2.7</v>
      </c>
      <c r="U116" s="6">
        <v>9.8000000000000007</v>
      </c>
      <c r="V116" s="6">
        <v>67.3</v>
      </c>
      <c r="W116" s="6">
        <v>11.5</v>
      </c>
      <c r="X116" s="6">
        <v>4.3</v>
      </c>
      <c r="Y116" s="6">
        <v>3.9</v>
      </c>
      <c r="Z116" s="6">
        <v>68.3</v>
      </c>
      <c r="AA116" s="42">
        <v>2.6429999999999998</v>
      </c>
      <c r="AB116" s="39" t="s">
        <v>274</v>
      </c>
      <c r="AC116" s="12"/>
      <c r="AD116" s="13">
        <v>10</v>
      </c>
      <c r="AE116" s="14" t="s">
        <v>311</v>
      </c>
      <c r="AF116" s="15">
        <v>3</v>
      </c>
      <c r="AG116" s="12"/>
      <c r="AH116" s="13">
        <v>210</v>
      </c>
      <c r="AI116" s="14" t="s">
        <v>311</v>
      </c>
      <c r="AJ116" s="15">
        <v>11</v>
      </c>
      <c r="AK116" s="40">
        <v>220</v>
      </c>
      <c r="AL116" s="16"/>
      <c r="AM116" s="17"/>
    </row>
    <row r="117" spans="2:39" x14ac:dyDescent="0.2">
      <c r="B117" s="152"/>
      <c r="C117" s="154">
        <v>29</v>
      </c>
      <c r="D117" s="152"/>
      <c r="E117" s="167"/>
      <c r="F117" s="158"/>
      <c r="G117" s="160" t="s">
        <v>128</v>
      </c>
      <c r="H117" s="154" t="s">
        <v>129</v>
      </c>
      <c r="I117" s="156" t="s">
        <v>130</v>
      </c>
      <c r="J117" s="3">
        <v>44340</v>
      </c>
      <c r="K117" s="100" t="s">
        <v>254</v>
      </c>
      <c r="L117" s="4">
        <v>21.8</v>
      </c>
      <c r="M117" s="5">
        <v>0.2</v>
      </c>
      <c r="N117" s="5">
        <v>23.8</v>
      </c>
      <c r="O117" s="8">
        <v>5</v>
      </c>
      <c r="P117" s="7" t="s">
        <v>297</v>
      </c>
      <c r="Q117" s="7" t="s">
        <v>264</v>
      </c>
      <c r="R117" s="6">
        <v>0</v>
      </c>
      <c r="S117" s="6">
        <v>0.8</v>
      </c>
      <c r="T117" s="6">
        <v>7.3</v>
      </c>
      <c r="U117" s="6">
        <v>28.6</v>
      </c>
      <c r="V117" s="6">
        <v>50.8</v>
      </c>
      <c r="W117" s="6">
        <v>9.8000000000000007</v>
      </c>
      <c r="X117" s="6">
        <v>1.1000000000000001</v>
      </c>
      <c r="Y117" s="6">
        <v>1.6</v>
      </c>
      <c r="Z117" s="6">
        <v>79.599999999999994</v>
      </c>
      <c r="AA117" s="42">
        <v>2.6419999999999999</v>
      </c>
      <c r="AB117" s="39" t="s">
        <v>268</v>
      </c>
      <c r="AC117" s="12" t="s">
        <v>316</v>
      </c>
      <c r="AD117" s="13">
        <v>9.1999999999999993</v>
      </c>
      <c r="AE117" s="14"/>
      <c r="AF117" s="15"/>
      <c r="AG117" s="12"/>
      <c r="AH117" s="13">
        <v>32</v>
      </c>
      <c r="AI117" s="14" t="s">
        <v>318</v>
      </c>
      <c r="AJ117" s="15">
        <v>4</v>
      </c>
      <c r="AK117" s="40">
        <v>32</v>
      </c>
      <c r="AL117" s="16"/>
      <c r="AM117" s="17"/>
    </row>
    <row r="118" spans="2:39" x14ac:dyDescent="0.2">
      <c r="B118" s="152"/>
      <c r="C118" s="154"/>
      <c r="D118" s="152"/>
      <c r="E118" s="167"/>
      <c r="F118" s="158"/>
      <c r="G118" s="160"/>
      <c r="H118" s="154"/>
      <c r="I118" s="156"/>
      <c r="J118" s="3">
        <v>44422</v>
      </c>
      <c r="K118" s="100" t="s">
        <v>249</v>
      </c>
      <c r="L118" s="4">
        <v>21.8</v>
      </c>
      <c r="M118" s="5">
        <v>0.4</v>
      </c>
      <c r="N118" s="5">
        <v>22.8</v>
      </c>
      <c r="O118" s="8">
        <v>5</v>
      </c>
      <c r="P118" s="7" t="s">
        <v>297</v>
      </c>
      <c r="Q118" s="7" t="s">
        <v>264</v>
      </c>
      <c r="R118" s="6">
        <v>0</v>
      </c>
      <c r="S118" s="6">
        <v>0.2</v>
      </c>
      <c r="T118" s="6">
        <v>3.3</v>
      </c>
      <c r="U118" s="6">
        <v>18.8</v>
      </c>
      <c r="V118" s="6">
        <v>30.1</v>
      </c>
      <c r="W118" s="6">
        <v>44</v>
      </c>
      <c r="X118" s="6">
        <v>1.6</v>
      </c>
      <c r="Y118" s="6">
        <v>2</v>
      </c>
      <c r="Z118" s="6">
        <v>75.7</v>
      </c>
      <c r="AA118" s="42">
        <v>2.6589999999999998</v>
      </c>
      <c r="AB118" s="39" t="s">
        <v>274</v>
      </c>
      <c r="AC118" s="12" t="s">
        <v>316</v>
      </c>
      <c r="AD118" s="13">
        <v>8.8000000000000007</v>
      </c>
      <c r="AE118" s="14"/>
      <c r="AF118" s="15"/>
      <c r="AG118" s="12"/>
      <c r="AH118" s="13">
        <v>40</v>
      </c>
      <c r="AI118" s="14" t="s">
        <v>318</v>
      </c>
      <c r="AJ118" s="15">
        <v>5</v>
      </c>
      <c r="AK118" s="40">
        <v>40</v>
      </c>
      <c r="AL118" s="16"/>
      <c r="AM118" s="17"/>
    </row>
    <row r="119" spans="2:39" x14ac:dyDescent="0.2">
      <c r="B119" s="152"/>
      <c r="C119" s="154"/>
      <c r="D119" s="152"/>
      <c r="E119" s="167"/>
      <c r="F119" s="158"/>
      <c r="G119" s="160"/>
      <c r="H119" s="154"/>
      <c r="I119" s="156"/>
      <c r="J119" s="3">
        <v>44526</v>
      </c>
      <c r="K119" s="100" t="s">
        <v>254</v>
      </c>
      <c r="L119" s="4">
        <v>17.399999999999999</v>
      </c>
      <c r="M119" s="5">
        <v>0.3</v>
      </c>
      <c r="N119" s="5">
        <v>13.6</v>
      </c>
      <c r="O119" s="8">
        <v>5</v>
      </c>
      <c r="P119" s="7" t="s">
        <v>276</v>
      </c>
      <c r="Q119" s="7" t="s">
        <v>264</v>
      </c>
      <c r="R119" s="6">
        <v>0</v>
      </c>
      <c r="S119" s="6">
        <v>0.1</v>
      </c>
      <c r="T119" s="6">
        <v>4.2</v>
      </c>
      <c r="U119" s="6">
        <v>36.200000000000003</v>
      </c>
      <c r="V119" s="6">
        <v>41.9</v>
      </c>
      <c r="W119" s="6">
        <v>12.2</v>
      </c>
      <c r="X119" s="6">
        <v>3</v>
      </c>
      <c r="Y119" s="6">
        <v>2.4</v>
      </c>
      <c r="Z119" s="6">
        <v>79.099999999999994</v>
      </c>
      <c r="AA119" s="42">
        <v>2.6539999999999999</v>
      </c>
      <c r="AB119" s="39" t="s">
        <v>274</v>
      </c>
      <c r="AC119" s="12" t="s">
        <v>316</v>
      </c>
      <c r="AD119" s="13">
        <v>7.3</v>
      </c>
      <c r="AE119" s="14"/>
      <c r="AF119" s="15"/>
      <c r="AG119" s="12"/>
      <c r="AH119" s="13">
        <v>31</v>
      </c>
      <c r="AI119" s="14" t="s">
        <v>318</v>
      </c>
      <c r="AJ119" s="15">
        <v>4</v>
      </c>
      <c r="AK119" s="40">
        <v>31</v>
      </c>
      <c r="AL119" s="16"/>
      <c r="AM119" s="17"/>
    </row>
    <row r="120" spans="2:39" x14ac:dyDescent="0.2">
      <c r="B120" s="152"/>
      <c r="C120" s="154"/>
      <c r="D120" s="152"/>
      <c r="E120" s="167"/>
      <c r="F120" s="158"/>
      <c r="G120" s="160"/>
      <c r="H120" s="154"/>
      <c r="I120" s="156"/>
      <c r="J120" s="3">
        <v>44608</v>
      </c>
      <c r="K120" s="100" t="s">
        <v>254</v>
      </c>
      <c r="L120" s="4">
        <v>5.3</v>
      </c>
      <c r="M120" s="5">
        <v>0.3</v>
      </c>
      <c r="N120" s="5">
        <v>8.1</v>
      </c>
      <c r="O120" s="8">
        <v>5</v>
      </c>
      <c r="P120" s="7" t="s">
        <v>267</v>
      </c>
      <c r="Q120" s="7" t="s">
        <v>264</v>
      </c>
      <c r="R120" s="6">
        <v>0</v>
      </c>
      <c r="S120" s="6">
        <v>0</v>
      </c>
      <c r="T120" s="6">
        <v>1.6</v>
      </c>
      <c r="U120" s="6">
        <v>18.399999999999999</v>
      </c>
      <c r="V120" s="6">
        <v>34.299999999999997</v>
      </c>
      <c r="W120" s="6">
        <v>27.1</v>
      </c>
      <c r="X120" s="6">
        <v>6.7</v>
      </c>
      <c r="Y120" s="6">
        <v>11.9</v>
      </c>
      <c r="Z120" s="6">
        <v>63.5</v>
      </c>
      <c r="AA120" s="42">
        <v>2.6339999999999999</v>
      </c>
      <c r="AB120" s="39" t="s">
        <v>271</v>
      </c>
      <c r="AC120" s="12" t="s">
        <v>310</v>
      </c>
      <c r="AD120" s="13">
        <v>9</v>
      </c>
      <c r="AE120" s="14"/>
      <c r="AF120" s="15"/>
      <c r="AG120" s="12"/>
      <c r="AH120" s="13">
        <v>58</v>
      </c>
      <c r="AI120" s="14" t="s">
        <v>311</v>
      </c>
      <c r="AJ120" s="15">
        <v>5.5</v>
      </c>
      <c r="AK120" s="40">
        <v>58</v>
      </c>
      <c r="AL120" s="16"/>
      <c r="AM120" s="17"/>
    </row>
    <row r="121" spans="2:39" x14ac:dyDescent="0.2">
      <c r="B121" s="152"/>
      <c r="C121" s="154">
        <v>30</v>
      </c>
      <c r="D121" s="152"/>
      <c r="E121" s="167"/>
      <c r="F121" s="158"/>
      <c r="G121" s="160" t="s">
        <v>131</v>
      </c>
      <c r="H121" s="154" t="s">
        <v>132</v>
      </c>
      <c r="I121" s="156" t="s">
        <v>112</v>
      </c>
      <c r="J121" s="3">
        <v>44340</v>
      </c>
      <c r="K121" s="100" t="s">
        <v>254</v>
      </c>
      <c r="L121" s="4">
        <v>25.4</v>
      </c>
      <c r="M121" s="5">
        <v>0.4</v>
      </c>
      <c r="N121" s="5">
        <v>23.2</v>
      </c>
      <c r="O121" s="8">
        <v>5</v>
      </c>
      <c r="P121" s="7" t="s">
        <v>297</v>
      </c>
      <c r="Q121" s="7" t="s">
        <v>277</v>
      </c>
      <c r="R121" s="6">
        <v>0</v>
      </c>
      <c r="S121" s="6">
        <v>0.3</v>
      </c>
      <c r="T121" s="6">
        <v>0.9</v>
      </c>
      <c r="U121" s="6">
        <v>9.5</v>
      </c>
      <c r="V121" s="6">
        <v>79.5</v>
      </c>
      <c r="W121" s="6">
        <v>8</v>
      </c>
      <c r="X121" s="6">
        <v>1</v>
      </c>
      <c r="Y121" s="6">
        <v>0.8</v>
      </c>
      <c r="Z121" s="6">
        <v>79.3</v>
      </c>
      <c r="AA121" s="42">
        <v>2.677</v>
      </c>
      <c r="AB121" s="39" t="s">
        <v>274</v>
      </c>
      <c r="AC121" s="12" t="s">
        <v>316</v>
      </c>
      <c r="AD121" s="13">
        <v>7.6</v>
      </c>
      <c r="AE121" s="14"/>
      <c r="AF121" s="15"/>
      <c r="AG121" s="12"/>
      <c r="AH121" s="13">
        <v>27</v>
      </c>
      <c r="AI121" s="14" t="s">
        <v>318</v>
      </c>
      <c r="AJ121" s="15">
        <v>4</v>
      </c>
      <c r="AK121" s="40">
        <v>27</v>
      </c>
      <c r="AL121" s="16"/>
      <c r="AM121" s="17"/>
    </row>
    <row r="122" spans="2:39" x14ac:dyDescent="0.2">
      <c r="B122" s="152"/>
      <c r="C122" s="154"/>
      <c r="D122" s="152"/>
      <c r="E122" s="167"/>
      <c r="F122" s="158"/>
      <c r="G122" s="160"/>
      <c r="H122" s="154"/>
      <c r="I122" s="156"/>
      <c r="J122" s="3">
        <v>44426</v>
      </c>
      <c r="K122" s="100" t="s">
        <v>254</v>
      </c>
      <c r="L122" s="4">
        <v>30.4</v>
      </c>
      <c r="M122" s="5">
        <v>0.7</v>
      </c>
      <c r="N122" s="5">
        <v>23.8</v>
      </c>
      <c r="O122" s="8">
        <v>6</v>
      </c>
      <c r="P122" s="7" t="s">
        <v>276</v>
      </c>
      <c r="Q122" s="7" t="s">
        <v>251</v>
      </c>
      <c r="R122" s="6">
        <v>0</v>
      </c>
      <c r="S122" s="6">
        <v>0.2</v>
      </c>
      <c r="T122" s="6">
        <v>0.7</v>
      </c>
      <c r="U122" s="6">
        <v>8.3000000000000007</v>
      </c>
      <c r="V122" s="6">
        <v>86.7</v>
      </c>
      <c r="W122" s="6">
        <v>3.1</v>
      </c>
      <c r="X122" s="6">
        <v>0.4</v>
      </c>
      <c r="Y122" s="6">
        <v>0.6</v>
      </c>
      <c r="Z122" s="6">
        <v>80.3</v>
      </c>
      <c r="AA122" s="42">
        <v>2.6749999999999998</v>
      </c>
      <c r="AB122" s="39" t="s">
        <v>274</v>
      </c>
      <c r="AC122" s="12" t="s">
        <v>316</v>
      </c>
      <c r="AD122" s="13">
        <v>8.3000000000000007</v>
      </c>
      <c r="AE122" s="14"/>
      <c r="AF122" s="15"/>
      <c r="AG122" s="12"/>
      <c r="AH122" s="13">
        <v>19</v>
      </c>
      <c r="AI122" s="14" t="s">
        <v>318</v>
      </c>
      <c r="AJ122" s="15">
        <v>3.6</v>
      </c>
      <c r="AK122" s="40">
        <v>19</v>
      </c>
      <c r="AL122" s="16"/>
      <c r="AM122" s="17"/>
    </row>
    <row r="123" spans="2:39" x14ac:dyDescent="0.2">
      <c r="B123" s="152"/>
      <c r="C123" s="154"/>
      <c r="D123" s="152"/>
      <c r="E123" s="167"/>
      <c r="F123" s="158"/>
      <c r="G123" s="160"/>
      <c r="H123" s="154"/>
      <c r="I123" s="156"/>
      <c r="J123" s="3">
        <v>44503</v>
      </c>
      <c r="K123" s="100" t="s">
        <v>254</v>
      </c>
      <c r="L123" s="4">
        <v>20.100000000000001</v>
      </c>
      <c r="M123" s="5">
        <v>0.6</v>
      </c>
      <c r="N123" s="5">
        <v>17.2</v>
      </c>
      <c r="O123" s="8">
        <v>6</v>
      </c>
      <c r="P123" s="7" t="s">
        <v>276</v>
      </c>
      <c r="Q123" s="7" t="s">
        <v>277</v>
      </c>
      <c r="R123" s="6">
        <v>0</v>
      </c>
      <c r="S123" s="6">
        <v>0.2</v>
      </c>
      <c r="T123" s="6">
        <v>1</v>
      </c>
      <c r="U123" s="6">
        <v>18.600000000000001</v>
      </c>
      <c r="V123" s="6">
        <v>77.7</v>
      </c>
      <c r="W123" s="6">
        <v>1.8</v>
      </c>
      <c r="X123" s="6">
        <v>0.5</v>
      </c>
      <c r="Y123" s="6">
        <v>0.2</v>
      </c>
      <c r="Z123" s="6">
        <v>79</v>
      </c>
      <c r="AA123" s="42">
        <v>2.6619999999999999</v>
      </c>
      <c r="AB123" s="39" t="s">
        <v>274</v>
      </c>
      <c r="AC123" s="12" t="s">
        <v>316</v>
      </c>
      <c r="AD123" s="13">
        <v>6.6</v>
      </c>
      <c r="AE123" s="14"/>
      <c r="AF123" s="15"/>
      <c r="AG123" s="12"/>
      <c r="AH123" s="13">
        <v>27</v>
      </c>
      <c r="AI123" s="14" t="s">
        <v>318</v>
      </c>
      <c r="AJ123" s="15">
        <v>3.4</v>
      </c>
      <c r="AK123" s="40">
        <v>27</v>
      </c>
      <c r="AL123" s="16"/>
      <c r="AM123" s="17"/>
    </row>
    <row r="124" spans="2:39" x14ac:dyDescent="0.2">
      <c r="B124" s="152"/>
      <c r="C124" s="154"/>
      <c r="D124" s="152"/>
      <c r="E124" s="167"/>
      <c r="F124" s="158"/>
      <c r="G124" s="160"/>
      <c r="H124" s="154"/>
      <c r="I124" s="156"/>
      <c r="J124" s="3">
        <v>44608</v>
      </c>
      <c r="K124" s="100" t="s">
        <v>254</v>
      </c>
      <c r="L124" s="4">
        <v>10.6</v>
      </c>
      <c r="M124" s="5">
        <v>0.7</v>
      </c>
      <c r="N124" s="5">
        <v>11.5</v>
      </c>
      <c r="O124" s="8">
        <v>3</v>
      </c>
      <c r="P124" s="7" t="s">
        <v>278</v>
      </c>
      <c r="Q124" s="7" t="s">
        <v>264</v>
      </c>
      <c r="R124" s="6">
        <v>0</v>
      </c>
      <c r="S124" s="6">
        <v>3.1</v>
      </c>
      <c r="T124" s="6">
        <v>3.7</v>
      </c>
      <c r="U124" s="6">
        <v>19</v>
      </c>
      <c r="V124" s="6">
        <v>66.400000000000006</v>
      </c>
      <c r="W124" s="6">
        <v>5.7</v>
      </c>
      <c r="X124" s="6">
        <v>1</v>
      </c>
      <c r="Y124" s="6">
        <v>1.1000000000000001</v>
      </c>
      <c r="Z124" s="6">
        <v>81.5</v>
      </c>
      <c r="AA124" s="42">
        <v>2.6709999999999998</v>
      </c>
      <c r="AB124" s="39" t="s">
        <v>274</v>
      </c>
      <c r="AC124" s="12" t="s">
        <v>310</v>
      </c>
      <c r="AD124" s="13">
        <v>5.2</v>
      </c>
      <c r="AE124" s="14"/>
      <c r="AF124" s="15"/>
      <c r="AG124" s="12"/>
      <c r="AH124" s="13">
        <v>28</v>
      </c>
      <c r="AI124" s="14" t="s">
        <v>311</v>
      </c>
      <c r="AJ124" s="15">
        <v>3.2</v>
      </c>
      <c r="AK124" s="40">
        <v>28</v>
      </c>
      <c r="AL124" s="16"/>
      <c r="AM124" s="17"/>
    </row>
    <row r="125" spans="2:39" x14ac:dyDescent="0.2">
      <c r="B125" s="152"/>
      <c r="C125" s="154">
        <v>31</v>
      </c>
      <c r="D125" s="152"/>
      <c r="E125" s="167"/>
      <c r="F125" s="158"/>
      <c r="G125" s="160" t="s">
        <v>133</v>
      </c>
      <c r="H125" s="154" t="s">
        <v>134</v>
      </c>
      <c r="I125" s="156" t="s">
        <v>135</v>
      </c>
      <c r="J125" s="3">
        <v>44346</v>
      </c>
      <c r="K125" s="100" t="s">
        <v>254</v>
      </c>
      <c r="L125" s="4">
        <v>25.6</v>
      </c>
      <c r="M125" s="5">
        <v>0.4</v>
      </c>
      <c r="N125" s="5">
        <v>24.9</v>
      </c>
      <c r="O125" s="8">
        <v>3</v>
      </c>
      <c r="P125" s="7" t="s">
        <v>270</v>
      </c>
      <c r="Q125" s="7" t="s">
        <v>293</v>
      </c>
      <c r="R125" s="6">
        <v>0</v>
      </c>
      <c r="S125" s="6">
        <v>0.6</v>
      </c>
      <c r="T125" s="6">
        <v>2.9</v>
      </c>
      <c r="U125" s="6">
        <v>7.7</v>
      </c>
      <c r="V125" s="6">
        <v>58.2</v>
      </c>
      <c r="W125" s="6">
        <v>26.4</v>
      </c>
      <c r="X125" s="6">
        <v>1.7</v>
      </c>
      <c r="Y125" s="6">
        <v>2.5</v>
      </c>
      <c r="Z125" s="6">
        <v>73.8</v>
      </c>
      <c r="AA125" s="42">
        <v>2.6840000000000002</v>
      </c>
      <c r="AB125" s="39" t="s">
        <v>271</v>
      </c>
      <c r="AC125" s="12" t="s">
        <v>316</v>
      </c>
      <c r="AD125" s="13">
        <v>7.5</v>
      </c>
      <c r="AE125" s="14"/>
      <c r="AF125" s="15"/>
      <c r="AG125" s="12"/>
      <c r="AH125" s="13">
        <v>130</v>
      </c>
      <c r="AI125" s="14" t="s">
        <v>318</v>
      </c>
      <c r="AJ125" s="15">
        <v>7.5</v>
      </c>
      <c r="AK125" s="40">
        <v>130</v>
      </c>
      <c r="AL125" s="16"/>
      <c r="AM125" s="17"/>
    </row>
    <row r="126" spans="2:39" x14ac:dyDescent="0.2">
      <c r="B126" s="152"/>
      <c r="C126" s="154"/>
      <c r="D126" s="152"/>
      <c r="E126" s="167"/>
      <c r="F126" s="158"/>
      <c r="G126" s="160"/>
      <c r="H126" s="154"/>
      <c r="I126" s="156"/>
      <c r="J126" s="3">
        <v>44426</v>
      </c>
      <c r="K126" s="100" t="s">
        <v>254</v>
      </c>
      <c r="L126" s="4">
        <v>32.299999999999997</v>
      </c>
      <c r="M126" s="5">
        <v>0.7</v>
      </c>
      <c r="N126" s="5">
        <v>27</v>
      </c>
      <c r="O126" s="8">
        <v>5</v>
      </c>
      <c r="P126" s="7" t="s">
        <v>270</v>
      </c>
      <c r="Q126" s="7" t="s">
        <v>277</v>
      </c>
      <c r="R126" s="6">
        <v>0</v>
      </c>
      <c r="S126" s="6">
        <v>0.3</v>
      </c>
      <c r="T126" s="6">
        <v>2.4</v>
      </c>
      <c r="U126" s="6">
        <v>16.2</v>
      </c>
      <c r="V126" s="6">
        <v>71.2</v>
      </c>
      <c r="W126" s="6">
        <v>8.1</v>
      </c>
      <c r="X126" s="6">
        <v>0.7</v>
      </c>
      <c r="Y126" s="6">
        <v>1.1000000000000001</v>
      </c>
      <c r="Z126" s="6">
        <v>72.2</v>
      </c>
      <c r="AA126" s="42">
        <v>2.6619999999999999</v>
      </c>
      <c r="AB126" s="39" t="s">
        <v>274</v>
      </c>
      <c r="AC126" s="12" t="s">
        <v>316</v>
      </c>
      <c r="AD126" s="13">
        <v>7.8</v>
      </c>
      <c r="AE126" s="14"/>
      <c r="AF126" s="15"/>
      <c r="AG126" s="12"/>
      <c r="AH126" s="13">
        <v>140</v>
      </c>
      <c r="AI126" s="14" t="s">
        <v>318</v>
      </c>
      <c r="AJ126" s="15">
        <v>7.9</v>
      </c>
      <c r="AK126" s="40">
        <v>140</v>
      </c>
      <c r="AL126" s="16"/>
      <c r="AM126" s="17"/>
    </row>
    <row r="127" spans="2:39" x14ac:dyDescent="0.2">
      <c r="B127" s="152"/>
      <c r="C127" s="154"/>
      <c r="D127" s="152"/>
      <c r="E127" s="167"/>
      <c r="F127" s="158"/>
      <c r="G127" s="160"/>
      <c r="H127" s="154"/>
      <c r="I127" s="156"/>
      <c r="J127" s="3">
        <v>44503</v>
      </c>
      <c r="K127" s="100" t="s">
        <v>254</v>
      </c>
      <c r="L127" s="4">
        <v>19.600000000000001</v>
      </c>
      <c r="M127" s="5">
        <v>0.5</v>
      </c>
      <c r="N127" s="5">
        <v>15.9</v>
      </c>
      <c r="O127" s="8">
        <v>5</v>
      </c>
      <c r="P127" s="7" t="s">
        <v>270</v>
      </c>
      <c r="Q127" s="7" t="s">
        <v>277</v>
      </c>
      <c r="R127" s="6">
        <v>0</v>
      </c>
      <c r="S127" s="6">
        <v>0.2</v>
      </c>
      <c r="T127" s="6">
        <v>2.9</v>
      </c>
      <c r="U127" s="6">
        <v>26.1</v>
      </c>
      <c r="V127" s="6">
        <v>65.2</v>
      </c>
      <c r="W127" s="6">
        <v>4.5</v>
      </c>
      <c r="X127" s="6">
        <v>0.7</v>
      </c>
      <c r="Y127" s="6">
        <v>0.4</v>
      </c>
      <c r="Z127" s="6">
        <v>75.599999999999994</v>
      </c>
      <c r="AA127" s="42">
        <v>2.67</v>
      </c>
      <c r="AB127" s="39" t="s">
        <v>274</v>
      </c>
      <c r="AC127" s="12" t="s">
        <v>316</v>
      </c>
      <c r="AD127" s="13">
        <v>9.4</v>
      </c>
      <c r="AE127" s="14"/>
      <c r="AF127" s="15"/>
      <c r="AG127" s="12"/>
      <c r="AH127" s="13">
        <v>120</v>
      </c>
      <c r="AI127" s="14" t="s">
        <v>318</v>
      </c>
      <c r="AJ127" s="15">
        <v>7.2</v>
      </c>
      <c r="AK127" s="40">
        <v>120</v>
      </c>
      <c r="AL127" s="16"/>
      <c r="AM127" s="17"/>
    </row>
    <row r="128" spans="2:39" x14ac:dyDescent="0.2">
      <c r="B128" s="152"/>
      <c r="C128" s="154"/>
      <c r="D128" s="152"/>
      <c r="E128" s="167"/>
      <c r="F128" s="158"/>
      <c r="G128" s="160"/>
      <c r="H128" s="154"/>
      <c r="I128" s="156"/>
      <c r="J128" s="3">
        <v>44608</v>
      </c>
      <c r="K128" s="100" t="s">
        <v>254</v>
      </c>
      <c r="L128" s="4">
        <v>7.4</v>
      </c>
      <c r="M128" s="5">
        <v>0.5</v>
      </c>
      <c r="N128" s="5">
        <v>8.5</v>
      </c>
      <c r="O128" s="8">
        <v>2</v>
      </c>
      <c r="P128" s="7" t="s">
        <v>270</v>
      </c>
      <c r="Q128" s="7" t="s">
        <v>277</v>
      </c>
      <c r="R128" s="6">
        <v>0</v>
      </c>
      <c r="S128" s="6">
        <v>1.7</v>
      </c>
      <c r="T128" s="6">
        <v>3.6</v>
      </c>
      <c r="U128" s="6">
        <v>27.7</v>
      </c>
      <c r="V128" s="6">
        <v>56</v>
      </c>
      <c r="W128" s="6">
        <v>7</v>
      </c>
      <c r="X128" s="6">
        <v>2.2000000000000002</v>
      </c>
      <c r="Y128" s="6">
        <v>1.8</v>
      </c>
      <c r="Z128" s="6">
        <v>75</v>
      </c>
      <c r="AA128" s="42">
        <v>2.6840000000000002</v>
      </c>
      <c r="AB128" s="39" t="s">
        <v>274</v>
      </c>
      <c r="AC128" s="12" t="s">
        <v>310</v>
      </c>
      <c r="AD128" s="13">
        <v>7.4</v>
      </c>
      <c r="AE128" s="14"/>
      <c r="AF128" s="15"/>
      <c r="AG128" s="12"/>
      <c r="AH128" s="13">
        <v>120</v>
      </c>
      <c r="AI128" s="14" t="s">
        <v>311</v>
      </c>
      <c r="AJ128" s="15">
        <v>6.6</v>
      </c>
      <c r="AK128" s="40">
        <v>120</v>
      </c>
      <c r="AL128" s="16"/>
      <c r="AM128" s="17"/>
    </row>
    <row r="129" spans="2:39" x14ac:dyDescent="0.2">
      <c r="B129" s="152"/>
      <c r="C129" s="154">
        <v>32</v>
      </c>
      <c r="D129" s="152"/>
      <c r="E129" s="167"/>
      <c r="F129" s="158"/>
      <c r="G129" s="160" t="s">
        <v>136</v>
      </c>
      <c r="H129" s="154" t="s">
        <v>137</v>
      </c>
      <c r="I129" s="156" t="s">
        <v>135</v>
      </c>
      <c r="J129" s="3">
        <v>44346</v>
      </c>
      <c r="K129" s="100" t="s">
        <v>254</v>
      </c>
      <c r="L129" s="4">
        <v>25.2</v>
      </c>
      <c r="M129" s="5">
        <v>1</v>
      </c>
      <c r="N129" s="5">
        <v>23.9</v>
      </c>
      <c r="O129" s="8">
        <v>3</v>
      </c>
      <c r="P129" s="7" t="s">
        <v>284</v>
      </c>
      <c r="Q129" s="7" t="s">
        <v>264</v>
      </c>
      <c r="R129" s="6">
        <v>2.6</v>
      </c>
      <c r="S129" s="6">
        <v>1.9</v>
      </c>
      <c r="T129" s="6">
        <v>2.2000000000000002</v>
      </c>
      <c r="U129" s="6">
        <v>1.1000000000000001</v>
      </c>
      <c r="V129" s="6">
        <v>21.7</v>
      </c>
      <c r="W129" s="6">
        <v>53.2</v>
      </c>
      <c r="X129" s="6">
        <v>6.2</v>
      </c>
      <c r="Y129" s="6">
        <v>11.1</v>
      </c>
      <c r="Z129" s="6">
        <v>66.5</v>
      </c>
      <c r="AA129" s="42">
        <v>2.6720000000000002</v>
      </c>
      <c r="AB129" s="39" t="s">
        <v>279</v>
      </c>
      <c r="AC129" s="12" t="s">
        <v>316</v>
      </c>
      <c r="AD129" s="13">
        <v>8.5</v>
      </c>
      <c r="AE129" s="14"/>
      <c r="AF129" s="15"/>
      <c r="AG129" s="12"/>
      <c r="AH129" s="13">
        <v>160</v>
      </c>
      <c r="AI129" s="14" t="s">
        <v>318</v>
      </c>
      <c r="AJ129" s="15">
        <v>9</v>
      </c>
      <c r="AK129" s="40">
        <v>160</v>
      </c>
      <c r="AL129" s="16"/>
      <c r="AM129" s="17"/>
    </row>
    <row r="130" spans="2:39" x14ac:dyDescent="0.2">
      <c r="B130" s="152"/>
      <c r="C130" s="154"/>
      <c r="D130" s="152"/>
      <c r="E130" s="167"/>
      <c r="F130" s="158"/>
      <c r="G130" s="160"/>
      <c r="H130" s="154"/>
      <c r="I130" s="156"/>
      <c r="J130" s="3">
        <v>44426</v>
      </c>
      <c r="K130" s="100" t="s">
        <v>249</v>
      </c>
      <c r="L130" s="4">
        <v>32.200000000000003</v>
      </c>
      <c r="M130" s="5">
        <v>1.2</v>
      </c>
      <c r="N130" s="5">
        <v>28</v>
      </c>
      <c r="O130" s="8">
        <v>5</v>
      </c>
      <c r="P130" s="7" t="s">
        <v>267</v>
      </c>
      <c r="Q130" s="7" t="s">
        <v>264</v>
      </c>
      <c r="R130" s="6">
        <v>0</v>
      </c>
      <c r="S130" s="6">
        <v>0</v>
      </c>
      <c r="T130" s="6">
        <v>0.3</v>
      </c>
      <c r="U130" s="6">
        <v>1</v>
      </c>
      <c r="V130" s="6">
        <v>8.4</v>
      </c>
      <c r="W130" s="6">
        <v>41.9</v>
      </c>
      <c r="X130" s="6">
        <v>22.9</v>
      </c>
      <c r="Y130" s="6">
        <v>25.5</v>
      </c>
      <c r="Z130" s="6">
        <v>43.4</v>
      </c>
      <c r="AA130" s="42">
        <v>2.544</v>
      </c>
      <c r="AB130" s="39" t="s">
        <v>281</v>
      </c>
      <c r="AC130" s="12" t="s">
        <v>316</v>
      </c>
      <c r="AD130" s="13">
        <v>6.5</v>
      </c>
      <c r="AE130" s="14"/>
      <c r="AF130" s="15"/>
      <c r="AG130" s="12"/>
      <c r="AH130" s="13">
        <v>210</v>
      </c>
      <c r="AI130" s="14" t="s">
        <v>318</v>
      </c>
      <c r="AJ130" s="15">
        <v>6.8</v>
      </c>
      <c r="AK130" s="40">
        <v>210</v>
      </c>
      <c r="AL130" s="16"/>
      <c r="AM130" s="17"/>
    </row>
    <row r="131" spans="2:39" x14ac:dyDescent="0.2">
      <c r="B131" s="152"/>
      <c r="C131" s="154"/>
      <c r="D131" s="152"/>
      <c r="E131" s="167"/>
      <c r="F131" s="158"/>
      <c r="G131" s="160"/>
      <c r="H131" s="154"/>
      <c r="I131" s="156"/>
      <c r="J131" s="3">
        <v>44503</v>
      </c>
      <c r="K131" s="100" t="s">
        <v>254</v>
      </c>
      <c r="L131" s="4">
        <v>17.3</v>
      </c>
      <c r="M131" s="5">
        <v>1.4</v>
      </c>
      <c r="N131" s="5">
        <v>16</v>
      </c>
      <c r="O131" s="8">
        <v>6</v>
      </c>
      <c r="P131" s="7" t="s">
        <v>267</v>
      </c>
      <c r="Q131" s="7" t="s">
        <v>264</v>
      </c>
      <c r="R131" s="6">
        <v>0</v>
      </c>
      <c r="S131" s="6">
        <v>2.5</v>
      </c>
      <c r="T131" s="6">
        <v>3.7</v>
      </c>
      <c r="U131" s="6">
        <v>15.4</v>
      </c>
      <c r="V131" s="6">
        <v>55.7</v>
      </c>
      <c r="W131" s="6">
        <v>11.8</v>
      </c>
      <c r="X131" s="6">
        <v>3.6</v>
      </c>
      <c r="Y131" s="6">
        <v>7.3</v>
      </c>
      <c r="Z131" s="6">
        <v>66.099999999999994</v>
      </c>
      <c r="AA131" s="42">
        <v>2.6819999999999999</v>
      </c>
      <c r="AB131" s="39" t="s">
        <v>271</v>
      </c>
      <c r="AC131" s="12" t="s">
        <v>316</v>
      </c>
      <c r="AD131" s="13">
        <v>9.9</v>
      </c>
      <c r="AE131" s="14"/>
      <c r="AF131" s="15"/>
      <c r="AG131" s="12"/>
      <c r="AH131" s="13">
        <v>160</v>
      </c>
      <c r="AI131" s="14" t="s">
        <v>318</v>
      </c>
      <c r="AJ131" s="15">
        <v>9.3000000000000007</v>
      </c>
      <c r="AK131" s="40">
        <v>160</v>
      </c>
      <c r="AL131" s="16"/>
      <c r="AM131" s="17"/>
    </row>
    <row r="132" spans="2:39" x14ac:dyDescent="0.2">
      <c r="B132" s="152"/>
      <c r="C132" s="154"/>
      <c r="D132" s="152"/>
      <c r="E132" s="167"/>
      <c r="F132" s="158"/>
      <c r="G132" s="160"/>
      <c r="H132" s="154"/>
      <c r="I132" s="156"/>
      <c r="J132" s="3">
        <v>44608</v>
      </c>
      <c r="K132" s="100" t="s">
        <v>254</v>
      </c>
      <c r="L132" s="4">
        <v>9.8000000000000007</v>
      </c>
      <c r="M132" s="5">
        <v>1.3</v>
      </c>
      <c r="N132" s="5">
        <v>9.1</v>
      </c>
      <c r="O132" s="8">
        <v>3</v>
      </c>
      <c r="P132" s="7" t="s">
        <v>267</v>
      </c>
      <c r="Q132" s="7" t="s">
        <v>277</v>
      </c>
      <c r="R132" s="6">
        <v>0</v>
      </c>
      <c r="S132" s="6">
        <v>2.7</v>
      </c>
      <c r="T132" s="6">
        <v>1.3</v>
      </c>
      <c r="U132" s="6">
        <v>5.9</v>
      </c>
      <c r="V132" s="6">
        <v>43.3</v>
      </c>
      <c r="W132" s="6">
        <v>19.7</v>
      </c>
      <c r="X132" s="6">
        <v>8.6999999999999993</v>
      </c>
      <c r="Y132" s="6">
        <v>18.399999999999999</v>
      </c>
      <c r="Z132" s="6">
        <v>52.3</v>
      </c>
      <c r="AA132" s="42">
        <v>2.6429999999999998</v>
      </c>
      <c r="AB132" s="39" t="s">
        <v>271</v>
      </c>
      <c r="AC132" s="12" t="s">
        <v>310</v>
      </c>
      <c r="AD132" s="13">
        <v>9.5</v>
      </c>
      <c r="AE132" s="14"/>
      <c r="AF132" s="15"/>
      <c r="AG132" s="12"/>
      <c r="AH132" s="13">
        <v>190</v>
      </c>
      <c r="AI132" s="14" t="s">
        <v>311</v>
      </c>
      <c r="AJ132" s="15">
        <v>9.9</v>
      </c>
      <c r="AK132" s="40">
        <v>190</v>
      </c>
      <c r="AL132" s="16"/>
      <c r="AM132" s="17"/>
    </row>
    <row r="133" spans="2:39" x14ac:dyDescent="0.2">
      <c r="B133" s="152"/>
      <c r="C133" s="154">
        <v>33</v>
      </c>
      <c r="D133" s="152"/>
      <c r="E133" s="167"/>
      <c r="F133" s="158"/>
      <c r="G133" s="160" t="s">
        <v>138</v>
      </c>
      <c r="H133" s="154" t="s">
        <v>139</v>
      </c>
      <c r="I133" s="156" t="s">
        <v>140</v>
      </c>
      <c r="J133" s="3">
        <v>44344</v>
      </c>
      <c r="K133" s="100" t="s">
        <v>249</v>
      </c>
      <c r="L133" s="4">
        <v>16.8</v>
      </c>
      <c r="M133" s="5">
        <v>0.4</v>
      </c>
      <c r="N133" s="5">
        <v>19.399999999999999</v>
      </c>
      <c r="O133" s="8">
        <v>5</v>
      </c>
      <c r="P133" s="7" t="s">
        <v>267</v>
      </c>
      <c r="Q133" s="7" t="s">
        <v>320</v>
      </c>
      <c r="R133" s="6">
        <v>0</v>
      </c>
      <c r="S133" s="6">
        <v>3.2</v>
      </c>
      <c r="T133" s="6">
        <v>12.3</v>
      </c>
      <c r="U133" s="6">
        <v>30.2</v>
      </c>
      <c r="V133" s="6">
        <v>49.7</v>
      </c>
      <c r="W133" s="6">
        <v>3.4</v>
      </c>
      <c r="X133" s="6">
        <v>0.4</v>
      </c>
      <c r="Y133" s="6">
        <v>0.8</v>
      </c>
      <c r="Z133" s="6">
        <v>76.3</v>
      </c>
      <c r="AA133" s="42">
        <v>2.6669999999999998</v>
      </c>
      <c r="AB133" s="39" t="s">
        <v>268</v>
      </c>
      <c r="AC133" s="12"/>
      <c r="AD133" s="13">
        <v>7.6</v>
      </c>
      <c r="AE133" s="14" t="s">
        <v>318</v>
      </c>
      <c r="AF133" s="15">
        <v>2.2000000000000002</v>
      </c>
      <c r="AG133" s="12"/>
      <c r="AH133" s="13">
        <v>200</v>
      </c>
      <c r="AI133" s="14" t="s">
        <v>318</v>
      </c>
      <c r="AJ133" s="15">
        <v>8.6999999999999993</v>
      </c>
      <c r="AK133" s="40">
        <v>207.6</v>
      </c>
      <c r="AL133" s="16"/>
      <c r="AM133" s="17"/>
    </row>
    <row r="134" spans="2:39" x14ac:dyDescent="0.2">
      <c r="B134" s="152"/>
      <c r="C134" s="154"/>
      <c r="D134" s="152"/>
      <c r="E134" s="167"/>
      <c r="F134" s="158"/>
      <c r="G134" s="160"/>
      <c r="H134" s="154"/>
      <c r="I134" s="156"/>
      <c r="J134" s="3">
        <v>44411</v>
      </c>
      <c r="K134" s="100" t="s">
        <v>254</v>
      </c>
      <c r="L134" s="4">
        <v>32.799999999999997</v>
      </c>
      <c r="M134" s="5">
        <v>0.5</v>
      </c>
      <c r="N134" s="5">
        <v>28.4</v>
      </c>
      <c r="O134" s="8">
        <v>6</v>
      </c>
      <c r="P134" s="7" t="s">
        <v>267</v>
      </c>
      <c r="Q134" s="7" t="s">
        <v>264</v>
      </c>
      <c r="R134" s="6">
        <v>20.7</v>
      </c>
      <c r="S134" s="6">
        <v>18.899999999999999</v>
      </c>
      <c r="T134" s="6">
        <v>17.7</v>
      </c>
      <c r="U134" s="6">
        <v>18.399999999999999</v>
      </c>
      <c r="V134" s="6">
        <v>21.1</v>
      </c>
      <c r="W134" s="6">
        <v>2.7</v>
      </c>
      <c r="X134" s="6">
        <v>0.3</v>
      </c>
      <c r="Y134" s="6">
        <v>0.2</v>
      </c>
      <c r="Z134" s="6">
        <v>83.4</v>
      </c>
      <c r="AA134" s="42">
        <v>2.6739999999999999</v>
      </c>
      <c r="AB134" s="39" t="s">
        <v>268</v>
      </c>
      <c r="AC134" s="12" t="s">
        <v>316</v>
      </c>
      <c r="AD134" s="13">
        <v>9</v>
      </c>
      <c r="AE134" s="14"/>
      <c r="AF134" s="15"/>
      <c r="AG134" s="12"/>
      <c r="AH134" s="13">
        <v>140</v>
      </c>
      <c r="AI134" s="14" t="s">
        <v>318</v>
      </c>
      <c r="AJ134" s="15">
        <v>7.8</v>
      </c>
      <c r="AK134" s="40">
        <v>140</v>
      </c>
      <c r="AL134" s="16"/>
      <c r="AM134" s="17"/>
    </row>
    <row r="135" spans="2:39" x14ac:dyDescent="0.2">
      <c r="B135" s="152"/>
      <c r="C135" s="154"/>
      <c r="D135" s="152"/>
      <c r="E135" s="167"/>
      <c r="F135" s="158"/>
      <c r="G135" s="160"/>
      <c r="H135" s="154"/>
      <c r="I135" s="156"/>
      <c r="J135" s="3">
        <v>44518</v>
      </c>
      <c r="K135" s="100" t="s">
        <v>249</v>
      </c>
      <c r="L135" s="4">
        <v>15.1</v>
      </c>
      <c r="M135" s="5">
        <v>0.2</v>
      </c>
      <c r="N135" s="5">
        <v>15.9</v>
      </c>
      <c r="O135" s="8">
        <v>2</v>
      </c>
      <c r="P135" s="7" t="s">
        <v>267</v>
      </c>
      <c r="Q135" s="7" t="s">
        <v>264</v>
      </c>
      <c r="R135" s="6">
        <v>1.9</v>
      </c>
      <c r="S135" s="6">
        <v>47.5</v>
      </c>
      <c r="T135" s="6">
        <v>18.600000000000001</v>
      </c>
      <c r="U135" s="6">
        <v>18.7</v>
      </c>
      <c r="V135" s="6">
        <v>11.7</v>
      </c>
      <c r="W135" s="6">
        <v>1</v>
      </c>
      <c r="X135" s="6">
        <v>0.3</v>
      </c>
      <c r="Y135" s="6">
        <v>0.3</v>
      </c>
      <c r="Z135" s="6">
        <v>83.3</v>
      </c>
      <c r="AA135" s="42">
        <v>2.669</v>
      </c>
      <c r="AB135" s="39" t="s">
        <v>268</v>
      </c>
      <c r="AC135" s="12" t="s">
        <v>316</v>
      </c>
      <c r="AD135" s="13">
        <v>7.1</v>
      </c>
      <c r="AE135" s="14"/>
      <c r="AF135" s="15"/>
      <c r="AG135" s="12"/>
      <c r="AH135" s="13">
        <v>100</v>
      </c>
      <c r="AI135" s="14" t="s">
        <v>318</v>
      </c>
      <c r="AJ135" s="15">
        <v>6.8</v>
      </c>
      <c r="AK135" s="40">
        <v>100</v>
      </c>
      <c r="AL135" s="16"/>
      <c r="AM135" s="17"/>
    </row>
    <row r="136" spans="2:39" x14ac:dyDescent="0.2">
      <c r="B136" s="152"/>
      <c r="C136" s="154"/>
      <c r="D136" s="152"/>
      <c r="E136" s="167"/>
      <c r="F136" s="158"/>
      <c r="G136" s="160"/>
      <c r="H136" s="154"/>
      <c r="I136" s="156"/>
      <c r="J136" s="3">
        <v>44612</v>
      </c>
      <c r="K136" s="100" t="s">
        <v>249</v>
      </c>
      <c r="L136" s="4">
        <v>6.4</v>
      </c>
      <c r="M136" s="5">
        <v>0.4</v>
      </c>
      <c r="N136" s="5">
        <v>8.8000000000000007</v>
      </c>
      <c r="O136" s="8">
        <v>2</v>
      </c>
      <c r="P136" s="7" t="s">
        <v>267</v>
      </c>
      <c r="Q136" s="7" t="s">
        <v>264</v>
      </c>
      <c r="R136" s="6">
        <v>8.3000000000000007</v>
      </c>
      <c r="S136" s="6">
        <v>45.6</v>
      </c>
      <c r="T136" s="6">
        <v>17.399999999999999</v>
      </c>
      <c r="U136" s="6">
        <v>14.6</v>
      </c>
      <c r="V136" s="6">
        <v>12.5</v>
      </c>
      <c r="W136" s="6">
        <v>1.1000000000000001</v>
      </c>
      <c r="X136" s="6">
        <v>0.3</v>
      </c>
      <c r="Y136" s="6">
        <v>0.2</v>
      </c>
      <c r="Z136" s="6">
        <v>79.900000000000006</v>
      </c>
      <c r="AA136" s="42">
        <v>2.673</v>
      </c>
      <c r="AB136" s="39" t="s">
        <v>272</v>
      </c>
      <c r="AC136" s="12" t="s">
        <v>310</v>
      </c>
      <c r="AD136" s="13">
        <v>6</v>
      </c>
      <c r="AE136" s="14"/>
      <c r="AF136" s="15"/>
      <c r="AG136" s="12"/>
      <c r="AH136" s="13">
        <v>120</v>
      </c>
      <c r="AI136" s="14" t="s">
        <v>311</v>
      </c>
      <c r="AJ136" s="15">
        <v>6.3</v>
      </c>
      <c r="AK136" s="40">
        <v>120</v>
      </c>
      <c r="AL136" s="16"/>
      <c r="AM136" s="17"/>
    </row>
    <row r="137" spans="2:39" x14ac:dyDescent="0.2">
      <c r="B137" s="152"/>
      <c r="C137" s="154">
        <v>34</v>
      </c>
      <c r="D137" s="152"/>
      <c r="E137" s="167"/>
      <c r="F137" s="158"/>
      <c r="G137" s="160" t="s">
        <v>141</v>
      </c>
      <c r="H137" s="154" t="s">
        <v>142</v>
      </c>
      <c r="I137" s="156" t="s">
        <v>140</v>
      </c>
      <c r="J137" s="3">
        <v>44344</v>
      </c>
      <c r="K137" s="100" t="s">
        <v>254</v>
      </c>
      <c r="L137" s="4">
        <v>24.7</v>
      </c>
      <c r="M137" s="5">
        <v>1.5</v>
      </c>
      <c r="N137" s="5">
        <v>20.399999999999999</v>
      </c>
      <c r="O137" s="8">
        <v>10</v>
      </c>
      <c r="P137" s="7" t="s">
        <v>267</v>
      </c>
      <c r="Q137" s="7" t="s">
        <v>320</v>
      </c>
      <c r="R137" s="6">
        <v>0</v>
      </c>
      <c r="S137" s="6">
        <v>0</v>
      </c>
      <c r="T137" s="6">
        <v>0.1</v>
      </c>
      <c r="U137" s="6">
        <v>0</v>
      </c>
      <c r="V137" s="6">
        <v>0.7</v>
      </c>
      <c r="W137" s="6">
        <v>1.5</v>
      </c>
      <c r="X137" s="6">
        <v>48</v>
      </c>
      <c r="Y137" s="6">
        <v>49.7</v>
      </c>
      <c r="Z137" s="6">
        <v>25</v>
      </c>
      <c r="AA137" s="42">
        <v>2.4209999999999998</v>
      </c>
      <c r="AB137" s="39" t="s">
        <v>279</v>
      </c>
      <c r="AC137" s="12"/>
      <c r="AD137" s="13">
        <v>19</v>
      </c>
      <c r="AE137" s="14" t="s">
        <v>318</v>
      </c>
      <c r="AF137" s="15">
        <v>1.6</v>
      </c>
      <c r="AG137" s="12"/>
      <c r="AH137" s="13">
        <v>380</v>
      </c>
      <c r="AI137" s="14" t="s">
        <v>318</v>
      </c>
      <c r="AJ137" s="15">
        <v>5</v>
      </c>
      <c r="AK137" s="40">
        <v>399</v>
      </c>
      <c r="AL137" s="16"/>
      <c r="AM137" s="17"/>
    </row>
    <row r="138" spans="2:39" x14ac:dyDescent="0.2">
      <c r="B138" s="152"/>
      <c r="C138" s="154"/>
      <c r="D138" s="152"/>
      <c r="E138" s="167"/>
      <c r="F138" s="158"/>
      <c r="G138" s="160"/>
      <c r="H138" s="154"/>
      <c r="I138" s="156"/>
      <c r="J138" s="3">
        <v>44411</v>
      </c>
      <c r="K138" s="100" t="s">
        <v>254</v>
      </c>
      <c r="L138" s="4">
        <v>31.3</v>
      </c>
      <c r="M138" s="5">
        <v>1.5</v>
      </c>
      <c r="N138" s="5">
        <v>29.7</v>
      </c>
      <c r="O138" s="8">
        <v>10</v>
      </c>
      <c r="P138" s="7" t="s">
        <v>267</v>
      </c>
      <c r="Q138" s="7" t="s">
        <v>264</v>
      </c>
      <c r="R138" s="6">
        <v>0</v>
      </c>
      <c r="S138" s="6">
        <v>0</v>
      </c>
      <c r="T138" s="6">
        <v>0.1</v>
      </c>
      <c r="U138" s="6">
        <v>0.2</v>
      </c>
      <c r="V138" s="6">
        <v>0.6</v>
      </c>
      <c r="W138" s="6">
        <v>2.1</v>
      </c>
      <c r="X138" s="6">
        <v>46.3</v>
      </c>
      <c r="Y138" s="6">
        <v>50.7</v>
      </c>
      <c r="Z138" s="6">
        <v>22.799999999999997</v>
      </c>
      <c r="AA138" s="42">
        <v>2.4</v>
      </c>
      <c r="AB138" s="39" t="s">
        <v>279</v>
      </c>
      <c r="AC138" s="12"/>
      <c r="AD138" s="13">
        <v>14</v>
      </c>
      <c r="AE138" s="14" t="s">
        <v>318</v>
      </c>
      <c r="AF138" s="15">
        <v>1.9</v>
      </c>
      <c r="AG138" s="12"/>
      <c r="AH138" s="13">
        <v>450</v>
      </c>
      <c r="AI138" s="14" t="s">
        <v>318</v>
      </c>
      <c r="AJ138" s="15">
        <v>6.5</v>
      </c>
      <c r="AK138" s="40">
        <v>464</v>
      </c>
      <c r="AL138" s="16"/>
      <c r="AM138" s="17"/>
    </row>
    <row r="139" spans="2:39" x14ac:dyDescent="0.2">
      <c r="B139" s="152"/>
      <c r="C139" s="154"/>
      <c r="D139" s="152"/>
      <c r="E139" s="167"/>
      <c r="F139" s="158"/>
      <c r="G139" s="160"/>
      <c r="H139" s="154"/>
      <c r="I139" s="156"/>
      <c r="J139" s="3">
        <v>44518</v>
      </c>
      <c r="K139" s="100" t="s">
        <v>249</v>
      </c>
      <c r="L139" s="4">
        <v>15.5</v>
      </c>
      <c r="M139" s="5">
        <v>1.3</v>
      </c>
      <c r="N139" s="5">
        <v>16.100000000000001</v>
      </c>
      <c r="O139" s="8">
        <v>10</v>
      </c>
      <c r="P139" s="7" t="s">
        <v>267</v>
      </c>
      <c r="Q139" s="7" t="s">
        <v>264</v>
      </c>
      <c r="R139" s="6">
        <v>0</v>
      </c>
      <c r="S139" s="6">
        <v>0</v>
      </c>
      <c r="T139" s="6">
        <v>0.1</v>
      </c>
      <c r="U139" s="6">
        <v>0.4</v>
      </c>
      <c r="V139" s="6">
        <v>2.1</v>
      </c>
      <c r="W139" s="6">
        <v>12.9</v>
      </c>
      <c r="X139" s="6">
        <v>48.3</v>
      </c>
      <c r="Y139" s="6">
        <v>36.200000000000003</v>
      </c>
      <c r="Z139" s="6">
        <v>23.799999999999997</v>
      </c>
      <c r="AA139" s="42">
        <v>2.42</v>
      </c>
      <c r="AB139" s="39" t="s">
        <v>279</v>
      </c>
      <c r="AC139" s="12"/>
      <c r="AD139" s="13">
        <v>11</v>
      </c>
      <c r="AE139" s="14" t="s">
        <v>318</v>
      </c>
      <c r="AF139" s="15">
        <v>1.7</v>
      </c>
      <c r="AG139" s="12"/>
      <c r="AH139" s="13">
        <v>360</v>
      </c>
      <c r="AI139" s="14" t="s">
        <v>318</v>
      </c>
      <c r="AJ139" s="15">
        <v>5.6</v>
      </c>
      <c r="AK139" s="40">
        <v>371</v>
      </c>
      <c r="AL139" s="16"/>
      <c r="AM139" s="17"/>
    </row>
    <row r="140" spans="2:39" x14ac:dyDescent="0.2">
      <c r="B140" s="152"/>
      <c r="C140" s="154"/>
      <c r="D140" s="152"/>
      <c r="E140" s="167"/>
      <c r="F140" s="158"/>
      <c r="G140" s="160"/>
      <c r="H140" s="154"/>
      <c r="I140" s="156"/>
      <c r="J140" s="3">
        <v>44612</v>
      </c>
      <c r="K140" s="100" t="s">
        <v>249</v>
      </c>
      <c r="L140" s="4">
        <v>7</v>
      </c>
      <c r="M140" s="5">
        <v>1.7</v>
      </c>
      <c r="N140" s="5">
        <v>8.8000000000000007</v>
      </c>
      <c r="O140" s="8">
        <v>8</v>
      </c>
      <c r="P140" s="7" t="s">
        <v>282</v>
      </c>
      <c r="Q140" s="7" t="s">
        <v>264</v>
      </c>
      <c r="R140" s="6">
        <v>0</v>
      </c>
      <c r="S140" s="6">
        <v>0</v>
      </c>
      <c r="T140" s="6">
        <v>0.2</v>
      </c>
      <c r="U140" s="6">
        <v>0.2</v>
      </c>
      <c r="V140" s="6">
        <v>1.5</v>
      </c>
      <c r="W140" s="6">
        <v>15.8</v>
      </c>
      <c r="X140" s="6">
        <v>43.2</v>
      </c>
      <c r="Y140" s="6">
        <v>39.1</v>
      </c>
      <c r="Z140" s="6">
        <v>24.900000000000006</v>
      </c>
      <c r="AA140" s="42">
        <v>2.4380000000000002</v>
      </c>
      <c r="AB140" s="39" t="s">
        <v>279</v>
      </c>
      <c r="AC140" s="12"/>
      <c r="AD140" s="13">
        <v>16</v>
      </c>
      <c r="AE140" s="14" t="s">
        <v>311</v>
      </c>
      <c r="AF140" s="15">
        <v>3.2</v>
      </c>
      <c r="AG140" s="12"/>
      <c r="AH140" s="13">
        <v>370</v>
      </c>
      <c r="AI140" s="14" t="s">
        <v>311</v>
      </c>
      <c r="AJ140" s="15">
        <v>11</v>
      </c>
      <c r="AK140" s="40">
        <v>386</v>
      </c>
      <c r="AL140" s="16"/>
      <c r="AM140" s="17"/>
    </row>
    <row r="141" spans="2:39" x14ac:dyDescent="0.2">
      <c r="B141" s="152"/>
      <c r="C141" s="154">
        <v>35</v>
      </c>
      <c r="D141" s="152"/>
      <c r="E141" s="167"/>
      <c r="F141" s="158"/>
      <c r="G141" s="160" t="s">
        <v>143</v>
      </c>
      <c r="H141" s="154" t="s">
        <v>144</v>
      </c>
      <c r="I141" s="156" t="s">
        <v>145</v>
      </c>
      <c r="J141" s="3">
        <v>44344</v>
      </c>
      <c r="K141" s="100" t="s">
        <v>254</v>
      </c>
      <c r="L141" s="4">
        <v>28.4</v>
      </c>
      <c r="M141" s="5">
        <v>0.8</v>
      </c>
      <c r="N141" s="5">
        <v>22.8</v>
      </c>
      <c r="O141" s="8">
        <v>8</v>
      </c>
      <c r="P141" s="7" t="s">
        <v>267</v>
      </c>
      <c r="Q141" s="7" t="s">
        <v>320</v>
      </c>
      <c r="R141" s="6">
        <v>0</v>
      </c>
      <c r="S141" s="6">
        <v>1.1000000000000001</v>
      </c>
      <c r="T141" s="6">
        <v>0.5</v>
      </c>
      <c r="U141" s="6">
        <v>0.3</v>
      </c>
      <c r="V141" s="6">
        <v>20.9</v>
      </c>
      <c r="W141" s="6">
        <v>61.9</v>
      </c>
      <c r="X141" s="6">
        <v>6.5</v>
      </c>
      <c r="Y141" s="6">
        <v>8.8000000000000007</v>
      </c>
      <c r="Z141" s="6">
        <v>72.8</v>
      </c>
      <c r="AA141" s="42">
        <v>2.6880000000000002</v>
      </c>
      <c r="AB141" s="39" t="s">
        <v>274</v>
      </c>
      <c r="AC141" s="12" t="s">
        <v>316</v>
      </c>
      <c r="AD141" s="13">
        <v>7.4</v>
      </c>
      <c r="AE141" s="14"/>
      <c r="AF141" s="15"/>
      <c r="AG141" s="12"/>
      <c r="AH141" s="13">
        <v>11</v>
      </c>
      <c r="AI141" s="14" t="s">
        <v>318</v>
      </c>
      <c r="AJ141" s="15">
        <v>3</v>
      </c>
      <c r="AK141" s="40">
        <v>11</v>
      </c>
      <c r="AL141" s="16"/>
      <c r="AM141" s="17"/>
    </row>
    <row r="142" spans="2:39" x14ac:dyDescent="0.2">
      <c r="B142" s="152"/>
      <c r="C142" s="154"/>
      <c r="D142" s="152"/>
      <c r="E142" s="167"/>
      <c r="F142" s="158"/>
      <c r="G142" s="160"/>
      <c r="H142" s="154"/>
      <c r="I142" s="156"/>
      <c r="J142" s="3">
        <v>44411</v>
      </c>
      <c r="K142" s="100" t="s">
        <v>254</v>
      </c>
      <c r="L142" s="4">
        <v>33.1</v>
      </c>
      <c r="M142" s="5">
        <v>0.6</v>
      </c>
      <c r="N142" s="5">
        <v>29.2</v>
      </c>
      <c r="O142" s="8">
        <v>6</v>
      </c>
      <c r="P142" s="7" t="s">
        <v>270</v>
      </c>
      <c r="Q142" s="7" t="s">
        <v>277</v>
      </c>
      <c r="R142" s="6">
        <v>12.7</v>
      </c>
      <c r="S142" s="6">
        <v>32.5</v>
      </c>
      <c r="T142" s="6">
        <v>8.1</v>
      </c>
      <c r="U142" s="6">
        <v>4.0999999999999996</v>
      </c>
      <c r="V142" s="6">
        <v>18.899999999999999</v>
      </c>
      <c r="W142" s="6">
        <v>21.7</v>
      </c>
      <c r="X142" s="6">
        <v>0.7</v>
      </c>
      <c r="Y142" s="6">
        <v>1.3</v>
      </c>
      <c r="Z142" s="6">
        <v>83.7</v>
      </c>
      <c r="AA142" s="42">
        <v>2.742</v>
      </c>
      <c r="AB142" s="39" t="s">
        <v>268</v>
      </c>
      <c r="AC142" s="12" t="s">
        <v>316</v>
      </c>
      <c r="AD142" s="13">
        <v>1.4</v>
      </c>
      <c r="AE142" s="14"/>
      <c r="AF142" s="15"/>
      <c r="AG142" s="12"/>
      <c r="AH142" s="13">
        <v>4.3</v>
      </c>
      <c r="AI142" s="14" t="s">
        <v>318</v>
      </c>
      <c r="AJ142" s="15">
        <v>0.37</v>
      </c>
      <c r="AK142" s="40">
        <v>4.3</v>
      </c>
      <c r="AL142" s="16"/>
      <c r="AM142" s="17"/>
    </row>
    <row r="143" spans="2:39" x14ac:dyDescent="0.2">
      <c r="B143" s="152"/>
      <c r="C143" s="154"/>
      <c r="D143" s="152"/>
      <c r="E143" s="167"/>
      <c r="F143" s="158"/>
      <c r="G143" s="160"/>
      <c r="H143" s="154"/>
      <c r="I143" s="156"/>
      <c r="J143" s="3">
        <v>44518</v>
      </c>
      <c r="K143" s="100" t="s">
        <v>249</v>
      </c>
      <c r="L143" s="4">
        <v>12.2</v>
      </c>
      <c r="M143" s="5">
        <v>0.4</v>
      </c>
      <c r="N143" s="5">
        <v>14.7</v>
      </c>
      <c r="O143" s="8">
        <v>5</v>
      </c>
      <c r="P143" s="7" t="s">
        <v>280</v>
      </c>
      <c r="Q143" s="7" t="s">
        <v>277</v>
      </c>
      <c r="R143" s="6">
        <v>0</v>
      </c>
      <c r="S143" s="6">
        <v>0</v>
      </c>
      <c r="T143" s="6">
        <v>0.2</v>
      </c>
      <c r="U143" s="6">
        <v>0.2</v>
      </c>
      <c r="V143" s="6">
        <v>9.8000000000000007</v>
      </c>
      <c r="W143" s="6">
        <v>54.6</v>
      </c>
      <c r="X143" s="6">
        <v>18.899999999999999</v>
      </c>
      <c r="Y143" s="6">
        <v>16.3</v>
      </c>
      <c r="Z143" s="6">
        <v>59.7</v>
      </c>
      <c r="AA143" s="42">
        <v>2.6549999999999998</v>
      </c>
      <c r="AB143" s="39" t="s">
        <v>281</v>
      </c>
      <c r="AC143" s="12" t="s">
        <v>316</v>
      </c>
      <c r="AD143" s="13">
        <v>6.5</v>
      </c>
      <c r="AE143" s="14"/>
      <c r="AF143" s="15"/>
      <c r="AG143" s="12"/>
      <c r="AH143" s="13">
        <v>14</v>
      </c>
      <c r="AI143" s="14" t="s">
        <v>318</v>
      </c>
      <c r="AJ143" s="15">
        <v>3.4</v>
      </c>
      <c r="AK143" s="40">
        <v>14</v>
      </c>
      <c r="AL143" s="16"/>
      <c r="AM143" s="17"/>
    </row>
    <row r="144" spans="2:39" x14ac:dyDescent="0.2">
      <c r="B144" s="152"/>
      <c r="C144" s="154"/>
      <c r="D144" s="152"/>
      <c r="E144" s="167"/>
      <c r="F144" s="158"/>
      <c r="G144" s="160"/>
      <c r="H144" s="154"/>
      <c r="I144" s="156"/>
      <c r="J144" s="3">
        <v>44612</v>
      </c>
      <c r="K144" s="100" t="s">
        <v>249</v>
      </c>
      <c r="L144" s="4">
        <v>5.7</v>
      </c>
      <c r="M144" s="5">
        <v>0.5</v>
      </c>
      <c r="N144" s="5">
        <v>8.3000000000000007</v>
      </c>
      <c r="O144" s="8">
        <v>5</v>
      </c>
      <c r="P144" s="7" t="s">
        <v>288</v>
      </c>
      <c r="Q144" s="7" t="s">
        <v>277</v>
      </c>
      <c r="R144" s="6">
        <v>0</v>
      </c>
      <c r="S144" s="6">
        <v>0.1</v>
      </c>
      <c r="T144" s="6">
        <v>0.2</v>
      </c>
      <c r="U144" s="6">
        <v>0.1</v>
      </c>
      <c r="V144" s="6">
        <v>15.6</v>
      </c>
      <c r="W144" s="6">
        <v>57.6</v>
      </c>
      <c r="X144" s="6">
        <v>14.2</v>
      </c>
      <c r="Y144" s="6">
        <v>12.2</v>
      </c>
      <c r="Z144" s="6">
        <v>64.400000000000006</v>
      </c>
      <c r="AA144" s="42">
        <v>2.677</v>
      </c>
      <c r="AB144" s="39" t="s">
        <v>271</v>
      </c>
      <c r="AC144" s="12" t="s">
        <v>310</v>
      </c>
      <c r="AD144" s="13">
        <v>8.3000000000000007</v>
      </c>
      <c r="AE144" s="14"/>
      <c r="AF144" s="15"/>
      <c r="AG144" s="12"/>
      <c r="AH144" s="13">
        <v>9.6999999999999993</v>
      </c>
      <c r="AI144" s="14" t="s">
        <v>311</v>
      </c>
      <c r="AJ144" s="15">
        <v>3.1</v>
      </c>
      <c r="AK144" s="40">
        <v>9.6999999999999993</v>
      </c>
      <c r="AL144" s="16"/>
      <c r="AM144" s="17"/>
    </row>
    <row r="145" spans="2:39" x14ac:dyDescent="0.2">
      <c r="B145" s="152"/>
      <c r="C145" s="154">
        <v>36</v>
      </c>
      <c r="D145" s="152"/>
      <c r="E145" s="167"/>
      <c r="F145" s="158"/>
      <c r="G145" s="160" t="s">
        <v>146</v>
      </c>
      <c r="H145" s="154" t="s">
        <v>147</v>
      </c>
      <c r="I145" s="156" t="s">
        <v>140</v>
      </c>
      <c r="J145" s="3">
        <v>44344</v>
      </c>
      <c r="K145" s="100" t="s">
        <v>254</v>
      </c>
      <c r="L145" s="4">
        <v>25.4</v>
      </c>
      <c r="M145" s="5">
        <v>0.8</v>
      </c>
      <c r="N145" s="5">
        <v>24.2</v>
      </c>
      <c r="O145" s="8">
        <v>3</v>
      </c>
      <c r="P145" s="7" t="s">
        <v>284</v>
      </c>
      <c r="Q145" s="7" t="s">
        <v>300</v>
      </c>
      <c r="R145" s="6">
        <v>0</v>
      </c>
      <c r="S145" s="6">
        <v>2.2999999999999998</v>
      </c>
      <c r="T145" s="6">
        <v>1.6</v>
      </c>
      <c r="U145" s="6">
        <v>4.2</v>
      </c>
      <c r="V145" s="6">
        <v>34.200000000000003</v>
      </c>
      <c r="W145" s="6">
        <v>47.4</v>
      </c>
      <c r="X145" s="6">
        <v>5</v>
      </c>
      <c r="Y145" s="6">
        <v>5.3</v>
      </c>
      <c r="Z145" s="6">
        <v>66</v>
      </c>
      <c r="AA145" s="42">
        <v>2.6539999999999999</v>
      </c>
      <c r="AB145" s="39" t="s">
        <v>281</v>
      </c>
      <c r="AC145" s="12"/>
      <c r="AD145" s="13">
        <v>17</v>
      </c>
      <c r="AE145" s="14" t="s">
        <v>318</v>
      </c>
      <c r="AF145" s="15">
        <v>4.4000000000000004</v>
      </c>
      <c r="AG145" s="12"/>
      <c r="AH145" s="13">
        <v>770</v>
      </c>
      <c r="AI145" s="14" t="s">
        <v>318</v>
      </c>
      <c r="AJ145" s="15">
        <v>19</v>
      </c>
      <c r="AK145" s="40">
        <v>787</v>
      </c>
      <c r="AL145" s="16"/>
      <c r="AM145" s="17"/>
    </row>
    <row r="146" spans="2:39" x14ac:dyDescent="0.2">
      <c r="B146" s="152"/>
      <c r="C146" s="154"/>
      <c r="D146" s="152"/>
      <c r="E146" s="167"/>
      <c r="F146" s="158"/>
      <c r="G146" s="160"/>
      <c r="H146" s="154"/>
      <c r="I146" s="156"/>
      <c r="J146" s="3">
        <v>44411</v>
      </c>
      <c r="K146" s="100" t="s">
        <v>249</v>
      </c>
      <c r="L146" s="4">
        <v>30.2</v>
      </c>
      <c r="M146" s="5">
        <v>0.7</v>
      </c>
      <c r="N146" s="5">
        <v>29.3</v>
      </c>
      <c r="O146" s="8">
        <v>5</v>
      </c>
      <c r="P146" s="7" t="s">
        <v>284</v>
      </c>
      <c r="Q146" s="7" t="s">
        <v>264</v>
      </c>
      <c r="R146" s="6">
        <v>0</v>
      </c>
      <c r="S146" s="6">
        <v>0.7</v>
      </c>
      <c r="T146" s="6">
        <v>2.8</v>
      </c>
      <c r="U146" s="6">
        <v>3.7</v>
      </c>
      <c r="V146" s="6">
        <v>37.799999999999997</v>
      </c>
      <c r="W146" s="6">
        <v>42.8</v>
      </c>
      <c r="X146" s="6">
        <v>5.5</v>
      </c>
      <c r="Y146" s="6">
        <v>6.7</v>
      </c>
      <c r="Z146" s="6">
        <v>64.900000000000006</v>
      </c>
      <c r="AA146" s="42">
        <v>2.6379999999999999</v>
      </c>
      <c r="AB146" s="39" t="s">
        <v>271</v>
      </c>
      <c r="AC146" s="12"/>
      <c r="AD146" s="13">
        <v>24</v>
      </c>
      <c r="AE146" s="14" t="s">
        <v>318</v>
      </c>
      <c r="AF146" s="15">
        <v>4.7</v>
      </c>
      <c r="AG146" s="12"/>
      <c r="AH146" s="13">
        <v>710</v>
      </c>
      <c r="AI146" s="14" t="s">
        <v>318</v>
      </c>
      <c r="AJ146" s="15">
        <v>21</v>
      </c>
      <c r="AK146" s="40">
        <v>734</v>
      </c>
      <c r="AL146" s="16"/>
      <c r="AM146" s="17"/>
    </row>
    <row r="147" spans="2:39" x14ac:dyDescent="0.2">
      <c r="B147" s="152"/>
      <c r="C147" s="154"/>
      <c r="D147" s="152"/>
      <c r="E147" s="167"/>
      <c r="F147" s="158"/>
      <c r="G147" s="160"/>
      <c r="H147" s="154"/>
      <c r="I147" s="156"/>
      <c r="J147" s="3">
        <v>44518</v>
      </c>
      <c r="K147" s="100" t="s">
        <v>249</v>
      </c>
      <c r="L147" s="4">
        <v>16.399999999999999</v>
      </c>
      <c r="M147" s="5">
        <v>0.6</v>
      </c>
      <c r="N147" s="5">
        <v>15.4</v>
      </c>
      <c r="O147" s="8">
        <v>2</v>
      </c>
      <c r="P147" s="7" t="s">
        <v>267</v>
      </c>
      <c r="Q147" s="7" t="s">
        <v>264</v>
      </c>
      <c r="R147" s="6">
        <v>0</v>
      </c>
      <c r="S147" s="6">
        <v>0.2</v>
      </c>
      <c r="T147" s="6">
        <v>0.3</v>
      </c>
      <c r="U147" s="6">
        <v>0.7</v>
      </c>
      <c r="V147" s="6">
        <v>56.9</v>
      </c>
      <c r="W147" s="6">
        <v>39.1</v>
      </c>
      <c r="X147" s="6">
        <v>1.5</v>
      </c>
      <c r="Y147" s="6">
        <v>1.3</v>
      </c>
      <c r="Z147" s="6">
        <v>73.8</v>
      </c>
      <c r="AA147" s="42">
        <v>2.6819999999999999</v>
      </c>
      <c r="AB147" s="39" t="s">
        <v>271</v>
      </c>
      <c r="AC147" s="12"/>
      <c r="AD147" s="13">
        <v>20</v>
      </c>
      <c r="AE147" s="14" t="s">
        <v>318</v>
      </c>
      <c r="AF147" s="15">
        <v>3.5</v>
      </c>
      <c r="AG147" s="12"/>
      <c r="AH147" s="13">
        <v>590</v>
      </c>
      <c r="AI147" s="14" t="s">
        <v>318</v>
      </c>
      <c r="AJ147" s="15">
        <v>16</v>
      </c>
      <c r="AK147" s="40">
        <v>610</v>
      </c>
      <c r="AL147" s="16"/>
      <c r="AM147" s="17"/>
    </row>
    <row r="148" spans="2:39" x14ac:dyDescent="0.2">
      <c r="B148" s="152"/>
      <c r="C148" s="154"/>
      <c r="D148" s="152"/>
      <c r="E148" s="167"/>
      <c r="F148" s="158"/>
      <c r="G148" s="160"/>
      <c r="H148" s="154"/>
      <c r="I148" s="156"/>
      <c r="J148" s="3">
        <v>44612</v>
      </c>
      <c r="K148" s="100" t="s">
        <v>249</v>
      </c>
      <c r="L148" s="4">
        <v>7.7</v>
      </c>
      <c r="M148" s="5">
        <v>0.8</v>
      </c>
      <c r="N148" s="5">
        <v>8.5</v>
      </c>
      <c r="O148" s="8">
        <v>3</v>
      </c>
      <c r="P148" s="7" t="s">
        <v>267</v>
      </c>
      <c r="Q148" s="7" t="s">
        <v>264</v>
      </c>
      <c r="R148" s="6">
        <v>0</v>
      </c>
      <c r="S148" s="6">
        <v>0.3</v>
      </c>
      <c r="T148" s="6">
        <v>0.2</v>
      </c>
      <c r="U148" s="6">
        <v>1.7</v>
      </c>
      <c r="V148" s="6">
        <v>78.3</v>
      </c>
      <c r="W148" s="6">
        <v>14.1</v>
      </c>
      <c r="X148" s="6">
        <v>3.5</v>
      </c>
      <c r="Y148" s="6">
        <v>1.9</v>
      </c>
      <c r="Z148" s="6">
        <v>71.5</v>
      </c>
      <c r="AA148" s="42">
        <v>2.6789999999999998</v>
      </c>
      <c r="AB148" s="39" t="s">
        <v>271</v>
      </c>
      <c r="AC148" s="12"/>
      <c r="AD148" s="13">
        <v>16</v>
      </c>
      <c r="AE148" s="14" t="s">
        <v>311</v>
      </c>
      <c r="AF148" s="15">
        <v>3.5</v>
      </c>
      <c r="AG148" s="12"/>
      <c r="AH148" s="13">
        <v>610</v>
      </c>
      <c r="AI148" s="14" t="s">
        <v>311</v>
      </c>
      <c r="AJ148" s="15">
        <v>15</v>
      </c>
      <c r="AK148" s="40">
        <v>626</v>
      </c>
      <c r="AL148" s="16"/>
      <c r="AM148" s="17"/>
    </row>
    <row r="149" spans="2:39" x14ac:dyDescent="0.2">
      <c r="B149" s="152"/>
      <c r="C149" s="154">
        <v>37</v>
      </c>
      <c r="D149" s="152"/>
      <c r="E149" s="167"/>
      <c r="F149" s="158"/>
      <c r="G149" s="160" t="s">
        <v>148</v>
      </c>
      <c r="H149" s="154" t="s">
        <v>149</v>
      </c>
      <c r="I149" s="156" t="s">
        <v>140</v>
      </c>
      <c r="J149" s="3">
        <v>44345</v>
      </c>
      <c r="K149" s="100" t="s">
        <v>249</v>
      </c>
      <c r="L149" s="4">
        <v>26.1</v>
      </c>
      <c r="M149" s="5">
        <v>0.3</v>
      </c>
      <c r="N149" s="5">
        <v>23.4</v>
      </c>
      <c r="O149" s="8">
        <v>1</v>
      </c>
      <c r="P149" s="7" t="s">
        <v>284</v>
      </c>
      <c r="Q149" s="7" t="s">
        <v>320</v>
      </c>
      <c r="R149" s="6">
        <v>3.2</v>
      </c>
      <c r="S149" s="6">
        <v>58.1</v>
      </c>
      <c r="T149" s="6">
        <v>16</v>
      </c>
      <c r="U149" s="6">
        <v>9.1</v>
      </c>
      <c r="V149" s="6">
        <v>11.8</v>
      </c>
      <c r="W149" s="6">
        <v>1.4</v>
      </c>
      <c r="X149" s="6">
        <v>0.2</v>
      </c>
      <c r="Y149" s="6">
        <v>0.2</v>
      </c>
      <c r="Z149" s="6">
        <v>86.1</v>
      </c>
      <c r="AA149" s="42">
        <v>2.7189999999999999</v>
      </c>
      <c r="AB149" s="39" t="s">
        <v>272</v>
      </c>
      <c r="AC149" s="12" t="s">
        <v>316</v>
      </c>
      <c r="AD149" s="13">
        <v>5.9</v>
      </c>
      <c r="AE149" s="14"/>
      <c r="AF149" s="15"/>
      <c r="AG149" s="12"/>
      <c r="AH149" s="13">
        <v>97</v>
      </c>
      <c r="AI149" s="14" t="s">
        <v>318</v>
      </c>
      <c r="AJ149" s="15">
        <v>5.8</v>
      </c>
      <c r="AK149" s="40">
        <v>97</v>
      </c>
      <c r="AL149" s="16"/>
      <c r="AM149" s="17"/>
    </row>
    <row r="150" spans="2:39" x14ac:dyDescent="0.2">
      <c r="B150" s="152"/>
      <c r="C150" s="154"/>
      <c r="D150" s="152"/>
      <c r="E150" s="167"/>
      <c r="F150" s="158"/>
      <c r="G150" s="160"/>
      <c r="H150" s="154"/>
      <c r="I150" s="156"/>
      <c r="J150" s="3">
        <v>44411</v>
      </c>
      <c r="K150" s="100" t="s">
        <v>254</v>
      </c>
      <c r="L150" s="4">
        <v>29.6</v>
      </c>
      <c r="M150" s="5">
        <v>0.4</v>
      </c>
      <c r="N150" s="5">
        <v>26.4</v>
      </c>
      <c r="O150" s="8">
        <v>3</v>
      </c>
      <c r="P150" s="7" t="s">
        <v>284</v>
      </c>
      <c r="Q150" s="7" t="s">
        <v>251</v>
      </c>
      <c r="R150" s="6">
        <v>3.3</v>
      </c>
      <c r="S150" s="6">
        <v>41</v>
      </c>
      <c r="T150" s="6">
        <v>16.600000000000001</v>
      </c>
      <c r="U150" s="6">
        <v>9.4</v>
      </c>
      <c r="V150" s="6">
        <v>25.7</v>
      </c>
      <c r="W150" s="6">
        <v>3.6</v>
      </c>
      <c r="X150" s="6">
        <v>0.2</v>
      </c>
      <c r="Y150" s="6">
        <v>0.2</v>
      </c>
      <c r="Z150" s="6">
        <v>83.7</v>
      </c>
      <c r="AA150" s="42">
        <v>2.7130000000000001</v>
      </c>
      <c r="AB150" s="39" t="s">
        <v>268</v>
      </c>
      <c r="AC150" s="12" t="s">
        <v>316</v>
      </c>
      <c r="AD150" s="13">
        <v>7.8</v>
      </c>
      <c r="AE150" s="14"/>
      <c r="AF150" s="15"/>
      <c r="AG150" s="12"/>
      <c r="AH150" s="13">
        <v>110</v>
      </c>
      <c r="AI150" s="14" t="s">
        <v>318</v>
      </c>
      <c r="AJ150" s="15">
        <v>7</v>
      </c>
      <c r="AK150" s="40">
        <v>110</v>
      </c>
      <c r="AL150" s="16"/>
      <c r="AM150" s="17"/>
    </row>
    <row r="151" spans="2:39" x14ac:dyDescent="0.2">
      <c r="B151" s="152"/>
      <c r="C151" s="154"/>
      <c r="D151" s="152"/>
      <c r="E151" s="167"/>
      <c r="F151" s="158"/>
      <c r="G151" s="160"/>
      <c r="H151" s="154"/>
      <c r="I151" s="156"/>
      <c r="J151" s="3">
        <v>44515</v>
      </c>
      <c r="K151" s="100" t="s">
        <v>254</v>
      </c>
      <c r="L151" s="4">
        <v>18</v>
      </c>
      <c r="M151" s="5">
        <v>0.4</v>
      </c>
      <c r="N151" s="5">
        <v>14.3</v>
      </c>
      <c r="O151" s="8">
        <v>3</v>
      </c>
      <c r="P151" s="7" t="s">
        <v>267</v>
      </c>
      <c r="Q151" s="7" t="s">
        <v>277</v>
      </c>
      <c r="R151" s="6">
        <v>3.4</v>
      </c>
      <c r="S151" s="6">
        <v>36.6</v>
      </c>
      <c r="T151" s="6">
        <v>14.5</v>
      </c>
      <c r="U151" s="6">
        <v>12.9</v>
      </c>
      <c r="V151" s="6">
        <v>26</v>
      </c>
      <c r="W151" s="6">
        <v>5</v>
      </c>
      <c r="X151" s="6">
        <v>0.9</v>
      </c>
      <c r="Y151" s="6">
        <v>0.7</v>
      </c>
      <c r="Z151" s="6">
        <v>86.7</v>
      </c>
      <c r="AA151" s="42">
        <v>2.7189999999999999</v>
      </c>
      <c r="AB151" s="39" t="s">
        <v>268</v>
      </c>
      <c r="AC151" s="12" t="s">
        <v>316</v>
      </c>
      <c r="AD151" s="13">
        <v>9</v>
      </c>
      <c r="AE151" s="14"/>
      <c r="AF151" s="15"/>
      <c r="AG151" s="12"/>
      <c r="AH151" s="13">
        <v>92</v>
      </c>
      <c r="AI151" s="14" t="s">
        <v>318</v>
      </c>
      <c r="AJ151" s="15">
        <v>6.6</v>
      </c>
      <c r="AK151" s="40">
        <v>92</v>
      </c>
      <c r="AL151" s="16"/>
      <c r="AM151" s="17"/>
    </row>
    <row r="152" spans="2:39" x14ac:dyDescent="0.2">
      <c r="B152" s="152"/>
      <c r="C152" s="154"/>
      <c r="D152" s="152"/>
      <c r="E152" s="167"/>
      <c r="F152" s="158"/>
      <c r="G152" s="160"/>
      <c r="H152" s="154"/>
      <c r="I152" s="156"/>
      <c r="J152" s="3">
        <v>44597</v>
      </c>
      <c r="K152" s="100" t="s">
        <v>254</v>
      </c>
      <c r="L152" s="4">
        <v>6.3</v>
      </c>
      <c r="M152" s="5">
        <v>0.4</v>
      </c>
      <c r="N152" s="5">
        <v>6.8</v>
      </c>
      <c r="O152" s="8">
        <v>3</v>
      </c>
      <c r="P152" s="7" t="s">
        <v>267</v>
      </c>
      <c r="Q152" s="7" t="s">
        <v>277</v>
      </c>
      <c r="R152" s="6">
        <v>28.3</v>
      </c>
      <c r="S152" s="6">
        <v>32.299999999999997</v>
      </c>
      <c r="T152" s="6">
        <v>7</v>
      </c>
      <c r="U152" s="6">
        <v>12.6</v>
      </c>
      <c r="V152" s="6">
        <v>18.3</v>
      </c>
      <c r="W152" s="6">
        <v>1.1000000000000001</v>
      </c>
      <c r="X152" s="6">
        <v>0.3</v>
      </c>
      <c r="Y152" s="6">
        <v>0.1</v>
      </c>
      <c r="Z152" s="6">
        <v>79.400000000000006</v>
      </c>
      <c r="AA152" s="42">
        <v>2.7309999999999999</v>
      </c>
      <c r="AB152" s="39" t="s">
        <v>268</v>
      </c>
      <c r="AC152" s="12" t="s">
        <v>310</v>
      </c>
      <c r="AD152" s="13">
        <v>4.5999999999999996</v>
      </c>
      <c r="AE152" s="14"/>
      <c r="AF152" s="15"/>
      <c r="AG152" s="12"/>
      <c r="AH152" s="13">
        <v>92</v>
      </c>
      <c r="AI152" s="14" t="s">
        <v>311</v>
      </c>
      <c r="AJ152" s="15">
        <v>4.4000000000000004</v>
      </c>
      <c r="AK152" s="40">
        <v>92</v>
      </c>
      <c r="AL152" s="16"/>
      <c r="AM152" s="17"/>
    </row>
    <row r="153" spans="2:39" x14ac:dyDescent="0.2">
      <c r="B153" s="152"/>
      <c r="C153" s="154">
        <v>38</v>
      </c>
      <c r="D153" s="152"/>
      <c r="E153" s="167"/>
      <c r="F153" s="158"/>
      <c r="G153" s="160" t="s">
        <v>150</v>
      </c>
      <c r="H153" s="154" t="s">
        <v>151</v>
      </c>
      <c r="I153" s="156" t="s">
        <v>152</v>
      </c>
      <c r="J153" s="3">
        <v>44345</v>
      </c>
      <c r="K153" s="100" t="s">
        <v>249</v>
      </c>
      <c r="L153" s="4">
        <v>27.2</v>
      </c>
      <c r="M153" s="5">
        <v>0.4</v>
      </c>
      <c r="N153" s="5">
        <v>22.5</v>
      </c>
      <c r="O153" s="8">
        <v>2</v>
      </c>
      <c r="P153" s="7" t="s">
        <v>284</v>
      </c>
      <c r="Q153" s="7" t="s">
        <v>320</v>
      </c>
      <c r="R153" s="6">
        <v>0</v>
      </c>
      <c r="S153" s="6">
        <v>0.5</v>
      </c>
      <c r="T153" s="6">
        <v>0.7</v>
      </c>
      <c r="U153" s="6">
        <v>2.2000000000000002</v>
      </c>
      <c r="V153" s="6">
        <v>44.4</v>
      </c>
      <c r="W153" s="6">
        <v>36.9</v>
      </c>
      <c r="X153" s="6">
        <v>6.5</v>
      </c>
      <c r="Y153" s="6">
        <v>8.8000000000000007</v>
      </c>
      <c r="Z153" s="6">
        <v>67.8</v>
      </c>
      <c r="AA153" s="42">
        <v>2.67</v>
      </c>
      <c r="AB153" s="39" t="s">
        <v>281</v>
      </c>
      <c r="AC153" s="12"/>
      <c r="AD153" s="13">
        <v>12</v>
      </c>
      <c r="AE153" s="14" t="s">
        <v>318</v>
      </c>
      <c r="AF153" s="15">
        <v>4.9000000000000004</v>
      </c>
      <c r="AG153" s="12"/>
      <c r="AH153" s="13">
        <v>440</v>
      </c>
      <c r="AI153" s="14" t="s">
        <v>318</v>
      </c>
      <c r="AJ153" s="15">
        <v>14</v>
      </c>
      <c r="AK153" s="40">
        <v>452</v>
      </c>
      <c r="AL153" s="16"/>
      <c r="AM153" s="17"/>
    </row>
    <row r="154" spans="2:39" x14ac:dyDescent="0.2">
      <c r="B154" s="152"/>
      <c r="C154" s="154"/>
      <c r="D154" s="152"/>
      <c r="E154" s="167"/>
      <c r="F154" s="158"/>
      <c r="G154" s="160"/>
      <c r="H154" s="154"/>
      <c r="I154" s="156"/>
      <c r="J154" s="3">
        <v>44415</v>
      </c>
      <c r="K154" s="100" t="s">
        <v>249</v>
      </c>
      <c r="L154" s="4">
        <v>28.4</v>
      </c>
      <c r="M154" s="5">
        <v>0.7</v>
      </c>
      <c r="N154" s="5">
        <v>27.6</v>
      </c>
      <c r="O154" s="8">
        <v>3</v>
      </c>
      <c r="P154" s="7" t="s">
        <v>284</v>
      </c>
      <c r="Q154" s="7" t="s">
        <v>251</v>
      </c>
      <c r="R154" s="6">
        <v>0</v>
      </c>
      <c r="S154" s="6">
        <v>3.1</v>
      </c>
      <c r="T154" s="6">
        <v>1.6</v>
      </c>
      <c r="U154" s="6">
        <v>4.0999999999999996</v>
      </c>
      <c r="V154" s="6">
        <v>53.3</v>
      </c>
      <c r="W154" s="6">
        <v>27.4</v>
      </c>
      <c r="X154" s="6">
        <v>4.9000000000000004</v>
      </c>
      <c r="Y154" s="6">
        <v>5.6</v>
      </c>
      <c r="Z154" s="6">
        <v>71.7</v>
      </c>
      <c r="AA154" s="42">
        <v>2.6920000000000002</v>
      </c>
      <c r="AB154" s="39" t="s">
        <v>271</v>
      </c>
      <c r="AC154" s="12"/>
      <c r="AD154" s="13">
        <v>16</v>
      </c>
      <c r="AE154" s="14" t="s">
        <v>318</v>
      </c>
      <c r="AF154" s="15">
        <v>3.4</v>
      </c>
      <c r="AG154" s="12"/>
      <c r="AH154" s="13">
        <v>410</v>
      </c>
      <c r="AI154" s="14" t="s">
        <v>318</v>
      </c>
      <c r="AJ154" s="15">
        <v>13</v>
      </c>
      <c r="AK154" s="40">
        <v>426</v>
      </c>
      <c r="AL154" s="16"/>
      <c r="AM154" s="17"/>
    </row>
    <row r="155" spans="2:39" x14ac:dyDescent="0.2">
      <c r="B155" s="152"/>
      <c r="C155" s="154"/>
      <c r="D155" s="152"/>
      <c r="E155" s="167"/>
      <c r="F155" s="158"/>
      <c r="G155" s="160"/>
      <c r="H155" s="154"/>
      <c r="I155" s="156"/>
      <c r="J155" s="3">
        <v>44515</v>
      </c>
      <c r="K155" s="100" t="s">
        <v>254</v>
      </c>
      <c r="L155" s="4">
        <v>16.8</v>
      </c>
      <c r="M155" s="5">
        <v>0.7</v>
      </c>
      <c r="N155" s="5">
        <v>13.5</v>
      </c>
      <c r="O155" s="8">
        <v>3</v>
      </c>
      <c r="P155" s="7" t="s">
        <v>267</v>
      </c>
      <c r="Q155" s="7" t="s">
        <v>277</v>
      </c>
      <c r="R155" s="6">
        <v>2.8</v>
      </c>
      <c r="S155" s="6">
        <v>1.9</v>
      </c>
      <c r="T155" s="6">
        <v>0.9</v>
      </c>
      <c r="U155" s="6">
        <v>4.4000000000000004</v>
      </c>
      <c r="V155" s="6">
        <v>55.2</v>
      </c>
      <c r="W155" s="6">
        <v>20.5</v>
      </c>
      <c r="X155" s="6">
        <v>5.3</v>
      </c>
      <c r="Y155" s="6">
        <v>9</v>
      </c>
      <c r="Z155" s="6">
        <v>71.099999999999994</v>
      </c>
      <c r="AA155" s="42">
        <v>2.6960000000000002</v>
      </c>
      <c r="AB155" s="39" t="s">
        <v>271</v>
      </c>
      <c r="AC155" s="12"/>
      <c r="AD155" s="13">
        <v>13</v>
      </c>
      <c r="AE155" s="14" t="s">
        <v>318</v>
      </c>
      <c r="AF155" s="15">
        <v>3.2</v>
      </c>
      <c r="AG155" s="12"/>
      <c r="AH155" s="13">
        <v>370</v>
      </c>
      <c r="AI155" s="14" t="s">
        <v>318</v>
      </c>
      <c r="AJ155" s="15">
        <v>13</v>
      </c>
      <c r="AK155" s="40">
        <v>383</v>
      </c>
      <c r="AL155" s="16"/>
      <c r="AM155" s="17"/>
    </row>
    <row r="156" spans="2:39" x14ac:dyDescent="0.2">
      <c r="B156" s="153"/>
      <c r="C156" s="155"/>
      <c r="D156" s="153"/>
      <c r="E156" s="168"/>
      <c r="F156" s="159"/>
      <c r="G156" s="161"/>
      <c r="H156" s="155"/>
      <c r="I156" s="157"/>
      <c r="J156" s="28">
        <v>44597</v>
      </c>
      <c r="K156" s="101" t="s">
        <v>254</v>
      </c>
      <c r="L156" s="29">
        <v>4.5999999999999996</v>
      </c>
      <c r="M156" s="30">
        <v>0.6</v>
      </c>
      <c r="N156" s="30">
        <v>5</v>
      </c>
      <c r="O156" s="33">
        <v>3</v>
      </c>
      <c r="P156" s="32" t="s">
        <v>267</v>
      </c>
      <c r="Q156" s="32" t="s">
        <v>277</v>
      </c>
      <c r="R156" s="31">
        <v>0</v>
      </c>
      <c r="S156" s="31">
        <v>0.2</v>
      </c>
      <c r="T156" s="31">
        <v>0.6</v>
      </c>
      <c r="U156" s="31">
        <v>1.9</v>
      </c>
      <c r="V156" s="31">
        <v>62</v>
      </c>
      <c r="W156" s="31">
        <v>27.6</v>
      </c>
      <c r="X156" s="31">
        <v>5.5</v>
      </c>
      <c r="Y156" s="31">
        <v>2.2000000000000002</v>
      </c>
      <c r="Z156" s="31">
        <v>71</v>
      </c>
      <c r="AA156" s="43">
        <v>2.7149999999999999</v>
      </c>
      <c r="AB156" s="44" t="s">
        <v>271</v>
      </c>
      <c r="AC156" s="35"/>
      <c r="AD156" s="36">
        <v>11</v>
      </c>
      <c r="AE156" s="21" t="s">
        <v>311</v>
      </c>
      <c r="AF156" s="22">
        <v>3.1</v>
      </c>
      <c r="AG156" s="35"/>
      <c r="AH156" s="36">
        <v>340</v>
      </c>
      <c r="AI156" s="21" t="s">
        <v>311</v>
      </c>
      <c r="AJ156" s="22">
        <v>14</v>
      </c>
      <c r="AK156" s="45">
        <v>351</v>
      </c>
      <c r="AL156" s="23"/>
      <c r="AM156" s="17"/>
    </row>
    <row r="157" spans="2:39" x14ac:dyDescent="0.2">
      <c r="B157" s="151" t="s">
        <v>30</v>
      </c>
      <c r="C157" s="172">
        <v>39</v>
      </c>
      <c r="D157" s="151" t="s">
        <v>102</v>
      </c>
      <c r="E157" s="169" t="s">
        <v>122</v>
      </c>
      <c r="F157" s="174"/>
      <c r="G157" s="175" t="s">
        <v>153</v>
      </c>
      <c r="H157" s="172" t="s">
        <v>154</v>
      </c>
      <c r="I157" s="173" t="s">
        <v>155</v>
      </c>
      <c r="J157" s="115">
        <v>44345</v>
      </c>
      <c r="K157" s="102" t="s">
        <v>249</v>
      </c>
      <c r="L157" s="116">
        <v>26.7</v>
      </c>
      <c r="M157" s="117">
        <v>0.5</v>
      </c>
      <c r="N157" s="117">
        <v>21.9</v>
      </c>
      <c r="O157" s="118">
        <v>2</v>
      </c>
      <c r="P157" s="119" t="s">
        <v>267</v>
      </c>
      <c r="Q157" s="119" t="s">
        <v>320</v>
      </c>
      <c r="R157" s="120">
        <v>0</v>
      </c>
      <c r="S157" s="120">
        <v>0</v>
      </c>
      <c r="T157" s="120">
        <v>0.1</v>
      </c>
      <c r="U157" s="120">
        <v>0.4</v>
      </c>
      <c r="V157" s="120">
        <v>73.5</v>
      </c>
      <c r="W157" s="120">
        <v>18.5</v>
      </c>
      <c r="X157" s="120">
        <v>2.8</v>
      </c>
      <c r="Y157" s="120">
        <v>4.7</v>
      </c>
      <c r="Z157" s="120">
        <v>70.5</v>
      </c>
      <c r="AA157" s="121">
        <v>2.6850000000000001</v>
      </c>
      <c r="AB157" s="122" t="s">
        <v>271</v>
      </c>
      <c r="AC157" s="123" t="s">
        <v>316</v>
      </c>
      <c r="AD157" s="124">
        <v>8.6999999999999993</v>
      </c>
      <c r="AE157" s="125"/>
      <c r="AF157" s="126"/>
      <c r="AG157" s="123"/>
      <c r="AH157" s="124">
        <v>190</v>
      </c>
      <c r="AI157" s="125" t="s">
        <v>318</v>
      </c>
      <c r="AJ157" s="126">
        <v>9</v>
      </c>
      <c r="AK157" s="127">
        <v>190</v>
      </c>
      <c r="AL157" s="128"/>
      <c r="AM157" s="17"/>
    </row>
    <row r="158" spans="2:39" x14ac:dyDescent="0.2">
      <c r="B158" s="152"/>
      <c r="C158" s="154"/>
      <c r="D158" s="152"/>
      <c r="E158" s="167"/>
      <c r="F158" s="158"/>
      <c r="G158" s="160"/>
      <c r="H158" s="154"/>
      <c r="I158" s="156"/>
      <c r="J158" s="3">
        <v>44415</v>
      </c>
      <c r="K158" s="100" t="s">
        <v>249</v>
      </c>
      <c r="L158" s="4">
        <v>29.3</v>
      </c>
      <c r="M158" s="5">
        <v>0.7</v>
      </c>
      <c r="N158" s="5">
        <v>28.3</v>
      </c>
      <c r="O158" s="8">
        <v>4</v>
      </c>
      <c r="P158" s="7" t="s">
        <v>267</v>
      </c>
      <c r="Q158" s="7" t="s">
        <v>251</v>
      </c>
      <c r="R158" s="6">
        <v>0</v>
      </c>
      <c r="S158" s="6">
        <v>0</v>
      </c>
      <c r="T158" s="6">
        <v>0.1</v>
      </c>
      <c r="U158" s="6">
        <v>0.3</v>
      </c>
      <c r="V158" s="6">
        <v>47.3</v>
      </c>
      <c r="W158" s="6">
        <v>43.4</v>
      </c>
      <c r="X158" s="6">
        <v>5</v>
      </c>
      <c r="Y158" s="6">
        <v>3.9</v>
      </c>
      <c r="Z158" s="6">
        <v>76</v>
      </c>
      <c r="AA158" s="42">
        <v>2.6850000000000001</v>
      </c>
      <c r="AB158" s="39" t="s">
        <v>271</v>
      </c>
      <c r="AC158" s="12" t="s">
        <v>316</v>
      </c>
      <c r="AD158" s="13">
        <v>9.6999999999999993</v>
      </c>
      <c r="AE158" s="14"/>
      <c r="AF158" s="15"/>
      <c r="AG158" s="12"/>
      <c r="AH158" s="13">
        <v>170</v>
      </c>
      <c r="AI158" s="14" t="s">
        <v>318</v>
      </c>
      <c r="AJ158" s="15">
        <v>8.3000000000000007</v>
      </c>
      <c r="AK158" s="40">
        <v>170</v>
      </c>
      <c r="AL158" s="16"/>
      <c r="AM158" s="17"/>
    </row>
    <row r="159" spans="2:39" x14ac:dyDescent="0.2">
      <c r="B159" s="152"/>
      <c r="C159" s="154"/>
      <c r="D159" s="152"/>
      <c r="E159" s="167"/>
      <c r="F159" s="158"/>
      <c r="G159" s="160"/>
      <c r="H159" s="154"/>
      <c r="I159" s="156"/>
      <c r="J159" s="3">
        <v>44515</v>
      </c>
      <c r="K159" s="100" t="s">
        <v>254</v>
      </c>
      <c r="L159" s="4">
        <v>14</v>
      </c>
      <c r="M159" s="5">
        <v>0.7</v>
      </c>
      <c r="N159" s="5">
        <v>13.7</v>
      </c>
      <c r="O159" s="8">
        <v>5</v>
      </c>
      <c r="P159" s="7" t="s">
        <v>267</v>
      </c>
      <c r="Q159" s="7" t="s">
        <v>277</v>
      </c>
      <c r="R159" s="6">
        <v>0</v>
      </c>
      <c r="S159" s="6">
        <v>0</v>
      </c>
      <c r="T159" s="6">
        <v>0.5</v>
      </c>
      <c r="U159" s="6">
        <v>12.7</v>
      </c>
      <c r="V159" s="6">
        <v>65.099999999999994</v>
      </c>
      <c r="W159" s="6">
        <v>11.2</v>
      </c>
      <c r="X159" s="6">
        <v>4.7</v>
      </c>
      <c r="Y159" s="6">
        <v>5.8</v>
      </c>
      <c r="Z159" s="6">
        <v>63.6</v>
      </c>
      <c r="AA159" s="42">
        <v>2.6640000000000001</v>
      </c>
      <c r="AB159" s="39" t="s">
        <v>271</v>
      </c>
      <c r="AC159" s="12" t="s">
        <v>316</v>
      </c>
      <c r="AD159" s="13">
        <v>8.8000000000000007</v>
      </c>
      <c r="AE159" s="14"/>
      <c r="AF159" s="15"/>
      <c r="AG159" s="12"/>
      <c r="AH159" s="13">
        <v>170</v>
      </c>
      <c r="AI159" s="14" t="s">
        <v>318</v>
      </c>
      <c r="AJ159" s="15">
        <v>9.3000000000000007</v>
      </c>
      <c r="AK159" s="40">
        <v>170</v>
      </c>
      <c r="AL159" s="16"/>
      <c r="AM159" s="17"/>
    </row>
    <row r="160" spans="2:39" x14ac:dyDescent="0.2">
      <c r="B160" s="152"/>
      <c r="C160" s="154"/>
      <c r="D160" s="152"/>
      <c r="E160" s="167"/>
      <c r="F160" s="158"/>
      <c r="G160" s="160"/>
      <c r="H160" s="154"/>
      <c r="I160" s="156"/>
      <c r="J160" s="3">
        <v>44597</v>
      </c>
      <c r="K160" s="100" t="s">
        <v>254</v>
      </c>
      <c r="L160" s="4">
        <v>3.2</v>
      </c>
      <c r="M160" s="5">
        <v>0.7</v>
      </c>
      <c r="N160" s="5">
        <v>5.7</v>
      </c>
      <c r="O160" s="8">
        <v>5</v>
      </c>
      <c r="P160" s="7" t="s">
        <v>267</v>
      </c>
      <c r="Q160" s="7" t="s">
        <v>277</v>
      </c>
      <c r="R160" s="6">
        <v>0</v>
      </c>
      <c r="S160" s="6">
        <v>0</v>
      </c>
      <c r="T160" s="6">
        <v>0</v>
      </c>
      <c r="U160" s="6">
        <v>0.5</v>
      </c>
      <c r="V160" s="6">
        <v>54.5</v>
      </c>
      <c r="W160" s="6">
        <v>39.6</v>
      </c>
      <c r="X160" s="6">
        <v>3.8</v>
      </c>
      <c r="Y160" s="6">
        <v>1.6</v>
      </c>
      <c r="Z160" s="6">
        <v>68.7</v>
      </c>
      <c r="AA160" s="42">
        <v>2.6749999999999998</v>
      </c>
      <c r="AB160" s="39" t="s">
        <v>271</v>
      </c>
      <c r="AC160" s="12" t="s">
        <v>310</v>
      </c>
      <c r="AD160" s="13">
        <v>8.5</v>
      </c>
      <c r="AE160" s="14"/>
      <c r="AF160" s="15"/>
      <c r="AG160" s="12"/>
      <c r="AH160" s="13">
        <v>200</v>
      </c>
      <c r="AI160" s="14" t="s">
        <v>311</v>
      </c>
      <c r="AJ160" s="15">
        <v>11</v>
      </c>
      <c r="AK160" s="40">
        <v>200</v>
      </c>
      <c r="AL160" s="16"/>
      <c r="AM160" s="17"/>
    </row>
    <row r="161" spans="2:39" x14ac:dyDescent="0.2">
      <c r="B161" s="152"/>
      <c r="C161" s="154">
        <v>40</v>
      </c>
      <c r="D161" s="152"/>
      <c r="E161" s="167"/>
      <c r="F161" s="158"/>
      <c r="G161" s="160" t="s">
        <v>156</v>
      </c>
      <c r="H161" s="154" t="s">
        <v>157</v>
      </c>
      <c r="I161" s="156" t="s">
        <v>158</v>
      </c>
      <c r="J161" s="3">
        <v>44345</v>
      </c>
      <c r="K161" s="100" t="s">
        <v>249</v>
      </c>
      <c r="L161" s="4">
        <v>25.8</v>
      </c>
      <c r="M161" s="5">
        <v>2</v>
      </c>
      <c r="N161" s="5">
        <v>21.8</v>
      </c>
      <c r="O161" s="8">
        <v>6</v>
      </c>
      <c r="P161" s="7" t="s">
        <v>282</v>
      </c>
      <c r="Q161" s="7" t="s">
        <v>320</v>
      </c>
      <c r="R161" s="6">
        <v>0</v>
      </c>
      <c r="S161" s="6">
        <v>0</v>
      </c>
      <c r="T161" s="6">
        <v>0.2</v>
      </c>
      <c r="U161" s="6">
        <v>0.1</v>
      </c>
      <c r="V161" s="6">
        <v>5.8</v>
      </c>
      <c r="W161" s="6">
        <v>50.2</v>
      </c>
      <c r="X161" s="6">
        <v>17.7</v>
      </c>
      <c r="Y161" s="6">
        <v>26</v>
      </c>
      <c r="Z161" s="6">
        <v>57.4</v>
      </c>
      <c r="AA161" s="42">
        <v>2.6539999999999999</v>
      </c>
      <c r="AB161" s="39" t="s">
        <v>279</v>
      </c>
      <c r="AC161" s="12" t="s">
        <v>316</v>
      </c>
      <c r="AD161" s="13">
        <v>6.5</v>
      </c>
      <c r="AE161" s="14"/>
      <c r="AF161" s="15"/>
      <c r="AG161" s="12"/>
      <c r="AH161" s="13">
        <v>110</v>
      </c>
      <c r="AI161" s="14" t="s">
        <v>318</v>
      </c>
      <c r="AJ161" s="15">
        <v>5</v>
      </c>
      <c r="AK161" s="40">
        <v>110</v>
      </c>
      <c r="AL161" s="16"/>
      <c r="AM161" s="17"/>
    </row>
    <row r="162" spans="2:39" x14ac:dyDescent="0.2">
      <c r="B162" s="152"/>
      <c r="C162" s="154"/>
      <c r="D162" s="152"/>
      <c r="E162" s="167"/>
      <c r="F162" s="158"/>
      <c r="G162" s="160"/>
      <c r="H162" s="154"/>
      <c r="I162" s="156"/>
      <c r="J162" s="3">
        <v>44424</v>
      </c>
      <c r="K162" s="100" t="s">
        <v>249</v>
      </c>
      <c r="L162" s="4">
        <v>21.3</v>
      </c>
      <c r="M162" s="5">
        <v>3.2</v>
      </c>
      <c r="N162" s="5">
        <v>21.9</v>
      </c>
      <c r="O162" s="8">
        <v>8</v>
      </c>
      <c r="P162" s="7" t="s">
        <v>282</v>
      </c>
      <c r="Q162" s="7" t="s">
        <v>264</v>
      </c>
      <c r="R162" s="6">
        <v>0</v>
      </c>
      <c r="S162" s="6">
        <v>0.3</v>
      </c>
      <c r="T162" s="6">
        <v>0.7</v>
      </c>
      <c r="U162" s="6">
        <v>0.9</v>
      </c>
      <c r="V162" s="6">
        <v>17.5</v>
      </c>
      <c r="W162" s="6">
        <v>47.8</v>
      </c>
      <c r="X162" s="6">
        <v>16.600000000000001</v>
      </c>
      <c r="Y162" s="6">
        <v>16.2</v>
      </c>
      <c r="Z162" s="6">
        <v>54.1</v>
      </c>
      <c r="AA162" s="42">
        <v>2.681</v>
      </c>
      <c r="AB162" s="39" t="s">
        <v>279</v>
      </c>
      <c r="AC162" s="12" t="s">
        <v>316</v>
      </c>
      <c r="AD162" s="13">
        <v>9.6</v>
      </c>
      <c r="AE162" s="14"/>
      <c r="AF162" s="15"/>
      <c r="AG162" s="12"/>
      <c r="AH162" s="13">
        <v>98</v>
      </c>
      <c r="AI162" s="14" t="s">
        <v>318</v>
      </c>
      <c r="AJ162" s="15">
        <v>5.5</v>
      </c>
      <c r="AK162" s="40">
        <v>98</v>
      </c>
      <c r="AL162" s="16"/>
      <c r="AM162" s="17"/>
    </row>
    <row r="163" spans="2:39" x14ac:dyDescent="0.2">
      <c r="B163" s="152"/>
      <c r="C163" s="154"/>
      <c r="D163" s="152"/>
      <c r="E163" s="167"/>
      <c r="F163" s="158"/>
      <c r="G163" s="160"/>
      <c r="H163" s="154"/>
      <c r="I163" s="156"/>
      <c r="J163" s="3">
        <v>44504</v>
      </c>
      <c r="K163" s="100" t="s">
        <v>254</v>
      </c>
      <c r="L163" s="4">
        <v>18.100000000000001</v>
      </c>
      <c r="M163" s="5">
        <v>2</v>
      </c>
      <c r="N163" s="5">
        <v>17.899999999999999</v>
      </c>
      <c r="O163" s="8">
        <v>8</v>
      </c>
      <c r="P163" s="7" t="s">
        <v>282</v>
      </c>
      <c r="Q163" s="7" t="s">
        <v>264</v>
      </c>
      <c r="R163" s="6">
        <v>0</v>
      </c>
      <c r="S163" s="6">
        <v>5.7</v>
      </c>
      <c r="T163" s="6">
        <v>1.8</v>
      </c>
      <c r="U163" s="6">
        <v>2.8</v>
      </c>
      <c r="V163" s="6">
        <v>21.4</v>
      </c>
      <c r="W163" s="6">
        <v>36.299999999999997</v>
      </c>
      <c r="X163" s="6">
        <v>10</v>
      </c>
      <c r="Y163" s="6">
        <v>22</v>
      </c>
      <c r="Z163" s="6">
        <v>42.8</v>
      </c>
      <c r="AA163" s="42">
        <v>2.6619999999999999</v>
      </c>
      <c r="AB163" s="39" t="s">
        <v>279</v>
      </c>
      <c r="AC163" s="12" t="s">
        <v>316</v>
      </c>
      <c r="AD163" s="13">
        <v>8.1</v>
      </c>
      <c r="AE163" s="14"/>
      <c r="AF163" s="15"/>
      <c r="AG163" s="12"/>
      <c r="AH163" s="13">
        <v>120</v>
      </c>
      <c r="AI163" s="14" t="s">
        <v>318</v>
      </c>
      <c r="AJ163" s="15">
        <v>7.4</v>
      </c>
      <c r="AK163" s="40">
        <v>120</v>
      </c>
      <c r="AL163" s="16"/>
      <c r="AM163" s="17"/>
    </row>
    <row r="164" spans="2:39" x14ac:dyDescent="0.2">
      <c r="B164" s="152"/>
      <c r="C164" s="154"/>
      <c r="D164" s="152"/>
      <c r="E164" s="170"/>
      <c r="F164" s="158"/>
      <c r="G164" s="160"/>
      <c r="H164" s="154"/>
      <c r="I164" s="156"/>
      <c r="J164" s="3">
        <v>44597</v>
      </c>
      <c r="K164" s="100" t="s">
        <v>254</v>
      </c>
      <c r="L164" s="4">
        <v>7.5</v>
      </c>
      <c r="M164" s="5">
        <v>3</v>
      </c>
      <c r="N164" s="5">
        <v>7.8</v>
      </c>
      <c r="O164" s="8">
        <v>8</v>
      </c>
      <c r="P164" s="7" t="s">
        <v>282</v>
      </c>
      <c r="Q164" s="7" t="s">
        <v>264</v>
      </c>
      <c r="R164" s="6">
        <v>0</v>
      </c>
      <c r="S164" s="6">
        <v>0</v>
      </c>
      <c r="T164" s="6">
        <v>0.4</v>
      </c>
      <c r="U164" s="6">
        <v>1.5</v>
      </c>
      <c r="V164" s="6">
        <v>30.5</v>
      </c>
      <c r="W164" s="6">
        <v>36.5</v>
      </c>
      <c r="X164" s="6">
        <v>10.1</v>
      </c>
      <c r="Y164" s="6">
        <v>21</v>
      </c>
      <c r="Z164" s="6">
        <v>45.2</v>
      </c>
      <c r="AA164" s="42">
        <v>2.68</v>
      </c>
      <c r="AB164" s="39" t="s">
        <v>279</v>
      </c>
      <c r="AC164" s="12" t="s">
        <v>310</v>
      </c>
      <c r="AD164" s="13">
        <v>6.9</v>
      </c>
      <c r="AE164" s="14"/>
      <c r="AF164" s="15"/>
      <c r="AG164" s="12"/>
      <c r="AH164" s="13">
        <v>120</v>
      </c>
      <c r="AI164" s="14" t="s">
        <v>311</v>
      </c>
      <c r="AJ164" s="15">
        <v>6.7</v>
      </c>
      <c r="AK164" s="40">
        <v>120</v>
      </c>
      <c r="AL164" s="16"/>
      <c r="AM164" s="17"/>
    </row>
    <row r="165" spans="2:39" x14ac:dyDescent="0.2">
      <c r="B165" s="152"/>
      <c r="C165" s="154">
        <v>41</v>
      </c>
      <c r="D165" s="152"/>
      <c r="E165" s="171" t="s">
        <v>159</v>
      </c>
      <c r="F165" s="158"/>
      <c r="G165" s="160" t="s">
        <v>160</v>
      </c>
      <c r="H165" s="154" t="s">
        <v>161</v>
      </c>
      <c r="I165" s="156" t="s">
        <v>162</v>
      </c>
      <c r="J165" s="3">
        <v>44345</v>
      </c>
      <c r="K165" s="100" t="s">
        <v>249</v>
      </c>
      <c r="L165" s="4">
        <v>25.1</v>
      </c>
      <c r="M165" s="5">
        <v>0.5</v>
      </c>
      <c r="N165" s="5">
        <v>21.5</v>
      </c>
      <c r="O165" s="8">
        <v>5</v>
      </c>
      <c r="P165" s="7" t="s">
        <v>282</v>
      </c>
      <c r="Q165" s="7" t="s">
        <v>320</v>
      </c>
      <c r="R165" s="6">
        <v>0</v>
      </c>
      <c r="S165" s="6">
        <v>0</v>
      </c>
      <c r="T165" s="6">
        <v>0</v>
      </c>
      <c r="U165" s="6">
        <v>0.1</v>
      </c>
      <c r="V165" s="6">
        <v>1.1000000000000001</v>
      </c>
      <c r="W165" s="6">
        <v>3.6</v>
      </c>
      <c r="X165" s="6">
        <v>48.1</v>
      </c>
      <c r="Y165" s="6">
        <v>47.1</v>
      </c>
      <c r="Z165" s="6">
        <v>27</v>
      </c>
      <c r="AA165" s="42">
        <v>2.5089999999999999</v>
      </c>
      <c r="AB165" s="39" t="s">
        <v>279</v>
      </c>
      <c r="AC165" s="12" t="s">
        <v>316</v>
      </c>
      <c r="AD165" s="13">
        <v>6.9</v>
      </c>
      <c r="AE165" s="14"/>
      <c r="AF165" s="15"/>
      <c r="AG165" s="12"/>
      <c r="AH165" s="13">
        <v>140</v>
      </c>
      <c r="AI165" s="14" t="s">
        <v>318</v>
      </c>
      <c r="AJ165" s="15">
        <v>5.9</v>
      </c>
      <c r="AK165" s="40">
        <v>140</v>
      </c>
      <c r="AL165" s="16"/>
      <c r="AM165" s="17"/>
    </row>
    <row r="166" spans="2:39" x14ac:dyDescent="0.2">
      <c r="B166" s="152"/>
      <c r="C166" s="154"/>
      <c r="D166" s="152"/>
      <c r="E166" s="167"/>
      <c r="F166" s="158"/>
      <c r="G166" s="160"/>
      <c r="H166" s="154"/>
      <c r="I166" s="156"/>
      <c r="J166" s="3">
        <v>44409</v>
      </c>
      <c r="K166" s="100" t="s">
        <v>254</v>
      </c>
      <c r="L166" s="4">
        <v>30.6</v>
      </c>
      <c r="M166" s="5">
        <v>0.6</v>
      </c>
      <c r="N166" s="5">
        <v>26</v>
      </c>
      <c r="O166" s="8">
        <v>6</v>
      </c>
      <c r="P166" s="7" t="s">
        <v>282</v>
      </c>
      <c r="Q166" s="7" t="s">
        <v>277</v>
      </c>
      <c r="R166" s="6">
        <v>0</v>
      </c>
      <c r="S166" s="6">
        <v>0</v>
      </c>
      <c r="T166" s="6">
        <v>0.1</v>
      </c>
      <c r="U166" s="6">
        <v>1.6</v>
      </c>
      <c r="V166" s="6">
        <v>31.2</v>
      </c>
      <c r="W166" s="6">
        <v>16.600000000000001</v>
      </c>
      <c r="X166" s="6">
        <v>21.7</v>
      </c>
      <c r="Y166" s="6">
        <v>28.8</v>
      </c>
      <c r="Z166" s="6">
        <v>39.1</v>
      </c>
      <c r="AA166" s="42">
        <v>2.6</v>
      </c>
      <c r="AB166" s="39" t="s">
        <v>279</v>
      </c>
      <c r="AC166" s="12" t="s">
        <v>316</v>
      </c>
      <c r="AD166" s="13">
        <v>9.8000000000000007</v>
      </c>
      <c r="AE166" s="14"/>
      <c r="AF166" s="15"/>
      <c r="AG166" s="12"/>
      <c r="AH166" s="13">
        <v>79</v>
      </c>
      <c r="AI166" s="14" t="s">
        <v>318</v>
      </c>
      <c r="AJ166" s="15">
        <v>4.8</v>
      </c>
      <c r="AK166" s="40">
        <v>79</v>
      </c>
      <c r="AL166" s="16"/>
      <c r="AM166" s="17"/>
    </row>
    <row r="167" spans="2:39" x14ac:dyDescent="0.2">
      <c r="B167" s="152"/>
      <c r="C167" s="154"/>
      <c r="D167" s="152"/>
      <c r="E167" s="167"/>
      <c r="F167" s="158"/>
      <c r="G167" s="160"/>
      <c r="H167" s="154"/>
      <c r="I167" s="156"/>
      <c r="J167" s="3">
        <v>44504</v>
      </c>
      <c r="K167" s="100" t="s">
        <v>254</v>
      </c>
      <c r="L167" s="4">
        <v>19.3</v>
      </c>
      <c r="M167" s="5">
        <v>0.5</v>
      </c>
      <c r="N167" s="5">
        <v>16</v>
      </c>
      <c r="O167" s="8">
        <v>6</v>
      </c>
      <c r="P167" s="7" t="s">
        <v>282</v>
      </c>
      <c r="Q167" s="7" t="s">
        <v>277</v>
      </c>
      <c r="R167" s="6">
        <v>0</v>
      </c>
      <c r="S167" s="6">
        <v>4.4000000000000004</v>
      </c>
      <c r="T167" s="6">
        <v>3.6</v>
      </c>
      <c r="U167" s="6">
        <v>5.6</v>
      </c>
      <c r="V167" s="6">
        <v>9.6</v>
      </c>
      <c r="W167" s="6">
        <v>5.7</v>
      </c>
      <c r="X167" s="6">
        <v>21.3</v>
      </c>
      <c r="Y167" s="6">
        <v>49.8</v>
      </c>
      <c r="Z167" s="6">
        <v>18.799999999999997</v>
      </c>
      <c r="AA167" s="42">
        <v>2.1960000000000002</v>
      </c>
      <c r="AB167" s="39" t="s">
        <v>283</v>
      </c>
      <c r="AC167" s="12" t="s">
        <v>316</v>
      </c>
      <c r="AD167" s="13">
        <v>7</v>
      </c>
      <c r="AE167" s="14"/>
      <c r="AF167" s="15"/>
      <c r="AG167" s="12"/>
      <c r="AH167" s="13">
        <v>17</v>
      </c>
      <c r="AI167" s="14" t="s">
        <v>318</v>
      </c>
      <c r="AJ167" s="15">
        <v>2.4</v>
      </c>
      <c r="AK167" s="40">
        <v>17</v>
      </c>
      <c r="AL167" s="16"/>
      <c r="AM167" s="17"/>
    </row>
    <row r="168" spans="2:39" x14ac:dyDescent="0.2">
      <c r="B168" s="152"/>
      <c r="C168" s="154"/>
      <c r="D168" s="152"/>
      <c r="E168" s="167"/>
      <c r="F168" s="158"/>
      <c r="G168" s="160"/>
      <c r="H168" s="154"/>
      <c r="I168" s="156"/>
      <c r="J168" s="3">
        <v>44596</v>
      </c>
      <c r="K168" s="100" t="s">
        <v>249</v>
      </c>
      <c r="L168" s="4">
        <v>7.4</v>
      </c>
      <c r="M168" s="5">
        <v>0.5</v>
      </c>
      <c r="N168" s="5">
        <v>6.9</v>
      </c>
      <c r="O168" s="8">
        <v>3</v>
      </c>
      <c r="P168" s="7" t="s">
        <v>267</v>
      </c>
      <c r="Q168" s="7" t="s">
        <v>277</v>
      </c>
      <c r="R168" s="6">
        <v>0</v>
      </c>
      <c r="S168" s="6">
        <v>0</v>
      </c>
      <c r="T168" s="6">
        <v>0.5</v>
      </c>
      <c r="U168" s="6">
        <v>1.2</v>
      </c>
      <c r="V168" s="6">
        <v>17.5</v>
      </c>
      <c r="W168" s="6">
        <v>27.5</v>
      </c>
      <c r="X168" s="6">
        <v>24</v>
      </c>
      <c r="Y168" s="6">
        <v>29.3</v>
      </c>
      <c r="Z168" s="6">
        <v>50.3</v>
      </c>
      <c r="AA168" s="42">
        <v>2.5910000000000002</v>
      </c>
      <c r="AB168" s="39" t="s">
        <v>279</v>
      </c>
      <c r="AC168" s="12" t="s">
        <v>310</v>
      </c>
      <c r="AD168" s="13">
        <v>5</v>
      </c>
      <c r="AE168" s="14"/>
      <c r="AF168" s="15"/>
      <c r="AG168" s="12"/>
      <c r="AH168" s="13">
        <v>72</v>
      </c>
      <c r="AI168" s="14" t="s">
        <v>311</v>
      </c>
      <c r="AJ168" s="15">
        <v>4.2</v>
      </c>
      <c r="AK168" s="40">
        <v>72</v>
      </c>
      <c r="AL168" s="16"/>
      <c r="AM168" s="17"/>
    </row>
    <row r="169" spans="2:39" x14ac:dyDescent="0.2">
      <c r="B169" s="152"/>
      <c r="C169" s="154">
        <v>42</v>
      </c>
      <c r="D169" s="152"/>
      <c r="E169" s="167"/>
      <c r="F169" s="158"/>
      <c r="G169" s="160" t="s">
        <v>163</v>
      </c>
      <c r="H169" s="154" t="s">
        <v>164</v>
      </c>
      <c r="I169" s="156" t="s">
        <v>162</v>
      </c>
      <c r="J169" s="3">
        <v>44345</v>
      </c>
      <c r="K169" s="100" t="s">
        <v>249</v>
      </c>
      <c r="L169" s="4">
        <v>24.3</v>
      </c>
      <c r="M169" s="5">
        <v>2</v>
      </c>
      <c r="N169" s="5">
        <v>22.2</v>
      </c>
      <c r="O169" s="8">
        <v>4</v>
      </c>
      <c r="P169" s="7" t="s">
        <v>282</v>
      </c>
      <c r="Q169" s="7" t="s">
        <v>320</v>
      </c>
      <c r="R169" s="6">
        <v>0</v>
      </c>
      <c r="S169" s="6">
        <v>0.2</v>
      </c>
      <c r="T169" s="6">
        <v>0.4</v>
      </c>
      <c r="U169" s="6">
        <v>0.6</v>
      </c>
      <c r="V169" s="6">
        <v>23.7</v>
      </c>
      <c r="W169" s="6">
        <v>60.6</v>
      </c>
      <c r="X169" s="6">
        <v>7.5</v>
      </c>
      <c r="Y169" s="6">
        <v>7</v>
      </c>
      <c r="Z169" s="6">
        <v>63</v>
      </c>
      <c r="AA169" s="42">
        <v>2.6760000000000002</v>
      </c>
      <c r="AB169" s="39" t="s">
        <v>279</v>
      </c>
      <c r="AC169" s="12" t="s">
        <v>316</v>
      </c>
      <c r="AD169" s="13">
        <v>9.8000000000000007</v>
      </c>
      <c r="AE169" s="14"/>
      <c r="AF169" s="15"/>
      <c r="AG169" s="12"/>
      <c r="AH169" s="13">
        <v>89</v>
      </c>
      <c r="AI169" s="14" t="s">
        <v>318</v>
      </c>
      <c r="AJ169" s="15">
        <v>7.1</v>
      </c>
      <c r="AK169" s="40">
        <v>89</v>
      </c>
      <c r="AL169" s="16"/>
      <c r="AM169" s="17"/>
    </row>
    <row r="170" spans="2:39" x14ac:dyDescent="0.2">
      <c r="B170" s="152"/>
      <c r="C170" s="154"/>
      <c r="D170" s="152"/>
      <c r="E170" s="167"/>
      <c r="F170" s="158"/>
      <c r="G170" s="160"/>
      <c r="H170" s="154"/>
      <c r="I170" s="156"/>
      <c r="J170" s="3">
        <v>44409</v>
      </c>
      <c r="K170" s="100" t="s">
        <v>254</v>
      </c>
      <c r="L170" s="4">
        <v>28</v>
      </c>
      <c r="M170" s="5">
        <v>2.2999999999999998</v>
      </c>
      <c r="N170" s="5">
        <v>28.1</v>
      </c>
      <c r="O170" s="8">
        <v>6</v>
      </c>
      <c r="P170" s="7" t="s">
        <v>282</v>
      </c>
      <c r="Q170" s="7" t="s">
        <v>264</v>
      </c>
      <c r="R170" s="6">
        <v>0</v>
      </c>
      <c r="S170" s="6">
        <v>0.2</v>
      </c>
      <c r="T170" s="6">
        <v>0.2</v>
      </c>
      <c r="U170" s="6">
        <v>0.5</v>
      </c>
      <c r="V170" s="6">
        <v>31.5</v>
      </c>
      <c r="W170" s="6">
        <v>51.2</v>
      </c>
      <c r="X170" s="6">
        <v>5.9</v>
      </c>
      <c r="Y170" s="6">
        <v>10.5</v>
      </c>
      <c r="Z170" s="6">
        <v>66</v>
      </c>
      <c r="AA170" s="42">
        <v>2.6869999999999998</v>
      </c>
      <c r="AB170" s="39" t="s">
        <v>281</v>
      </c>
      <c r="AC170" s="12" t="s">
        <v>316</v>
      </c>
      <c r="AD170" s="13">
        <v>8.6999999999999993</v>
      </c>
      <c r="AE170" s="14"/>
      <c r="AF170" s="15"/>
      <c r="AG170" s="12"/>
      <c r="AH170" s="13">
        <v>96</v>
      </c>
      <c r="AI170" s="14" t="s">
        <v>318</v>
      </c>
      <c r="AJ170" s="15">
        <v>7.4</v>
      </c>
      <c r="AK170" s="40">
        <v>96</v>
      </c>
      <c r="AL170" s="16"/>
      <c r="AM170" s="17"/>
    </row>
    <row r="171" spans="2:39" x14ac:dyDescent="0.2">
      <c r="B171" s="152"/>
      <c r="C171" s="154"/>
      <c r="D171" s="152"/>
      <c r="E171" s="167"/>
      <c r="F171" s="158"/>
      <c r="G171" s="160"/>
      <c r="H171" s="154"/>
      <c r="I171" s="156"/>
      <c r="J171" s="3">
        <v>44504</v>
      </c>
      <c r="K171" s="100" t="s">
        <v>254</v>
      </c>
      <c r="L171" s="4">
        <v>18.600000000000001</v>
      </c>
      <c r="M171" s="5">
        <v>2</v>
      </c>
      <c r="N171" s="5">
        <v>17.5</v>
      </c>
      <c r="O171" s="8">
        <v>6</v>
      </c>
      <c r="P171" s="7" t="s">
        <v>282</v>
      </c>
      <c r="Q171" s="7" t="s">
        <v>264</v>
      </c>
      <c r="R171" s="6">
        <v>0</v>
      </c>
      <c r="S171" s="6">
        <v>0.2</v>
      </c>
      <c r="T171" s="6">
        <v>0.3</v>
      </c>
      <c r="U171" s="6">
        <v>0.7</v>
      </c>
      <c r="V171" s="6">
        <v>30.8</v>
      </c>
      <c r="W171" s="6">
        <v>48.2</v>
      </c>
      <c r="X171" s="6">
        <v>9.9</v>
      </c>
      <c r="Y171" s="6">
        <v>9.9</v>
      </c>
      <c r="Z171" s="6">
        <v>58</v>
      </c>
      <c r="AA171" s="42">
        <v>2.6749999999999998</v>
      </c>
      <c r="AB171" s="39" t="s">
        <v>281</v>
      </c>
      <c r="AC171" s="12" t="s">
        <v>316</v>
      </c>
      <c r="AD171" s="13">
        <v>4.7</v>
      </c>
      <c r="AE171" s="14"/>
      <c r="AF171" s="15"/>
      <c r="AG171" s="12"/>
      <c r="AH171" s="13">
        <v>100</v>
      </c>
      <c r="AI171" s="14" t="s">
        <v>318</v>
      </c>
      <c r="AJ171" s="15">
        <v>4.7</v>
      </c>
      <c r="AK171" s="40">
        <v>100</v>
      </c>
      <c r="AL171" s="16"/>
      <c r="AM171" s="17"/>
    </row>
    <row r="172" spans="2:39" x14ac:dyDescent="0.2">
      <c r="B172" s="152"/>
      <c r="C172" s="154"/>
      <c r="D172" s="152"/>
      <c r="E172" s="170"/>
      <c r="F172" s="158"/>
      <c r="G172" s="160"/>
      <c r="H172" s="154"/>
      <c r="I172" s="156"/>
      <c r="J172" s="3">
        <v>44606</v>
      </c>
      <c r="K172" s="100" t="s">
        <v>249</v>
      </c>
      <c r="L172" s="4">
        <v>5.0999999999999996</v>
      </c>
      <c r="M172" s="5">
        <v>2.1</v>
      </c>
      <c r="N172" s="5">
        <v>5.9</v>
      </c>
      <c r="O172" s="8">
        <v>6</v>
      </c>
      <c r="P172" s="7" t="s">
        <v>282</v>
      </c>
      <c r="Q172" s="7" t="s">
        <v>264</v>
      </c>
      <c r="R172" s="6">
        <v>0</v>
      </c>
      <c r="S172" s="6">
        <v>0</v>
      </c>
      <c r="T172" s="6">
        <v>0.2</v>
      </c>
      <c r="U172" s="6">
        <v>0.7</v>
      </c>
      <c r="V172" s="6">
        <v>16.2</v>
      </c>
      <c r="W172" s="6">
        <v>50.2</v>
      </c>
      <c r="X172" s="6">
        <v>10.6</v>
      </c>
      <c r="Y172" s="6">
        <v>22.1</v>
      </c>
      <c r="Z172" s="6">
        <v>53</v>
      </c>
      <c r="AA172" s="42">
        <v>2.6509999999999998</v>
      </c>
      <c r="AB172" s="39" t="s">
        <v>281</v>
      </c>
      <c r="AC172" s="12" t="s">
        <v>310</v>
      </c>
      <c r="AD172" s="13">
        <v>9.6999999999999993</v>
      </c>
      <c r="AE172" s="14"/>
      <c r="AF172" s="15"/>
      <c r="AG172" s="12"/>
      <c r="AH172" s="13">
        <v>130</v>
      </c>
      <c r="AI172" s="14" t="s">
        <v>311</v>
      </c>
      <c r="AJ172" s="15">
        <v>9.4</v>
      </c>
      <c r="AK172" s="40">
        <v>130</v>
      </c>
      <c r="AL172" s="16"/>
      <c r="AM172" s="17"/>
    </row>
    <row r="173" spans="2:39" x14ac:dyDescent="0.2">
      <c r="B173" s="152"/>
      <c r="C173" s="154">
        <v>43</v>
      </c>
      <c r="D173" s="152"/>
      <c r="E173" s="171" t="s">
        <v>165</v>
      </c>
      <c r="F173" s="158"/>
      <c r="G173" s="160" t="s">
        <v>166</v>
      </c>
      <c r="H173" s="154" t="s">
        <v>167</v>
      </c>
      <c r="I173" s="156" t="s">
        <v>168</v>
      </c>
      <c r="J173" s="3">
        <v>44346</v>
      </c>
      <c r="K173" s="100" t="s">
        <v>254</v>
      </c>
      <c r="L173" s="4">
        <v>21.6</v>
      </c>
      <c r="M173" s="5">
        <v>0.5</v>
      </c>
      <c r="N173" s="5">
        <v>20.399999999999999</v>
      </c>
      <c r="O173" s="8">
        <v>2</v>
      </c>
      <c r="P173" s="7" t="s">
        <v>284</v>
      </c>
      <c r="Q173" s="7" t="s">
        <v>320</v>
      </c>
      <c r="R173" s="6">
        <v>3.5</v>
      </c>
      <c r="S173" s="6">
        <v>18.5</v>
      </c>
      <c r="T173" s="6">
        <v>3.5</v>
      </c>
      <c r="U173" s="6">
        <v>3.2</v>
      </c>
      <c r="V173" s="6">
        <v>26.9</v>
      </c>
      <c r="W173" s="6">
        <v>34.6</v>
      </c>
      <c r="X173" s="6">
        <v>4.5999999999999996</v>
      </c>
      <c r="Y173" s="6">
        <v>5.2</v>
      </c>
      <c r="Z173" s="6">
        <v>73.8</v>
      </c>
      <c r="AA173" s="42">
        <v>2.6960000000000002</v>
      </c>
      <c r="AB173" s="39" t="s">
        <v>279</v>
      </c>
      <c r="AC173" s="12" t="s">
        <v>316</v>
      </c>
      <c r="AD173" s="13">
        <v>3.2</v>
      </c>
      <c r="AE173" s="14"/>
      <c r="AF173" s="15"/>
      <c r="AG173" s="12"/>
      <c r="AH173" s="13">
        <v>9.6999999999999993</v>
      </c>
      <c r="AI173" s="14" t="s">
        <v>318</v>
      </c>
      <c r="AJ173" s="15">
        <v>1.4</v>
      </c>
      <c r="AK173" s="40">
        <v>9.6999999999999993</v>
      </c>
      <c r="AL173" s="16"/>
      <c r="AM173" s="17"/>
    </row>
    <row r="174" spans="2:39" x14ac:dyDescent="0.2">
      <c r="B174" s="152"/>
      <c r="C174" s="154"/>
      <c r="D174" s="152"/>
      <c r="E174" s="167"/>
      <c r="F174" s="158"/>
      <c r="G174" s="160"/>
      <c r="H174" s="154"/>
      <c r="I174" s="156"/>
      <c r="J174" s="3">
        <v>44428</v>
      </c>
      <c r="K174" s="100" t="s">
        <v>254</v>
      </c>
      <c r="L174" s="4">
        <v>31.5</v>
      </c>
      <c r="M174" s="5">
        <v>0.7</v>
      </c>
      <c r="N174" s="5">
        <v>23.3</v>
      </c>
      <c r="O174" s="8">
        <v>3</v>
      </c>
      <c r="P174" s="7" t="s">
        <v>267</v>
      </c>
      <c r="Q174" s="7" t="s">
        <v>264</v>
      </c>
      <c r="R174" s="6">
        <v>0</v>
      </c>
      <c r="S174" s="6">
        <v>1.4</v>
      </c>
      <c r="T174" s="6">
        <v>0</v>
      </c>
      <c r="U174" s="6">
        <v>0.5</v>
      </c>
      <c r="V174" s="6">
        <v>30.8</v>
      </c>
      <c r="W174" s="6">
        <v>53.9</v>
      </c>
      <c r="X174" s="6">
        <v>4.3</v>
      </c>
      <c r="Y174" s="6">
        <v>9.1</v>
      </c>
      <c r="Z174" s="6">
        <v>73.2</v>
      </c>
      <c r="AA174" s="42">
        <v>2.714</v>
      </c>
      <c r="AB174" s="39" t="s">
        <v>271</v>
      </c>
      <c r="AC174" s="12" t="s">
        <v>316</v>
      </c>
      <c r="AD174" s="13">
        <v>6.9</v>
      </c>
      <c r="AE174" s="14"/>
      <c r="AF174" s="15"/>
      <c r="AG174" s="12"/>
      <c r="AH174" s="13">
        <v>18</v>
      </c>
      <c r="AI174" s="14" t="s">
        <v>318</v>
      </c>
      <c r="AJ174" s="15">
        <v>3.2</v>
      </c>
      <c r="AK174" s="40">
        <v>18</v>
      </c>
      <c r="AL174" s="16"/>
      <c r="AM174" s="17"/>
    </row>
    <row r="175" spans="2:39" x14ac:dyDescent="0.2">
      <c r="B175" s="152"/>
      <c r="C175" s="154"/>
      <c r="D175" s="152"/>
      <c r="E175" s="167"/>
      <c r="F175" s="158"/>
      <c r="G175" s="160"/>
      <c r="H175" s="154"/>
      <c r="I175" s="156"/>
      <c r="J175" s="3">
        <v>44515</v>
      </c>
      <c r="K175" s="100" t="s">
        <v>254</v>
      </c>
      <c r="L175" s="4">
        <v>14.8</v>
      </c>
      <c r="M175" s="5">
        <v>0.3</v>
      </c>
      <c r="N175" s="5">
        <v>15.5</v>
      </c>
      <c r="O175" s="8">
        <v>5</v>
      </c>
      <c r="P175" s="7" t="s">
        <v>270</v>
      </c>
      <c r="Q175" s="7" t="s">
        <v>277</v>
      </c>
      <c r="R175" s="6">
        <v>2.2000000000000002</v>
      </c>
      <c r="S175" s="6">
        <v>43.1</v>
      </c>
      <c r="T175" s="6">
        <v>10.1</v>
      </c>
      <c r="U175" s="6">
        <v>7</v>
      </c>
      <c r="V175" s="6">
        <v>27.2</v>
      </c>
      <c r="W175" s="6">
        <v>8.8000000000000007</v>
      </c>
      <c r="X175" s="6">
        <v>0.9</v>
      </c>
      <c r="Y175" s="6">
        <v>0.7</v>
      </c>
      <c r="Z175" s="6">
        <v>82.5</v>
      </c>
      <c r="AA175" s="42">
        <v>2.7130000000000001</v>
      </c>
      <c r="AB175" s="39" t="s">
        <v>268</v>
      </c>
      <c r="AC175" s="12" t="s">
        <v>316</v>
      </c>
      <c r="AD175" s="13">
        <v>1.9</v>
      </c>
      <c r="AE175" s="14"/>
      <c r="AF175" s="15"/>
      <c r="AG175" s="12"/>
      <c r="AH175" s="13">
        <v>3</v>
      </c>
      <c r="AI175" s="14" t="s">
        <v>318</v>
      </c>
      <c r="AJ175" s="15">
        <v>0.85</v>
      </c>
      <c r="AK175" s="40">
        <v>3</v>
      </c>
      <c r="AL175" s="16"/>
      <c r="AM175" s="17"/>
    </row>
    <row r="176" spans="2:39" x14ac:dyDescent="0.2">
      <c r="B176" s="152"/>
      <c r="C176" s="154"/>
      <c r="D176" s="152"/>
      <c r="E176" s="167"/>
      <c r="F176" s="158"/>
      <c r="G176" s="160"/>
      <c r="H176" s="154"/>
      <c r="I176" s="156"/>
      <c r="J176" s="3">
        <v>44612</v>
      </c>
      <c r="K176" s="100" t="s">
        <v>249</v>
      </c>
      <c r="L176" s="4">
        <v>7.8</v>
      </c>
      <c r="M176" s="5">
        <v>0.5</v>
      </c>
      <c r="N176" s="5">
        <v>8.6</v>
      </c>
      <c r="O176" s="8">
        <v>5</v>
      </c>
      <c r="P176" s="7" t="s">
        <v>270</v>
      </c>
      <c r="Q176" s="7" t="s">
        <v>277</v>
      </c>
      <c r="R176" s="6">
        <v>0</v>
      </c>
      <c r="S176" s="6">
        <v>1.4</v>
      </c>
      <c r="T176" s="6">
        <v>0.6</v>
      </c>
      <c r="U176" s="6">
        <v>1.3</v>
      </c>
      <c r="V176" s="6">
        <v>63.1</v>
      </c>
      <c r="W176" s="6">
        <v>28.3</v>
      </c>
      <c r="X176" s="6">
        <v>3.5</v>
      </c>
      <c r="Y176" s="6">
        <v>1.8</v>
      </c>
      <c r="Z176" s="6">
        <v>74.5</v>
      </c>
      <c r="AA176" s="42">
        <v>2.7189999999999999</v>
      </c>
      <c r="AB176" s="39" t="s">
        <v>268</v>
      </c>
      <c r="AC176" s="12" t="s">
        <v>310</v>
      </c>
      <c r="AD176" s="13">
        <v>0.9</v>
      </c>
      <c r="AE176" s="14"/>
      <c r="AF176" s="15"/>
      <c r="AG176" s="12"/>
      <c r="AH176" s="13">
        <v>6.8</v>
      </c>
      <c r="AI176" s="14" t="s">
        <v>311</v>
      </c>
      <c r="AJ176" s="15">
        <v>0.41</v>
      </c>
      <c r="AK176" s="40">
        <v>6.8</v>
      </c>
      <c r="AL176" s="16"/>
      <c r="AM176" s="17"/>
    </row>
    <row r="177" spans="2:39" x14ac:dyDescent="0.2">
      <c r="B177" s="152"/>
      <c r="C177" s="154">
        <v>44</v>
      </c>
      <c r="D177" s="152"/>
      <c r="E177" s="167"/>
      <c r="F177" s="158"/>
      <c r="G177" s="160" t="s">
        <v>166</v>
      </c>
      <c r="H177" s="154" t="s">
        <v>169</v>
      </c>
      <c r="I177" s="156" t="s">
        <v>170</v>
      </c>
      <c r="J177" s="3">
        <v>44339</v>
      </c>
      <c r="K177" s="100" t="s">
        <v>254</v>
      </c>
      <c r="L177" s="4">
        <v>23.3</v>
      </c>
      <c r="M177" s="5">
        <v>0.4</v>
      </c>
      <c r="N177" s="5">
        <v>21.4</v>
      </c>
      <c r="O177" s="8">
        <v>2</v>
      </c>
      <c r="P177" s="7" t="s">
        <v>282</v>
      </c>
      <c r="Q177" s="7" t="s">
        <v>251</v>
      </c>
      <c r="R177" s="6">
        <v>0</v>
      </c>
      <c r="S177" s="6">
        <v>1.3</v>
      </c>
      <c r="T177" s="6">
        <v>1.3</v>
      </c>
      <c r="U177" s="6">
        <v>1.5</v>
      </c>
      <c r="V177" s="6">
        <v>8.8000000000000007</v>
      </c>
      <c r="W177" s="6">
        <v>34.5</v>
      </c>
      <c r="X177" s="6">
        <v>30.7</v>
      </c>
      <c r="Y177" s="6">
        <v>21.9</v>
      </c>
      <c r="Z177" s="6">
        <v>53</v>
      </c>
      <c r="AA177" s="42">
        <v>2.6549999999999998</v>
      </c>
      <c r="AB177" s="39" t="s">
        <v>279</v>
      </c>
      <c r="AC177" s="12" t="s">
        <v>316</v>
      </c>
      <c r="AD177" s="13">
        <v>7.1</v>
      </c>
      <c r="AE177" s="14"/>
      <c r="AF177" s="15"/>
      <c r="AG177" s="12"/>
      <c r="AH177" s="13">
        <v>53</v>
      </c>
      <c r="AI177" s="14" t="s">
        <v>318</v>
      </c>
      <c r="AJ177" s="15">
        <v>4.5</v>
      </c>
      <c r="AK177" s="40">
        <v>53</v>
      </c>
      <c r="AL177" s="16"/>
      <c r="AM177" s="17"/>
    </row>
    <row r="178" spans="2:39" x14ac:dyDescent="0.2">
      <c r="B178" s="152"/>
      <c r="C178" s="154"/>
      <c r="D178" s="152"/>
      <c r="E178" s="167"/>
      <c r="F178" s="158"/>
      <c r="G178" s="160"/>
      <c r="H178" s="154"/>
      <c r="I178" s="156"/>
      <c r="J178" s="3">
        <v>44437</v>
      </c>
      <c r="K178" s="100" t="s">
        <v>249</v>
      </c>
      <c r="L178" s="4">
        <v>28.3</v>
      </c>
      <c r="M178" s="5">
        <v>1.1000000000000001</v>
      </c>
      <c r="N178" s="5">
        <v>26.7</v>
      </c>
      <c r="O178" s="8">
        <v>2</v>
      </c>
      <c r="P178" s="7" t="s">
        <v>275</v>
      </c>
      <c r="Q178" s="7" t="s">
        <v>251</v>
      </c>
      <c r="R178" s="6">
        <v>0</v>
      </c>
      <c r="S178" s="6">
        <v>0</v>
      </c>
      <c r="T178" s="6">
        <v>0.2</v>
      </c>
      <c r="U178" s="6">
        <v>0.4</v>
      </c>
      <c r="V178" s="6">
        <v>4.5</v>
      </c>
      <c r="W178" s="6">
        <v>50.8</v>
      </c>
      <c r="X178" s="6">
        <v>21</v>
      </c>
      <c r="Y178" s="6">
        <v>23.1</v>
      </c>
      <c r="Z178" s="6">
        <v>56.7</v>
      </c>
      <c r="AA178" s="42">
        <v>2.6989999999999998</v>
      </c>
      <c r="AB178" s="39" t="s">
        <v>279</v>
      </c>
      <c r="AC178" s="12" t="s">
        <v>316</v>
      </c>
      <c r="AD178" s="13">
        <v>1.1000000000000001</v>
      </c>
      <c r="AE178" s="14"/>
      <c r="AF178" s="15"/>
      <c r="AG178" s="12"/>
      <c r="AH178" s="13">
        <v>5</v>
      </c>
      <c r="AI178" s="14" t="s">
        <v>318</v>
      </c>
      <c r="AJ178" s="15">
        <v>0.41</v>
      </c>
      <c r="AK178" s="40">
        <v>5</v>
      </c>
      <c r="AL178" s="16"/>
      <c r="AM178" s="17"/>
    </row>
    <row r="179" spans="2:39" x14ac:dyDescent="0.2">
      <c r="B179" s="152"/>
      <c r="C179" s="154"/>
      <c r="D179" s="152"/>
      <c r="E179" s="167"/>
      <c r="F179" s="158"/>
      <c r="G179" s="160"/>
      <c r="H179" s="154"/>
      <c r="I179" s="156"/>
      <c r="J179" s="3">
        <v>44514</v>
      </c>
      <c r="K179" s="100" t="s">
        <v>254</v>
      </c>
      <c r="L179" s="4">
        <v>14.1</v>
      </c>
      <c r="M179" s="5">
        <v>0.4</v>
      </c>
      <c r="N179" s="5">
        <v>14.7</v>
      </c>
      <c r="O179" s="8">
        <v>2</v>
      </c>
      <c r="P179" s="7" t="s">
        <v>267</v>
      </c>
      <c r="Q179" s="7" t="s">
        <v>277</v>
      </c>
      <c r="R179" s="6">
        <v>0</v>
      </c>
      <c r="S179" s="6">
        <v>0.4</v>
      </c>
      <c r="T179" s="6">
        <v>0.4</v>
      </c>
      <c r="U179" s="6">
        <v>0.4</v>
      </c>
      <c r="V179" s="6">
        <v>18.600000000000001</v>
      </c>
      <c r="W179" s="6">
        <v>51.7</v>
      </c>
      <c r="X179" s="6">
        <v>13.9</v>
      </c>
      <c r="Y179" s="6">
        <v>14.6</v>
      </c>
      <c r="Z179" s="6">
        <v>67</v>
      </c>
      <c r="AA179" s="42">
        <v>2.6840000000000002</v>
      </c>
      <c r="AB179" s="39" t="s">
        <v>271</v>
      </c>
      <c r="AC179" s="12" t="s">
        <v>316</v>
      </c>
      <c r="AD179" s="13">
        <v>7.2</v>
      </c>
      <c r="AE179" s="14"/>
      <c r="AF179" s="15"/>
      <c r="AG179" s="12"/>
      <c r="AH179" s="13">
        <v>45</v>
      </c>
      <c r="AI179" s="14" t="s">
        <v>318</v>
      </c>
      <c r="AJ179" s="15">
        <v>5.3</v>
      </c>
      <c r="AK179" s="40">
        <v>45</v>
      </c>
      <c r="AL179" s="16"/>
      <c r="AM179" s="17"/>
    </row>
    <row r="180" spans="2:39" x14ac:dyDescent="0.2">
      <c r="B180" s="152"/>
      <c r="C180" s="154"/>
      <c r="D180" s="152"/>
      <c r="E180" s="167"/>
      <c r="F180" s="158"/>
      <c r="G180" s="160"/>
      <c r="H180" s="154"/>
      <c r="I180" s="156"/>
      <c r="J180" s="3">
        <v>44597</v>
      </c>
      <c r="K180" s="100" t="s">
        <v>254</v>
      </c>
      <c r="L180" s="4">
        <v>7</v>
      </c>
      <c r="M180" s="5">
        <v>0.4</v>
      </c>
      <c r="N180" s="5">
        <v>8.5</v>
      </c>
      <c r="O180" s="8">
        <v>3</v>
      </c>
      <c r="P180" s="7" t="s">
        <v>267</v>
      </c>
      <c r="Q180" s="7" t="s">
        <v>277</v>
      </c>
      <c r="R180" s="6">
        <v>0</v>
      </c>
      <c r="S180" s="6">
        <v>0</v>
      </c>
      <c r="T180" s="6">
        <v>0.1</v>
      </c>
      <c r="U180" s="6">
        <v>0.8</v>
      </c>
      <c r="V180" s="6">
        <v>35.5</v>
      </c>
      <c r="W180" s="6">
        <v>53.2</v>
      </c>
      <c r="X180" s="6">
        <v>5</v>
      </c>
      <c r="Y180" s="6">
        <v>5.4</v>
      </c>
      <c r="Z180" s="6">
        <v>72.599999999999994</v>
      </c>
      <c r="AA180" s="42">
        <v>2.6970000000000001</v>
      </c>
      <c r="AB180" s="39" t="s">
        <v>274</v>
      </c>
      <c r="AC180" s="12" t="s">
        <v>310</v>
      </c>
      <c r="AD180" s="13">
        <v>5.6</v>
      </c>
      <c r="AE180" s="14"/>
      <c r="AF180" s="15"/>
      <c r="AG180" s="12"/>
      <c r="AH180" s="13">
        <v>20</v>
      </c>
      <c r="AI180" s="14" t="s">
        <v>311</v>
      </c>
      <c r="AJ180" s="15">
        <v>3</v>
      </c>
      <c r="AK180" s="40">
        <v>20</v>
      </c>
      <c r="AL180" s="16"/>
      <c r="AM180" s="17"/>
    </row>
    <row r="181" spans="2:39" x14ac:dyDescent="0.2">
      <c r="B181" s="152"/>
      <c r="C181" s="154">
        <v>45</v>
      </c>
      <c r="D181" s="152"/>
      <c r="E181" s="167"/>
      <c r="F181" s="158"/>
      <c r="G181" s="160" t="s">
        <v>171</v>
      </c>
      <c r="H181" s="154" t="s">
        <v>172</v>
      </c>
      <c r="I181" s="156" t="s">
        <v>168</v>
      </c>
      <c r="J181" s="3">
        <v>44346</v>
      </c>
      <c r="K181" s="100" t="s">
        <v>254</v>
      </c>
      <c r="L181" s="4">
        <v>21.2</v>
      </c>
      <c r="M181" s="5">
        <v>0.4</v>
      </c>
      <c r="N181" s="5">
        <v>21</v>
      </c>
      <c r="O181" s="8">
        <v>1</v>
      </c>
      <c r="P181" s="7" t="s">
        <v>267</v>
      </c>
      <c r="Q181" s="7" t="s">
        <v>320</v>
      </c>
      <c r="R181" s="6">
        <v>21.9</v>
      </c>
      <c r="S181" s="6">
        <v>56.9</v>
      </c>
      <c r="T181" s="6">
        <v>5.6</v>
      </c>
      <c r="U181" s="6">
        <v>2.1</v>
      </c>
      <c r="V181" s="6">
        <v>10.4</v>
      </c>
      <c r="W181" s="6">
        <v>2.4</v>
      </c>
      <c r="X181" s="6">
        <v>0.6</v>
      </c>
      <c r="Y181" s="6">
        <v>0.1</v>
      </c>
      <c r="Z181" s="6">
        <v>85.7</v>
      </c>
      <c r="AA181" s="42">
        <v>2.7639999999999998</v>
      </c>
      <c r="AB181" s="39" t="s">
        <v>272</v>
      </c>
      <c r="AC181" s="12" t="s">
        <v>316</v>
      </c>
      <c r="AD181" s="13">
        <v>2.8</v>
      </c>
      <c r="AE181" s="14"/>
      <c r="AF181" s="15"/>
      <c r="AG181" s="12"/>
      <c r="AH181" s="13">
        <v>11</v>
      </c>
      <c r="AI181" s="14" t="s">
        <v>318</v>
      </c>
      <c r="AJ181" s="15">
        <v>1.2</v>
      </c>
      <c r="AK181" s="40">
        <v>11</v>
      </c>
      <c r="AL181" s="16"/>
      <c r="AM181" s="17"/>
    </row>
    <row r="182" spans="2:39" x14ac:dyDescent="0.2">
      <c r="B182" s="152"/>
      <c r="C182" s="154"/>
      <c r="D182" s="152"/>
      <c r="E182" s="167"/>
      <c r="F182" s="158"/>
      <c r="G182" s="160"/>
      <c r="H182" s="154"/>
      <c r="I182" s="156"/>
      <c r="J182" s="3">
        <v>44428</v>
      </c>
      <c r="K182" s="100" t="s">
        <v>254</v>
      </c>
      <c r="L182" s="4">
        <v>32.1</v>
      </c>
      <c r="M182" s="5">
        <v>0.5</v>
      </c>
      <c r="N182" s="5">
        <v>26.2</v>
      </c>
      <c r="O182" s="8">
        <v>3</v>
      </c>
      <c r="P182" s="7" t="s">
        <v>267</v>
      </c>
      <c r="Q182" s="7" t="s">
        <v>277</v>
      </c>
      <c r="R182" s="6">
        <v>36.200000000000003</v>
      </c>
      <c r="S182" s="6">
        <v>37.299999999999997</v>
      </c>
      <c r="T182" s="6">
        <v>4.9000000000000004</v>
      </c>
      <c r="U182" s="6">
        <v>5.6</v>
      </c>
      <c r="V182" s="6">
        <v>13.4</v>
      </c>
      <c r="W182" s="6">
        <v>2.1</v>
      </c>
      <c r="X182" s="6">
        <v>0.3</v>
      </c>
      <c r="Y182" s="6">
        <v>0.2</v>
      </c>
      <c r="Z182" s="6">
        <v>84.5</v>
      </c>
      <c r="AA182" s="42">
        <v>2.7189999999999999</v>
      </c>
      <c r="AB182" s="39" t="s">
        <v>268</v>
      </c>
      <c r="AC182" s="12" t="s">
        <v>316</v>
      </c>
      <c r="AD182" s="13">
        <v>6.3</v>
      </c>
      <c r="AE182" s="14"/>
      <c r="AF182" s="15"/>
      <c r="AG182" s="12"/>
      <c r="AH182" s="13">
        <v>12</v>
      </c>
      <c r="AI182" s="14" t="s">
        <v>318</v>
      </c>
      <c r="AJ182" s="15">
        <v>2.5</v>
      </c>
      <c r="AK182" s="40">
        <v>12</v>
      </c>
      <c r="AL182" s="16"/>
      <c r="AM182" s="17"/>
    </row>
    <row r="183" spans="2:39" x14ac:dyDescent="0.2">
      <c r="B183" s="152"/>
      <c r="C183" s="154"/>
      <c r="D183" s="152"/>
      <c r="E183" s="167"/>
      <c r="F183" s="158"/>
      <c r="G183" s="160"/>
      <c r="H183" s="154"/>
      <c r="I183" s="156"/>
      <c r="J183" s="3">
        <v>44515</v>
      </c>
      <c r="K183" s="100" t="s">
        <v>254</v>
      </c>
      <c r="L183" s="4">
        <v>13.5</v>
      </c>
      <c r="M183" s="5">
        <v>0.6</v>
      </c>
      <c r="N183" s="5">
        <v>15.4</v>
      </c>
      <c r="O183" s="8">
        <v>2</v>
      </c>
      <c r="P183" s="7" t="s">
        <v>267</v>
      </c>
      <c r="Q183" s="7" t="s">
        <v>277</v>
      </c>
      <c r="R183" s="6">
        <v>8.1999999999999993</v>
      </c>
      <c r="S183" s="6">
        <v>42.9</v>
      </c>
      <c r="T183" s="6">
        <v>6.9</v>
      </c>
      <c r="U183" s="6">
        <v>3.3</v>
      </c>
      <c r="V183" s="6">
        <v>13.5</v>
      </c>
      <c r="W183" s="6">
        <v>18.7</v>
      </c>
      <c r="X183" s="6">
        <v>3.3</v>
      </c>
      <c r="Y183" s="6">
        <v>3.2</v>
      </c>
      <c r="Z183" s="6">
        <v>78.599999999999994</v>
      </c>
      <c r="AA183" s="42">
        <v>2.718</v>
      </c>
      <c r="AB183" s="39" t="s">
        <v>268</v>
      </c>
      <c r="AC183" s="12" t="s">
        <v>316</v>
      </c>
      <c r="AD183" s="13">
        <v>7.7</v>
      </c>
      <c r="AE183" s="14"/>
      <c r="AF183" s="15"/>
      <c r="AG183" s="12"/>
      <c r="AH183" s="13">
        <v>13</v>
      </c>
      <c r="AI183" s="14" t="s">
        <v>318</v>
      </c>
      <c r="AJ183" s="15">
        <v>3.6</v>
      </c>
      <c r="AK183" s="40">
        <v>13</v>
      </c>
      <c r="AL183" s="16"/>
      <c r="AM183" s="17"/>
    </row>
    <row r="184" spans="2:39" x14ac:dyDescent="0.2">
      <c r="B184" s="152"/>
      <c r="C184" s="154"/>
      <c r="D184" s="152"/>
      <c r="E184" s="170"/>
      <c r="F184" s="158"/>
      <c r="G184" s="160"/>
      <c r="H184" s="154"/>
      <c r="I184" s="156"/>
      <c r="J184" s="3">
        <v>44612</v>
      </c>
      <c r="K184" s="100" t="s">
        <v>249</v>
      </c>
      <c r="L184" s="4">
        <v>10.9</v>
      </c>
      <c r="M184" s="5">
        <v>0.6</v>
      </c>
      <c r="N184" s="5">
        <v>10.199999999999999</v>
      </c>
      <c r="O184" s="8">
        <v>3</v>
      </c>
      <c r="P184" s="7" t="s">
        <v>270</v>
      </c>
      <c r="Q184" s="7" t="s">
        <v>277</v>
      </c>
      <c r="R184" s="6">
        <v>20.399999999999999</v>
      </c>
      <c r="S184" s="6">
        <v>50.6</v>
      </c>
      <c r="T184" s="6">
        <v>3.2</v>
      </c>
      <c r="U184" s="6">
        <v>5.9</v>
      </c>
      <c r="V184" s="6">
        <v>16.7</v>
      </c>
      <c r="W184" s="6">
        <v>2.6</v>
      </c>
      <c r="X184" s="6">
        <v>0.4</v>
      </c>
      <c r="Y184" s="6">
        <v>0.2</v>
      </c>
      <c r="Z184" s="6">
        <v>80.2</v>
      </c>
      <c r="AA184" s="42">
        <v>2.7570000000000001</v>
      </c>
      <c r="AB184" s="39" t="s">
        <v>268</v>
      </c>
      <c r="AC184" s="12" t="s">
        <v>310</v>
      </c>
      <c r="AD184" s="13">
        <v>5.4</v>
      </c>
      <c r="AE184" s="14"/>
      <c r="AF184" s="15"/>
      <c r="AG184" s="12"/>
      <c r="AH184" s="13">
        <v>7.8</v>
      </c>
      <c r="AI184" s="14" t="s">
        <v>311</v>
      </c>
      <c r="AJ184" s="15">
        <v>2.1</v>
      </c>
      <c r="AK184" s="40">
        <v>7.8</v>
      </c>
      <c r="AL184" s="16"/>
      <c r="AM184" s="17"/>
    </row>
    <row r="185" spans="2:39" x14ac:dyDescent="0.2">
      <c r="B185" s="152"/>
      <c r="C185" s="154">
        <v>46</v>
      </c>
      <c r="D185" s="152"/>
      <c r="E185" s="171" t="s">
        <v>173</v>
      </c>
      <c r="F185" s="158"/>
      <c r="G185" s="160" t="s">
        <v>174</v>
      </c>
      <c r="H185" s="154" t="s">
        <v>175</v>
      </c>
      <c r="I185" s="156" t="s">
        <v>168</v>
      </c>
      <c r="J185" s="3">
        <v>44346</v>
      </c>
      <c r="K185" s="100" t="s">
        <v>254</v>
      </c>
      <c r="L185" s="4">
        <v>22.5</v>
      </c>
      <c r="M185" s="5">
        <v>0.3</v>
      </c>
      <c r="N185" s="5">
        <v>23.5</v>
      </c>
      <c r="O185" s="8">
        <v>3</v>
      </c>
      <c r="P185" s="7" t="s">
        <v>284</v>
      </c>
      <c r="Q185" s="7" t="s">
        <v>320</v>
      </c>
      <c r="R185" s="6">
        <v>0</v>
      </c>
      <c r="S185" s="6">
        <v>0</v>
      </c>
      <c r="T185" s="6">
        <v>0.8</v>
      </c>
      <c r="U185" s="6">
        <v>3.6</v>
      </c>
      <c r="V185" s="6">
        <v>30</v>
      </c>
      <c r="W185" s="6">
        <v>38.9</v>
      </c>
      <c r="X185" s="6">
        <v>8.9</v>
      </c>
      <c r="Y185" s="6">
        <v>17.8</v>
      </c>
      <c r="Z185" s="6">
        <v>55.5</v>
      </c>
      <c r="AA185" s="42">
        <v>2.6219999999999999</v>
      </c>
      <c r="AB185" s="39" t="s">
        <v>279</v>
      </c>
      <c r="AC185" s="12" t="s">
        <v>316</v>
      </c>
      <c r="AD185" s="13">
        <v>7.2</v>
      </c>
      <c r="AE185" s="14"/>
      <c r="AF185" s="15"/>
      <c r="AG185" s="12"/>
      <c r="AH185" s="13">
        <v>43</v>
      </c>
      <c r="AI185" s="14" t="s">
        <v>318</v>
      </c>
      <c r="AJ185" s="15">
        <v>4.4000000000000004</v>
      </c>
      <c r="AK185" s="40">
        <v>43</v>
      </c>
      <c r="AL185" s="16"/>
      <c r="AM185" s="17"/>
    </row>
    <row r="186" spans="2:39" x14ac:dyDescent="0.2">
      <c r="B186" s="152"/>
      <c r="C186" s="154"/>
      <c r="D186" s="152"/>
      <c r="E186" s="167"/>
      <c r="F186" s="158"/>
      <c r="G186" s="160"/>
      <c r="H186" s="154"/>
      <c r="I186" s="156"/>
      <c r="J186" s="3">
        <v>44428</v>
      </c>
      <c r="K186" s="100" t="s">
        <v>254</v>
      </c>
      <c r="L186" s="4">
        <v>30</v>
      </c>
      <c r="M186" s="5">
        <v>0.6</v>
      </c>
      <c r="N186" s="5">
        <v>25.6</v>
      </c>
      <c r="O186" s="8">
        <v>3</v>
      </c>
      <c r="P186" s="7" t="s">
        <v>267</v>
      </c>
      <c r="Q186" s="7" t="s">
        <v>264</v>
      </c>
      <c r="R186" s="6">
        <v>0</v>
      </c>
      <c r="S186" s="6">
        <v>0.1</v>
      </c>
      <c r="T186" s="6">
        <v>0.1</v>
      </c>
      <c r="U186" s="6">
        <v>0.1</v>
      </c>
      <c r="V186" s="6">
        <v>38.200000000000003</v>
      </c>
      <c r="W186" s="6">
        <v>48</v>
      </c>
      <c r="X186" s="6">
        <v>7</v>
      </c>
      <c r="Y186" s="6">
        <v>6.5</v>
      </c>
      <c r="Z186" s="6">
        <v>67.2</v>
      </c>
      <c r="AA186" s="42">
        <v>2.6789999999999998</v>
      </c>
      <c r="AB186" s="39" t="s">
        <v>271</v>
      </c>
      <c r="AC186" s="12" t="s">
        <v>316</v>
      </c>
      <c r="AD186" s="13">
        <v>5.9</v>
      </c>
      <c r="AE186" s="14"/>
      <c r="AF186" s="15"/>
      <c r="AG186" s="12"/>
      <c r="AH186" s="13">
        <v>21</v>
      </c>
      <c r="AI186" s="14" t="s">
        <v>318</v>
      </c>
      <c r="AJ186" s="15">
        <v>3</v>
      </c>
      <c r="AK186" s="40">
        <v>21</v>
      </c>
      <c r="AL186" s="16"/>
      <c r="AM186" s="17"/>
    </row>
    <row r="187" spans="2:39" x14ac:dyDescent="0.2">
      <c r="B187" s="152"/>
      <c r="C187" s="154"/>
      <c r="D187" s="152"/>
      <c r="E187" s="167"/>
      <c r="F187" s="158"/>
      <c r="G187" s="160"/>
      <c r="H187" s="154"/>
      <c r="I187" s="156"/>
      <c r="J187" s="3">
        <v>44515</v>
      </c>
      <c r="K187" s="100" t="s">
        <v>254</v>
      </c>
      <c r="L187" s="4">
        <v>15.9</v>
      </c>
      <c r="M187" s="5">
        <v>0.3</v>
      </c>
      <c r="N187" s="5">
        <v>15.5</v>
      </c>
      <c r="O187" s="8">
        <v>3</v>
      </c>
      <c r="P187" s="7" t="s">
        <v>267</v>
      </c>
      <c r="Q187" s="7" t="s">
        <v>277</v>
      </c>
      <c r="R187" s="6">
        <v>0</v>
      </c>
      <c r="S187" s="6">
        <v>2.7</v>
      </c>
      <c r="T187" s="6">
        <v>1.3</v>
      </c>
      <c r="U187" s="6">
        <v>0.6</v>
      </c>
      <c r="V187" s="6">
        <v>27.5</v>
      </c>
      <c r="W187" s="6">
        <v>42.9</v>
      </c>
      <c r="X187" s="6">
        <v>9.4</v>
      </c>
      <c r="Y187" s="6">
        <v>15.6</v>
      </c>
      <c r="Z187" s="6">
        <v>64.400000000000006</v>
      </c>
      <c r="AA187" s="42">
        <v>2.6869999999999998</v>
      </c>
      <c r="AB187" s="39" t="s">
        <v>271</v>
      </c>
      <c r="AC187" s="12" t="s">
        <v>316</v>
      </c>
      <c r="AD187" s="13">
        <v>9.6</v>
      </c>
      <c r="AE187" s="14"/>
      <c r="AF187" s="15"/>
      <c r="AG187" s="12"/>
      <c r="AH187" s="13">
        <v>49</v>
      </c>
      <c r="AI187" s="14" t="s">
        <v>318</v>
      </c>
      <c r="AJ187" s="15">
        <v>6.6</v>
      </c>
      <c r="AK187" s="40">
        <v>49</v>
      </c>
      <c r="AL187" s="16"/>
      <c r="AM187" s="17"/>
    </row>
    <row r="188" spans="2:39" x14ac:dyDescent="0.2">
      <c r="B188" s="152"/>
      <c r="C188" s="154"/>
      <c r="D188" s="152"/>
      <c r="E188" s="167"/>
      <c r="F188" s="158"/>
      <c r="G188" s="160"/>
      <c r="H188" s="154"/>
      <c r="I188" s="156"/>
      <c r="J188" s="3">
        <v>44612</v>
      </c>
      <c r="K188" s="100" t="s">
        <v>249</v>
      </c>
      <c r="L188" s="4">
        <v>5</v>
      </c>
      <c r="M188" s="5">
        <v>0.4</v>
      </c>
      <c r="N188" s="5">
        <v>8</v>
      </c>
      <c r="O188" s="8">
        <v>3</v>
      </c>
      <c r="P188" s="7" t="s">
        <v>267</v>
      </c>
      <c r="Q188" s="7" t="s">
        <v>277</v>
      </c>
      <c r="R188" s="6">
        <v>0</v>
      </c>
      <c r="S188" s="6">
        <v>0.2</v>
      </c>
      <c r="T188" s="6">
        <v>0.2</v>
      </c>
      <c r="U188" s="6">
        <v>1.1000000000000001</v>
      </c>
      <c r="V188" s="6">
        <v>49.8</v>
      </c>
      <c r="W188" s="6">
        <v>34.799999999999997</v>
      </c>
      <c r="X188" s="6">
        <v>7.4</v>
      </c>
      <c r="Y188" s="6">
        <v>6.5</v>
      </c>
      <c r="Z188" s="6">
        <v>67.2</v>
      </c>
      <c r="AA188" s="42">
        <v>2.6779999999999999</v>
      </c>
      <c r="AB188" s="39" t="s">
        <v>271</v>
      </c>
      <c r="AC188" s="12" t="s">
        <v>310</v>
      </c>
      <c r="AD188" s="13">
        <v>6.7</v>
      </c>
      <c r="AE188" s="14"/>
      <c r="AF188" s="15"/>
      <c r="AG188" s="12"/>
      <c r="AH188" s="13">
        <v>28</v>
      </c>
      <c r="AI188" s="14" t="s">
        <v>311</v>
      </c>
      <c r="AJ188" s="15">
        <v>3.7</v>
      </c>
      <c r="AK188" s="40">
        <v>28</v>
      </c>
      <c r="AL188" s="16"/>
      <c r="AM188" s="17"/>
    </row>
    <row r="189" spans="2:39" x14ac:dyDescent="0.2">
      <c r="B189" s="152"/>
      <c r="C189" s="154">
        <v>47</v>
      </c>
      <c r="D189" s="152"/>
      <c r="E189" s="167"/>
      <c r="F189" s="158"/>
      <c r="G189" s="160" t="s">
        <v>174</v>
      </c>
      <c r="H189" s="154" t="s">
        <v>176</v>
      </c>
      <c r="I189" s="156" t="s">
        <v>177</v>
      </c>
      <c r="J189" s="3">
        <v>44345</v>
      </c>
      <c r="K189" s="100" t="s">
        <v>254</v>
      </c>
      <c r="L189" s="4">
        <v>25.2</v>
      </c>
      <c r="M189" s="5">
        <v>1.8</v>
      </c>
      <c r="N189" s="5">
        <v>22.1</v>
      </c>
      <c r="O189" s="8">
        <v>7</v>
      </c>
      <c r="P189" s="7" t="s">
        <v>269</v>
      </c>
      <c r="Q189" s="7" t="s">
        <v>320</v>
      </c>
      <c r="R189" s="6">
        <v>0</v>
      </c>
      <c r="S189" s="6">
        <v>0</v>
      </c>
      <c r="T189" s="6">
        <v>0.1</v>
      </c>
      <c r="U189" s="6">
        <v>3</v>
      </c>
      <c r="V189" s="6">
        <v>88.9</v>
      </c>
      <c r="W189" s="6">
        <v>7.5</v>
      </c>
      <c r="X189" s="6">
        <v>0.2</v>
      </c>
      <c r="Y189" s="6">
        <v>0.3</v>
      </c>
      <c r="Z189" s="6">
        <v>75.7</v>
      </c>
      <c r="AA189" s="42">
        <v>2.702</v>
      </c>
      <c r="AB189" s="39" t="s">
        <v>274</v>
      </c>
      <c r="AC189" s="12" t="s">
        <v>316</v>
      </c>
      <c r="AD189" s="13">
        <v>8.3000000000000007</v>
      </c>
      <c r="AE189" s="14"/>
      <c r="AF189" s="15"/>
      <c r="AG189" s="12"/>
      <c r="AH189" s="13">
        <v>24</v>
      </c>
      <c r="AI189" s="14" t="s">
        <v>318</v>
      </c>
      <c r="AJ189" s="15">
        <v>4</v>
      </c>
      <c r="AK189" s="40">
        <v>24</v>
      </c>
      <c r="AL189" s="16"/>
      <c r="AM189" s="17"/>
    </row>
    <row r="190" spans="2:39" x14ac:dyDescent="0.2">
      <c r="B190" s="152"/>
      <c r="C190" s="154"/>
      <c r="D190" s="152"/>
      <c r="E190" s="167"/>
      <c r="F190" s="158"/>
      <c r="G190" s="160"/>
      <c r="H190" s="154"/>
      <c r="I190" s="156"/>
      <c r="J190" s="3">
        <v>44410</v>
      </c>
      <c r="K190" s="100" t="s">
        <v>249</v>
      </c>
      <c r="L190" s="4">
        <v>29</v>
      </c>
      <c r="M190" s="5">
        <v>2.2999999999999998</v>
      </c>
      <c r="N190" s="5">
        <v>29</v>
      </c>
      <c r="O190" s="8">
        <v>6</v>
      </c>
      <c r="P190" s="7" t="s">
        <v>269</v>
      </c>
      <c r="Q190" s="7" t="s">
        <v>277</v>
      </c>
      <c r="R190" s="6">
        <v>0</v>
      </c>
      <c r="S190" s="6">
        <v>0.1</v>
      </c>
      <c r="T190" s="6">
        <v>0.2</v>
      </c>
      <c r="U190" s="6">
        <v>4</v>
      </c>
      <c r="V190" s="6">
        <v>93.3</v>
      </c>
      <c r="W190" s="6">
        <v>1.9</v>
      </c>
      <c r="X190" s="6">
        <v>0.2</v>
      </c>
      <c r="Y190" s="6">
        <v>0.3</v>
      </c>
      <c r="Z190" s="6">
        <v>76.2</v>
      </c>
      <c r="AA190" s="42">
        <v>2.6960000000000002</v>
      </c>
      <c r="AB190" s="39" t="s">
        <v>274</v>
      </c>
      <c r="AC190" s="12" t="s">
        <v>316</v>
      </c>
      <c r="AD190" s="13">
        <v>6.7</v>
      </c>
      <c r="AE190" s="14"/>
      <c r="AF190" s="15"/>
      <c r="AG190" s="12"/>
      <c r="AH190" s="13">
        <v>15</v>
      </c>
      <c r="AI190" s="14" t="s">
        <v>318</v>
      </c>
      <c r="AJ190" s="15">
        <v>3.3</v>
      </c>
      <c r="AK190" s="40">
        <v>15</v>
      </c>
      <c r="AL190" s="16"/>
      <c r="AM190" s="17"/>
    </row>
    <row r="191" spans="2:39" x14ac:dyDescent="0.2">
      <c r="B191" s="152"/>
      <c r="C191" s="154"/>
      <c r="D191" s="152"/>
      <c r="E191" s="167"/>
      <c r="F191" s="158"/>
      <c r="G191" s="160"/>
      <c r="H191" s="154"/>
      <c r="I191" s="156"/>
      <c r="J191" s="3">
        <v>44515</v>
      </c>
      <c r="K191" s="100" t="s">
        <v>254</v>
      </c>
      <c r="L191" s="4">
        <v>19.399999999999999</v>
      </c>
      <c r="M191" s="5">
        <v>1.2</v>
      </c>
      <c r="N191" s="5">
        <v>17</v>
      </c>
      <c r="O191" s="8">
        <v>6</v>
      </c>
      <c r="P191" s="7" t="s">
        <v>275</v>
      </c>
      <c r="Q191" s="7" t="s">
        <v>277</v>
      </c>
      <c r="R191" s="6">
        <v>0</v>
      </c>
      <c r="S191" s="6">
        <v>0</v>
      </c>
      <c r="T191" s="6">
        <v>0.1</v>
      </c>
      <c r="U191" s="6">
        <v>5.6</v>
      </c>
      <c r="V191" s="6">
        <v>88.7</v>
      </c>
      <c r="W191" s="6">
        <v>4.7</v>
      </c>
      <c r="X191" s="6">
        <v>0.4</v>
      </c>
      <c r="Y191" s="6">
        <v>0.5</v>
      </c>
      <c r="Z191" s="6">
        <v>77.599999999999994</v>
      </c>
      <c r="AA191" s="42">
        <v>2.7170000000000001</v>
      </c>
      <c r="AB191" s="39" t="s">
        <v>274</v>
      </c>
      <c r="AC191" s="12" t="s">
        <v>316</v>
      </c>
      <c r="AD191" s="13">
        <v>9.3000000000000007</v>
      </c>
      <c r="AE191" s="14"/>
      <c r="AF191" s="15"/>
      <c r="AG191" s="12"/>
      <c r="AH191" s="13">
        <v>20</v>
      </c>
      <c r="AI191" s="14" t="s">
        <v>318</v>
      </c>
      <c r="AJ191" s="15">
        <v>3.7</v>
      </c>
      <c r="AK191" s="40">
        <v>20</v>
      </c>
      <c r="AL191" s="16"/>
      <c r="AM191" s="17"/>
    </row>
    <row r="192" spans="2:39" x14ac:dyDescent="0.2">
      <c r="B192" s="152"/>
      <c r="C192" s="154"/>
      <c r="D192" s="152"/>
      <c r="E192" s="167"/>
      <c r="F192" s="158"/>
      <c r="G192" s="160"/>
      <c r="H192" s="154"/>
      <c r="I192" s="156"/>
      <c r="J192" s="3">
        <v>44594</v>
      </c>
      <c r="K192" s="100" t="s">
        <v>254</v>
      </c>
      <c r="L192" s="4">
        <v>5</v>
      </c>
      <c r="M192" s="5">
        <v>1.2</v>
      </c>
      <c r="N192" s="5">
        <v>6.4</v>
      </c>
      <c r="O192" s="8">
        <v>3</v>
      </c>
      <c r="P192" s="7" t="s">
        <v>270</v>
      </c>
      <c r="Q192" s="7" t="s">
        <v>277</v>
      </c>
      <c r="R192" s="6">
        <v>0</v>
      </c>
      <c r="S192" s="6">
        <v>0</v>
      </c>
      <c r="T192" s="6">
        <v>0</v>
      </c>
      <c r="U192" s="6">
        <v>3.9</v>
      </c>
      <c r="V192" s="6">
        <v>86.3</v>
      </c>
      <c r="W192" s="6">
        <v>8.6999999999999993</v>
      </c>
      <c r="X192" s="6">
        <v>0.5</v>
      </c>
      <c r="Y192" s="6">
        <v>0.6</v>
      </c>
      <c r="Z192" s="6">
        <v>79.5</v>
      </c>
      <c r="AA192" s="42">
        <v>2.706</v>
      </c>
      <c r="AB192" s="39" t="s">
        <v>274</v>
      </c>
      <c r="AC192" s="12" t="s">
        <v>310</v>
      </c>
      <c r="AD192" s="13">
        <v>8.1999999999999993</v>
      </c>
      <c r="AE192" s="14"/>
      <c r="AF192" s="15"/>
      <c r="AG192" s="12"/>
      <c r="AH192" s="13">
        <v>22</v>
      </c>
      <c r="AI192" s="14" t="s">
        <v>311</v>
      </c>
      <c r="AJ192" s="15">
        <v>3.9</v>
      </c>
      <c r="AK192" s="40">
        <v>22</v>
      </c>
      <c r="AL192" s="16"/>
      <c r="AM192" s="17"/>
    </row>
    <row r="193" spans="2:39" x14ac:dyDescent="0.2">
      <c r="B193" s="152"/>
      <c r="C193" s="154">
        <v>48</v>
      </c>
      <c r="D193" s="152"/>
      <c r="E193" s="167"/>
      <c r="F193" s="158"/>
      <c r="G193" s="160" t="s">
        <v>178</v>
      </c>
      <c r="H193" s="154" t="s">
        <v>179</v>
      </c>
      <c r="I193" s="156" t="s">
        <v>180</v>
      </c>
      <c r="J193" s="3">
        <v>44343</v>
      </c>
      <c r="K193" s="100" t="s">
        <v>258</v>
      </c>
      <c r="L193" s="4">
        <v>15.8</v>
      </c>
      <c r="M193" s="5">
        <v>1.6</v>
      </c>
      <c r="N193" s="5">
        <v>20.100000000000001</v>
      </c>
      <c r="O193" s="8">
        <v>7</v>
      </c>
      <c r="P193" s="7" t="s">
        <v>267</v>
      </c>
      <c r="Q193" s="7" t="s">
        <v>277</v>
      </c>
      <c r="R193" s="6">
        <v>0</v>
      </c>
      <c r="S193" s="6">
        <v>0</v>
      </c>
      <c r="T193" s="6">
        <v>0.1</v>
      </c>
      <c r="U193" s="6">
        <v>0</v>
      </c>
      <c r="V193" s="6">
        <v>2.5</v>
      </c>
      <c r="W193" s="6">
        <v>50.4</v>
      </c>
      <c r="X193" s="6">
        <v>23.5</v>
      </c>
      <c r="Y193" s="6">
        <v>23.5</v>
      </c>
      <c r="Z193" s="6">
        <v>60.5</v>
      </c>
      <c r="AA193" s="42">
        <v>2.5710000000000002</v>
      </c>
      <c r="AB193" s="39" t="s">
        <v>279</v>
      </c>
      <c r="AC193" s="12" t="s">
        <v>316</v>
      </c>
      <c r="AD193" s="13">
        <v>5.7</v>
      </c>
      <c r="AE193" s="14"/>
      <c r="AF193" s="15"/>
      <c r="AG193" s="12"/>
      <c r="AH193" s="13">
        <v>100</v>
      </c>
      <c r="AI193" s="14" t="s">
        <v>318</v>
      </c>
      <c r="AJ193" s="15">
        <v>5.2</v>
      </c>
      <c r="AK193" s="40">
        <v>100</v>
      </c>
      <c r="AL193" s="16"/>
      <c r="AM193" s="17"/>
    </row>
    <row r="194" spans="2:39" x14ac:dyDescent="0.2">
      <c r="B194" s="152"/>
      <c r="C194" s="154"/>
      <c r="D194" s="152"/>
      <c r="E194" s="167"/>
      <c r="F194" s="158"/>
      <c r="G194" s="160"/>
      <c r="H194" s="154"/>
      <c r="I194" s="156"/>
      <c r="J194" s="3">
        <v>44410</v>
      </c>
      <c r="K194" s="100" t="s">
        <v>249</v>
      </c>
      <c r="L194" s="4">
        <v>31.3</v>
      </c>
      <c r="M194" s="5">
        <v>1.8</v>
      </c>
      <c r="N194" s="5">
        <v>28.7</v>
      </c>
      <c r="O194" s="8">
        <v>8</v>
      </c>
      <c r="P194" s="7" t="s">
        <v>267</v>
      </c>
      <c r="Q194" s="7" t="s">
        <v>277</v>
      </c>
      <c r="R194" s="6">
        <v>0</v>
      </c>
      <c r="S194" s="6">
        <v>0</v>
      </c>
      <c r="T194" s="6">
        <v>0</v>
      </c>
      <c r="U194" s="6">
        <v>0.1</v>
      </c>
      <c r="V194" s="6">
        <v>0.5</v>
      </c>
      <c r="W194" s="6">
        <v>63.8</v>
      </c>
      <c r="X194" s="6">
        <v>12.8</v>
      </c>
      <c r="Y194" s="6">
        <v>22.8</v>
      </c>
      <c r="Z194" s="6">
        <v>49.8</v>
      </c>
      <c r="AA194" s="42">
        <v>2.617</v>
      </c>
      <c r="AB194" s="39" t="s">
        <v>279</v>
      </c>
      <c r="AC194" s="12" t="s">
        <v>316</v>
      </c>
      <c r="AD194" s="13">
        <v>7.4</v>
      </c>
      <c r="AE194" s="14"/>
      <c r="AF194" s="15"/>
      <c r="AG194" s="12"/>
      <c r="AH194" s="13">
        <v>130</v>
      </c>
      <c r="AI194" s="14" t="s">
        <v>318</v>
      </c>
      <c r="AJ194" s="15">
        <v>6.5</v>
      </c>
      <c r="AK194" s="40">
        <v>130</v>
      </c>
      <c r="AL194" s="16"/>
      <c r="AM194" s="17"/>
    </row>
    <row r="195" spans="2:39" x14ac:dyDescent="0.2">
      <c r="B195" s="152"/>
      <c r="C195" s="154"/>
      <c r="D195" s="152"/>
      <c r="E195" s="167"/>
      <c r="F195" s="158"/>
      <c r="G195" s="160"/>
      <c r="H195" s="154"/>
      <c r="I195" s="156"/>
      <c r="J195" s="3">
        <v>44514</v>
      </c>
      <c r="K195" s="100" t="s">
        <v>254</v>
      </c>
      <c r="L195" s="4">
        <v>17.2</v>
      </c>
      <c r="M195" s="5">
        <v>1.4</v>
      </c>
      <c r="N195" s="5">
        <v>16.2</v>
      </c>
      <c r="O195" s="8">
        <v>4</v>
      </c>
      <c r="P195" s="7" t="s">
        <v>267</v>
      </c>
      <c r="Q195" s="7" t="s">
        <v>264</v>
      </c>
      <c r="R195" s="6">
        <v>0</v>
      </c>
      <c r="S195" s="6">
        <v>0</v>
      </c>
      <c r="T195" s="6">
        <v>0.1</v>
      </c>
      <c r="U195" s="6">
        <v>0</v>
      </c>
      <c r="V195" s="6">
        <v>1.3</v>
      </c>
      <c r="W195" s="6">
        <v>47.8</v>
      </c>
      <c r="X195" s="6">
        <v>21.6</v>
      </c>
      <c r="Y195" s="6">
        <v>29.2</v>
      </c>
      <c r="Z195" s="6">
        <v>45.3</v>
      </c>
      <c r="AA195" s="42">
        <v>2.5760000000000001</v>
      </c>
      <c r="AB195" s="39" t="s">
        <v>281</v>
      </c>
      <c r="AC195" s="12" t="s">
        <v>316</v>
      </c>
      <c r="AD195" s="13">
        <v>6.2</v>
      </c>
      <c r="AE195" s="14"/>
      <c r="AF195" s="15"/>
      <c r="AG195" s="12"/>
      <c r="AH195" s="13">
        <v>190</v>
      </c>
      <c r="AI195" s="14" t="s">
        <v>318</v>
      </c>
      <c r="AJ195" s="15">
        <v>6.6</v>
      </c>
      <c r="AK195" s="40">
        <v>190</v>
      </c>
      <c r="AL195" s="16"/>
      <c r="AM195" s="17"/>
    </row>
    <row r="196" spans="2:39" x14ac:dyDescent="0.2">
      <c r="B196" s="152"/>
      <c r="C196" s="154"/>
      <c r="D196" s="152"/>
      <c r="E196" s="167"/>
      <c r="F196" s="158"/>
      <c r="G196" s="160"/>
      <c r="H196" s="154"/>
      <c r="I196" s="156"/>
      <c r="J196" s="3">
        <v>44609</v>
      </c>
      <c r="K196" s="100" t="s">
        <v>254</v>
      </c>
      <c r="L196" s="4">
        <v>5.9</v>
      </c>
      <c r="M196" s="5">
        <v>1.6</v>
      </c>
      <c r="N196" s="5">
        <v>8</v>
      </c>
      <c r="O196" s="8">
        <v>5</v>
      </c>
      <c r="P196" s="7" t="s">
        <v>282</v>
      </c>
      <c r="Q196" s="7" t="s">
        <v>264</v>
      </c>
      <c r="R196" s="6">
        <v>0</v>
      </c>
      <c r="S196" s="6">
        <v>0.1</v>
      </c>
      <c r="T196" s="6">
        <v>0</v>
      </c>
      <c r="U196" s="6">
        <v>0.1</v>
      </c>
      <c r="V196" s="6">
        <v>28.8</v>
      </c>
      <c r="W196" s="6">
        <v>58.8</v>
      </c>
      <c r="X196" s="6">
        <v>7.5</v>
      </c>
      <c r="Y196" s="6">
        <v>4.7</v>
      </c>
      <c r="Z196" s="6">
        <v>69.400000000000006</v>
      </c>
      <c r="AA196" s="42">
        <v>2.6739999999999999</v>
      </c>
      <c r="AB196" s="39" t="s">
        <v>281</v>
      </c>
      <c r="AC196" s="12" t="s">
        <v>310</v>
      </c>
      <c r="AD196" s="13">
        <v>8.1999999999999993</v>
      </c>
      <c r="AE196" s="14"/>
      <c r="AF196" s="15"/>
      <c r="AG196" s="12"/>
      <c r="AH196" s="13">
        <v>76</v>
      </c>
      <c r="AI196" s="14" t="s">
        <v>311</v>
      </c>
      <c r="AJ196" s="15">
        <v>6.6</v>
      </c>
      <c r="AK196" s="40">
        <v>76</v>
      </c>
      <c r="AL196" s="16"/>
      <c r="AM196" s="17"/>
    </row>
    <row r="197" spans="2:39" x14ac:dyDescent="0.2">
      <c r="B197" s="152"/>
      <c r="C197" s="154">
        <v>49</v>
      </c>
      <c r="D197" s="152"/>
      <c r="E197" s="167"/>
      <c r="F197" s="158"/>
      <c r="G197" s="160" t="s">
        <v>181</v>
      </c>
      <c r="H197" s="154" t="s">
        <v>182</v>
      </c>
      <c r="I197" s="156" t="s">
        <v>180</v>
      </c>
      <c r="J197" s="3">
        <v>44343</v>
      </c>
      <c r="K197" s="100" t="s">
        <v>258</v>
      </c>
      <c r="L197" s="4">
        <v>14.5</v>
      </c>
      <c r="M197" s="5">
        <v>0.5</v>
      </c>
      <c r="N197" s="5">
        <v>21.2</v>
      </c>
      <c r="O197" s="8">
        <v>5</v>
      </c>
      <c r="P197" s="7" t="s">
        <v>267</v>
      </c>
      <c r="Q197" s="7" t="s">
        <v>277</v>
      </c>
      <c r="R197" s="6">
        <v>0</v>
      </c>
      <c r="S197" s="6">
        <v>4.4000000000000004</v>
      </c>
      <c r="T197" s="6">
        <v>0.1</v>
      </c>
      <c r="U197" s="6">
        <v>1.1000000000000001</v>
      </c>
      <c r="V197" s="6">
        <v>2.5</v>
      </c>
      <c r="W197" s="6">
        <v>4.8</v>
      </c>
      <c r="X197" s="6">
        <v>40.5</v>
      </c>
      <c r="Y197" s="6">
        <v>46.6</v>
      </c>
      <c r="Z197" s="6">
        <v>50.9</v>
      </c>
      <c r="AA197" s="42">
        <v>2.3730000000000002</v>
      </c>
      <c r="AB197" s="39" t="s">
        <v>271</v>
      </c>
      <c r="AC197" s="12" t="s">
        <v>316</v>
      </c>
      <c r="AD197" s="13">
        <v>6.3</v>
      </c>
      <c r="AE197" s="14"/>
      <c r="AF197" s="15"/>
      <c r="AG197" s="12"/>
      <c r="AH197" s="13">
        <v>15</v>
      </c>
      <c r="AI197" s="14" t="s">
        <v>318</v>
      </c>
      <c r="AJ197" s="15">
        <v>2.4</v>
      </c>
      <c r="AK197" s="40">
        <v>15</v>
      </c>
      <c r="AL197" s="16"/>
      <c r="AM197" s="17"/>
    </row>
    <row r="198" spans="2:39" x14ac:dyDescent="0.2">
      <c r="B198" s="152"/>
      <c r="C198" s="154"/>
      <c r="D198" s="152"/>
      <c r="E198" s="167"/>
      <c r="F198" s="158"/>
      <c r="G198" s="160"/>
      <c r="H198" s="154"/>
      <c r="I198" s="156"/>
      <c r="J198" s="3">
        <v>44410</v>
      </c>
      <c r="K198" s="100" t="s">
        <v>249</v>
      </c>
      <c r="L198" s="4">
        <v>32.5</v>
      </c>
      <c r="M198" s="5">
        <v>0.5</v>
      </c>
      <c r="N198" s="5">
        <v>29</v>
      </c>
      <c r="O198" s="8">
        <v>5</v>
      </c>
      <c r="P198" s="7" t="s">
        <v>267</v>
      </c>
      <c r="Q198" s="7" t="s">
        <v>277</v>
      </c>
      <c r="R198" s="6">
        <v>0</v>
      </c>
      <c r="S198" s="6">
        <v>9.9</v>
      </c>
      <c r="T198" s="6">
        <v>6.8</v>
      </c>
      <c r="U198" s="6">
        <v>12.9</v>
      </c>
      <c r="V198" s="6">
        <v>31.8</v>
      </c>
      <c r="W198" s="6">
        <v>14</v>
      </c>
      <c r="X198" s="6">
        <v>9.6999999999999993</v>
      </c>
      <c r="Y198" s="6">
        <v>14.9</v>
      </c>
      <c r="Z198" s="6">
        <v>45.7</v>
      </c>
      <c r="AA198" s="42">
        <v>2.589</v>
      </c>
      <c r="AB198" s="39" t="s">
        <v>279</v>
      </c>
      <c r="AC198" s="12" t="s">
        <v>316</v>
      </c>
      <c r="AD198" s="13">
        <v>5.8</v>
      </c>
      <c r="AE198" s="14"/>
      <c r="AF198" s="15"/>
      <c r="AG198" s="12"/>
      <c r="AH198" s="13">
        <v>110</v>
      </c>
      <c r="AI198" s="14" t="s">
        <v>318</v>
      </c>
      <c r="AJ198" s="15">
        <v>4.8</v>
      </c>
      <c r="AK198" s="40">
        <v>110</v>
      </c>
      <c r="AL198" s="16"/>
      <c r="AM198" s="17"/>
    </row>
    <row r="199" spans="2:39" x14ac:dyDescent="0.2">
      <c r="B199" s="152"/>
      <c r="C199" s="154"/>
      <c r="D199" s="152"/>
      <c r="E199" s="167"/>
      <c r="F199" s="158"/>
      <c r="G199" s="160"/>
      <c r="H199" s="154"/>
      <c r="I199" s="156"/>
      <c r="J199" s="3">
        <v>44514</v>
      </c>
      <c r="K199" s="100" t="s">
        <v>254</v>
      </c>
      <c r="L199" s="4">
        <v>16.100000000000001</v>
      </c>
      <c r="M199" s="5">
        <v>0.3</v>
      </c>
      <c r="N199" s="5">
        <v>15.7</v>
      </c>
      <c r="O199" s="8">
        <v>3</v>
      </c>
      <c r="P199" s="7" t="s">
        <v>267</v>
      </c>
      <c r="Q199" s="7" t="s">
        <v>264</v>
      </c>
      <c r="R199" s="6">
        <v>0</v>
      </c>
      <c r="S199" s="6">
        <v>14.9</v>
      </c>
      <c r="T199" s="6">
        <v>7.3</v>
      </c>
      <c r="U199" s="6">
        <v>19.2</v>
      </c>
      <c r="V199" s="6">
        <v>32.5</v>
      </c>
      <c r="W199" s="6">
        <v>8.4</v>
      </c>
      <c r="X199" s="6">
        <v>5.4</v>
      </c>
      <c r="Y199" s="6">
        <v>12.3</v>
      </c>
      <c r="Z199" s="6">
        <v>51</v>
      </c>
      <c r="AA199" s="42">
        <v>2.65</v>
      </c>
      <c r="AB199" s="39" t="s">
        <v>271</v>
      </c>
      <c r="AC199" s="12" t="s">
        <v>316</v>
      </c>
      <c r="AD199" s="13">
        <v>6.9</v>
      </c>
      <c r="AE199" s="14"/>
      <c r="AF199" s="15"/>
      <c r="AG199" s="12"/>
      <c r="AH199" s="13">
        <v>45</v>
      </c>
      <c r="AI199" s="14" t="s">
        <v>318</v>
      </c>
      <c r="AJ199" s="15">
        <v>3.9</v>
      </c>
      <c r="AK199" s="40">
        <v>45</v>
      </c>
      <c r="AL199" s="16"/>
      <c r="AM199" s="17"/>
    </row>
    <row r="200" spans="2:39" x14ac:dyDescent="0.2">
      <c r="B200" s="152"/>
      <c r="C200" s="154"/>
      <c r="D200" s="152"/>
      <c r="E200" s="167"/>
      <c r="F200" s="158"/>
      <c r="G200" s="160"/>
      <c r="H200" s="154"/>
      <c r="I200" s="156"/>
      <c r="J200" s="3">
        <v>44609</v>
      </c>
      <c r="K200" s="100" t="s">
        <v>254</v>
      </c>
      <c r="L200" s="4">
        <v>4.8</v>
      </c>
      <c r="M200" s="5">
        <v>0.1</v>
      </c>
      <c r="N200" s="5">
        <v>8.6</v>
      </c>
      <c r="O200" s="8">
        <v>2</v>
      </c>
      <c r="P200" s="7" t="s">
        <v>282</v>
      </c>
      <c r="Q200" s="7" t="s">
        <v>264</v>
      </c>
      <c r="R200" s="6">
        <v>0</v>
      </c>
      <c r="S200" s="6">
        <v>1.2</v>
      </c>
      <c r="T200" s="6">
        <v>0.8</v>
      </c>
      <c r="U200" s="6">
        <v>3.3</v>
      </c>
      <c r="V200" s="6">
        <v>28.5</v>
      </c>
      <c r="W200" s="6">
        <v>40.5</v>
      </c>
      <c r="X200" s="6">
        <v>7.9</v>
      </c>
      <c r="Y200" s="6">
        <v>17.8</v>
      </c>
      <c r="Z200" s="6">
        <v>48.6</v>
      </c>
      <c r="AA200" s="42">
        <v>2.629</v>
      </c>
      <c r="AB200" s="39" t="s">
        <v>281</v>
      </c>
      <c r="AC200" s="12" t="s">
        <v>310</v>
      </c>
      <c r="AD200" s="13">
        <v>8.3000000000000007</v>
      </c>
      <c r="AE200" s="14"/>
      <c r="AF200" s="15"/>
      <c r="AG200" s="12"/>
      <c r="AH200" s="13">
        <v>180</v>
      </c>
      <c r="AI200" s="14" t="s">
        <v>311</v>
      </c>
      <c r="AJ200" s="15">
        <v>7.9</v>
      </c>
      <c r="AK200" s="40">
        <v>180</v>
      </c>
      <c r="AL200" s="16"/>
      <c r="AM200" s="17"/>
    </row>
    <row r="201" spans="2:39" x14ac:dyDescent="0.2">
      <c r="B201" s="152"/>
      <c r="C201" s="154">
        <v>50</v>
      </c>
      <c r="D201" s="152"/>
      <c r="E201" s="167"/>
      <c r="F201" s="158"/>
      <c r="G201" s="160" t="s">
        <v>183</v>
      </c>
      <c r="H201" s="154" t="s">
        <v>184</v>
      </c>
      <c r="I201" s="156" t="s">
        <v>180</v>
      </c>
      <c r="J201" s="3">
        <v>44344</v>
      </c>
      <c r="K201" s="100" t="s">
        <v>254</v>
      </c>
      <c r="L201" s="4">
        <v>29</v>
      </c>
      <c r="M201" s="5">
        <v>0.5</v>
      </c>
      <c r="N201" s="5">
        <v>21.2</v>
      </c>
      <c r="O201" s="8">
        <v>8</v>
      </c>
      <c r="P201" s="7" t="s">
        <v>269</v>
      </c>
      <c r="Q201" s="7" t="s">
        <v>320</v>
      </c>
      <c r="R201" s="6">
        <v>0</v>
      </c>
      <c r="S201" s="6">
        <v>1.9</v>
      </c>
      <c r="T201" s="6">
        <v>2</v>
      </c>
      <c r="U201" s="6">
        <v>3.9</v>
      </c>
      <c r="V201" s="6">
        <v>30.4</v>
      </c>
      <c r="W201" s="6">
        <v>48.1</v>
      </c>
      <c r="X201" s="6">
        <v>6.9</v>
      </c>
      <c r="Y201" s="6">
        <v>6.8</v>
      </c>
      <c r="Z201" s="6">
        <v>65.900000000000006</v>
      </c>
      <c r="AA201" s="42">
        <v>2.661</v>
      </c>
      <c r="AB201" s="39" t="s">
        <v>271</v>
      </c>
      <c r="AC201" s="12" t="s">
        <v>316</v>
      </c>
      <c r="AD201" s="13">
        <v>9.6999999999999993</v>
      </c>
      <c r="AE201" s="14"/>
      <c r="AF201" s="15"/>
      <c r="AG201" s="12"/>
      <c r="AH201" s="13">
        <v>270</v>
      </c>
      <c r="AI201" s="14" t="s">
        <v>318</v>
      </c>
      <c r="AJ201" s="15">
        <v>12</v>
      </c>
      <c r="AK201" s="40">
        <v>270</v>
      </c>
      <c r="AL201" s="16"/>
      <c r="AM201" s="17"/>
    </row>
    <row r="202" spans="2:39" x14ac:dyDescent="0.2">
      <c r="B202" s="152"/>
      <c r="C202" s="154"/>
      <c r="D202" s="152"/>
      <c r="E202" s="167"/>
      <c r="F202" s="158"/>
      <c r="G202" s="160"/>
      <c r="H202" s="154"/>
      <c r="I202" s="156"/>
      <c r="J202" s="3">
        <v>44410</v>
      </c>
      <c r="K202" s="100" t="s">
        <v>249</v>
      </c>
      <c r="L202" s="4">
        <v>30.4</v>
      </c>
      <c r="M202" s="5">
        <v>0.7</v>
      </c>
      <c r="N202" s="5">
        <v>27.3</v>
      </c>
      <c r="O202" s="8">
        <v>7</v>
      </c>
      <c r="P202" s="7" t="s">
        <v>276</v>
      </c>
      <c r="Q202" s="7" t="s">
        <v>251</v>
      </c>
      <c r="R202" s="6">
        <v>0</v>
      </c>
      <c r="S202" s="6">
        <v>0</v>
      </c>
      <c r="T202" s="6">
        <v>0</v>
      </c>
      <c r="U202" s="6">
        <v>0.1</v>
      </c>
      <c r="V202" s="6">
        <v>4.7</v>
      </c>
      <c r="W202" s="6">
        <v>83.4</v>
      </c>
      <c r="X202" s="6">
        <v>3.9</v>
      </c>
      <c r="Y202" s="6">
        <v>7.9</v>
      </c>
      <c r="Z202" s="6">
        <v>62.3</v>
      </c>
      <c r="AA202" s="42">
        <v>2.66</v>
      </c>
      <c r="AB202" s="39" t="s">
        <v>279</v>
      </c>
      <c r="AC202" s="12"/>
      <c r="AD202" s="13">
        <v>7.5</v>
      </c>
      <c r="AE202" s="14" t="s">
        <v>318</v>
      </c>
      <c r="AF202" s="15">
        <v>1.7</v>
      </c>
      <c r="AG202" s="12"/>
      <c r="AH202" s="13">
        <v>180</v>
      </c>
      <c r="AI202" s="14" t="s">
        <v>318</v>
      </c>
      <c r="AJ202" s="15">
        <v>5.6</v>
      </c>
      <c r="AK202" s="40">
        <v>187.5</v>
      </c>
      <c r="AL202" s="16"/>
      <c r="AM202" s="17"/>
    </row>
    <row r="203" spans="2:39" x14ac:dyDescent="0.2">
      <c r="B203" s="152"/>
      <c r="C203" s="154"/>
      <c r="D203" s="152"/>
      <c r="E203" s="167"/>
      <c r="F203" s="158"/>
      <c r="G203" s="160"/>
      <c r="H203" s="154"/>
      <c r="I203" s="156"/>
      <c r="J203" s="3">
        <v>44515</v>
      </c>
      <c r="K203" s="100" t="s">
        <v>254</v>
      </c>
      <c r="L203" s="4">
        <v>20.6</v>
      </c>
      <c r="M203" s="5">
        <v>0.3</v>
      </c>
      <c r="N203" s="5">
        <v>16</v>
      </c>
      <c r="O203" s="8">
        <v>5</v>
      </c>
      <c r="P203" s="7" t="s">
        <v>269</v>
      </c>
      <c r="Q203" s="7" t="s">
        <v>277</v>
      </c>
      <c r="R203" s="6">
        <v>0</v>
      </c>
      <c r="S203" s="6">
        <v>0</v>
      </c>
      <c r="T203" s="6">
        <v>0.1</v>
      </c>
      <c r="U203" s="6">
        <v>0.7</v>
      </c>
      <c r="V203" s="6">
        <v>33.200000000000003</v>
      </c>
      <c r="W203" s="6">
        <v>55.4</v>
      </c>
      <c r="X203" s="6">
        <v>5.5</v>
      </c>
      <c r="Y203" s="6">
        <v>5.0999999999999996</v>
      </c>
      <c r="Z203" s="6">
        <v>67.3</v>
      </c>
      <c r="AA203" s="42">
        <v>2.7170000000000001</v>
      </c>
      <c r="AB203" s="39" t="s">
        <v>271</v>
      </c>
      <c r="AC203" s="12" t="s">
        <v>316</v>
      </c>
      <c r="AD203" s="13">
        <v>8.9</v>
      </c>
      <c r="AE203" s="14"/>
      <c r="AF203" s="15"/>
      <c r="AG203" s="12"/>
      <c r="AH203" s="13">
        <v>200</v>
      </c>
      <c r="AI203" s="14" t="s">
        <v>318</v>
      </c>
      <c r="AJ203" s="15">
        <v>9.6999999999999993</v>
      </c>
      <c r="AK203" s="40">
        <v>200</v>
      </c>
      <c r="AL203" s="16"/>
      <c r="AM203" s="17"/>
    </row>
    <row r="204" spans="2:39" x14ac:dyDescent="0.2">
      <c r="B204" s="153"/>
      <c r="C204" s="155"/>
      <c r="D204" s="153"/>
      <c r="E204" s="168"/>
      <c r="F204" s="159"/>
      <c r="G204" s="161"/>
      <c r="H204" s="155"/>
      <c r="I204" s="157"/>
      <c r="J204" s="28">
        <v>44609</v>
      </c>
      <c r="K204" s="101" t="s">
        <v>254</v>
      </c>
      <c r="L204" s="29">
        <v>6.5</v>
      </c>
      <c r="M204" s="30">
        <v>0.5</v>
      </c>
      <c r="N204" s="30">
        <v>8.6</v>
      </c>
      <c r="O204" s="33">
        <v>3</v>
      </c>
      <c r="P204" s="32" t="s">
        <v>270</v>
      </c>
      <c r="Q204" s="32" t="s">
        <v>277</v>
      </c>
      <c r="R204" s="31">
        <v>0</v>
      </c>
      <c r="S204" s="31">
        <v>20.3</v>
      </c>
      <c r="T204" s="31">
        <v>8.8000000000000007</v>
      </c>
      <c r="U204" s="31">
        <v>8.5</v>
      </c>
      <c r="V204" s="31">
        <v>43</v>
      </c>
      <c r="W204" s="31">
        <v>13.6</v>
      </c>
      <c r="X204" s="31">
        <v>3</v>
      </c>
      <c r="Y204" s="31">
        <v>2.8</v>
      </c>
      <c r="Z204" s="31">
        <v>68.099999999999994</v>
      </c>
      <c r="AA204" s="43">
        <v>2.6920000000000002</v>
      </c>
      <c r="AB204" s="44" t="s">
        <v>268</v>
      </c>
      <c r="AC204" s="35" t="s">
        <v>310</v>
      </c>
      <c r="AD204" s="36">
        <v>6</v>
      </c>
      <c r="AE204" s="21"/>
      <c r="AF204" s="22"/>
      <c r="AG204" s="35"/>
      <c r="AH204" s="36">
        <v>210</v>
      </c>
      <c r="AI204" s="21" t="s">
        <v>311</v>
      </c>
      <c r="AJ204" s="22">
        <v>7.4</v>
      </c>
      <c r="AK204" s="45">
        <v>210</v>
      </c>
      <c r="AL204" s="23"/>
      <c r="AM204" s="17"/>
    </row>
    <row r="205" spans="2:39" x14ac:dyDescent="0.2">
      <c r="B205" s="152" t="s">
        <v>30</v>
      </c>
      <c r="C205" s="162">
        <v>51</v>
      </c>
      <c r="D205" s="152" t="s">
        <v>102</v>
      </c>
      <c r="E205" s="167" t="s">
        <v>185</v>
      </c>
      <c r="F205" s="165"/>
      <c r="G205" s="166" t="s">
        <v>186</v>
      </c>
      <c r="H205" s="162" t="s">
        <v>187</v>
      </c>
      <c r="I205" s="163" t="s">
        <v>188</v>
      </c>
      <c r="J205" s="97">
        <v>44339</v>
      </c>
      <c r="K205" s="98" t="s">
        <v>249</v>
      </c>
      <c r="L205" s="99">
        <v>23.1</v>
      </c>
      <c r="M205" s="95">
        <v>0.8</v>
      </c>
      <c r="N205" s="95">
        <v>17.399999999999999</v>
      </c>
      <c r="O205" s="105">
        <v>2</v>
      </c>
      <c r="P205" s="106" t="s">
        <v>267</v>
      </c>
      <c r="Q205" s="106" t="s">
        <v>251</v>
      </c>
      <c r="R205" s="96">
        <v>23.6</v>
      </c>
      <c r="S205" s="96">
        <v>2.9</v>
      </c>
      <c r="T205" s="96">
        <v>0.4</v>
      </c>
      <c r="U205" s="96">
        <v>0.1</v>
      </c>
      <c r="V205" s="96">
        <v>7</v>
      </c>
      <c r="W205" s="96">
        <v>41</v>
      </c>
      <c r="X205" s="96">
        <v>13.4</v>
      </c>
      <c r="Y205" s="96">
        <v>11.6</v>
      </c>
      <c r="Z205" s="96">
        <v>61.7</v>
      </c>
      <c r="AA205" s="107">
        <v>2.7429999999999999</v>
      </c>
      <c r="AB205" s="108" t="s">
        <v>281</v>
      </c>
      <c r="AC205" s="109" t="s">
        <v>316</v>
      </c>
      <c r="AD205" s="110">
        <v>8.6999999999999993</v>
      </c>
      <c r="AE205" s="111"/>
      <c r="AF205" s="112"/>
      <c r="AG205" s="109"/>
      <c r="AH205" s="110">
        <v>65</v>
      </c>
      <c r="AI205" s="111" t="s">
        <v>318</v>
      </c>
      <c r="AJ205" s="112">
        <v>6</v>
      </c>
      <c r="AK205" s="113">
        <v>65</v>
      </c>
      <c r="AL205" s="114"/>
      <c r="AM205" s="17"/>
    </row>
    <row r="206" spans="2:39" x14ac:dyDescent="0.2">
      <c r="B206" s="152"/>
      <c r="C206" s="154"/>
      <c r="D206" s="152"/>
      <c r="E206" s="167"/>
      <c r="F206" s="164"/>
      <c r="G206" s="160"/>
      <c r="H206" s="154"/>
      <c r="I206" s="156"/>
      <c r="J206" s="3">
        <v>44430</v>
      </c>
      <c r="K206" s="74" t="s">
        <v>254</v>
      </c>
      <c r="L206" s="4">
        <v>30.1</v>
      </c>
      <c r="M206" s="5">
        <v>0.7</v>
      </c>
      <c r="N206" s="5">
        <v>24</v>
      </c>
      <c r="O206" s="8">
        <v>3</v>
      </c>
      <c r="P206" s="7" t="s">
        <v>270</v>
      </c>
      <c r="Q206" s="7" t="s">
        <v>277</v>
      </c>
      <c r="R206" s="6">
        <v>0</v>
      </c>
      <c r="S206" s="6">
        <v>0</v>
      </c>
      <c r="T206" s="6">
        <v>0</v>
      </c>
      <c r="U206" s="6">
        <v>0</v>
      </c>
      <c r="V206" s="6">
        <v>3.9</v>
      </c>
      <c r="W206" s="6">
        <v>52</v>
      </c>
      <c r="X206" s="6">
        <v>31.1</v>
      </c>
      <c r="Y206" s="6">
        <v>13</v>
      </c>
      <c r="Z206" s="6">
        <v>64.8</v>
      </c>
      <c r="AA206" s="42">
        <v>2.7029999999999998</v>
      </c>
      <c r="AB206" s="39" t="s">
        <v>281</v>
      </c>
      <c r="AC206" s="12" t="s">
        <v>316</v>
      </c>
      <c r="AD206" s="13">
        <v>6.6</v>
      </c>
      <c r="AE206" s="14"/>
      <c r="AF206" s="15"/>
      <c r="AG206" s="12"/>
      <c r="AH206" s="13">
        <v>43</v>
      </c>
      <c r="AI206" s="14" t="s">
        <v>318</v>
      </c>
      <c r="AJ206" s="15">
        <v>4.2</v>
      </c>
      <c r="AK206" s="40">
        <v>43</v>
      </c>
      <c r="AL206" s="16"/>
      <c r="AM206" s="17"/>
    </row>
    <row r="207" spans="2:39" x14ac:dyDescent="0.2">
      <c r="B207" s="152"/>
      <c r="C207" s="154"/>
      <c r="D207" s="152"/>
      <c r="E207" s="167"/>
      <c r="F207" s="164"/>
      <c r="G207" s="160"/>
      <c r="H207" s="154"/>
      <c r="I207" s="156"/>
      <c r="J207" s="3">
        <v>44514</v>
      </c>
      <c r="K207" s="74" t="s">
        <v>254</v>
      </c>
      <c r="L207" s="4">
        <v>9.1</v>
      </c>
      <c r="M207" s="5">
        <v>0.3</v>
      </c>
      <c r="N207" s="5">
        <v>13.1</v>
      </c>
      <c r="O207" s="8">
        <v>4</v>
      </c>
      <c r="P207" s="7" t="s">
        <v>267</v>
      </c>
      <c r="Q207" s="7" t="s">
        <v>277</v>
      </c>
      <c r="R207" s="6">
        <v>0</v>
      </c>
      <c r="S207" s="6">
        <v>0</v>
      </c>
      <c r="T207" s="6">
        <v>0</v>
      </c>
      <c r="U207" s="6">
        <v>0.2</v>
      </c>
      <c r="V207" s="6">
        <v>41.6</v>
      </c>
      <c r="W207" s="6">
        <v>48.8</v>
      </c>
      <c r="X207" s="6">
        <v>4.3</v>
      </c>
      <c r="Y207" s="6">
        <v>5.0999999999999996</v>
      </c>
      <c r="Z207" s="6">
        <v>72.400000000000006</v>
      </c>
      <c r="AA207" s="42">
        <v>2.7719999999999998</v>
      </c>
      <c r="AB207" s="39" t="s">
        <v>274</v>
      </c>
      <c r="AC207" s="12" t="s">
        <v>316</v>
      </c>
      <c r="AD207" s="13">
        <v>7.5</v>
      </c>
      <c r="AE207" s="14"/>
      <c r="AF207" s="15"/>
      <c r="AG207" s="12"/>
      <c r="AH207" s="13">
        <v>13</v>
      </c>
      <c r="AI207" s="14" t="s">
        <v>318</v>
      </c>
      <c r="AJ207" s="15">
        <v>2.7</v>
      </c>
      <c r="AK207" s="40">
        <v>13</v>
      </c>
      <c r="AL207" s="16"/>
      <c r="AM207" s="17"/>
    </row>
    <row r="208" spans="2:39" x14ac:dyDescent="0.2">
      <c r="B208" s="152"/>
      <c r="C208" s="154"/>
      <c r="D208" s="152"/>
      <c r="E208" s="167"/>
      <c r="F208" s="164"/>
      <c r="G208" s="160"/>
      <c r="H208" s="154"/>
      <c r="I208" s="156"/>
      <c r="J208" s="3">
        <v>44597</v>
      </c>
      <c r="K208" s="74" t="s">
        <v>254</v>
      </c>
      <c r="L208" s="4">
        <v>4.4000000000000004</v>
      </c>
      <c r="M208" s="5">
        <v>0.3</v>
      </c>
      <c r="N208" s="5">
        <v>6</v>
      </c>
      <c r="O208" s="8">
        <v>5</v>
      </c>
      <c r="P208" s="7" t="s">
        <v>267</v>
      </c>
      <c r="Q208" s="7" t="s">
        <v>277</v>
      </c>
      <c r="R208" s="6">
        <v>0</v>
      </c>
      <c r="S208" s="6">
        <v>0</v>
      </c>
      <c r="T208" s="6">
        <v>0.1</v>
      </c>
      <c r="U208" s="6">
        <v>2.1</v>
      </c>
      <c r="V208" s="6">
        <v>50.2</v>
      </c>
      <c r="W208" s="6">
        <v>43.2</v>
      </c>
      <c r="X208" s="6">
        <v>2.2000000000000002</v>
      </c>
      <c r="Y208" s="6">
        <v>2.2000000000000002</v>
      </c>
      <c r="Z208" s="6">
        <v>73.3</v>
      </c>
      <c r="AA208" s="42">
        <v>2.7949999999999999</v>
      </c>
      <c r="AB208" s="39" t="s">
        <v>274</v>
      </c>
      <c r="AC208" s="12" t="s">
        <v>310</v>
      </c>
      <c r="AD208" s="13">
        <v>7.7</v>
      </c>
      <c r="AE208" s="14"/>
      <c r="AF208" s="15"/>
      <c r="AG208" s="12"/>
      <c r="AH208" s="13">
        <v>15</v>
      </c>
      <c r="AI208" s="14" t="s">
        <v>311</v>
      </c>
      <c r="AJ208" s="15">
        <v>3.5</v>
      </c>
      <c r="AK208" s="40">
        <v>15</v>
      </c>
      <c r="AL208" s="16"/>
      <c r="AM208" s="17"/>
    </row>
    <row r="209" spans="2:39" x14ac:dyDescent="0.2">
      <c r="B209" s="152"/>
      <c r="C209" s="154">
        <v>52</v>
      </c>
      <c r="D209" s="152"/>
      <c r="E209" s="167"/>
      <c r="F209" s="164"/>
      <c r="G209" s="160" t="s">
        <v>186</v>
      </c>
      <c r="H209" s="154" t="s">
        <v>189</v>
      </c>
      <c r="I209" s="156" t="s">
        <v>190</v>
      </c>
      <c r="J209" s="3">
        <v>44339</v>
      </c>
      <c r="K209" s="74" t="s">
        <v>249</v>
      </c>
      <c r="L209" s="4">
        <v>22.3</v>
      </c>
      <c r="M209" s="5">
        <v>0.8</v>
      </c>
      <c r="N209" s="5">
        <v>20.399999999999999</v>
      </c>
      <c r="O209" s="8">
        <v>1</v>
      </c>
      <c r="P209" s="7" t="s">
        <v>284</v>
      </c>
      <c r="Q209" s="7" t="s">
        <v>264</v>
      </c>
      <c r="R209" s="6">
        <v>6.1</v>
      </c>
      <c r="S209" s="6">
        <v>3.5</v>
      </c>
      <c r="T209" s="6">
        <v>0.2</v>
      </c>
      <c r="U209" s="6">
        <v>0</v>
      </c>
      <c r="V209" s="6">
        <v>15.2</v>
      </c>
      <c r="W209" s="6">
        <v>53.5</v>
      </c>
      <c r="X209" s="6">
        <v>10.5</v>
      </c>
      <c r="Y209" s="6">
        <v>11</v>
      </c>
      <c r="Z209" s="6">
        <v>68.5</v>
      </c>
      <c r="AA209" s="42">
        <v>2.75</v>
      </c>
      <c r="AB209" s="39" t="s">
        <v>281</v>
      </c>
      <c r="AC209" s="12" t="s">
        <v>316</v>
      </c>
      <c r="AD209" s="13">
        <v>6.2</v>
      </c>
      <c r="AE209" s="14"/>
      <c r="AF209" s="15"/>
      <c r="AG209" s="12"/>
      <c r="AH209" s="13">
        <v>46</v>
      </c>
      <c r="AI209" s="14" t="s">
        <v>318</v>
      </c>
      <c r="AJ209" s="15">
        <v>4.7</v>
      </c>
      <c r="AK209" s="40">
        <v>46</v>
      </c>
      <c r="AL209" s="16"/>
      <c r="AM209" s="17"/>
    </row>
    <row r="210" spans="2:39" x14ac:dyDescent="0.2">
      <c r="B210" s="152"/>
      <c r="C210" s="154"/>
      <c r="D210" s="152"/>
      <c r="E210" s="167"/>
      <c r="F210" s="164"/>
      <c r="G210" s="160"/>
      <c r="H210" s="154"/>
      <c r="I210" s="156"/>
      <c r="J210" s="3">
        <v>44437</v>
      </c>
      <c r="K210" s="74" t="s">
        <v>249</v>
      </c>
      <c r="L210" s="4">
        <v>28.5</v>
      </c>
      <c r="M210" s="5">
        <v>1.5</v>
      </c>
      <c r="N210" s="5">
        <v>29.3</v>
      </c>
      <c r="O210" s="8">
        <v>3</v>
      </c>
      <c r="P210" s="7" t="s">
        <v>267</v>
      </c>
      <c r="Q210" s="7" t="s">
        <v>277</v>
      </c>
      <c r="R210" s="6">
        <v>1.8</v>
      </c>
      <c r="S210" s="6">
        <v>2.2999999999999998</v>
      </c>
      <c r="T210" s="6">
        <v>0.4</v>
      </c>
      <c r="U210" s="6">
        <v>0.1</v>
      </c>
      <c r="V210" s="6">
        <v>8.3000000000000007</v>
      </c>
      <c r="W210" s="6">
        <v>50.1</v>
      </c>
      <c r="X210" s="6">
        <v>23.1</v>
      </c>
      <c r="Y210" s="6">
        <v>13.9</v>
      </c>
      <c r="Z210" s="6">
        <v>63.5</v>
      </c>
      <c r="AA210" s="42">
        <v>2.6880000000000002</v>
      </c>
      <c r="AB210" s="39" t="s">
        <v>279</v>
      </c>
      <c r="AC210" s="12" t="s">
        <v>316</v>
      </c>
      <c r="AD210" s="13">
        <v>8.6999999999999993</v>
      </c>
      <c r="AE210" s="14"/>
      <c r="AF210" s="15"/>
      <c r="AG210" s="12"/>
      <c r="AH210" s="13">
        <v>36</v>
      </c>
      <c r="AI210" s="14" t="s">
        <v>318</v>
      </c>
      <c r="AJ210" s="15">
        <v>4.3</v>
      </c>
      <c r="AK210" s="40">
        <v>36</v>
      </c>
      <c r="AL210" s="16"/>
      <c r="AM210" s="17"/>
    </row>
    <row r="211" spans="2:39" x14ac:dyDescent="0.2">
      <c r="B211" s="152"/>
      <c r="C211" s="154"/>
      <c r="D211" s="152"/>
      <c r="E211" s="167"/>
      <c r="F211" s="164"/>
      <c r="G211" s="160"/>
      <c r="H211" s="154"/>
      <c r="I211" s="156"/>
      <c r="J211" s="3">
        <v>44512</v>
      </c>
      <c r="K211" s="74" t="s">
        <v>254</v>
      </c>
      <c r="L211" s="4">
        <v>18.899999999999999</v>
      </c>
      <c r="M211" s="5">
        <v>0.4</v>
      </c>
      <c r="N211" s="5">
        <v>16.899999999999999</v>
      </c>
      <c r="O211" s="8">
        <v>2</v>
      </c>
      <c r="P211" s="7" t="s">
        <v>284</v>
      </c>
      <c r="Q211" s="7" t="s">
        <v>277</v>
      </c>
      <c r="R211" s="6">
        <v>0</v>
      </c>
      <c r="S211" s="6">
        <v>0.7</v>
      </c>
      <c r="T211" s="6">
        <v>0.1</v>
      </c>
      <c r="U211" s="6">
        <v>0.1</v>
      </c>
      <c r="V211" s="6">
        <v>18.899999999999999</v>
      </c>
      <c r="W211" s="6">
        <v>58.1</v>
      </c>
      <c r="X211" s="6">
        <v>10.5</v>
      </c>
      <c r="Y211" s="6">
        <v>11.6</v>
      </c>
      <c r="Z211" s="6">
        <v>65.900000000000006</v>
      </c>
      <c r="AA211" s="42">
        <v>2.7109999999999999</v>
      </c>
      <c r="AB211" s="39" t="s">
        <v>271</v>
      </c>
      <c r="AC211" s="12" t="s">
        <v>316</v>
      </c>
      <c r="AD211" s="13">
        <v>6.1</v>
      </c>
      <c r="AE211" s="14"/>
      <c r="AF211" s="15"/>
      <c r="AG211" s="12"/>
      <c r="AH211" s="13">
        <v>24</v>
      </c>
      <c r="AI211" s="14" t="s">
        <v>318</v>
      </c>
      <c r="AJ211" s="15">
        <v>4.2</v>
      </c>
      <c r="AK211" s="40">
        <v>24</v>
      </c>
      <c r="AL211" s="16"/>
      <c r="AM211" s="17"/>
    </row>
    <row r="212" spans="2:39" x14ac:dyDescent="0.2">
      <c r="B212" s="152"/>
      <c r="C212" s="154"/>
      <c r="D212" s="152"/>
      <c r="E212" s="167"/>
      <c r="F212" s="164"/>
      <c r="G212" s="160"/>
      <c r="H212" s="154"/>
      <c r="I212" s="156"/>
      <c r="J212" s="3">
        <v>44594</v>
      </c>
      <c r="K212" s="74" t="s">
        <v>254</v>
      </c>
      <c r="L212" s="4">
        <v>7.6</v>
      </c>
      <c r="M212" s="5">
        <v>0.4</v>
      </c>
      <c r="N212" s="5">
        <v>6.8</v>
      </c>
      <c r="O212" s="8">
        <v>3</v>
      </c>
      <c r="P212" s="7" t="s">
        <v>282</v>
      </c>
      <c r="Q212" s="7" t="s">
        <v>277</v>
      </c>
      <c r="R212" s="6">
        <v>0</v>
      </c>
      <c r="S212" s="6">
        <v>0.1</v>
      </c>
      <c r="T212" s="6">
        <v>0</v>
      </c>
      <c r="U212" s="6">
        <v>0.1</v>
      </c>
      <c r="V212" s="6">
        <v>16</v>
      </c>
      <c r="W212" s="6">
        <v>76.3</v>
      </c>
      <c r="X212" s="6">
        <v>5.0999999999999996</v>
      </c>
      <c r="Y212" s="6">
        <v>2.4</v>
      </c>
      <c r="Z212" s="6">
        <v>73.900000000000006</v>
      </c>
      <c r="AA212" s="42">
        <v>2.8580000000000001</v>
      </c>
      <c r="AB212" s="39" t="s">
        <v>274</v>
      </c>
      <c r="AC212" s="12" t="s">
        <v>310</v>
      </c>
      <c r="AD212" s="13">
        <v>9.3000000000000007</v>
      </c>
      <c r="AE212" s="14"/>
      <c r="AF212" s="15"/>
      <c r="AG212" s="12"/>
      <c r="AH212" s="13">
        <v>15</v>
      </c>
      <c r="AI212" s="14" t="s">
        <v>311</v>
      </c>
      <c r="AJ212" s="15">
        <v>3.6</v>
      </c>
      <c r="AK212" s="40">
        <v>15</v>
      </c>
      <c r="AL212" s="16"/>
      <c r="AM212" s="17"/>
    </row>
    <row r="213" spans="2:39" x14ac:dyDescent="0.2">
      <c r="B213" s="152"/>
      <c r="C213" s="154">
        <v>53</v>
      </c>
      <c r="D213" s="152"/>
      <c r="E213" s="167"/>
      <c r="F213" s="158"/>
      <c r="G213" s="160" t="s">
        <v>186</v>
      </c>
      <c r="H213" s="154" t="s">
        <v>191</v>
      </c>
      <c r="I213" s="156" t="s">
        <v>158</v>
      </c>
      <c r="J213" s="3">
        <v>44345</v>
      </c>
      <c r="K213" s="74" t="s">
        <v>249</v>
      </c>
      <c r="L213" s="4">
        <v>22.3</v>
      </c>
      <c r="M213" s="5">
        <v>0.4</v>
      </c>
      <c r="N213" s="5">
        <v>22.7</v>
      </c>
      <c r="O213" s="8">
        <v>1</v>
      </c>
      <c r="P213" s="7" t="s">
        <v>282</v>
      </c>
      <c r="Q213" s="7" t="s">
        <v>320</v>
      </c>
      <c r="R213" s="6">
        <v>6.1</v>
      </c>
      <c r="S213" s="6">
        <v>51.9</v>
      </c>
      <c r="T213" s="6">
        <v>14.8</v>
      </c>
      <c r="U213" s="6">
        <v>11.5</v>
      </c>
      <c r="V213" s="6">
        <v>13.2</v>
      </c>
      <c r="W213" s="6">
        <v>1.8</v>
      </c>
      <c r="X213" s="6">
        <v>0.3</v>
      </c>
      <c r="Y213" s="6">
        <v>0.4</v>
      </c>
      <c r="Z213" s="6">
        <v>88.2</v>
      </c>
      <c r="AA213" s="42">
        <v>2.68</v>
      </c>
      <c r="AB213" s="39" t="s">
        <v>272</v>
      </c>
      <c r="AC213" s="12" t="s">
        <v>316</v>
      </c>
      <c r="AD213" s="13">
        <v>5.7</v>
      </c>
      <c r="AE213" s="14"/>
      <c r="AF213" s="15"/>
      <c r="AG213" s="12"/>
      <c r="AH213" s="13">
        <v>14</v>
      </c>
      <c r="AI213" s="14" t="s">
        <v>318</v>
      </c>
      <c r="AJ213" s="15">
        <v>2.4</v>
      </c>
      <c r="AK213" s="40">
        <v>14</v>
      </c>
      <c r="AL213" s="16"/>
      <c r="AM213" s="17"/>
    </row>
    <row r="214" spans="2:39" x14ac:dyDescent="0.2">
      <c r="B214" s="152"/>
      <c r="C214" s="154"/>
      <c r="D214" s="152"/>
      <c r="E214" s="167"/>
      <c r="F214" s="158"/>
      <c r="G214" s="160"/>
      <c r="H214" s="154"/>
      <c r="I214" s="156"/>
      <c r="J214" s="3">
        <v>44437</v>
      </c>
      <c r="K214" s="74" t="s">
        <v>254</v>
      </c>
      <c r="L214" s="4">
        <v>31.5</v>
      </c>
      <c r="M214" s="5">
        <v>0.4</v>
      </c>
      <c r="N214" s="5">
        <v>27.9</v>
      </c>
      <c r="O214" s="8">
        <v>2</v>
      </c>
      <c r="P214" s="7" t="s">
        <v>284</v>
      </c>
      <c r="Q214" s="7" t="s">
        <v>264</v>
      </c>
      <c r="R214" s="6">
        <v>0.9</v>
      </c>
      <c r="S214" s="6">
        <v>58.5</v>
      </c>
      <c r="T214" s="6">
        <v>10.5</v>
      </c>
      <c r="U214" s="6">
        <v>6.8</v>
      </c>
      <c r="V214" s="6">
        <v>11.7</v>
      </c>
      <c r="W214" s="6">
        <v>7.4</v>
      </c>
      <c r="X214" s="6">
        <v>1.7</v>
      </c>
      <c r="Y214" s="6">
        <v>2.5</v>
      </c>
      <c r="Z214" s="6">
        <v>80.2</v>
      </c>
      <c r="AA214" s="42">
        <v>2.6909999999999998</v>
      </c>
      <c r="AB214" s="39" t="s">
        <v>272</v>
      </c>
      <c r="AC214" s="12" t="s">
        <v>316</v>
      </c>
      <c r="AD214" s="13">
        <v>8.1</v>
      </c>
      <c r="AE214" s="14"/>
      <c r="AF214" s="15"/>
      <c r="AG214" s="12"/>
      <c r="AH214" s="13">
        <v>20</v>
      </c>
      <c r="AI214" s="14" t="s">
        <v>318</v>
      </c>
      <c r="AJ214" s="15">
        <v>3.7</v>
      </c>
      <c r="AK214" s="40">
        <v>20</v>
      </c>
      <c r="AL214" s="16"/>
      <c r="AM214" s="17"/>
    </row>
    <row r="215" spans="2:39" x14ac:dyDescent="0.2">
      <c r="B215" s="152"/>
      <c r="C215" s="154"/>
      <c r="D215" s="152"/>
      <c r="E215" s="167"/>
      <c r="F215" s="158"/>
      <c r="G215" s="160"/>
      <c r="H215" s="154"/>
      <c r="I215" s="156"/>
      <c r="J215" s="3">
        <v>44518</v>
      </c>
      <c r="K215" s="74" t="s">
        <v>249</v>
      </c>
      <c r="L215" s="4">
        <v>17.2</v>
      </c>
      <c r="M215" s="5">
        <v>0.3</v>
      </c>
      <c r="N215" s="5">
        <v>16.3</v>
      </c>
      <c r="O215" s="8">
        <v>2</v>
      </c>
      <c r="P215" s="7" t="s">
        <v>282</v>
      </c>
      <c r="Q215" s="7" t="s">
        <v>277</v>
      </c>
      <c r="R215" s="6">
        <v>0.8</v>
      </c>
      <c r="S215" s="6">
        <v>36.9</v>
      </c>
      <c r="T215" s="6">
        <v>10.9</v>
      </c>
      <c r="U215" s="6">
        <v>5.9</v>
      </c>
      <c r="V215" s="6">
        <v>14.2</v>
      </c>
      <c r="W215" s="6">
        <v>26.2</v>
      </c>
      <c r="X215" s="6">
        <v>2.5</v>
      </c>
      <c r="Y215" s="6">
        <v>2.6</v>
      </c>
      <c r="Z215" s="6">
        <v>85</v>
      </c>
      <c r="AA215" s="42">
        <v>2.7480000000000002</v>
      </c>
      <c r="AB215" s="39" t="s">
        <v>268</v>
      </c>
      <c r="AC215" s="12" t="s">
        <v>316</v>
      </c>
      <c r="AD215" s="13">
        <v>6.8</v>
      </c>
      <c r="AE215" s="14"/>
      <c r="AF215" s="15"/>
      <c r="AG215" s="12"/>
      <c r="AH215" s="13">
        <v>28</v>
      </c>
      <c r="AI215" s="14" t="s">
        <v>318</v>
      </c>
      <c r="AJ215" s="15">
        <v>4.2</v>
      </c>
      <c r="AK215" s="40">
        <v>28</v>
      </c>
      <c r="AL215" s="16"/>
      <c r="AM215" s="17"/>
    </row>
    <row r="216" spans="2:39" x14ac:dyDescent="0.2">
      <c r="B216" s="153"/>
      <c r="C216" s="155"/>
      <c r="D216" s="153"/>
      <c r="E216" s="168"/>
      <c r="F216" s="159"/>
      <c r="G216" s="161"/>
      <c r="H216" s="155"/>
      <c r="I216" s="157"/>
      <c r="J216" s="28">
        <v>44594</v>
      </c>
      <c r="K216" s="75" t="s">
        <v>254</v>
      </c>
      <c r="L216" s="29">
        <v>8.8000000000000007</v>
      </c>
      <c r="M216" s="30">
        <v>0.4</v>
      </c>
      <c r="N216" s="30">
        <v>8.8000000000000007</v>
      </c>
      <c r="O216" s="33">
        <v>2</v>
      </c>
      <c r="P216" s="32" t="s">
        <v>282</v>
      </c>
      <c r="Q216" s="32" t="s">
        <v>277</v>
      </c>
      <c r="R216" s="31">
        <v>0</v>
      </c>
      <c r="S216" s="31">
        <v>42</v>
      </c>
      <c r="T216" s="31">
        <v>15.1</v>
      </c>
      <c r="U216" s="31">
        <v>11.2</v>
      </c>
      <c r="V216" s="31">
        <v>19.899999999999999</v>
      </c>
      <c r="W216" s="31">
        <v>8.9</v>
      </c>
      <c r="X216" s="31">
        <v>1.8</v>
      </c>
      <c r="Y216" s="31">
        <v>1.1000000000000001</v>
      </c>
      <c r="Z216" s="31">
        <v>75.599999999999994</v>
      </c>
      <c r="AA216" s="43">
        <v>2.7010000000000001</v>
      </c>
      <c r="AB216" s="44" t="s">
        <v>268</v>
      </c>
      <c r="AC216" s="35" t="s">
        <v>310</v>
      </c>
      <c r="AD216" s="36">
        <v>7.7</v>
      </c>
      <c r="AE216" s="21"/>
      <c r="AF216" s="22"/>
      <c r="AG216" s="35"/>
      <c r="AH216" s="36">
        <v>18</v>
      </c>
      <c r="AI216" s="21" t="s">
        <v>311</v>
      </c>
      <c r="AJ216" s="22">
        <v>3.7</v>
      </c>
      <c r="AK216" s="45">
        <v>18</v>
      </c>
      <c r="AL216" s="23"/>
      <c r="AM216" s="17"/>
    </row>
  </sheetData>
  <mergeCells count="314">
    <mergeCell ref="B1:B4"/>
    <mergeCell ref="C1:I2"/>
    <mergeCell ref="J1:J4"/>
    <mergeCell ref="K1:K4"/>
    <mergeCell ref="L1:L4"/>
    <mergeCell ref="C3:C4"/>
    <mergeCell ref="D3:G4"/>
    <mergeCell ref="H3:H4"/>
    <mergeCell ref="I3:I4"/>
    <mergeCell ref="AC2:AK2"/>
    <mergeCell ref="AC3:AK3"/>
    <mergeCell ref="AC4:AF4"/>
    <mergeCell ref="AG4:AJ4"/>
    <mergeCell ref="M1:M4"/>
    <mergeCell ref="N1:AL1"/>
    <mergeCell ref="O3:O4"/>
    <mergeCell ref="Z3:Z4"/>
    <mergeCell ref="AA3:AA4"/>
    <mergeCell ref="O2:AB2"/>
    <mergeCell ref="AL2:AL4"/>
    <mergeCell ref="AB3:AB4"/>
    <mergeCell ref="P3:P4"/>
    <mergeCell ref="Q3:Q4"/>
    <mergeCell ref="R3:Y3"/>
    <mergeCell ref="N2:N4"/>
    <mergeCell ref="C17:C20"/>
    <mergeCell ref="F17:F20"/>
    <mergeCell ref="G17:G20"/>
    <mergeCell ref="H17:H20"/>
    <mergeCell ref="I17:I20"/>
    <mergeCell ref="C13:C16"/>
    <mergeCell ref="F13:F16"/>
    <mergeCell ref="G5:G8"/>
    <mergeCell ref="H5:H8"/>
    <mergeCell ref="I5:I8"/>
    <mergeCell ref="C9:C12"/>
    <mergeCell ref="F9:F12"/>
    <mergeCell ref="G9:G12"/>
    <mergeCell ref="H9:H12"/>
    <mergeCell ref="I9:I12"/>
    <mergeCell ref="C5:C8"/>
    <mergeCell ref="F5:F8"/>
    <mergeCell ref="G29:G32"/>
    <mergeCell ref="H29:H32"/>
    <mergeCell ref="I29:I32"/>
    <mergeCell ref="C33:C36"/>
    <mergeCell ref="F33:F36"/>
    <mergeCell ref="G33:G36"/>
    <mergeCell ref="H33:H36"/>
    <mergeCell ref="I33:I36"/>
    <mergeCell ref="C29:C32"/>
    <mergeCell ref="F29:F32"/>
    <mergeCell ref="D5:E32"/>
    <mergeCell ref="G21:G24"/>
    <mergeCell ref="H21:H24"/>
    <mergeCell ref="I21:I24"/>
    <mergeCell ref="C25:C28"/>
    <mergeCell ref="F25:F28"/>
    <mergeCell ref="G25:G28"/>
    <mergeCell ref="H25:H28"/>
    <mergeCell ref="I25:I28"/>
    <mergeCell ref="C21:C24"/>
    <mergeCell ref="F21:F24"/>
    <mergeCell ref="G13:G16"/>
    <mergeCell ref="H13:H16"/>
    <mergeCell ref="I13:I16"/>
    <mergeCell ref="F37:F40"/>
    <mergeCell ref="G37:G40"/>
    <mergeCell ref="H37:H40"/>
    <mergeCell ref="I37:I40"/>
    <mergeCell ref="C41:C44"/>
    <mergeCell ref="F41:F44"/>
    <mergeCell ref="G41:G44"/>
    <mergeCell ref="H41:H44"/>
    <mergeCell ref="I41:I44"/>
    <mergeCell ref="C37:C40"/>
    <mergeCell ref="D33:E40"/>
    <mergeCell ref="H45:H48"/>
    <mergeCell ref="I45:I48"/>
    <mergeCell ref="C49:C52"/>
    <mergeCell ref="F49:F52"/>
    <mergeCell ref="G49:G52"/>
    <mergeCell ref="H49:H52"/>
    <mergeCell ref="I49:I52"/>
    <mergeCell ref="C45:C48"/>
    <mergeCell ref="F45:F48"/>
    <mergeCell ref="G45:G48"/>
    <mergeCell ref="D41:D52"/>
    <mergeCell ref="E41:E52"/>
    <mergeCell ref="C57:C60"/>
    <mergeCell ref="F57:F60"/>
    <mergeCell ref="G57:G60"/>
    <mergeCell ref="H57:H60"/>
    <mergeCell ref="I57:I60"/>
    <mergeCell ref="C53:C56"/>
    <mergeCell ref="E53:E56"/>
    <mergeCell ref="F53:F56"/>
    <mergeCell ref="G53:G56"/>
    <mergeCell ref="H69:H72"/>
    <mergeCell ref="I69:I72"/>
    <mergeCell ref="C73:C76"/>
    <mergeCell ref="F73:F76"/>
    <mergeCell ref="G73:G76"/>
    <mergeCell ref="H73:H76"/>
    <mergeCell ref="I73:I76"/>
    <mergeCell ref="C69:C72"/>
    <mergeCell ref="F69:F72"/>
    <mergeCell ref="G69:G72"/>
    <mergeCell ref="D53:D76"/>
    <mergeCell ref="E57:E76"/>
    <mergeCell ref="H61:H64"/>
    <mergeCell ref="I61:I64"/>
    <mergeCell ref="C65:C68"/>
    <mergeCell ref="F65:F68"/>
    <mergeCell ref="G65:G68"/>
    <mergeCell ref="H65:H68"/>
    <mergeCell ref="I65:I68"/>
    <mergeCell ref="C61:C64"/>
    <mergeCell ref="F61:F64"/>
    <mergeCell ref="G61:G64"/>
    <mergeCell ref="H53:H56"/>
    <mergeCell ref="I53:I56"/>
    <mergeCell ref="H77:H80"/>
    <mergeCell ref="I77:I80"/>
    <mergeCell ref="C81:C84"/>
    <mergeCell ref="F81:F84"/>
    <mergeCell ref="G81:G84"/>
    <mergeCell ref="H81:H84"/>
    <mergeCell ref="I81:I84"/>
    <mergeCell ref="C77:C80"/>
    <mergeCell ref="F77:F80"/>
    <mergeCell ref="G77:G80"/>
    <mergeCell ref="I85:I88"/>
    <mergeCell ref="C89:C92"/>
    <mergeCell ref="F89:F92"/>
    <mergeCell ref="G89:G92"/>
    <mergeCell ref="H89:H92"/>
    <mergeCell ref="I89:I92"/>
    <mergeCell ref="C85:C88"/>
    <mergeCell ref="F85:F88"/>
    <mergeCell ref="G85:G88"/>
    <mergeCell ref="H101:H104"/>
    <mergeCell ref="I101:I104"/>
    <mergeCell ref="C105:C108"/>
    <mergeCell ref="E105:E108"/>
    <mergeCell ref="F105:F108"/>
    <mergeCell ref="G105:G108"/>
    <mergeCell ref="H105:H108"/>
    <mergeCell ref="I105:I108"/>
    <mergeCell ref="C101:C104"/>
    <mergeCell ref="F101:F104"/>
    <mergeCell ref="G101:G104"/>
    <mergeCell ref="D77:D104"/>
    <mergeCell ref="E77:E104"/>
    <mergeCell ref="H93:H96"/>
    <mergeCell ref="I93:I96"/>
    <mergeCell ref="C97:C100"/>
    <mergeCell ref="F97:F100"/>
    <mergeCell ref="G97:G100"/>
    <mergeCell ref="H97:H100"/>
    <mergeCell ref="I97:I100"/>
    <mergeCell ref="C93:C96"/>
    <mergeCell ref="F93:F96"/>
    <mergeCell ref="G93:G96"/>
    <mergeCell ref="H85:H88"/>
    <mergeCell ref="H109:H112"/>
    <mergeCell ref="I109:I112"/>
    <mergeCell ref="C113:C116"/>
    <mergeCell ref="F113:F116"/>
    <mergeCell ref="G113:G116"/>
    <mergeCell ref="H113:H116"/>
    <mergeCell ref="I113:I116"/>
    <mergeCell ref="C109:C112"/>
    <mergeCell ref="F109:F112"/>
    <mergeCell ref="G109:G112"/>
    <mergeCell ref="H117:H120"/>
    <mergeCell ref="I117:I120"/>
    <mergeCell ref="C121:C124"/>
    <mergeCell ref="F121:F124"/>
    <mergeCell ref="G121:G124"/>
    <mergeCell ref="H121:H124"/>
    <mergeCell ref="I121:I124"/>
    <mergeCell ref="C117:C120"/>
    <mergeCell ref="F117:F120"/>
    <mergeCell ref="G117:G120"/>
    <mergeCell ref="C137:C140"/>
    <mergeCell ref="F137:F140"/>
    <mergeCell ref="G137:G140"/>
    <mergeCell ref="H137:H140"/>
    <mergeCell ref="I137:I140"/>
    <mergeCell ref="C133:C136"/>
    <mergeCell ref="F133:F136"/>
    <mergeCell ref="G133:G136"/>
    <mergeCell ref="H125:H128"/>
    <mergeCell ref="I125:I128"/>
    <mergeCell ref="C129:C132"/>
    <mergeCell ref="F129:F132"/>
    <mergeCell ref="G129:G132"/>
    <mergeCell ref="H129:H132"/>
    <mergeCell ref="I129:I132"/>
    <mergeCell ref="C125:C128"/>
    <mergeCell ref="F125:F128"/>
    <mergeCell ref="G125:G128"/>
    <mergeCell ref="H149:H152"/>
    <mergeCell ref="I149:I152"/>
    <mergeCell ref="C153:C156"/>
    <mergeCell ref="F153:F156"/>
    <mergeCell ref="G153:G156"/>
    <mergeCell ref="H153:H156"/>
    <mergeCell ref="I153:I156"/>
    <mergeCell ref="C149:C152"/>
    <mergeCell ref="F149:F152"/>
    <mergeCell ref="G149:G152"/>
    <mergeCell ref="D105:D156"/>
    <mergeCell ref="E109:E156"/>
    <mergeCell ref="H141:H144"/>
    <mergeCell ref="I141:I144"/>
    <mergeCell ref="C145:C148"/>
    <mergeCell ref="F145:F148"/>
    <mergeCell ref="G145:G148"/>
    <mergeCell ref="H145:H148"/>
    <mergeCell ref="I145:I148"/>
    <mergeCell ref="C141:C144"/>
    <mergeCell ref="F141:F144"/>
    <mergeCell ref="G141:G144"/>
    <mergeCell ref="H133:H136"/>
    <mergeCell ref="I133:I136"/>
    <mergeCell ref="H157:H160"/>
    <mergeCell ref="I157:I160"/>
    <mergeCell ref="C161:C164"/>
    <mergeCell ref="F161:F164"/>
    <mergeCell ref="G161:G164"/>
    <mergeCell ref="H161:H164"/>
    <mergeCell ref="I161:I164"/>
    <mergeCell ref="C157:C160"/>
    <mergeCell ref="F157:F160"/>
    <mergeCell ref="G157:G160"/>
    <mergeCell ref="H165:H168"/>
    <mergeCell ref="I165:I168"/>
    <mergeCell ref="C169:C172"/>
    <mergeCell ref="F169:F172"/>
    <mergeCell ref="G169:G172"/>
    <mergeCell ref="H169:H172"/>
    <mergeCell ref="I169:I172"/>
    <mergeCell ref="C165:C168"/>
    <mergeCell ref="F165:F168"/>
    <mergeCell ref="G165:G168"/>
    <mergeCell ref="H173:H176"/>
    <mergeCell ref="I173:I176"/>
    <mergeCell ref="C177:C180"/>
    <mergeCell ref="F177:F180"/>
    <mergeCell ref="G177:G180"/>
    <mergeCell ref="H177:H180"/>
    <mergeCell ref="I177:I180"/>
    <mergeCell ref="C173:C176"/>
    <mergeCell ref="F173:F176"/>
    <mergeCell ref="G173:G176"/>
    <mergeCell ref="I181:I184"/>
    <mergeCell ref="C185:C188"/>
    <mergeCell ref="F185:F188"/>
    <mergeCell ref="G185:G188"/>
    <mergeCell ref="H185:H188"/>
    <mergeCell ref="I185:I188"/>
    <mergeCell ref="C181:C184"/>
    <mergeCell ref="F181:F184"/>
    <mergeCell ref="G181:G184"/>
    <mergeCell ref="C201:C204"/>
    <mergeCell ref="F201:F204"/>
    <mergeCell ref="G201:G204"/>
    <mergeCell ref="H201:H204"/>
    <mergeCell ref="I201:I204"/>
    <mergeCell ref="C197:C200"/>
    <mergeCell ref="F197:F200"/>
    <mergeCell ref="G197:G200"/>
    <mergeCell ref="D157:D204"/>
    <mergeCell ref="E157:E164"/>
    <mergeCell ref="E165:E172"/>
    <mergeCell ref="E173:E184"/>
    <mergeCell ref="E185:E204"/>
    <mergeCell ref="H189:H192"/>
    <mergeCell ref="I189:I192"/>
    <mergeCell ref="C193:C196"/>
    <mergeCell ref="F193:F196"/>
    <mergeCell ref="G193:G196"/>
    <mergeCell ref="H193:H196"/>
    <mergeCell ref="I193:I196"/>
    <mergeCell ref="C189:C192"/>
    <mergeCell ref="F189:F192"/>
    <mergeCell ref="G189:G192"/>
    <mergeCell ref="H181:H184"/>
    <mergeCell ref="B5:B52"/>
    <mergeCell ref="B53:B104"/>
    <mergeCell ref="B105:B156"/>
    <mergeCell ref="B157:B204"/>
    <mergeCell ref="B205:B216"/>
    <mergeCell ref="H213:H216"/>
    <mergeCell ref="I213:I216"/>
    <mergeCell ref="C213:C216"/>
    <mergeCell ref="F213:F216"/>
    <mergeCell ref="G213:G216"/>
    <mergeCell ref="H205:H208"/>
    <mergeCell ref="I205:I208"/>
    <mergeCell ref="C209:C212"/>
    <mergeCell ref="F209:F212"/>
    <mergeCell ref="G209:G212"/>
    <mergeCell ref="H209:H212"/>
    <mergeCell ref="I209:I212"/>
    <mergeCell ref="C205:C208"/>
    <mergeCell ref="F205:F208"/>
    <mergeCell ref="G205:G208"/>
    <mergeCell ref="D205:D216"/>
    <mergeCell ref="E205:E216"/>
    <mergeCell ref="H197:H200"/>
    <mergeCell ref="I197:I200"/>
  </mergeCells>
  <phoneticPr fontId="4"/>
  <conditionalFormatting sqref="AD5:AD216 AF5:AF216 AJ5:AJ216 AH5:AH216">
    <cfRule type="cellIs" dxfId="75" priority="8" stopIfTrue="1" operator="greaterThanOrEqual">
      <formula>10</formula>
    </cfRule>
    <cfRule type="cellIs" dxfId="74" priority="9" stopIfTrue="1" operator="greaterThanOrEqual">
      <formula>1</formula>
    </cfRule>
    <cfRule type="cellIs" dxfId="73" priority="10" stopIfTrue="1" operator="greaterThanOrEqual">
      <formula>0.1</formula>
    </cfRule>
  </conditionalFormatting>
  <conditionalFormatting sqref="AK5:AK216">
    <cfRule type="expression" dxfId="72" priority="2" stopIfTrue="1">
      <formula>AND(AE5="±",AD5&gt;=10)</formula>
    </cfRule>
    <cfRule type="expression" dxfId="71" priority="3" stopIfTrue="1">
      <formula>AND(AE5="±",AD5&gt;=1)</formula>
    </cfRule>
    <cfRule type="expression" dxfId="70" priority="4" stopIfTrue="1">
      <formula>AND(AE5="±",AD5&gt;=0.1)</formula>
    </cfRule>
    <cfRule type="expression" dxfId="69" priority="5" stopIfTrue="1">
      <formula>AND(AC5="&lt;",AH5&gt;=10)</formula>
    </cfRule>
    <cfRule type="expression" dxfId="68" priority="6" stopIfTrue="1">
      <formula>AND(AC5="&lt;",AH5&gt;=1)</formula>
    </cfRule>
    <cfRule type="expression" dxfId="67" priority="7" stopIfTrue="1">
      <formula>AND(AC5="&lt;",AH5&gt;=0.1)</formula>
    </cfRule>
  </conditionalFormatting>
  <pageMargins left="0.78740157480314965" right="0.78740157480314965" top="1.1811023622047245" bottom="0.39370078740157483" header="0.78740157480314965" footer="0"/>
  <pageSetup paperSize="9" scale="50" fitToHeight="0" orientation="landscape" r:id="rId1"/>
  <headerFooter scaleWithDoc="0">
    <oddHeader>&amp;C&amp;18表4.4.1(2) 茨城県 &amp;A &amp;P/&amp;N</oddHeader>
  </headerFooter>
  <rowBreaks count="4" manualBreakCount="4">
    <brk id="52" min="1" max="37" man="1"/>
    <brk id="104" min="1" max="37" man="1"/>
    <brk id="156" min="1" max="37" man="1"/>
    <brk id="204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AEB7116-4A0A-4C58-A733-30BA4D209D53}">
            <xm:f>NOT(ISERROR(SEARCH("-",AK5)))</xm:f>
            <xm:f>"-"</xm:f>
            <x14:dxf>
              <numFmt numFmtId="188" formatCode="@_ "/>
            </x14:dxf>
          </x14:cfRule>
          <xm:sqref>AK5:AK216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N217"/>
  <sheetViews>
    <sheetView view="pageBreakPreview" zoomScaleNormal="100" zoomScaleSheetLayoutView="100" workbookViewId="0">
      <pane xSplit="9" ySplit="5" topLeftCell="Z9" activePane="bottomRight" state="frozen"/>
      <selection activeCell="H228" sqref="H228"/>
      <selection pane="topRight" activeCell="H228" sqref="H228"/>
      <selection pane="bottomLeft" activeCell="H228" sqref="H228"/>
      <selection pane="bottomRight" activeCell="D4" sqref="D4:G5"/>
    </sheetView>
  </sheetViews>
  <sheetFormatPr defaultColWidth="8.90625" defaultRowHeight="13" x14ac:dyDescent="0.2"/>
  <cols>
    <col min="1" max="1" width="1.90625" style="24" customWidth="1"/>
    <col min="2" max="2" width="3" style="24" customWidth="1"/>
    <col min="3" max="3" width="3.81640625" style="24" bestFit="1" customWidth="1"/>
    <col min="4" max="5" width="6.36328125" style="24" customWidth="1"/>
    <col min="6" max="6" width="12.1796875" style="24" hidden="1" customWidth="1"/>
    <col min="7" max="8" width="11.453125" style="24" customWidth="1"/>
    <col min="9" max="9" width="17.1796875" style="24" customWidth="1"/>
    <col min="10" max="10" width="8.36328125" style="24" customWidth="1"/>
    <col min="11" max="11" width="4.453125" style="24" bestFit="1" customWidth="1"/>
    <col min="12" max="12" width="5.453125" style="24" customWidth="1"/>
    <col min="13" max="13" width="10" style="24" customWidth="1"/>
    <col min="14" max="14" width="9" style="24" customWidth="1"/>
    <col min="15" max="15" width="7.453125" style="24" customWidth="1"/>
    <col min="16" max="16" width="5.453125" style="49" customWidth="1"/>
    <col min="17" max="17" width="6.81640625" style="24" customWidth="1"/>
    <col min="18" max="18" width="2.453125" style="25" customWidth="1"/>
    <col min="19" max="19" width="4.54296875" style="24" customWidth="1"/>
    <col min="20" max="20" width="5.453125" style="49" customWidth="1"/>
    <col min="21" max="21" width="6.81640625" style="24" customWidth="1"/>
    <col min="22" max="22" width="2.453125" style="25" customWidth="1"/>
    <col min="23" max="23" width="4.54296875" style="24" customWidth="1"/>
    <col min="24" max="24" width="6.6328125" style="24" customWidth="1"/>
    <col min="25" max="25" width="8.453125" style="24" customWidth="1"/>
    <col min="26" max="26" width="10" style="24" customWidth="1"/>
    <col min="27" max="27" width="9" style="24" customWidth="1"/>
    <col min="28" max="28" width="7.453125" style="24" customWidth="1"/>
    <col min="29" max="29" width="5.453125" style="49" customWidth="1"/>
    <col min="30" max="30" width="6.81640625" style="24" customWidth="1"/>
    <col min="31" max="31" width="2.453125" style="25" customWidth="1"/>
    <col min="32" max="32" width="4.54296875" style="24" customWidth="1"/>
    <col min="33" max="33" width="5.453125" style="49" customWidth="1"/>
    <col min="34" max="34" width="6.81640625" style="24" customWidth="1"/>
    <col min="35" max="35" width="2.453125" style="25" customWidth="1"/>
    <col min="36" max="36" width="4.54296875" style="24" customWidth="1"/>
    <col min="37" max="37" width="6.81640625" style="24" customWidth="1"/>
    <col min="38" max="38" width="8.453125" style="24" customWidth="1"/>
    <col min="39" max="39" width="25.81640625" style="24" customWidth="1"/>
    <col min="40" max="40" width="2.453125" style="24" customWidth="1"/>
    <col min="41" max="16384" width="8.90625" style="24"/>
  </cols>
  <sheetData>
    <row r="1" spans="2:40" ht="13.5" customHeight="1" x14ac:dyDescent="0.2">
      <c r="B1" s="201"/>
      <c r="C1" s="202" t="s">
        <v>0</v>
      </c>
      <c r="D1" s="202"/>
      <c r="E1" s="202"/>
      <c r="F1" s="202"/>
      <c r="G1" s="202"/>
      <c r="H1" s="202"/>
      <c r="I1" s="202"/>
      <c r="J1" s="203" t="s">
        <v>7</v>
      </c>
      <c r="K1" s="194" t="s">
        <v>8</v>
      </c>
      <c r="L1" s="190" t="s">
        <v>27</v>
      </c>
      <c r="M1" s="208" t="s">
        <v>53</v>
      </c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</row>
    <row r="2" spans="2:40" s="2" customFormat="1" ht="14.15" customHeight="1" x14ac:dyDescent="0.2">
      <c r="B2" s="201"/>
      <c r="C2" s="202"/>
      <c r="D2" s="202"/>
      <c r="E2" s="202"/>
      <c r="F2" s="202"/>
      <c r="G2" s="202"/>
      <c r="H2" s="202"/>
      <c r="I2" s="202"/>
      <c r="J2" s="203"/>
      <c r="K2" s="194"/>
      <c r="L2" s="190"/>
      <c r="M2" s="193" t="s">
        <v>14</v>
      </c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 t="s">
        <v>15</v>
      </c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 t="s">
        <v>2</v>
      </c>
    </row>
    <row r="3" spans="2:40" s="2" customFormat="1" ht="14.15" customHeight="1" x14ac:dyDescent="0.2">
      <c r="B3" s="201"/>
      <c r="C3" s="202"/>
      <c r="D3" s="202"/>
      <c r="E3" s="202"/>
      <c r="F3" s="202"/>
      <c r="G3" s="202"/>
      <c r="H3" s="202"/>
      <c r="I3" s="202"/>
      <c r="J3" s="203"/>
      <c r="K3" s="194"/>
      <c r="L3" s="190"/>
      <c r="M3" s="224" t="s">
        <v>28</v>
      </c>
      <c r="N3" s="224" t="s">
        <v>29</v>
      </c>
      <c r="O3" s="227" t="s">
        <v>12</v>
      </c>
      <c r="P3" s="218" t="s">
        <v>16</v>
      </c>
      <c r="Q3" s="219"/>
      <c r="R3" s="219"/>
      <c r="S3" s="219"/>
      <c r="T3" s="219"/>
      <c r="U3" s="219"/>
      <c r="V3" s="219"/>
      <c r="W3" s="219"/>
      <c r="X3" s="220"/>
      <c r="Y3" s="215" t="s">
        <v>17</v>
      </c>
      <c r="Z3" s="224" t="s">
        <v>28</v>
      </c>
      <c r="AA3" s="224" t="s">
        <v>29</v>
      </c>
      <c r="AB3" s="227" t="s">
        <v>12</v>
      </c>
      <c r="AC3" s="218" t="s">
        <v>16</v>
      </c>
      <c r="AD3" s="219"/>
      <c r="AE3" s="219"/>
      <c r="AF3" s="219"/>
      <c r="AG3" s="219"/>
      <c r="AH3" s="219"/>
      <c r="AI3" s="219"/>
      <c r="AJ3" s="219"/>
      <c r="AK3" s="220"/>
      <c r="AL3" s="215" t="s">
        <v>17</v>
      </c>
      <c r="AM3" s="193"/>
    </row>
    <row r="4" spans="2:40" s="2" customFormat="1" ht="14.15" customHeight="1" x14ac:dyDescent="0.2">
      <c r="B4" s="201"/>
      <c r="C4" s="193" t="s">
        <v>3</v>
      </c>
      <c r="D4" s="204" t="s">
        <v>345</v>
      </c>
      <c r="E4" s="204"/>
      <c r="F4" s="204"/>
      <c r="G4" s="204"/>
      <c r="H4" s="204" t="s">
        <v>5</v>
      </c>
      <c r="I4" s="204" t="s">
        <v>6</v>
      </c>
      <c r="J4" s="203"/>
      <c r="K4" s="194"/>
      <c r="L4" s="190"/>
      <c r="M4" s="225"/>
      <c r="N4" s="225"/>
      <c r="O4" s="228"/>
      <c r="P4" s="221" t="s">
        <v>9</v>
      </c>
      <c r="Q4" s="222"/>
      <c r="R4" s="222"/>
      <c r="S4" s="222"/>
      <c r="T4" s="222"/>
      <c r="U4" s="222"/>
      <c r="V4" s="222"/>
      <c r="W4" s="222"/>
      <c r="X4" s="223"/>
      <c r="Y4" s="216"/>
      <c r="Z4" s="225"/>
      <c r="AA4" s="225"/>
      <c r="AB4" s="228"/>
      <c r="AC4" s="221" t="s">
        <v>9</v>
      </c>
      <c r="AD4" s="222"/>
      <c r="AE4" s="222"/>
      <c r="AF4" s="222"/>
      <c r="AG4" s="222"/>
      <c r="AH4" s="222"/>
      <c r="AI4" s="222"/>
      <c r="AJ4" s="222"/>
      <c r="AK4" s="223"/>
      <c r="AL4" s="216"/>
      <c r="AM4" s="193"/>
    </row>
    <row r="5" spans="2:40" s="2" customFormat="1" ht="14.15" customHeight="1" x14ac:dyDescent="0.2">
      <c r="B5" s="201"/>
      <c r="C5" s="193"/>
      <c r="D5" s="204"/>
      <c r="E5" s="204"/>
      <c r="F5" s="204"/>
      <c r="G5" s="204"/>
      <c r="H5" s="204"/>
      <c r="I5" s="204"/>
      <c r="J5" s="203"/>
      <c r="K5" s="194"/>
      <c r="L5" s="190"/>
      <c r="M5" s="226"/>
      <c r="N5" s="226"/>
      <c r="O5" s="229"/>
      <c r="P5" s="221" t="s">
        <v>10</v>
      </c>
      <c r="Q5" s="222"/>
      <c r="R5" s="222"/>
      <c r="S5" s="223"/>
      <c r="T5" s="221" t="s">
        <v>11</v>
      </c>
      <c r="U5" s="222"/>
      <c r="V5" s="222"/>
      <c r="W5" s="223"/>
      <c r="X5" s="46" t="s">
        <v>13</v>
      </c>
      <c r="Y5" s="217"/>
      <c r="Z5" s="226"/>
      <c r="AA5" s="226"/>
      <c r="AB5" s="229"/>
      <c r="AC5" s="221" t="s">
        <v>10</v>
      </c>
      <c r="AD5" s="222"/>
      <c r="AE5" s="222"/>
      <c r="AF5" s="223"/>
      <c r="AG5" s="221" t="s">
        <v>11</v>
      </c>
      <c r="AH5" s="222"/>
      <c r="AI5" s="222"/>
      <c r="AJ5" s="223"/>
      <c r="AK5" s="46" t="s">
        <v>13</v>
      </c>
      <c r="AL5" s="217"/>
      <c r="AM5" s="193"/>
    </row>
    <row r="6" spans="2:40" s="2" customFormat="1" ht="14.15" customHeight="1" x14ac:dyDescent="0.2">
      <c r="B6" s="151" t="s">
        <v>30</v>
      </c>
      <c r="C6" s="172">
        <v>1</v>
      </c>
      <c r="D6" s="169" t="s">
        <v>59</v>
      </c>
      <c r="E6" s="185"/>
      <c r="F6" s="186"/>
      <c r="G6" s="175" t="s">
        <v>60</v>
      </c>
      <c r="H6" s="172" t="s">
        <v>61</v>
      </c>
      <c r="I6" s="173" t="s">
        <v>62</v>
      </c>
      <c r="J6" s="115">
        <v>44326</v>
      </c>
      <c r="K6" s="102" t="s">
        <v>254</v>
      </c>
      <c r="L6" s="116">
        <v>20.6</v>
      </c>
      <c r="M6" s="119" t="s">
        <v>267</v>
      </c>
      <c r="N6" s="119" t="s">
        <v>289</v>
      </c>
      <c r="O6" s="131" t="s">
        <v>290</v>
      </c>
      <c r="P6" s="123"/>
      <c r="Q6" s="124">
        <v>130</v>
      </c>
      <c r="R6" s="125" t="s">
        <v>311</v>
      </c>
      <c r="S6" s="126">
        <v>11</v>
      </c>
      <c r="T6" s="123"/>
      <c r="U6" s="124">
        <v>3200</v>
      </c>
      <c r="V6" s="125" t="s">
        <v>311</v>
      </c>
      <c r="W6" s="126">
        <v>47</v>
      </c>
      <c r="X6" s="127">
        <v>3330</v>
      </c>
      <c r="Y6" s="132">
        <v>0.09</v>
      </c>
      <c r="Z6" s="119" t="s">
        <v>267</v>
      </c>
      <c r="AA6" s="119" t="s">
        <v>289</v>
      </c>
      <c r="AB6" s="102" t="s">
        <v>290</v>
      </c>
      <c r="AC6" s="123"/>
      <c r="AD6" s="124">
        <v>39</v>
      </c>
      <c r="AE6" s="125" t="s">
        <v>311</v>
      </c>
      <c r="AF6" s="126">
        <v>7.1</v>
      </c>
      <c r="AG6" s="123"/>
      <c r="AH6" s="124">
        <v>1200</v>
      </c>
      <c r="AI6" s="125" t="s">
        <v>311</v>
      </c>
      <c r="AJ6" s="126">
        <v>29</v>
      </c>
      <c r="AK6" s="127">
        <v>1239</v>
      </c>
      <c r="AL6" s="132">
        <v>9.1999999999999998E-2</v>
      </c>
      <c r="AM6" s="128"/>
      <c r="AN6" s="1"/>
    </row>
    <row r="7" spans="2:40" s="2" customFormat="1" ht="14.15" customHeight="1" x14ac:dyDescent="0.2">
      <c r="B7" s="152"/>
      <c r="C7" s="154"/>
      <c r="D7" s="167"/>
      <c r="E7" s="183"/>
      <c r="F7" s="187"/>
      <c r="G7" s="160"/>
      <c r="H7" s="154"/>
      <c r="I7" s="156"/>
      <c r="J7" s="3">
        <v>44417</v>
      </c>
      <c r="K7" s="100" t="s">
        <v>249</v>
      </c>
      <c r="L7" s="4">
        <v>27.4</v>
      </c>
      <c r="M7" s="7" t="s">
        <v>267</v>
      </c>
      <c r="N7" s="7" t="s">
        <v>289</v>
      </c>
      <c r="O7" s="47" t="s">
        <v>290</v>
      </c>
      <c r="P7" s="12"/>
      <c r="Q7" s="13">
        <v>90</v>
      </c>
      <c r="R7" s="14" t="s">
        <v>311</v>
      </c>
      <c r="S7" s="15">
        <v>8.4</v>
      </c>
      <c r="T7" s="12"/>
      <c r="U7" s="13">
        <v>2300</v>
      </c>
      <c r="V7" s="14" t="s">
        <v>311</v>
      </c>
      <c r="W7" s="15">
        <v>36</v>
      </c>
      <c r="X7" s="40">
        <v>2390</v>
      </c>
      <c r="Y7" s="48">
        <v>0.08</v>
      </c>
      <c r="Z7" s="7" t="s">
        <v>267</v>
      </c>
      <c r="AA7" s="7" t="s">
        <v>289</v>
      </c>
      <c r="AB7" s="100" t="s">
        <v>290</v>
      </c>
      <c r="AC7" s="12"/>
      <c r="AD7" s="13">
        <v>35</v>
      </c>
      <c r="AE7" s="14" t="s">
        <v>311</v>
      </c>
      <c r="AF7" s="15">
        <v>4.8</v>
      </c>
      <c r="AG7" s="12"/>
      <c r="AH7" s="13">
        <v>850</v>
      </c>
      <c r="AI7" s="14" t="s">
        <v>311</v>
      </c>
      <c r="AJ7" s="15">
        <v>20</v>
      </c>
      <c r="AK7" s="40">
        <v>885</v>
      </c>
      <c r="AL7" s="48">
        <v>0.09</v>
      </c>
      <c r="AM7" s="16" t="s">
        <v>291</v>
      </c>
      <c r="AN7" s="1"/>
    </row>
    <row r="8" spans="2:40" s="2" customFormat="1" ht="14.15" customHeight="1" x14ac:dyDescent="0.2">
      <c r="B8" s="152"/>
      <c r="C8" s="154"/>
      <c r="D8" s="167"/>
      <c r="E8" s="183"/>
      <c r="F8" s="187"/>
      <c r="G8" s="160"/>
      <c r="H8" s="154"/>
      <c r="I8" s="156"/>
      <c r="J8" s="3">
        <v>44508</v>
      </c>
      <c r="K8" s="100" t="s">
        <v>249</v>
      </c>
      <c r="L8" s="4">
        <v>18.899999999999999</v>
      </c>
      <c r="M8" s="7" t="s">
        <v>267</v>
      </c>
      <c r="N8" s="7" t="s">
        <v>289</v>
      </c>
      <c r="O8" s="47" t="s">
        <v>290</v>
      </c>
      <c r="P8" s="12"/>
      <c r="Q8" s="13">
        <v>62</v>
      </c>
      <c r="R8" s="14" t="s">
        <v>311</v>
      </c>
      <c r="S8" s="15">
        <v>6.4</v>
      </c>
      <c r="T8" s="12"/>
      <c r="U8" s="13">
        <v>1700</v>
      </c>
      <c r="V8" s="14" t="s">
        <v>311</v>
      </c>
      <c r="W8" s="15">
        <v>29</v>
      </c>
      <c r="X8" s="40">
        <v>1762</v>
      </c>
      <c r="Y8" s="48">
        <v>0.08</v>
      </c>
      <c r="Z8" s="7" t="s">
        <v>267</v>
      </c>
      <c r="AA8" s="7" t="s">
        <v>289</v>
      </c>
      <c r="AB8" s="100" t="s">
        <v>290</v>
      </c>
      <c r="AC8" s="12"/>
      <c r="AD8" s="13">
        <v>41</v>
      </c>
      <c r="AE8" s="14" t="s">
        <v>311</v>
      </c>
      <c r="AF8" s="15">
        <v>8.3000000000000007</v>
      </c>
      <c r="AG8" s="12"/>
      <c r="AH8" s="13">
        <v>1300</v>
      </c>
      <c r="AI8" s="14" t="s">
        <v>311</v>
      </c>
      <c r="AJ8" s="15">
        <v>36</v>
      </c>
      <c r="AK8" s="40">
        <v>1341</v>
      </c>
      <c r="AL8" s="48">
        <v>0.09</v>
      </c>
      <c r="AM8" s="16" t="s">
        <v>291</v>
      </c>
      <c r="AN8" s="1"/>
    </row>
    <row r="9" spans="2:40" s="2" customFormat="1" ht="14.15" customHeight="1" x14ac:dyDescent="0.2">
      <c r="B9" s="152"/>
      <c r="C9" s="154"/>
      <c r="D9" s="167"/>
      <c r="E9" s="183"/>
      <c r="F9" s="187"/>
      <c r="G9" s="160"/>
      <c r="H9" s="154"/>
      <c r="I9" s="156"/>
      <c r="J9" s="3">
        <v>44593</v>
      </c>
      <c r="K9" s="100" t="s">
        <v>254</v>
      </c>
      <c r="L9" s="4">
        <v>6.1</v>
      </c>
      <c r="M9" s="7" t="s">
        <v>267</v>
      </c>
      <c r="N9" s="7" t="s">
        <v>289</v>
      </c>
      <c r="O9" s="47" t="s">
        <v>290</v>
      </c>
      <c r="P9" s="12"/>
      <c r="Q9" s="13">
        <v>41</v>
      </c>
      <c r="R9" s="14" t="s">
        <v>311</v>
      </c>
      <c r="S9" s="15">
        <v>8</v>
      </c>
      <c r="T9" s="12"/>
      <c r="U9" s="13">
        <v>1100</v>
      </c>
      <c r="V9" s="14" t="s">
        <v>311</v>
      </c>
      <c r="W9" s="15">
        <v>34</v>
      </c>
      <c r="X9" s="40">
        <v>1141</v>
      </c>
      <c r="Y9" s="48">
        <v>0.08</v>
      </c>
      <c r="Z9" s="7" t="s">
        <v>267</v>
      </c>
      <c r="AA9" s="7" t="s">
        <v>289</v>
      </c>
      <c r="AB9" s="100" t="s">
        <v>290</v>
      </c>
      <c r="AC9" s="12"/>
      <c r="AD9" s="13">
        <v>35</v>
      </c>
      <c r="AE9" s="14" t="s">
        <v>311</v>
      </c>
      <c r="AF9" s="15">
        <v>9.8000000000000007</v>
      </c>
      <c r="AG9" s="12"/>
      <c r="AH9" s="13">
        <v>870</v>
      </c>
      <c r="AI9" s="14" t="s">
        <v>311</v>
      </c>
      <c r="AJ9" s="15">
        <v>38</v>
      </c>
      <c r="AK9" s="40">
        <v>905</v>
      </c>
      <c r="AL9" s="48">
        <v>0.09</v>
      </c>
      <c r="AM9" s="16" t="s">
        <v>291</v>
      </c>
      <c r="AN9" s="1"/>
    </row>
    <row r="10" spans="2:40" x14ac:dyDescent="0.2">
      <c r="B10" s="152"/>
      <c r="C10" s="154">
        <v>2</v>
      </c>
      <c r="D10" s="167"/>
      <c r="E10" s="183"/>
      <c r="F10" s="158"/>
      <c r="G10" s="160" t="s">
        <v>60</v>
      </c>
      <c r="H10" s="154" t="s">
        <v>63</v>
      </c>
      <c r="I10" s="156" t="s">
        <v>62</v>
      </c>
      <c r="J10" s="3">
        <v>44326</v>
      </c>
      <c r="K10" s="100" t="s">
        <v>254</v>
      </c>
      <c r="L10" s="4">
        <v>17.8</v>
      </c>
      <c r="M10" s="7" t="s">
        <v>267</v>
      </c>
      <c r="N10" s="7" t="s">
        <v>289</v>
      </c>
      <c r="O10" s="47" t="s">
        <v>290</v>
      </c>
      <c r="P10" s="12"/>
      <c r="Q10" s="13">
        <v>21</v>
      </c>
      <c r="R10" s="14" t="s">
        <v>311</v>
      </c>
      <c r="S10" s="15">
        <v>4</v>
      </c>
      <c r="T10" s="12"/>
      <c r="U10" s="13">
        <v>590</v>
      </c>
      <c r="V10" s="14" t="s">
        <v>311</v>
      </c>
      <c r="W10" s="15">
        <v>17</v>
      </c>
      <c r="X10" s="40">
        <v>611</v>
      </c>
      <c r="Y10" s="48">
        <v>0.05</v>
      </c>
      <c r="Z10" s="7" t="s">
        <v>267</v>
      </c>
      <c r="AA10" s="7" t="s">
        <v>289</v>
      </c>
      <c r="AB10" s="100" t="s">
        <v>290</v>
      </c>
      <c r="AC10" s="12"/>
      <c r="AD10" s="13">
        <v>26</v>
      </c>
      <c r="AE10" s="14" t="s">
        <v>311</v>
      </c>
      <c r="AF10" s="15">
        <v>3.7</v>
      </c>
      <c r="AG10" s="12"/>
      <c r="AH10" s="13">
        <v>610</v>
      </c>
      <c r="AI10" s="14" t="s">
        <v>311</v>
      </c>
      <c r="AJ10" s="15">
        <v>15</v>
      </c>
      <c r="AK10" s="40">
        <v>636</v>
      </c>
      <c r="AL10" s="48">
        <v>0.06</v>
      </c>
      <c r="AM10" s="16"/>
      <c r="AN10" s="1"/>
    </row>
    <row r="11" spans="2:40" x14ac:dyDescent="0.2">
      <c r="B11" s="152"/>
      <c r="C11" s="154"/>
      <c r="D11" s="167"/>
      <c r="E11" s="183"/>
      <c r="F11" s="158"/>
      <c r="G11" s="160"/>
      <c r="H11" s="154"/>
      <c r="I11" s="156"/>
      <c r="J11" s="3">
        <v>44417</v>
      </c>
      <c r="K11" s="100" t="s">
        <v>249</v>
      </c>
      <c r="L11" s="4">
        <v>26.9</v>
      </c>
      <c r="M11" s="7" t="s">
        <v>267</v>
      </c>
      <c r="N11" s="7" t="s">
        <v>289</v>
      </c>
      <c r="O11" s="47" t="s">
        <v>290</v>
      </c>
      <c r="P11" s="12" t="s">
        <v>310</v>
      </c>
      <c r="Q11" s="13">
        <v>8.6999999999999993</v>
      </c>
      <c r="R11" s="14"/>
      <c r="S11" s="15"/>
      <c r="T11" s="12"/>
      <c r="U11" s="13">
        <v>160</v>
      </c>
      <c r="V11" s="14" t="s">
        <v>311</v>
      </c>
      <c r="W11" s="15">
        <v>8.4</v>
      </c>
      <c r="X11" s="40">
        <v>160</v>
      </c>
      <c r="Y11" s="48">
        <v>0.05</v>
      </c>
      <c r="Z11" s="7" t="s">
        <v>267</v>
      </c>
      <c r="AA11" s="7" t="s">
        <v>289</v>
      </c>
      <c r="AB11" s="100" t="s">
        <v>290</v>
      </c>
      <c r="AC11" s="12"/>
      <c r="AD11" s="13">
        <v>74</v>
      </c>
      <c r="AE11" s="14" t="s">
        <v>311</v>
      </c>
      <c r="AF11" s="15">
        <v>8</v>
      </c>
      <c r="AG11" s="12"/>
      <c r="AH11" s="13">
        <v>2000</v>
      </c>
      <c r="AI11" s="14" t="s">
        <v>311</v>
      </c>
      <c r="AJ11" s="15">
        <v>36</v>
      </c>
      <c r="AK11" s="40">
        <v>2074</v>
      </c>
      <c r="AL11" s="48">
        <v>0.05</v>
      </c>
      <c r="AM11" s="16" t="s">
        <v>291</v>
      </c>
      <c r="AN11" s="1"/>
    </row>
    <row r="12" spans="2:40" x14ac:dyDescent="0.2">
      <c r="B12" s="152"/>
      <c r="C12" s="154"/>
      <c r="D12" s="167"/>
      <c r="E12" s="183"/>
      <c r="F12" s="158"/>
      <c r="G12" s="160"/>
      <c r="H12" s="154"/>
      <c r="I12" s="156"/>
      <c r="J12" s="3">
        <v>44508</v>
      </c>
      <c r="K12" s="100" t="s">
        <v>249</v>
      </c>
      <c r="L12" s="4">
        <v>17.3</v>
      </c>
      <c r="M12" s="7" t="s">
        <v>270</v>
      </c>
      <c r="N12" s="7" t="s">
        <v>289</v>
      </c>
      <c r="O12" s="47" t="s">
        <v>290</v>
      </c>
      <c r="P12" s="12"/>
      <c r="Q12" s="13">
        <v>23</v>
      </c>
      <c r="R12" s="14" t="s">
        <v>311</v>
      </c>
      <c r="S12" s="15">
        <v>4.9000000000000004</v>
      </c>
      <c r="T12" s="12"/>
      <c r="U12" s="13">
        <v>690</v>
      </c>
      <c r="V12" s="14" t="s">
        <v>311</v>
      </c>
      <c r="W12" s="15">
        <v>19</v>
      </c>
      <c r="X12" s="40">
        <v>713</v>
      </c>
      <c r="Y12" s="48">
        <v>0.05</v>
      </c>
      <c r="Z12" s="7" t="s">
        <v>269</v>
      </c>
      <c r="AA12" s="7" t="s">
        <v>289</v>
      </c>
      <c r="AB12" s="100" t="s">
        <v>290</v>
      </c>
      <c r="AC12" s="12"/>
      <c r="AD12" s="13">
        <v>30</v>
      </c>
      <c r="AE12" s="14" t="s">
        <v>311</v>
      </c>
      <c r="AF12" s="15">
        <v>4.8</v>
      </c>
      <c r="AG12" s="12"/>
      <c r="AH12" s="13">
        <v>700</v>
      </c>
      <c r="AI12" s="14" t="s">
        <v>311</v>
      </c>
      <c r="AJ12" s="15">
        <v>19</v>
      </c>
      <c r="AK12" s="40">
        <v>730</v>
      </c>
      <c r="AL12" s="48">
        <v>0.05</v>
      </c>
      <c r="AM12" s="16" t="s">
        <v>291</v>
      </c>
      <c r="AN12" s="1"/>
    </row>
    <row r="13" spans="2:40" x14ac:dyDescent="0.2">
      <c r="B13" s="152"/>
      <c r="C13" s="154"/>
      <c r="D13" s="167"/>
      <c r="E13" s="183"/>
      <c r="F13" s="158"/>
      <c r="G13" s="160"/>
      <c r="H13" s="154"/>
      <c r="I13" s="156"/>
      <c r="J13" s="3">
        <v>44593</v>
      </c>
      <c r="K13" s="100" t="s">
        <v>254</v>
      </c>
      <c r="L13" s="4">
        <v>4.3</v>
      </c>
      <c r="M13" s="7" t="s">
        <v>270</v>
      </c>
      <c r="N13" s="7" t="s">
        <v>289</v>
      </c>
      <c r="O13" s="47" t="s">
        <v>290</v>
      </c>
      <c r="P13" s="12"/>
      <c r="Q13" s="13">
        <v>21</v>
      </c>
      <c r="R13" s="14" t="s">
        <v>311</v>
      </c>
      <c r="S13" s="15">
        <v>2.2999999999999998</v>
      </c>
      <c r="T13" s="12"/>
      <c r="U13" s="13">
        <v>560</v>
      </c>
      <c r="V13" s="14" t="s">
        <v>311</v>
      </c>
      <c r="W13" s="15">
        <v>9.6</v>
      </c>
      <c r="X13" s="40">
        <v>581</v>
      </c>
      <c r="Y13" s="48">
        <v>0.06</v>
      </c>
      <c r="Z13" s="7" t="s">
        <v>270</v>
      </c>
      <c r="AA13" s="7" t="s">
        <v>289</v>
      </c>
      <c r="AB13" s="100" t="s">
        <v>290</v>
      </c>
      <c r="AC13" s="12"/>
      <c r="AD13" s="13">
        <v>28</v>
      </c>
      <c r="AE13" s="14" t="s">
        <v>311</v>
      </c>
      <c r="AF13" s="15">
        <v>2.8</v>
      </c>
      <c r="AG13" s="12"/>
      <c r="AH13" s="13">
        <v>800</v>
      </c>
      <c r="AI13" s="14" t="s">
        <v>311</v>
      </c>
      <c r="AJ13" s="15">
        <v>12</v>
      </c>
      <c r="AK13" s="40">
        <v>828</v>
      </c>
      <c r="AL13" s="48">
        <v>0.06</v>
      </c>
      <c r="AM13" s="16" t="s">
        <v>291</v>
      </c>
      <c r="AN13" s="1"/>
    </row>
    <row r="14" spans="2:40" x14ac:dyDescent="0.2">
      <c r="B14" s="152"/>
      <c r="C14" s="154">
        <v>3</v>
      </c>
      <c r="D14" s="167"/>
      <c r="E14" s="183"/>
      <c r="F14" s="158"/>
      <c r="G14" s="160" t="s">
        <v>64</v>
      </c>
      <c r="H14" s="154" t="s">
        <v>65</v>
      </c>
      <c r="I14" s="156" t="s">
        <v>62</v>
      </c>
      <c r="J14" s="3">
        <v>44326</v>
      </c>
      <c r="K14" s="100" t="s">
        <v>254</v>
      </c>
      <c r="L14" s="4">
        <v>22.6</v>
      </c>
      <c r="M14" s="7" t="s">
        <v>267</v>
      </c>
      <c r="N14" s="7" t="s">
        <v>289</v>
      </c>
      <c r="O14" s="47" t="s">
        <v>290</v>
      </c>
      <c r="P14" s="12"/>
      <c r="Q14" s="13">
        <v>8.1</v>
      </c>
      <c r="R14" s="14" t="s">
        <v>311</v>
      </c>
      <c r="S14" s="15">
        <v>2.2000000000000002</v>
      </c>
      <c r="T14" s="12"/>
      <c r="U14" s="13">
        <v>280</v>
      </c>
      <c r="V14" s="14" t="s">
        <v>311</v>
      </c>
      <c r="W14" s="15">
        <v>9.3000000000000007</v>
      </c>
      <c r="X14" s="40">
        <v>288.10000000000002</v>
      </c>
      <c r="Y14" s="48">
        <v>7.0000000000000007E-2</v>
      </c>
      <c r="Z14" s="7" t="s">
        <v>269</v>
      </c>
      <c r="AA14" s="7" t="s">
        <v>289</v>
      </c>
      <c r="AB14" s="100" t="s">
        <v>290</v>
      </c>
      <c r="AC14" s="12" t="s">
        <v>310</v>
      </c>
      <c r="AD14" s="13">
        <v>9.5</v>
      </c>
      <c r="AE14" s="14"/>
      <c r="AF14" s="15"/>
      <c r="AG14" s="12"/>
      <c r="AH14" s="13">
        <v>140</v>
      </c>
      <c r="AI14" s="14" t="s">
        <v>311</v>
      </c>
      <c r="AJ14" s="15">
        <v>8.4</v>
      </c>
      <c r="AK14" s="40">
        <v>140</v>
      </c>
      <c r="AL14" s="48">
        <v>7.0000000000000007E-2</v>
      </c>
      <c r="AM14" s="16"/>
      <c r="AN14" s="1"/>
    </row>
    <row r="15" spans="2:40" x14ac:dyDescent="0.2">
      <c r="B15" s="152"/>
      <c r="C15" s="154"/>
      <c r="D15" s="167"/>
      <c r="E15" s="183"/>
      <c r="F15" s="158"/>
      <c r="G15" s="160"/>
      <c r="H15" s="154"/>
      <c r="I15" s="156"/>
      <c r="J15" s="3">
        <v>44417</v>
      </c>
      <c r="K15" s="100" t="s">
        <v>249</v>
      </c>
      <c r="L15" s="4">
        <v>27.4</v>
      </c>
      <c r="M15" s="7" t="s">
        <v>267</v>
      </c>
      <c r="N15" s="7" t="s">
        <v>289</v>
      </c>
      <c r="O15" s="47" t="s">
        <v>290</v>
      </c>
      <c r="P15" s="12" t="s">
        <v>310</v>
      </c>
      <c r="Q15" s="13">
        <v>9.5</v>
      </c>
      <c r="R15" s="14"/>
      <c r="S15" s="15"/>
      <c r="T15" s="12"/>
      <c r="U15" s="13">
        <v>200</v>
      </c>
      <c r="V15" s="14" t="s">
        <v>311</v>
      </c>
      <c r="W15" s="15">
        <v>10</v>
      </c>
      <c r="X15" s="40">
        <v>200</v>
      </c>
      <c r="Y15" s="48">
        <v>0.06</v>
      </c>
      <c r="Z15" s="7" t="s">
        <v>275</v>
      </c>
      <c r="AA15" s="7" t="s">
        <v>289</v>
      </c>
      <c r="AB15" s="100" t="s">
        <v>290</v>
      </c>
      <c r="AC15" s="12" t="s">
        <v>310</v>
      </c>
      <c r="AD15" s="13">
        <v>9</v>
      </c>
      <c r="AE15" s="14"/>
      <c r="AF15" s="15"/>
      <c r="AG15" s="12"/>
      <c r="AH15" s="13">
        <v>240</v>
      </c>
      <c r="AI15" s="14" t="s">
        <v>311</v>
      </c>
      <c r="AJ15" s="15">
        <v>11</v>
      </c>
      <c r="AK15" s="40">
        <v>240</v>
      </c>
      <c r="AL15" s="48">
        <v>0.06</v>
      </c>
      <c r="AM15" s="16" t="s">
        <v>291</v>
      </c>
      <c r="AN15" s="1"/>
    </row>
    <row r="16" spans="2:40" x14ac:dyDescent="0.2">
      <c r="B16" s="152"/>
      <c r="C16" s="154"/>
      <c r="D16" s="167"/>
      <c r="E16" s="183"/>
      <c r="F16" s="158"/>
      <c r="G16" s="160"/>
      <c r="H16" s="154"/>
      <c r="I16" s="156"/>
      <c r="J16" s="3">
        <v>44508</v>
      </c>
      <c r="K16" s="100" t="s">
        <v>254</v>
      </c>
      <c r="L16" s="4">
        <v>18.8</v>
      </c>
      <c r="M16" s="7" t="s">
        <v>267</v>
      </c>
      <c r="N16" s="7" t="s">
        <v>289</v>
      </c>
      <c r="O16" s="47" t="s">
        <v>290</v>
      </c>
      <c r="P16" s="12"/>
      <c r="Q16" s="13">
        <v>9.9</v>
      </c>
      <c r="R16" s="14" t="s">
        <v>311</v>
      </c>
      <c r="S16" s="15">
        <v>3.2</v>
      </c>
      <c r="T16" s="12"/>
      <c r="U16" s="13">
        <v>190</v>
      </c>
      <c r="V16" s="14" t="s">
        <v>311</v>
      </c>
      <c r="W16" s="15">
        <v>9.8000000000000007</v>
      </c>
      <c r="X16" s="40">
        <v>199.9</v>
      </c>
      <c r="Y16" s="48">
        <v>0.06</v>
      </c>
      <c r="Z16" s="7" t="s">
        <v>270</v>
      </c>
      <c r="AA16" s="7" t="s">
        <v>289</v>
      </c>
      <c r="AB16" s="100" t="s">
        <v>290</v>
      </c>
      <c r="AC16" s="12" t="s">
        <v>310</v>
      </c>
      <c r="AD16" s="13">
        <v>8.3000000000000007</v>
      </c>
      <c r="AE16" s="14"/>
      <c r="AF16" s="15"/>
      <c r="AG16" s="12"/>
      <c r="AH16" s="13">
        <v>250</v>
      </c>
      <c r="AI16" s="14" t="s">
        <v>311</v>
      </c>
      <c r="AJ16" s="15">
        <v>11</v>
      </c>
      <c r="AK16" s="40">
        <v>250</v>
      </c>
      <c r="AL16" s="48">
        <v>0.06</v>
      </c>
      <c r="AM16" s="16" t="s">
        <v>291</v>
      </c>
      <c r="AN16" s="1"/>
    </row>
    <row r="17" spans="2:40" x14ac:dyDescent="0.2">
      <c r="B17" s="152"/>
      <c r="C17" s="154"/>
      <c r="D17" s="167"/>
      <c r="E17" s="183"/>
      <c r="F17" s="158"/>
      <c r="G17" s="160"/>
      <c r="H17" s="154"/>
      <c r="I17" s="156"/>
      <c r="J17" s="3">
        <v>44593</v>
      </c>
      <c r="K17" s="100" t="s">
        <v>254</v>
      </c>
      <c r="L17" s="4">
        <v>7.2</v>
      </c>
      <c r="M17" s="7" t="s">
        <v>267</v>
      </c>
      <c r="N17" s="7" t="s">
        <v>289</v>
      </c>
      <c r="O17" s="47" t="s">
        <v>290</v>
      </c>
      <c r="P17" s="12"/>
      <c r="Q17" s="13">
        <v>15</v>
      </c>
      <c r="R17" s="14" t="s">
        <v>311</v>
      </c>
      <c r="S17" s="15">
        <v>2.9</v>
      </c>
      <c r="T17" s="12"/>
      <c r="U17" s="13">
        <v>300</v>
      </c>
      <c r="V17" s="14" t="s">
        <v>311</v>
      </c>
      <c r="W17" s="15">
        <v>9.9</v>
      </c>
      <c r="X17" s="40">
        <v>315</v>
      </c>
      <c r="Y17" s="48">
        <v>0.06</v>
      </c>
      <c r="Z17" s="7" t="s">
        <v>270</v>
      </c>
      <c r="AA17" s="7" t="s">
        <v>289</v>
      </c>
      <c r="AB17" s="100" t="s">
        <v>290</v>
      </c>
      <c r="AC17" s="12"/>
      <c r="AD17" s="13">
        <v>11</v>
      </c>
      <c r="AE17" s="14" t="s">
        <v>311</v>
      </c>
      <c r="AF17" s="15">
        <v>1.6</v>
      </c>
      <c r="AG17" s="12"/>
      <c r="AH17" s="13">
        <v>300</v>
      </c>
      <c r="AI17" s="14" t="s">
        <v>311</v>
      </c>
      <c r="AJ17" s="15">
        <v>5.7</v>
      </c>
      <c r="AK17" s="40">
        <v>311</v>
      </c>
      <c r="AL17" s="48">
        <v>0.06</v>
      </c>
      <c r="AM17" s="16" t="s">
        <v>291</v>
      </c>
      <c r="AN17" s="1"/>
    </row>
    <row r="18" spans="2:40" x14ac:dyDescent="0.2">
      <c r="B18" s="152"/>
      <c r="C18" s="154">
        <v>4</v>
      </c>
      <c r="D18" s="167"/>
      <c r="E18" s="183"/>
      <c r="F18" s="158"/>
      <c r="G18" s="160" t="s">
        <v>64</v>
      </c>
      <c r="H18" s="154" t="s">
        <v>66</v>
      </c>
      <c r="I18" s="156" t="s">
        <v>62</v>
      </c>
      <c r="J18" s="3">
        <v>44326</v>
      </c>
      <c r="K18" s="100" t="s">
        <v>254</v>
      </c>
      <c r="L18" s="4">
        <v>20.6</v>
      </c>
      <c r="M18" s="7" t="s">
        <v>267</v>
      </c>
      <c r="N18" s="7" t="s">
        <v>289</v>
      </c>
      <c r="O18" s="47" t="s">
        <v>290</v>
      </c>
      <c r="P18" s="12" t="s">
        <v>310</v>
      </c>
      <c r="Q18" s="13">
        <v>8.3000000000000007</v>
      </c>
      <c r="R18" s="14"/>
      <c r="S18" s="15"/>
      <c r="T18" s="12"/>
      <c r="U18" s="13">
        <v>170</v>
      </c>
      <c r="V18" s="14" t="s">
        <v>311</v>
      </c>
      <c r="W18" s="15">
        <v>8.3000000000000007</v>
      </c>
      <c r="X18" s="40">
        <v>170</v>
      </c>
      <c r="Y18" s="48">
        <v>4.3999999999999997E-2</v>
      </c>
      <c r="Z18" s="7" t="s">
        <v>267</v>
      </c>
      <c r="AA18" s="7" t="s">
        <v>289</v>
      </c>
      <c r="AB18" s="100" t="s">
        <v>290</v>
      </c>
      <c r="AC18" s="12" t="s">
        <v>310</v>
      </c>
      <c r="AD18" s="13">
        <v>7</v>
      </c>
      <c r="AE18" s="14"/>
      <c r="AF18" s="15"/>
      <c r="AG18" s="12"/>
      <c r="AH18" s="13">
        <v>150</v>
      </c>
      <c r="AI18" s="14" t="s">
        <v>311</v>
      </c>
      <c r="AJ18" s="15">
        <v>7</v>
      </c>
      <c r="AK18" s="40">
        <v>150</v>
      </c>
      <c r="AL18" s="48">
        <v>7.1999999999999995E-2</v>
      </c>
      <c r="AM18" s="16"/>
      <c r="AN18" s="1"/>
    </row>
    <row r="19" spans="2:40" x14ac:dyDescent="0.2">
      <c r="B19" s="152"/>
      <c r="C19" s="154"/>
      <c r="D19" s="167"/>
      <c r="E19" s="183"/>
      <c r="F19" s="158"/>
      <c r="G19" s="160"/>
      <c r="H19" s="154"/>
      <c r="I19" s="156"/>
      <c r="J19" s="3">
        <v>44417</v>
      </c>
      <c r="K19" s="100" t="s">
        <v>249</v>
      </c>
      <c r="L19" s="4">
        <v>27.1</v>
      </c>
      <c r="M19" s="7" t="s">
        <v>270</v>
      </c>
      <c r="N19" s="7" t="s">
        <v>289</v>
      </c>
      <c r="O19" s="47" t="s">
        <v>290</v>
      </c>
      <c r="P19" s="12" t="s">
        <v>310</v>
      </c>
      <c r="Q19" s="13">
        <v>8.6</v>
      </c>
      <c r="R19" s="14"/>
      <c r="S19" s="15"/>
      <c r="T19" s="12"/>
      <c r="U19" s="13">
        <v>150</v>
      </c>
      <c r="V19" s="14" t="s">
        <v>311</v>
      </c>
      <c r="W19" s="15">
        <v>8.8000000000000007</v>
      </c>
      <c r="X19" s="40">
        <v>150</v>
      </c>
      <c r="Y19" s="48">
        <v>0.05</v>
      </c>
      <c r="Z19" s="7" t="s">
        <v>275</v>
      </c>
      <c r="AA19" s="7" t="s">
        <v>289</v>
      </c>
      <c r="AB19" s="100" t="s">
        <v>292</v>
      </c>
      <c r="AC19" s="12" t="s">
        <v>310</v>
      </c>
      <c r="AD19" s="13">
        <v>8.3000000000000007</v>
      </c>
      <c r="AE19" s="14"/>
      <c r="AF19" s="15"/>
      <c r="AG19" s="12"/>
      <c r="AH19" s="13">
        <v>110</v>
      </c>
      <c r="AI19" s="14" t="s">
        <v>311</v>
      </c>
      <c r="AJ19" s="15">
        <v>7</v>
      </c>
      <c r="AK19" s="40">
        <v>110</v>
      </c>
      <c r="AL19" s="48">
        <v>0.05</v>
      </c>
      <c r="AM19" s="16" t="s">
        <v>291</v>
      </c>
      <c r="AN19" s="1"/>
    </row>
    <row r="20" spans="2:40" x14ac:dyDescent="0.2">
      <c r="B20" s="152"/>
      <c r="C20" s="154"/>
      <c r="D20" s="167"/>
      <c r="E20" s="183"/>
      <c r="F20" s="158"/>
      <c r="G20" s="160"/>
      <c r="H20" s="154"/>
      <c r="I20" s="156"/>
      <c r="J20" s="3">
        <v>44508</v>
      </c>
      <c r="K20" s="100" t="s">
        <v>249</v>
      </c>
      <c r="L20" s="4">
        <v>13.2</v>
      </c>
      <c r="M20" s="7" t="s">
        <v>267</v>
      </c>
      <c r="N20" s="7" t="s">
        <v>289</v>
      </c>
      <c r="O20" s="47" t="s">
        <v>290</v>
      </c>
      <c r="P20" s="12"/>
      <c r="Q20" s="13">
        <v>21</v>
      </c>
      <c r="R20" s="14" t="s">
        <v>311</v>
      </c>
      <c r="S20" s="15">
        <v>3.8</v>
      </c>
      <c r="T20" s="12"/>
      <c r="U20" s="13">
        <v>560</v>
      </c>
      <c r="V20" s="14" t="s">
        <v>311</v>
      </c>
      <c r="W20" s="15">
        <v>18</v>
      </c>
      <c r="X20" s="40">
        <v>581</v>
      </c>
      <c r="Y20" s="48">
        <v>0.05</v>
      </c>
      <c r="Z20" s="7" t="s">
        <v>275</v>
      </c>
      <c r="AA20" s="7" t="s">
        <v>289</v>
      </c>
      <c r="AB20" s="100" t="s">
        <v>292</v>
      </c>
      <c r="AC20" s="12" t="s">
        <v>310</v>
      </c>
      <c r="AD20" s="13">
        <v>8.3000000000000007</v>
      </c>
      <c r="AE20" s="14"/>
      <c r="AF20" s="15"/>
      <c r="AG20" s="12"/>
      <c r="AH20" s="13">
        <v>170</v>
      </c>
      <c r="AI20" s="14" t="s">
        <v>311</v>
      </c>
      <c r="AJ20" s="15">
        <v>9.4</v>
      </c>
      <c r="AK20" s="40">
        <v>170</v>
      </c>
      <c r="AL20" s="48">
        <v>0.05</v>
      </c>
      <c r="AM20" s="16" t="s">
        <v>291</v>
      </c>
      <c r="AN20" s="1"/>
    </row>
    <row r="21" spans="2:40" x14ac:dyDescent="0.2">
      <c r="B21" s="152"/>
      <c r="C21" s="154"/>
      <c r="D21" s="167"/>
      <c r="E21" s="183"/>
      <c r="F21" s="158"/>
      <c r="G21" s="160"/>
      <c r="H21" s="154"/>
      <c r="I21" s="156"/>
      <c r="J21" s="3">
        <v>44593</v>
      </c>
      <c r="K21" s="100" t="s">
        <v>254</v>
      </c>
      <c r="L21" s="4">
        <v>1.6</v>
      </c>
      <c r="M21" s="7" t="s">
        <v>270</v>
      </c>
      <c r="N21" s="7" t="s">
        <v>289</v>
      </c>
      <c r="O21" s="47" t="s">
        <v>290</v>
      </c>
      <c r="P21" s="12"/>
      <c r="Q21" s="13">
        <v>7.4</v>
      </c>
      <c r="R21" s="14" t="s">
        <v>311</v>
      </c>
      <c r="S21" s="15">
        <v>1.7</v>
      </c>
      <c r="T21" s="12"/>
      <c r="U21" s="13">
        <v>270</v>
      </c>
      <c r="V21" s="14" t="s">
        <v>311</v>
      </c>
      <c r="W21" s="15">
        <v>6.4</v>
      </c>
      <c r="X21" s="40">
        <v>277.39999999999998</v>
      </c>
      <c r="Y21" s="48">
        <v>0.05</v>
      </c>
      <c r="Z21" s="7" t="s">
        <v>275</v>
      </c>
      <c r="AA21" s="7" t="s">
        <v>289</v>
      </c>
      <c r="AB21" s="100" t="s">
        <v>292</v>
      </c>
      <c r="AC21" s="12" t="s">
        <v>310</v>
      </c>
      <c r="AD21" s="13">
        <v>5.8</v>
      </c>
      <c r="AE21" s="14"/>
      <c r="AF21" s="15"/>
      <c r="AG21" s="12"/>
      <c r="AH21" s="13">
        <v>170</v>
      </c>
      <c r="AI21" s="14" t="s">
        <v>311</v>
      </c>
      <c r="AJ21" s="15">
        <v>6.3</v>
      </c>
      <c r="AK21" s="40">
        <v>170</v>
      </c>
      <c r="AL21" s="48">
        <v>0.05</v>
      </c>
      <c r="AM21" s="16" t="s">
        <v>291</v>
      </c>
      <c r="AN21" s="1"/>
    </row>
    <row r="22" spans="2:40" x14ac:dyDescent="0.2">
      <c r="B22" s="152"/>
      <c r="C22" s="154">
        <v>5</v>
      </c>
      <c r="D22" s="167"/>
      <c r="E22" s="183"/>
      <c r="F22" s="158"/>
      <c r="G22" s="160" t="s">
        <v>67</v>
      </c>
      <c r="H22" s="154" t="s">
        <v>68</v>
      </c>
      <c r="I22" s="156" t="s">
        <v>69</v>
      </c>
      <c r="J22" s="3">
        <v>44327</v>
      </c>
      <c r="K22" s="100" t="s">
        <v>249</v>
      </c>
      <c r="L22" s="4">
        <v>14.9</v>
      </c>
      <c r="M22" s="7" t="s">
        <v>269</v>
      </c>
      <c r="N22" s="7" t="s">
        <v>289</v>
      </c>
      <c r="O22" s="47" t="s">
        <v>292</v>
      </c>
      <c r="P22" s="12" t="s">
        <v>310</v>
      </c>
      <c r="Q22" s="13">
        <v>6.8</v>
      </c>
      <c r="R22" s="14"/>
      <c r="S22" s="15"/>
      <c r="T22" s="12"/>
      <c r="U22" s="13">
        <v>140</v>
      </c>
      <c r="V22" s="14" t="s">
        <v>311</v>
      </c>
      <c r="W22" s="15">
        <v>6.4</v>
      </c>
      <c r="X22" s="40">
        <v>140</v>
      </c>
      <c r="Y22" s="48">
        <v>0.06</v>
      </c>
      <c r="Z22" s="7" t="s">
        <v>276</v>
      </c>
      <c r="AA22" s="7" t="s">
        <v>289</v>
      </c>
      <c r="AB22" s="100" t="s">
        <v>290</v>
      </c>
      <c r="AC22" s="12"/>
      <c r="AD22" s="13">
        <v>9.9</v>
      </c>
      <c r="AE22" s="14" t="s">
        <v>311</v>
      </c>
      <c r="AF22" s="15">
        <v>1.8</v>
      </c>
      <c r="AG22" s="12"/>
      <c r="AH22" s="13">
        <v>260</v>
      </c>
      <c r="AI22" s="14" t="s">
        <v>311</v>
      </c>
      <c r="AJ22" s="15">
        <v>5.8</v>
      </c>
      <c r="AK22" s="40">
        <v>269.89999999999998</v>
      </c>
      <c r="AL22" s="48">
        <v>4.5999999999999999E-2</v>
      </c>
      <c r="AM22" s="16"/>
      <c r="AN22" s="1"/>
    </row>
    <row r="23" spans="2:40" x14ac:dyDescent="0.2">
      <c r="B23" s="152"/>
      <c r="C23" s="154"/>
      <c r="D23" s="167"/>
      <c r="E23" s="183"/>
      <c r="F23" s="158"/>
      <c r="G23" s="160"/>
      <c r="H23" s="154"/>
      <c r="I23" s="156"/>
      <c r="J23" s="3">
        <v>44417</v>
      </c>
      <c r="K23" s="100" t="s">
        <v>254</v>
      </c>
      <c r="L23" s="4">
        <v>26.1</v>
      </c>
      <c r="M23" s="7" t="s">
        <v>275</v>
      </c>
      <c r="N23" s="7" t="s">
        <v>289</v>
      </c>
      <c r="O23" s="47" t="s">
        <v>290</v>
      </c>
      <c r="P23" s="12" t="s">
        <v>310</v>
      </c>
      <c r="Q23" s="13">
        <v>9.5</v>
      </c>
      <c r="R23" s="14"/>
      <c r="S23" s="15"/>
      <c r="T23" s="12"/>
      <c r="U23" s="13">
        <v>72</v>
      </c>
      <c r="V23" s="14" t="s">
        <v>311</v>
      </c>
      <c r="W23" s="15">
        <v>7.1</v>
      </c>
      <c r="X23" s="40">
        <v>72</v>
      </c>
      <c r="Y23" s="48">
        <v>0.06</v>
      </c>
      <c r="Z23" s="7" t="s">
        <v>269</v>
      </c>
      <c r="AA23" s="7" t="s">
        <v>289</v>
      </c>
      <c r="AB23" s="100" t="s">
        <v>290</v>
      </c>
      <c r="AC23" s="12"/>
      <c r="AD23" s="13">
        <v>8.9</v>
      </c>
      <c r="AE23" s="14" t="s">
        <v>311</v>
      </c>
      <c r="AF23" s="15">
        <v>2</v>
      </c>
      <c r="AG23" s="12"/>
      <c r="AH23" s="13">
        <v>150</v>
      </c>
      <c r="AI23" s="14" t="s">
        <v>311</v>
      </c>
      <c r="AJ23" s="15">
        <v>6.5</v>
      </c>
      <c r="AK23" s="40">
        <v>158.9</v>
      </c>
      <c r="AL23" s="48">
        <v>0.05</v>
      </c>
      <c r="AM23" s="16" t="s">
        <v>291</v>
      </c>
      <c r="AN23" s="1"/>
    </row>
    <row r="24" spans="2:40" x14ac:dyDescent="0.2">
      <c r="B24" s="152"/>
      <c r="C24" s="154"/>
      <c r="D24" s="167"/>
      <c r="E24" s="183"/>
      <c r="F24" s="158"/>
      <c r="G24" s="160"/>
      <c r="H24" s="154"/>
      <c r="I24" s="156"/>
      <c r="J24" s="3">
        <v>44508</v>
      </c>
      <c r="K24" s="100" t="s">
        <v>254</v>
      </c>
      <c r="L24" s="4">
        <v>19.399999999999999</v>
      </c>
      <c r="M24" s="7" t="s">
        <v>275</v>
      </c>
      <c r="N24" s="7" t="s">
        <v>289</v>
      </c>
      <c r="O24" s="47" t="s">
        <v>290</v>
      </c>
      <c r="P24" s="12" t="s">
        <v>310</v>
      </c>
      <c r="Q24" s="13">
        <v>7.4</v>
      </c>
      <c r="R24" s="14"/>
      <c r="S24" s="15"/>
      <c r="T24" s="12"/>
      <c r="U24" s="13">
        <v>100</v>
      </c>
      <c r="V24" s="14" t="s">
        <v>311</v>
      </c>
      <c r="W24" s="15">
        <v>7.3</v>
      </c>
      <c r="X24" s="40">
        <v>100</v>
      </c>
      <c r="Y24" s="48">
        <v>0.05</v>
      </c>
      <c r="Z24" s="7" t="s">
        <v>269</v>
      </c>
      <c r="AA24" s="7" t="s">
        <v>289</v>
      </c>
      <c r="AB24" s="100" t="s">
        <v>290</v>
      </c>
      <c r="AC24" s="12" t="s">
        <v>310</v>
      </c>
      <c r="AD24" s="13">
        <v>8</v>
      </c>
      <c r="AE24" s="14"/>
      <c r="AF24" s="15"/>
      <c r="AG24" s="12"/>
      <c r="AH24" s="13">
        <v>94</v>
      </c>
      <c r="AI24" s="14" t="s">
        <v>311</v>
      </c>
      <c r="AJ24" s="15">
        <v>6</v>
      </c>
      <c r="AK24" s="40">
        <v>94</v>
      </c>
      <c r="AL24" s="48">
        <v>0.05</v>
      </c>
      <c r="AM24" s="16" t="s">
        <v>291</v>
      </c>
      <c r="AN24" s="1"/>
    </row>
    <row r="25" spans="2:40" x14ac:dyDescent="0.2">
      <c r="B25" s="152"/>
      <c r="C25" s="154"/>
      <c r="D25" s="167"/>
      <c r="E25" s="183"/>
      <c r="F25" s="158"/>
      <c r="G25" s="160"/>
      <c r="H25" s="154"/>
      <c r="I25" s="156"/>
      <c r="J25" s="3">
        <v>44593</v>
      </c>
      <c r="K25" s="100" t="s">
        <v>254</v>
      </c>
      <c r="L25" s="4">
        <v>8.9</v>
      </c>
      <c r="M25" s="7" t="s">
        <v>275</v>
      </c>
      <c r="N25" s="7" t="s">
        <v>289</v>
      </c>
      <c r="O25" s="47" t="s">
        <v>290</v>
      </c>
      <c r="P25" s="12" t="s">
        <v>310</v>
      </c>
      <c r="Q25" s="13">
        <v>7.7</v>
      </c>
      <c r="R25" s="14"/>
      <c r="S25" s="15"/>
      <c r="T25" s="12"/>
      <c r="U25" s="13">
        <v>55</v>
      </c>
      <c r="V25" s="14" t="s">
        <v>311</v>
      </c>
      <c r="W25" s="15">
        <v>4.7</v>
      </c>
      <c r="X25" s="40">
        <v>55</v>
      </c>
      <c r="Y25" s="48">
        <v>0.05</v>
      </c>
      <c r="Z25" s="7" t="s">
        <v>269</v>
      </c>
      <c r="AA25" s="7" t="s">
        <v>289</v>
      </c>
      <c r="AB25" s="100" t="s">
        <v>290</v>
      </c>
      <c r="AC25" s="12"/>
      <c r="AD25" s="13">
        <v>7.2</v>
      </c>
      <c r="AE25" s="14" t="s">
        <v>311</v>
      </c>
      <c r="AF25" s="15">
        <v>2.2000000000000002</v>
      </c>
      <c r="AG25" s="12"/>
      <c r="AH25" s="13">
        <v>160</v>
      </c>
      <c r="AI25" s="14" t="s">
        <v>311</v>
      </c>
      <c r="AJ25" s="15">
        <v>6.7</v>
      </c>
      <c r="AK25" s="40">
        <v>167.2</v>
      </c>
      <c r="AL25" s="48">
        <v>0.05</v>
      </c>
      <c r="AM25" s="16" t="s">
        <v>291</v>
      </c>
      <c r="AN25" s="1"/>
    </row>
    <row r="26" spans="2:40" x14ac:dyDescent="0.2">
      <c r="B26" s="152"/>
      <c r="C26" s="154">
        <v>6</v>
      </c>
      <c r="D26" s="167"/>
      <c r="E26" s="183"/>
      <c r="F26" s="158"/>
      <c r="G26" s="160" t="s">
        <v>67</v>
      </c>
      <c r="H26" s="154" t="s">
        <v>70</v>
      </c>
      <c r="I26" s="156" t="s">
        <v>62</v>
      </c>
      <c r="J26" s="3">
        <v>44326</v>
      </c>
      <c r="K26" s="100" t="s">
        <v>254</v>
      </c>
      <c r="L26" s="4">
        <v>19.100000000000001</v>
      </c>
      <c r="M26" s="7" t="s">
        <v>269</v>
      </c>
      <c r="N26" s="7" t="s">
        <v>289</v>
      </c>
      <c r="O26" s="47" t="s">
        <v>290</v>
      </c>
      <c r="P26" s="12" t="s">
        <v>310</v>
      </c>
      <c r="Q26" s="13">
        <v>9.6</v>
      </c>
      <c r="R26" s="14"/>
      <c r="S26" s="15"/>
      <c r="T26" s="12"/>
      <c r="U26" s="13">
        <v>240</v>
      </c>
      <c r="V26" s="14" t="s">
        <v>311</v>
      </c>
      <c r="W26" s="15">
        <v>11</v>
      </c>
      <c r="X26" s="40">
        <v>240</v>
      </c>
      <c r="Y26" s="48">
        <v>7.5999999999999998E-2</v>
      </c>
      <c r="Z26" s="7" t="s">
        <v>270</v>
      </c>
      <c r="AA26" s="7" t="s">
        <v>289</v>
      </c>
      <c r="AB26" s="100" t="s">
        <v>290</v>
      </c>
      <c r="AC26" s="12"/>
      <c r="AD26" s="13">
        <v>15</v>
      </c>
      <c r="AE26" s="14" t="s">
        <v>311</v>
      </c>
      <c r="AF26" s="15">
        <v>3.7</v>
      </c>
      <c r="AG26" s="12"/>
      <c r="AH26" s="13">
        <v>400</v>
      </c>
      <c r="AI26" s="14" t="s">
        <v>311</v>
      </c>
      <c r="AJ26" s="15">
        <v>15</v>
      </c>
      <c r="AK26" s="40">
        <v>415</v>
      </c>
      <c r="AL26" s="48">
        <v>7.0000000000000007E-2</v>
      </c>
      <c r="AM26" s="16"/>
      <c r="AN26" s="1"/>
    </row>
    <row r="27" spans="2:40" x14ac:dyDescent="0.2">
      <c r="B27" s="152"/>
      <c r="C27" s="154"/>
      <c r="D27" s="167"/>
      <c r="E27" s="183"/>
      <c r="F27" s="158"/>
      <c r="G27" s="160"/>
      <c r="H27" s="154"/>
      <c r="I27" s="156"/>
      <c r="J27" s="3">
        <v>44418</v>
      </c>
      <c r="K27" s="100" t="s">
        <v>249</v>
      </c>
      <c r="L27" s="4">
        <v>27.4</v>
      </c>
      <c r="M27" s="7" t="s">
        <v>270</v>
      </c>
      <c r="N27" s="7" t="s">
        <v>289</v>
      </c>
      <c r="O27" s="47" t="s">
        <v>290</v>
      </c>
      <c r="P27" s="12"/>
      <c r="Q27" s="13">
        <v>7.7</v>
      </c>
      <c r="R27" s="14" t="s">
        <v>311</v>
      </c>
      <c r="S27" s="15">
        <v>2.1</v>
      </c>
      <c r="T27" s="12"/>
      <c r="U27" s="13">
        <v>320</v>
      </c>
      <c r="V27" s="14" t="s">
        <v>311</v>
      </c>
      <c r="W27" s="15">
        <v>8.8000000000000007</v>
      </c>
      <c r="X27" s="40">
        <v>327.7</v>
      </c>
      <c r="Y27" s="48">
        <v>7.0000000000000007E-2</v>
      </c>
      <c r="Z27" s="7" t="s">
        <v>275</v>
      </c>
      <c r="AA27" s="7" t="s">
        <v>289</v>
      </c>
      <c r="AB27" s="100" t="s">
        <v>290</v>
      </c>
      <c r="AC27" s="12"/>
      <c r="AD27" s="13">
        <v>11</v>
      </c>
      <c r="AE27" s="14" t="s">
        <v>311</v>
      </c>
      <c r="AF27" s="15">
        <v>2.2999999999999998</v>
      </c>
      <c r="AG27" s="12"/>
      <c r="AH27" s="13">
        <v>280</v>
      </c>
      <c r="AI27" s="14" t="s">
        <v>311</v>
      </c>
      <c r="AJ27" s="15">
        <v>7.6</v>
      </c>
      <c r="AK27" s="40">
        <v>291</v>
      </c>
      <c r="AL27" s="48">
        <v>7.0000000000000007E-2</v>
      </c>
      <c r="AM27" s="16" t="s">
        <v>291</v>
      </c>
      <c r="AN27" s="1"/>
    </row>
    <row r="28" spans="2:40" x14ac:dyDescent="0.2">
      <c r="B28" s="152"/>
      <c r="C28" s="154"/>
      <c r="D28" s="167"/>
      <c r="E28" s="183"/>
      <c r="F28" s="158"/>
      <c r="G28" s="160"/>
      <c r="H28" s="154"/>
      <c r="I28" s="156"/>
      <c r="J28" s="3">
        <v>44508</v>
      </c>
      <c r="K28" s="100" t="s">
        <v>249</v>
      </c>
      <c r="L28" s="4">
        <v>14.3</v>
      </c>
      <c r="M28" s="7" t="s">
        <v>270</v>
      </c>
      <c r="N28" s="7" t="s">
        <v>289</v>
      </c>
      <c r="O28" s="47" t="s">
        <v>290</v>
      </c>
      <c r="P28" s="12"/>
      <c r="Q28" s="13">
        <v>13</v>
      </c>
      <c r="R28" s="14" t="s">
        <v>311</v>
      </c>
      <c r="S28" s="15">
        <v>4.2</v>
      </c>
      <c r="T28" s="12"/>
      <c r="U28" s="13">
        <v>210</v>
      </c>
      <c r="V28" s="14" t="s">
        <v>311</v>
      </c>
      <c r="W28" s="15">
        <v>13</v>
      </c>
      <c r="X28" s="40">
        <v>223</v>
      </c>
      <c r="Y28" s="48">
        <v>7.0000000000000007E-2</v>
      </c>
      <c r="Z28" s="7" t="s">
        <v>270</v>
      </c>
      <c r="AA28" s="7" t="s">
        <v>289</v>
      </c>
      <c r="AB28" s="100" t="s">
        <v>290</v>
      </c>
      <c r="AC28" s="12"/>
      <c r="AD28" s="13">
        <v>43</v>
      </c>
      <c r="AE28" s="14" t="s">
        <v>311</v>
      </c>
      <c r="AF28" s="15">
        <v>7.8</v>
      </c>
      <c r="AG28" s="12"/>
      <c r="AH28" s="13">
        <v>890</v>
      </c>
      <c r="AI28" s="14" t="s">
        <v>311</v>
      </c>
      <c r="AJ28" s="15">
        <v>31</v>
      </c>
      <c r="AK28" s="40">
        <v>933</v>
      </c>
      <c r="AL28" s="48">
        <v>7.0000000000000007E-2</v>
      </c>
      <c r="AM28" s="16" t="s">
        <v>291</v>
      </c>
      <c r="AN28" s="1"/>
    </row>
    <row r="29" spans="2:40" x14ac:dyDescent="0.2">
      <c r="B29" s="152"/>
      <c r="C29" s="154"/>
      <c r="D29" s="167"/>
      <c r="E29" s="183"/>
      <c r="F29" s="158"/>
      <c r="G29" s="160"/>
      <c r="H29" s="154"/>
      <c r="I29" s="156"/>
      <c r="J29" s="3">
        <v>44593</v>
      </c>
      <c r="K29" s="100" t="s">
        <v>254</v>
      </c>
      <c r="L29" s="4">
        <v>0.1</v>
      </c>
      <c r="M29" s="7" t="s">
        <v>270</v>
      </c>
      <c r="N29" s="7" t="s">
        <v>289</v>
      </c>
      <c r="O29" s="47" t="s">
        <v>290</v>
      </c>
      <c r="P29" s="12" t="s">
        <v>310</v>
      </c>
      <c r="Q29" s="13">
        <v>8.6999999999999993</v>
      </c>
      <c r="R29" s="14"/>
      <c r="S29" s="15"/>
      <c r="T29" s="12"/>
      <c r="U29" s="13">
        <v>250</v>
      </c>
      <c r="V29" s="14" t="s">
        <v>311</v>
      </c>
      <c r="W29" s="15">
        <v>10</v>
      </c>
      <c r="X29" s="40">
        <v>250</v>
      </c>
      <c r="Y29" s="48">
        <v>7.0000000000000007E-2</v>
      </c>
      <c r="Z29" s="7" t="s">
        <v>270</v>
      </c>
      <c r="AA29" s="7" t="s">
        <v>289</v>
      </c>
      <c r="AB29" s="100" t="s">
        <v>290</v>
      </c>
      <c r="AC29" s="12"/>
      <c r="AD29" s="13">
        <v>19</v>
      </c>
      <c r="AE29" s="14" t="s">
        <v>311</v>
      </c>
      <c r="AF29" s="15">
        <v>2.2000000000000002</v>
      </c>
      <c r="AG29" s="12"/>
      <c r="AH29" s="13">
        <v>490</v>
      </c>
      <c r="AI29" s="14" t="s">
        <v>311</v>
      </c>
      <c r="AJ29" s="15">
        <v>8.9</v>
      </c>
      <c r="AK29" s="40">
        <v>509</v>
      </c>
      <c r="AL29" s="48">
        <v>0.06</v>
      </c>
      <c r="AM29" s="16" t="s">
        <v>291</v>
      </c>
      <c r="AN29" s="1"/>
    </row>
    <row r="30" spans="2:40" x14ac:dyDescent="0.2">
      <c r="B30" s="152"/>
      <c r="C30" s="154">
        <v>7</v>
      </c>
      <c r="D30" s="167"/>
      <c r="E30" s="183"/>
      <c r="F30" s="158"/>
      <c r="G30" s="160" t="s">
        <v>71</v>
      </c>
      <c r="H30" s="154" t="s">
        <v>72</v>
      </c>
      <c r="I30" s="156" t="s">
        <v>69</v>
      </c>
      <c r="J30" s="3">
        <v>44327</v>
      </c>
      <c r="K30" s="100" t="s">
        <v>249</v>
      </c>
      <c r="L30" s="4">
        <v>16.600000000000001</v>
      </c>
      <c r="M30" s="7" t="s">
        <v>275</v>
      </c>
      <c r="N30" s="7" t="s">
        <v>289</v>
      </c>
      <c r="O30" s="47" t="s">
        <v>290</v>
      </c>
      <c r="P30" s="12"/>
      <c r="Q30" s="13">
        <v>13</v>
      </c>
      <c r="R30" s="14" t="s">
        <v>311</v>
      </c>
      <c r="S30" s="15">
        <v>2.6</v>
      </c>
      <c r="T30" s="12"/>
      <c r="U30" s="13">
        <v>340</v>
      </c>
      <c r="V30" s="14" t="s">
        <v>311</v>
      </c>
      <c r="W30" s="15">
        <v>9.1999999999999993</v>
      </c>
      <c r="X30" s="40">
        <v>353</v>
      </c>
      <c r="Y30" s="48">
        <v>6.2E-2</v>
      </c>
      <c r="Z30" s="7" t="s">
        <v>297</v>
      </c>
      <c r="AA30" s="7" t="s">
        <v>289</v>
      </c>
      <c r="AB30" s="100" t="s">
        <v>290</v>
      </c>
      <c r="AC30" s="12"/>
      <c r="AD30" s="13">
        <v>13</v>
      </c>
      <c r="AE30" s="14" t="s">
        <v>311</v>
      </c>
      <c r="AF30" s="15">
        <v>2.7</v>
      </c>
      <c r="AG30" s="12"/>
      <c r="AH30" s="13">
        <v>300</v>
      </c>
      <c r="AI30" s="14" t="s">
        <v>311</v>
      </c>
      <c r="AJ30" s="15">
        <v>8.9</v>
      </c>
      <c r="AK30" s="40">
        <v>313</v>
      </c>
      <c r="AL30" s="48">
        <v>5.3999999999999999E-2</v>
      </c>
      <c r="AM30" s="16"/>
      <c r="AN30" s="1"/>
    </row>
    <row r="31" spans="2:40" x14ac:dyDescent="0.2">
      <c r="B31" s="152"/>
      <c r="C31" s="154"/>
      <c r="D31" s="167"/>
      <c r="E31" s="183"/>
      <c r="F31" s="158"/>
      <c r="G31" s="160"/>
      <c r="H31" s="154"/>
      <c r="I31" s="156"/>
      <c r="J31" s="3">
        <v>44418</v>
      </c>
      <c r="K31" s="100" t="s">
        <v>254</v>
      </c>
      <c r="L31" s="4">
        <v>29.5</v>
      </c>
      <c r="M31" s="7" t="s">
        <v>270</v>
      </c>
      <c r="N31" s="7" t="s">
        <v>289</v>
      </c>
      <c r="O31" s="47" t="s">
        <v>290</v>
      </c>
      <c r="P31" s="12" t="s">
        <v>310</v>
      </c>
      <c r="Q31" s="13">
        <v>7.3</v>
      </c>
      <c r="R31" s="14"/>
      <c r="S31" s="15"/>
      <c r="T31" s="12"/>
      <c r="U31" s="13">
        <v>170</v>
      </c>
      <c r="V31" s="14" t="s">
        <v>311</v>
      </c>
      <c r="W31" s="15">
        <v>7.7</v>
      </c>
      <c r="X31" s="40">
        <v>170</v>
      </c>
      <c r="Y31" s="48">
        <v>0.05</v>
      </c>
      <c r="Z31" s="7" t="s">
        <v>270</v>
      </c>
      <c r="AA31" s="7" t="s">
        <v>289</v>
      </c>
      <c r="AB31" s="100" t="s">
        <v>290</v>
      </c>
      <c r="AC31" s="12"/>
      <c r="AD31" s="13">
        <v>15</v>
      </c>
      <c r="AE31" s="14" t="s">
        <v>311</v>
      </c>
      <c r="AF31" s="15">
        <v>2.1</v>
      </c>
      <c r="AG31" s="12"/>
      <c r="AH31" s="13">
        <v>400</v>
      </c>
      <c r="AI31" s="14" t="s">
        <v>311</v>
      </c>
      <c r="AJ31" s="15">
        <v>8</v>
      </c>
      <c r="AK31" s="40">
        <v>415</v>
      </c>
      <c r="AL31" s="48">
        <v>0.06</v>
      </c>
      <c r="AM31" s="16" t="s">
        <v>291</v>
      </c>
      <c r="AN31" s="1"/>
    </row>
    <row r="32" spans="2:40" x14ac:dyDescent="0.2">
      <c r="B32" s="152"/>
      <c r="C32" s="154"/>
      <c r="D32" s="167"/>
      <c r="E32" s="183"/>
      <c r="F32" s="158"/>
      <c r="G32" s="160"/>
      <c r="H32" s="154"/>
      <c r="I32" s="156"/>
      <c r="J32" s="3">
        <v>44509</v>
      </c>
      <c r="K32" s="100" t="s">
        <v>249</v>
      </c>
      <c r="L32" s="4">
        <v>17</v>
      </c>
      <c r="M32" s="7" t="s">
        <v>269</v>
      </c>
      <c r="N32" s="7" t="s">
        <v>289</v>
      </c>
      <c r="O32" s="47" t="s">
        <v>290</v>
      </c>
      <c r="P32" s="12" t="s">
        <v>310</v>
      </c>
      <c r="Q32" s="13">
        <v>5.9</v>
      </c>
      <c r="R32" s="14"/>
      <c r="S32" s="15"/>
      <c r="T32" s="12"/>
      <c r="U32" s="13">
        <v>140</v>
      </c>
      <c r="V32" s="14" t="s">
        <v>311</v>
      </c>
      <c r="W32" s="15">
        <v>7</v>
      </c>
      <c r="X32" s="40">
        <v>140</v>
      </c>
      <c r="Y32" s="48">
        <v>0.05</v>
      </c>
      <c r="Z32" s="7" t="s">
        <v>267</v>
      </c>
      <c r="AA32" s="7" t="s">
        <v>289</v>
      </c>
      <c r="AB32" s="100" t="s">
        <v>290</v>
      </c>
      <c r="AC32" s="12"/>
      <c r="AD32" s="13">
        <v>13</v>
      </c>
      <c r="AE32" s="14" t="s">
        <v>311</v>
      </c>
      <c r="AF32" s="15">
        <v>2.4</v>
      </c>
      <c r="AG32" s="12"/>
      <c r="AH32" s="13">
        <v>450</v>
      </c>
      <c r="AI32" s="14" t="s">
        <v>311</v>
      </c>
      <c r="AJ32" s="15">
        <v>10</v>
      </c>
      <c r="AK32" s="40">
        <v>463</v>
      </c>
      <c r="AL32" s="48">
        <v>0.05</v>
      </c>
      <c r="AM32" s="16" t="s">
        <v>291</v>
      </c>
      <c r="AN32" s="1"/>
    </row>
    <row r="33" spans="2:40" x14ac:dyDescent="0.2">
      <c r="B33" s="152"/>
      <c r="C33" s="154"/>
      <c r="D33" s="170"/>
      <c r="E33" s="184"/>
      <c r="F33" s="158"/>
      <c r="G33" s="160"/>
      <c r="H33" s="154"/>
      <c r="I33" s="156"/>
      <c r="J33" s="3">
        <v>44593</v>
      </c>
      <c r="K33" s="100" t="s">
        <v>254</v>
      </c>
      <c r="L33" s="4">
        <v>8.3000000000000007</v>
      </c>
      <c r="M33" s="7" t="s">
        <v>269</v>
      </c>
      <c r="N33" s="7" t="s">
        <v>289</v>
      </c>
      <c r="O33" s="47" t="s">
        <v>290</v>
      </c>
      <c r="P33" s="12" t="s">
        <v>310</v>
      </c>
      <c r="Q33" s="13">
        <v>6.5</v>
      </c>
      <c r="R33" s="14"/>
      <c r="S33" s="15"/>
      <c r="T33" s="12"/>
      <c r="U33" s="13">
        <v>190</v>
      </c>
      <c r="V33" s="14" t="s">
        <v>311</v>
      </c>
      <c r="W33" s="15">
        <v>6.7</v>
      </c>
      <c r="X33" s="40">
        <v>190</v>
      </c>
      <c r="Y33" s="48">
        <v>0.06</v>
      </c>
      <c r="Z33" s="7" t="s">
        <v>267</v>
      </c>
      <c r="AA33" s="7" t="s">
        <v>289</v>
      </c>
      <c r="AB33" s="100" t="s">
        <v>290</v>
      </c>
      <c r="AC33" s="12"/>
      <c r="AD33" s="13">
        <v>9.1</v>
      </c>
      <c r="AE33" s="14" t="s">
        <v>311</v>
      </c>
      <c r="AF33" s="15">
        <v>2.2000000000000002</v>
      </c>
      <c r="AG33" s="12"/>
      <c r="AH33" s="13">
        <v>280</v>
      </c>
      <c r="AI33" s="14" t="s">
        <v>311</v>
      </c>
      <c r="AJ33" s="15">
        <v>8</v>
      </c>
      <c r="AK33" s="40">
        <v>289.10000000000002</v>
      </c>
      <c r="AL33" s="48">
        <v>0.06</v>
      </c>
      <c r="AM33" s="16" t="s">
        <v>291</v>
      </c>
      <c r="AN33" s="1"/>
    </row>
    <row r="34" spans="2:40" x14ac:dyDescent="0.2">
      <c r="B34" s="152"/>
      <c r="C34" s="154">
        <v>8</v>
      </c>
      <c r="D34" s="171" t="s">
        <v>73</v>
      </c>
      <c r="E34" s="182"/>
      <c r="F34" s="158"/>
      <c r="G34" s="160" t="s">
        <v>74</v>
      </c>
      <c r="H34" s="154" t="s">
        <v>75</v>
      </c>
      <c r="I34" s="156" t="s">
        <v>76</v>
      </c>
      <c r="J34" s="3">
        <v>44343</v>
      </c>
      <c r="K34" s="100" t="s">
        <v>249</v>
      </c>
      <c r="L34" s="4">
        <v>17.8</v>
      </c>
      <c r="M34" s="7" t="s">
        <v>267</v>
      </c>
      <c r="N34" s="7" t="s">
        <v>289</v>
      </c>
      <c r="O34" s="47" t="s">
        <v>292</v>
      </c>
      <c r="P34" s="12" t="s">
        <v>310</v>
      </c>
      <c r="Q34" s="13">
        <v>6.7</v>
      </c>
      <c r="R34" s="14"/>
      <c r="S34" s="15"/>
      <c r="T34" s="12" t="s">
        <v>310</v>
      </c>
      <c r="U34" s="13">
        <v>8.6</v>
      </c>
      <c r="V34" s="14"/>
      <c r="W34" s="15"/>
      <c r="X34" s="40" t="s">
        <v>285</v>
      </c>
      <c r="Y34" s="48">
        <v>7.3999999999999996E-2</v>
      </c>
      <c r="Z34" s="7" t="s">
        <v>269</v>
      </c>
      <c r="AA34" s="7" t="s">
        <v>289</v>
      </c>
      <c r="AB34" s="100" t="s">
        <v>292</v>
      </c>
      <c r="AC34" s="12" t="s">
        <v>310</v>
      </c>
      <c r="AD34" s="13">
        <v>8.9</v>
      </c>
      <c r="AE34" s="14"/>
      <c r="AF34" s="15"/>
      <c r="AG34" s="12"/>
      <c r="AH34" s="13">
        <v>28</v>
      </c>
      <c r="AI34" s="14" t="s">
        <v>311</v>
      </c>
      <c r="AJ34" s="15">
        <v>5.3</v>
      </c>
      <c r="AK34" s="40">
        <v>28</v>
      </c>
      <c r="AL34" s="48">
        <v>6.8000000000000005E-2</v>
      </c>
      <c r="AM34" s="16"/>
      <c r="AN34" s="1"/>
    </row>
    <row r="35" spans="2:40" x14ac:dyDescent="0.2">
      <c r="B35" s="152"/>
      <c r="C35" s="154"/>
      <c r="D35" s="167"/>
      <c r="E35" s="183"/>
      <c r="F35" s="158"/>
      <c r="G35" s="160"/>
      <c r="H35" s="154"/>
      <c r="I35" s="156"/>
      <c r="J35" s="3">
        <v>44419</v>
      </c>
      <c r="K35" s="100" t="s">
        <v>254</v>
      </c>
      <c r="L35" s="4">
        <v>31.5</v>
      </c>
      <c r="M35" s="7" t="s">
        <v>297</v>
      </c>
      <c r="N35" s="7" t="s">
        <v>289</v>
      </c>
      <c r="O35" s="47" t="s">
        <v>292</v>
      </c>
      <c r="P35" s="12" t="s">
        <v>310</v>
      </c>
      <c r="Q35" s="13">
        <v>5.7</v>
      </c>
      <c r="R35" s="14"/>
      <c r="S35" s="15"/>
      <c r="T35" s="12" t="s">
        <v>310</v>
      </c>
      <c r="U35" s="13">
        <v>8.1</v>
      </c>
      <c r="V35" s="14"/>
      <c r="W35" s="15"/>
      <c r="X35" s="40" t="s">
        <v>285</v>
      </c>
      <c r="Y35" s="48">
        <v>0.08</v>
      </c>
      <c r="Z35" s="7" t="s">
        <v>269</v>
      </c>
      <c r="AA35" s="7" t="s">
        <v>289</v>
      </c>
      <c r="AB35" s="100" t="s">
        <v>292</v>
      </c>
      <c r="AC35" s="12" t="s">
        <v>310</v>
      </c>
      <c r="AD35" s="13">
        <v>6.1</v>
      </c>
      <c r="AE35" s="14"/>
      <c r="AF35" s="15"/>
      <c r="AG35" s="12"/>
      <c r="AH35" s="13">
        <v>33</v>
      </c>
      <c r="AI35" s="14" t="s">
        <v>311</v>
      </c>
      <c r="AJ35" s="15">
        <v>3.5</v>
      </c>
      <c r="AK35" s="40">
        <v>33</v>
      </c>
      <c r="AL35" s="48">
        <v>7.0000000000000007E-2</v>
      </c>
      <c r="AM35" s="16" t="s">
        <v>291</v>
      </c>
      <c r="AN35" s="1"/>
    </row>
    <row r="36" spans="2:40" x14ac:dyDescent="0.2">
      <c r="B36" s="152"/>
      <c r="C36" s="154"/>
      <c r="D36" s="167"/>
      <c r="E36" s="183"/>
      <c r="F36" s="158"/>
      <c r="G36" s="160"/>
      <c r="H36" s="154"/>
      <c r="I36" s="156"/>
      <c r="J36" s="3">
        <v>44510</v>
      </c>
      <c r="K36" s="100" t="s">
        <v>254</v>
      </c>
      <c r="L36" s="4">
        <v>19.8</v>
      </c>
      <c r="M36" s="7" t="s">
        <v>276</v>
      </c>
      <c r="N36" s="7" t="s">
        <v>289</v>
      </c>
      <c r="O36" s="47" t="s">
        <v>292</v>
      </c>
      <c r="P36" s="12" t="s">
        <v>310</v>
      </c>
      <c r="Q36" s="13">
        <v>4.7</v>
      </c>
      <c r="R36" s="14"/>
      <c r="S36" s="15"/>
      <c r="T36" s="12"/>
      <c r="U36" s="13">
        <v>5.5</v>
      </c>
      <c r="V36" s="14" t="s">
        <v>311</v>
      </c>
      <c r="W36" s="15">
        <v>1.8</v>
      </c>
      <c r="X36" s="40">
        <v>5.5</v>
      </c>
      <c r="Y36" s="48">
        <v>7.0000000000000007E-2</v>
      </c>
      <c r="Z36" s="7" t="s">
        <v>269</v>
      </c>
      <c r="AA36" s="7" t="s">
        <v>289</v>
      </c>
      <c r="AB36" s="100" t="s">
        <v>292</v>
      </c>
      <c r="AC36" s="12" t="s">
        <v>310</v>
      </c>
      <c r="AD36" s="13">
        <v>9.3000000000000007</v>
      </c>
      <c r="AE36" s="14"/>
      <c r="AF36" s="15"/>
      <c r="AG36" s="12"/>
      <c r="AH36" s="13">
        <v>51</v>
      </c>
      <c r="AI36" s="14" t="s">
        <v>311</v>
      </c>
      <c r="AJ36" s="15">
        <v>5</v>
      </c>
      <c r="AK36" s="40">
        <v>51</v>
      </c>
      <c r="AL36" s="48">
        <v>0.06</v>
      </c>
      <c r="AM36" s="16" t="s">
        <v>291</v>
      </c>
      <c r="AN36" s="1"/>
    </row>
    <row r="37" spans="2:40" x14ac:dyDescent="0.2">
      <c r="B37" s="152"/>
      <c r="C37" s="154"/>
      <c r="D37" s="167"/>
      <c r="E37" s="183"/>
      <c r="F37" s="158"/>
      <c r="G37" s="160"/>
      <c r="H37" s="154"/>
      <c r="I37" s="156"/>
      <c r="J37" s="3">
        <v>44595</v>
      </c>
      <c r="K37" s="100" t="s">
        <v>254</v>
      </c>
      <c r="L37" s="4">
        <v>5.6</v>
      </c>
      <c r="M37" s="7" t="s">
        <v>276</v>
      </c>
      <c r="N37" s="7" t="s">
        <v>289</v>
      </c>
      <c r="O37" s="47" t="s">
        <v>292</v>
      </c>
      <c r="P37" s="12" t="s">
        <v>310</v>
      </c>
      <c r="Q37" s="13">
        <v>7.3</v>
      </c>
      <c r="R37" s="14"/>
      <c r="S37" s="15"/>
      <c r="T37" s="12" t="s">
        <v>310</v>
      </c>
      <c r="U37" s="13">
        <v>9.3000000000000007</v>
      </c>
      <c r="V37" s="14"/>
      <c r="W37" s="15"/>
      <c r="X37" s="40" t="s">
        <v>285</v>
      </c>
      <c r="Y37" s="48">
        <v>7.0000000000000007E-2</v>
      </c>
      <c r="Z37" s="7" t="s">
        <v>269</v>
      </c>
      <c r="AA37" s="7" t="s">
        <v>289</v>
      </c>
      <c r="AB37" s="100" t="s">
        <v>292</v>
      </c>
      <c r="AC37" s="12" t="s">
        <v>310</v>
      </c>
      <c r="AD37" s="13">
        <v>6.7</v>
      </c>
      <c r="AE37" s="14"/>
      <c r="AF37" s="15"/>
      <c r="AG37" s="12"/>
      <c r="AH37" s="13">
        <v>83</v>
      </c>
      <c r="AI37" s="14" t="s">
        <v>311</v>
      </c>
      <c r="AJ37" s="15">
        <v>5.0999999999999996</v>
      </c>
      <c r="AK37" s="40">
        <v>83</v>
      </c>
      <c r="AL37" s="48">
        <v>7.0000000000000007E-2</v>
      </c>
      <c r="AM37" s="16" t="s">
        <v>291</v>
      </c>
      <c r="AN37" s="1"/>
    </row>
    <row r="38" spans="2:40" x14ac:dyDescent="0.2">
      <c r="B38" s="152"/>
      <c r="C38" s="154">
        <v>9</v>
      </c>
      <c r="D38" s="167"/>
      <c r="E38" s="183"/>
      <c r="F38" s="158"/>
      <c r="G38" s="160" t="s">
        <v>74</v>
      </c>
      <c r="H38" s="154" t="s">
        <v>77</v>
      </c>
      <c r="I38" s="156" t="s">
        <v>78</v>
      </c>
      <c r="J38" s="3">
        <v>44327</v>
      </c>
      <c r="K38" s="100" t="s">
        <v>249</v>
      </c>
      <c r="L38" s="4">
        <v>17.8</v>
      </c>
      <c r="M38" s="7" t="s">
        <v>270</v>
      </c>
      <c r="N38" s="7" t="s">
        <v>289</v>
      </c>
      <c r="O38" s="47" t="s">
        <v>290</v>
      </c>
      <c r="P38" s="12" t="s">
        <v>310</v>
      </c>
      <c r="Q38" s="13">
        <v>6.9</v>
      </c>
      <c r="R38" s="14"/>
      <c r="S38" s="15"/>
      <c r="T38" s="12"/>
      <c r="U38" s="13">
        <v>100</v>
      </c>
      <c r="V38" s="14" t="s">
        <v>311</v>
      </c>
      <c r="W38" s="15">
        <v>5.6</v>
      </c>
      <c r="X38" s="40">
        <v>100</v>
      </c>
      <c r="Y38" s="48">
        <v>0.06</v>
      </c>
      <c r="Z38" s="7" t="s">
        <v>269</v>
      </c>
      <c r="AA38" s="7" t="s">
        <v>289</v>
      </c>
      <c r="AB38" s="100" t="s">
        <v>290</v>
      </c>
      <c r="AC38" s="12"/>
      <c r="AD38" s="13">
        <v>9.3000000000000007</v>
      </c>
      <c r="AE38" s="14" t="s">
        <v>311</v>
      </c>
      <c r="AF38" s="15">
        <v>2.5</v>
      </c>
      <c r="AG38" s="12"/>
      <c r="AH38" s="13">
        <v>240</v>
      </c>
      <c r="AI38" s="14" t="s">
        <v>311</v>
      </c>
      <c r="AJ38" s="15">
        <v>8</v>
      </c>
      <c r="AK38" s="40">
        <v>249.3</v>
      </c>
      <c r="AL38" s="48">
        <v>7.0000000000000007E-2</v>
      </c>
      <c r="AM38" s="16"/>
      <c r="AN38" s="1"/>
    </row>
    <row r="39" spans="2:40" x14ac:dyDescent="0.2">
      <c r="B39" s="152"/>
      <c r="C39" s="154"/>
      <c r="D39" s="167"/>
      <c r="E39" s="183"/>
      <c r="F39" s="158"/>
      <c r="G39" s="160"/>
      <c r="H39" s="154"/>
      <c r="I39" s="156"/>
      <c r="J39" s="3">
        <v>44418</v>
      </c>
      <c r="K39" s="100" t="s">
        <v>254</v>
      </c>
      <c r="L39" s="4">
        <v>31.8</v>
      </c>
      <c r="M39" s="7" t="s">
        <v>267</v>
      </c>
      <c r="N39" s="7" t="s">
        <v>289</v>
      </c>
      <c r="O39" s="47" t="s">
        <v>290</v>
      </c>
      <c r="P39" s="12" t="s">
        <v>310</v>
      </c>
      <c r="Q39" s="13">
        <v>8</v>
      </c>
      <c r="R39" s="14"/>
      <c r="S39" s="15"/>
      <c r="T39" s="12"/>
      <c r="U39" s="13">
        <v>77</v>
      </c>
      <c r="V39" s="14" t="s">
        <v>311</v>
      </c>
      <c r="W39" s="15">
        <v>5.8</v>
      </c>
      <c r="X39" s="40">
        <v>77</v>
      </c>
      <c r="Y39" s="48">
        <v>0.05</v>
      </c>
      <c r="Z39" s="7" t="s">
        <v>267</v>
      </c>
      <c r="AA39" s="7" t="s">
        <v>289</v>
      </c>
      <c r="AB39" s="100" t="s">
        <v>290</v>
      </c>
      <c r="AC39" s="12"/>
      <c r="AD39" s="13">
        <v>15</v>
      </c>
      <c r="AE39" s="14" t="s">
        <v>311</v>
      </c>
      <c r="AF39" s="15">
        <v>3.6</v>
      </c>
      <c r="AG39" s="12"/>
      <c r="AH39" s="13">
        <v>430</v>
      </c>
      <c r="AI39" s="14" t="s">
        <v>311</v>
      </c>
      <c r="AJ39" s="15">
        <v>14</v>
      </c>
      <c r="AK39" s="40">
        <v>445</v>
      </c>
      <c r="AL39" s="48">
        <v>0.06</v>
      </c>
      <c r="AM39" s="16" t="s">
        <v>291</v>
      </c>
      <c r="AN39" s="1"/>
    </row>
    <row r="40" spans="2:40" x14ac:dyDescent="0.2">
      <c r="B40" s="152"/>
      <c r="C40" s="154"/>
      <c r="D40" s="167"/>
      <c r="E40" s="183"/>
      <c r="F40" s="158"/>
      <c r="G40" s="160"/>
      <c r="H40" s="154"/>
      <c r="I40" s="156"/>
      <c r="J40" s="3">
        <v>44509</v>
      </c>
      <c r="K40" s="100" t="s">
        <v>249</v>
      </c>
      <c r="L40" s="4">
        <v>18.5</v>
      </c>
      <c r="M40" s="7" t="s">
        <v>270</v>
      </c>
      <c r="N40" s="7" t="s">
        <v>289</v>
      </c>
      <c r="O40" s="47" t="s">
        <v>290</v>
      </c>
      <c r="P40" s="12" t="s">
        <v>310</v>
      </c>
      <c r="Q40" s="13">
        <v>9.1999999999999993</v>
      </c>
      <c r="R40" s="14"/>
      <c r="S40" s="15"/>
      <c r="T40" s="12"/>
      <c r="U40" s="13">
        <v>52</v>
      </c>
      <c r="V40" s="14" t="s">
        <v>311</v>
      </c>
      <c r="W40" s="15">
        <v>6.1</v>
      </c>
      <c r="X40" s="40">
        <v>52</v>
      </c>
      <c r="Y40" s="48">
        <v>0.06</v>
      </c>
      <c r="Z40" s="7" t="s">
        <v>270</v>
      </c>
      <c r="AA40" s="7" t="s">
        <v>289</v>
      </c>
      <c r="AB40" s="100" t="s">
        <v>290</v>
      </c>
      <c r="AC40" s="12"/>
      <c r="AD40" s="13">
        <v>20</v>
      </c>
      <c r="AE40" s="14" t="s">
        <v>311</v>
      </c>
      <c r="AF40" s="15">
        <v>4.5</v>
      </c>
      <c r="AG40" s="12"/>
      <c r="AH40" s="13">
        <v>390</v>
      </c>
      <c r="AI40" s="14" t="s">
        <v>311</v>
      </c>
      <c r="AJ40" s="15">
        <v>16</v>
      </c>
      <c r="AK40" s="40">
        <v>410</v>
      </c>
      <c r="AL40" s="48">
        <v>0.06</v>
      </c>
      <c r="AM40" s="16" t="s">
        <v>291</v>
      </c>
      <c r="AN40" s="1"/>
    </row>
    <row r="41" spans="2:40" x14ac:dyDescent="0.2">
      <c r="B41" s="152"/>
      <c r="C41" s="154"/>
      <c r="D41" s="170"/>
      <c r="E41" s="184"/>
      <c r="F41" s="158"/>
      <c r="G41" s="160"/>
      <c r="H41" s="154"/>
      <c r="I41" s="156"/>
      <c r="J41" s="3">
        <v>44594</v>
      </c>
      <c r="K41" s="100" t="s">
        <v>254</v>
      </c>
      <c r="L41" s="4">
        <v>3.2</v>
      </c>
      <c r="M41" s="7" t="s">
        <v>270</v>
      </c>
      <c r="N41" s="7" t="s">
        <v>289</v>
      </c>
      <c r="O41" s="47" t="s">
        <v>290</v>
      </c>
      <c r="P41" s="12" t="s">
        <v>310</v>
      </c>
      <c r="Q41" s="13">
        <v>5.0999999999999996</v>
      </c>
      <c r="R41" s="14"/>
      <c r="S41" s="15"/>
      <c r="T41" s="12"/>
      <c r="U41" s="13">
        <v>51</v>
      </c>
      <c r="V41" s="14" t="s">
        <v>311</v>
      </c>
      <c r="W41" s="15">
        <v>3.4</v>
      </c>
      <c r="X41" s="40">
        <v>51</v>
      </c>
      <c r="Y41" s="48">
        <v>0.05</v>
      </c>
      <c r="Z41" s="7" t="s">
        <v>270</v>
      </c>
      <c r="AA41" s="7" t="s">
        <v>289</v>
      </c>
      <c r="AB41" s="100" t="s">
        <v>290</v>
      </c>
      <c r="AC41" s="12" t="s">
        <v>310</v>
      </c>
      <c r="AD41" s="13">
        <v>7.8</v>
      </c>
      <c r="AE41" s="14"/>
      <c r="AF41" s="15"/>
      <c r="AG41" s="12"/>
      <c r="AH41" s="13">
        <v>300</v>
      </c>
      <c r="AI41" s="14" t="s">
        <v>311</v>
      </c>
      <c r="AJ41" s="15">
        <v>9.4</v>
      </c>
      <c r="AK41" s="40">
        <v>300</v>
      </c>
      <c r="AL41" s="48">
        <v>0.06</v>
      </c>
      <c r="AM41" s="16" t="s">
        <v>291</v>
      </c>
      <c r="AN41" s="1"/>
    </row>
    <row r="42" spans="2:40" x14ac:dyDescent="0.2">
      <c r="B42" s="152"/>
      <c r="C42" s="154">
        <v>10</v>
      </c>
      <c r="D42" s="178" t="s">
        <v>79</v>
      </c>
      <c r="E42" s="171" t="s">
        <v>80</v>
      </c>
      <c r="F42" s="158"/>
      <c r="G42" s="160" t="s">
        <v>81</v>
      </c>
      <c r="H42" s="154" t="s">
        <v>82</v>
      </c>
      <c r="I42" s="181" t="s">
        <v>343</v>
      </c>
      <c r="J42" s="3">
        <v>44342</v>
      </c>
      <c r="K42" s="100" t="s">
        <v>249</v>
      </c>
      <c r="L42" s="4">
        <v>18.5</v>
      </c>
      <c r="M42" s="7" t="s">
        <v>269</v>
      </c>
      <c r="N42" s="7" t="s">
        <v>289</v>
      </c>
      <c r="O42" s="47" t="s">
        <v>290</v>
      </c>
      <c r="P42" s="12" t="s">
        <v>310</v>
      </c>
      <c r="Q42" s="13">
        <v>6.8</v>
      </c>
      <c r="R42" s="14"/>
      <c r="S42" s="15"/>
      <c r="T42" s="12"/>
      <c r="U42" s="13">
        <v>190</v>
      </c>
      <c r="V42" s="14" t="s">
        <v>311</v>
      </c>
      <c r="W42" s="15">
        <v>7.8</v>
      </c>
      <c r="X42" s="40">
        <v>190</v>
      </c>
      <c r="Y42" s="48">
        <v>6.4000000000000001E-2</v>
      </c>
      <c r="Z42" s="7" t="s">
        <v>267</v>
      </c>
      <c r="AA42" s="7" t="s">
        <v>289</v>
      </c>
      <c r="AB42" s="100" t="s">
        <v>292</v>
      </c>
      <c r="AC42" s="12" t="s">
        <v>310</v>
      </c>
      <c r="AD42" s="13">
        <v>3.5</v>
      </c>
      <c r="AE42" s="14"/>
      <c r="AF42" s="15"/>
      <c r="AG42" s="12"/>
      <c r="AH42" s="13">
        <v>37</v>
      </c>
      <c r="AI42" s="14" t="s">
        <v>311</v>
      </c>
      <c r="AJ42" s="15">
        <v>3</v>
      </c>
      <c r="AK42" s="40">
        <v>37</v>
      </c>
      <c r="AL42" s="48">
        <v>5.6000000000000001E-2</v>
      </c>
      <c r="AM42" s="16"/>
      <c r="AN42" s="1"/>
    </row>
    <row r="43" spans="2:40" x14ac:dyDescent="0.2">
      <c r="B43" s="152"/>
      <c r="C43" s="154"/>
      <c r="D43" s="152"/>
      <c r="E43" s="167"/>
      <c r="F43" s="158"/>
      <c r="G43" s="160"/>
      <c r="H43" s="154"/>
      <c r="I43" s="156"/>
      <c r="J43" s="3">
        <v>44419</v>
      </c>
      <c r="K43" s="100" t="s">
        <v>254</v>
      </c>
      <c r="L43" s="4">
        <v>30.3</v>
      </c>
      <c r="M43" s="7" t="s">
        <v>269</v>
      </c>
      <c r="N43" s="7" t="s">
        <v>289</v>
      </c>
      <c r="O43" s="47" t="s">
        <v>290</v>
      </c>
      <c r="P43" s="12"/>
      <c r="Q43" s="13">
        <v>11</v>
      </c>
      <c r="R43" s="14" t="s">
        <v>311</v>
      </c>
      <c r="S43" s="15">
        <v>2.7</v>
      </c>
      <c r="T43" s="12"/>
      <c r="U43" s="13">
        <v>230</v>
      </c>
      <c r="V43" s="14" t="s">
        <v>311</v>
      </c>
      <c r="W43" s="15">
        <v>10</v>
      </c>
      <c r="X43" s="40">
        <v>241</v>
      </c>
      <c r="Y43" s="48">
        <v>0.06</v>
      </c>
      <c r="Z43" s="7" t="s">
        <v>270</v>
      </c>
      <c r="AA43" s="7" t="s">
        <v>289</v>
      </c>
      <c r="AB43" s="100" t="s">
        <v>290</v>
      </c>
      <c r="AC43" s="12" t="s">
        <v>310</v>
      </c>
      <c r="AD43" s="13">
        <v>8.1</v>
      </c>
      <c r="AE43" s="14"/>
      <c r="AF43" s="15"/>
      <c r="AG43" s="12"/>
      <c r="AH43" s="13">
        <v>53</v>
      </c>
      <c r="AI43" s="14" t="s">
        <v>311</v>
      </c>
      <c r="AJ43" s="15">
        <v>7.6</v>
      </c>
      <c r="AK43" s="40">
        <v>53</v>
      </c>
      <c r="AL43" s="48">
        <v>0.06</v>
      </c>
      <c r="AM43" s="16" t="s">
        <v>291</v>
      </c>
      <c r="AN43" s="1"/>
    </row>
    <row r="44" spans="2:40" x14ac:dyDescent="0.2">
      <c r="B44" s="152"/>
      <c r="C44" s="154"/>
      <c r="D44" s="152"/>
      <c r="E44" s="167"/>
      <c r="F44" s="158"/>
      <c r="G44" s="160"/>
      <c r="H44" s="154"/>
      <c r="I44" s="156"/>
      <c r="J44" s="3">
        <v>44510</v>
      </c>
      <c r="K44" s="100" t="s">
        <v>254</v>
      </c>
      <c r="L44" s="4">
        <v>17.600000000000001</v>
      </c>
      <c r="M44" s="7" t="s">
        <v>269</v>
      </c>
      <c r="N44" s="7" t="s">
        <v>289</v>
      </c>
      <c r="O44" s="47" t="s">
        <v>290</v>
      </c>
      <c r="P44" s="12" t="s">
        <v>310</v>
      </c>
      <c r="Q44" s="13">
        <v>7.3</v>
      </c>
      <c r="R44" s="14"/>
      <c r="S44" s="15"/>
      <c r="T44" s="12"/>
      <c r="U44" s="13">
        <v>150</v>
      </c>
      <c r="V44" s="14" t="s">
        <v>311</v>
      </c>
      <c r="W44" s="15">
        <v>7.4</v>
      </c>
      <c r="X44" s="40">
        <v>150</v>
      </c>
      <c r="Y44" s="48">
        <v>0.05</v>
      </c>
      <c r="Z44" s="7" t="s">
        <v>269</v>
      </c>
      <c r="AA44" s="7" t="s">
        <v>289</v>
      </c>
      <c r="AB44" s="100" t="s">
        <v>290</v>
      </c>
      <c r="AC44" s="12" t="s">
        <v>310</v>
      </c>
      <c r="AD44" s="13">
        <v>8.9</v>
      </c>
      <c r="AE44" s="14"/>
      <c r="AF44" s="15"/>
      <c r="AG44" s="12"/>
      <c r="AH44" s="13">
        <v>25</v>
      </c>
      <c r="AI44" s="14" t="s">
        <v>311</v>
      </c>
      <c r="AJ44" s="15">
        <v>3.5</v>
      </c>
      <c r="AK44" s="40">
        <v>25</v>
      </c>
      <c r="AL44" s="48">
        <v>7.0000000000000007E-2</v>
      </c>
      <c r="AM44" s="16" t="s">
        <v>291</v>
      </c>
      <c r="AN44" s="1"/>
    </row>
    <row r="45" spans="2:40" x14ac:dyDescent="0.2">
      <c r="B45" s="152"/>
      <c r="C45" s="154"/>
      <c r="D45" s="152"/>
      <c r="E45" s="167"/>
      <c r="F45" s="158"/>
      <c r="G45" s="160"/>
      <c r="H45" s="154"/>
      <c r="I45" s="156"/>
      <c r="J45" s="3">
        <v>44595</v>
      </c>
      <c r="K45" s="100" t="s">
        <v>254</v>
      </c>
      <c r="L45" s="4">
        <v>0.8</v>
      </c>
      <c r="M45" s="7" t="s">
        <v>269</v>
      </c>
      <c r="N45" s="7" t="s">
        <v>289</v>
      </c>
      <c r="O45" s="47" t="s">
        <v>290</v>
      </c>
      <c r="P45" s="12" t="s">
        <v>310</v>
      </c>
      <c r="Q45" s="13">
        <v>6.6</v>
      </c>
      <c r="R45" s="14"/>
      <c r="S45" s="15"/>
      <c r="T45" s="12"/>
      <c r="U45" s="13">
        <v>140</v>
      </c>
      <c r="V45" s="14" t="s">
        <v>311</v>
      </c>
      <c r="W45" s="15">
        <v>6.8</v>
      </c>
      <c r="X45" s="40">
        <v>140</v>
      </c>
      <c r="Y45" s="48">
        <v>0.06</v>
      </c>
      <c r="Z45" s="7" t="s">
        <v>269</v>
      </c>
      <c r="AA45" s="7" t="s">
        <v>289</v>
      </c>
      <c r="AB45" s="100" t="s">
        <v>290</v>
      </c>
      <c r="AC45" s="12" t="s">
        <v>310</v>
      </c>
      <c r="AD45" s="13">
        <v>7.2</v>
      </c>
      <c r="AE45" s="14"/>
      <c r="AF45" s="15"/>
      <c r="AG45" s="12"/>
      <c r="AH45" s="13">
        <v>54</v>
      </c>
      <c r="AI45" s="14" t="s">
        <v>311</v>
      </c>
      <c r="AJ45" s="15">
        <v>4.3</v>
      </c>
      <c r="AK45" s="40">
        <v>54</v>
      </c>
      <c r="AL45" s="48">
        <v>0.06</v>
      </c>
      <c r="AM45" s="16" t="s">
        <v>291</v>
      </c>
      <c r="AN45" s="1"/>
    </row>
    <row r="46" spans="2:40" x14ac:dyDescent="0.2">
      <c r="B46" s="152"/>
      <c r="C46" s="154">
        <v>11</v>
      </c>
      <c r="D46" s="152"/>
      <c r="E46" s="167"/>
      <c r="F46" s="158"/>
      <c r="G46" s="160" t="s">
        <v>81</v>
      </c>
      <c r="H46" s="154" t="s">
        <v>83</v>
      </c>
      <c r="I46" s="156" t="s">
        <v>84</v>
      </c>
      <c r="J46" s="3">
        <v>44342</v>
      </c>
      <c r="K46" s="100" t="s">
        <v>249</v>
      </c>
      <c r="L46" s="4">
        <v>21.8</v>
      </c>
      <c r="M46" s="7" t="s">
        <v>269</v>
      </c>
      <c r="N46" s="7" t="s">
        <v>289</v>
      </c>
      <c r="O46" s="47" t="s">
        <v>290</v>
      </c>
      <c r="P46" s="12" t="s">
        <v>310</v>
      </c>
      <c r="Q46" s="13">
        <v>7.5</v>
      </c>
      <c r="R46" s="14"/>
      <c r="S46" s="15"/>
      <c r="T46" s="12"/>
      <c r="U46" s="13">
        <v>52</v>
      </c>
      <c r="V46" s="14" t="s">
        <v>311</v>
      </c>
      <c r="W46" s="15">
        <v>4.9000000000000004</v>
      </c>
      <c r="X46" s="40">
        <v>52</v>
      </c>
      <c r="Y46" s="48">
        <v>6.2E-2</v>
      </c>
      <c r="Z46" s="7" t="s">
        <v>275</v>
      </c>
      <c r="AA46" s="7" t="s">
        <v>289</v>
      </c>
      <c r="AB46" s="100" t="s">
        <v>312</v>
      </c>
      <c r="AC46" s="12"/>
      <c r="AD46" s="13">
        <v>7.4</v>
      </c>
      <c r="AE46" s="14" t="s">
        <v>311</v>
      </c>
      <c r="AF46" s="15">
        <v>1.7</v>
      </c>
      <c r="AG46" s="12"/>
      <c r="AH46" s="13">
        <v>190</v>
      </c>
      <c r="AI46" s="14" t="s">
        <v>311</v>
      </c>
      <c r="AJ46" s="15">
        <v>5.3</v>
      </c>
      <c r="AK46" s="40">
        <v>197.4</v>
      </c>
      <c r="AL46" s="48">
        <v>6.6000000000000003E-2</v>
      </c>
      <c r="AM46" s="16"/>
      <c r="AN46" s="1"/>
    </row>
    <row r="47" spans="2:40" x14ac:dyDescent="0.2">
      <c r="B47" s="152"/>
      <c r="C47" s="154"/>
      <c r="D47" s="152"/>
      <c r="E47" s="167"/>
      <c r="F47" s="158"/>
      <c r="G47" s="160"/>
      <c r="H47" s="154"/>
      <c r="I47" s="156"/>
      <c r="J47" s="3">
        <v>44419</v>
      </c>
      <c r="K47" s="100" t="s">
        <v>254</v>
      </c>
      <c r="L47" s="4">
        <v>28.2</v>
      </c>
      <c r="M47" s="7" t="s">
        <v>275</v>
      </c>
      <c r="N47" s="7" t="s">
        <v>289</v>
      </c>
      <c r="O47" s="47" t="s">
        <v>290</v>
      </c>
      <c r="P47" s="12" t="s">
        <v>310</v>
      </c>
      <c r="Q47" s="13">
        <v>9</v>
      </c>
      <c r="R47" s="14"/>
      <c r="S47" s="15"/>
      <c r="T47" s="12"/>
      <c r="U47" s="13">
        <v>92</v>
      </c>
      <c r="V47" s="14" t="s">
        <v>311</v>
      </c>
      <c r="W47" s="15">
        <v>6.7</v>
      </c>
      <c r="X47" s="40">
        <v>92</v>
      </c>
      <c r="Y47" s="48">
        <v>0.06</v>
      </c>
      <c r="Z47" s="7" t="s">
        <v>270</v>
      </c>
      <c r="AA47" s="7" t="s">
        <v>289</v>
      </c>
      <c r="AB47" s="100" t="s">
        <v>290</v>
      </c>
      <c r="AC47" s="12"/>
      <c r="AD47" s="13">
        <v>9.1</v>
      </c>
      <c r="AE47" s="14" t="s">
        <v>311</v>
      </c>
      <c r="AF47" s="15">
        <v>2.2000000000000002</v>
      </c>
      <c r="AG47" s="12"/>
      <c r="AH47" s="13">
        <v>180</v>
      </c>
      <c r="AI47" s="14" t="s">
        <v>311</v>
      </c>
      <c r="AJ47" s="15">
        <v>7.4</v>
      </c>
      <c r="AK47" s="40">
        <v>189.1</v>
      </c>
      <c r="AL47" s="48">
        <v>7.0000000000000007E-2</v>
      </c>
      <c r="AM47" s="16" t="s">
        <v>291</v>
      </c>
      <c r="AN47" s="1"/>
    </row>
    <row r="48" spans="2:40" x14ac:dyDescent="0.2">
      <c r="B48" s="152"/>
      <c r="C48" s="154"/>
      <c r="D48" s="152"/>
      <c r="E48" s="167"/>
      <c r="F48" s="158"/>
      <c r="G48" s="160"/>
      <c r="H48" s="154"/>
      <c r="I48" s="156"/>
      <c r="J48" s="3">
        <v>44510</v>
      </c>
      <c r="K48" s="100" t="s">
        <v>254</v>
      </c>
      <c r="L48" s="4">
        <v>15.5</v>
      </c>
      <c r="M48" s="7" t="s">
        <v>275</v>
      </c>
      <c r="N48" s="7" t="s">
        <v>289</v>
      </c>
      <c r="O48" s="47" t="s">
        <v>290</v>
      </c>
      <c r="P48" s="12" t="s">
        <v>310</v>
      </c>
      <c r="Q48" s="13">
        <v>5.8</v>
      </c>
      <c r="R48" s="14"/>
      <c r="S48" s="15"/>
      <c r="T48" s="12"/>
      <c r="U48" s="13">
        <v>46</v>
      </c>
      <c r="V48" s="14" t="s">
        <v>311</v>
      </c>
      <c r="W48" s="15">
        <v>4.2</v>
      </c>
      <c r="X48" s="40">
        <v>46</v>
      </c>
      <c r="Y48" s="48">
        <v>0.06</v>
      </c>
      <c r="Z48" s="7" t="s">
        <v>270</v>
      </c>
      <c r="AA48" s="7" t="s">
        <v>289</v>
      </c>
      <c r="AB48" s="100" t="s">
        <v>290</v>
      </c>
      <c r="AC48" s="12"/>
      <c r="AD48" s="13">
        <v>11</v>
      </c>
      <c r="AE48" s="14" t="s">
        <v>311</v>
      </c>
      <c r="AF48" s="15">
        <v>2.7</v>
      </c>
      <c r="AG48" s="12"/>
      <c r="AH48" s="13">
        <v>210</v>
      </c>
      <c r="AI48" s="14" t="s">
        <v>311</v>
      </c>
      <c r="AJ48" s="15">
        <v>8.8000000000000007</v>
      </c>
      <c r="AK48" s="40">
        <v>221</v>
      </c>
      <c r="AL48" s="48">
        <v>0.06</v>
      </c>
      <c r="AM48" s="16" t="s">
        <v>291</v>
      </c>
      <c r="AN48" s="1"/>
    </row>
    <row r="49" spans="2:40" x14ac:dyDescent="0.2">
      <c r="B49" s="152"/>
      <c r="C49" s="154"/>
      <c r="D49" s="152"/>
      <c r="E49" s="167"/>
      <c r="F49" s="158"/>
      <c r="G49" s="160"/>
      <c r="H49" s="154"/>
      <c r="I49" s="156"/>
      <c r="J49" s="3">
        <v>44594</v>
      </c>
      <c r="K49" s="100" t="s">
        <v>254</v>
      </c>
      <c r="L49" s="4">
        <v>9.3000000000000007</v>
      </c>
      <c r="M49" s="7" t="s">
        <v>275</v>
      </c>
      <c r="N49" s="7" t="s">
        <v>289</v>
      </c>
      <c r="O49" s="47" t="s">
        <v>290</v>
      </c>
      <c r="P49" s="12" t="s">
        <v>310</v>
      </c>
      <c r="Q49" s="13">
        <v>6</v>
      </c>
      <c r="R49" s="14"/>
      <c r="S49" s="15"/>
      <c r="T49" s="12"/>
      <c r="U49" s="13">
        <v>74</v>
      </c>
      <c r="V49" s="14" t="s">
        <v>311</v>
      </c>
      <c r="W49" s="15">
        <v>4.5</v>
      </c>
      <c r="X49" s="40">
        <v>74</v>
      </c>
      <c r="Y49" s="48">
        <v>0.05</v>
      </c>
      <c r="Z49" s="7" t="s">
        <v>270</v>
      </c>
      <c r="AA49" s="7" t="s">
        <v>289</v>
      </c>
      <c r="AB49" s="100" t="s">
        <v>290</v>
      </c>
      <c r="AC49" s="12" t="s">
        <v>310</v>
      </c>
      <c r="AD49" s="13">
        <v>5</v>
      </c>
      <c r="AE49" s="14"/>
      <c r="AF49" s="15"/>
      <c r="AG49" s="12"/>
      <c r="AH49" s="13">
        <v>100</v>
      </c>
      <c r="AI49" s="14" t="s">
        <v>311</v>
      </c>
      <c r="AJ49" s="15">
        <v>5.7</v>
      </c>
      <c r="AK49" s="40">
        <v>100</v>
      </c>
      <c r="AL49" s="48">
        <v>0.06</v>
      </c>
      <c r="AM49" s="16" t="s">
        <v>291</v>
      </c>
      <c r="AN49" s="1"/>
    </row>
    <row r="50" spans="2:40" x14ac:dyDescent="0.2">
      <c r="B50" s="152"/>
      <c r="C50" s="154">
        <v>12</v>
      </c>
      <c r="D50" s="152"/>
      <c r="E50" s="167"/>
      <c r="F50" s="158"/>
      <c r="G50" s="160" t="s">
        <v>81</v>
      </c>
      <c r="H50" s="154" t="s">
        <v>85</v>
      </c>
      <c r="I50" s="181" t="s">
        <v>344</v>
      </c>
      <c r="J50" s="3">
        <v>44342</v>
      </c>
      <c r="K50" s="100" t="s">
        <v>254</v>
      </c>
      <c r="L50" s="4">
        <v>22.8</v>
      </c>
      <c r="M50" s="7" t="s">
        <v>269</v>
      </c>
      <c r="N50" s="7" t="s">
        <v>289</v>
      </c>
      <c r="O50" s="47" t="s">
        <v>290</v>
      </c>
      <c r="P50" s="12"/>
      <c r="Q50" s="13">
        <v>7.3</v>
      </c>
      <c r="R50" s="14" t="s">
        <v>311</v>
      </c>
      <c r="S50" s="15">
        <v>1.9</v>
      </c>
      <c r="T50" s="12"/>
      <c r="U50" s="13">
        <v>140</v>
      </c>
      <c r="V50" s="14" t="s">
        <v>311</v>
      </c>
      <c r="W50" s="15">
        <v>6.3</v>
      </c>
      <c r="X50" s="40">
        <v>147.30000000000001</v>
      </c>
      <c r="Y50" s="48">
        <v>5.6000000000000001E-2</v>
      </c>
      <c r="Z50" s="7" t="s">
        <v>270</v>
      </c>
      <c r="AA50" s="7" t="s">
        <v>289</v>
      </c>
      <c r="AB50" s="100" t="s">
        <v>290</v>
      </c>
      <c r="AC50" s="12" t="s">
        <v>310</v>
      </c>
      <c r="AD50" s="13">
        <v>6.6</v>
      </c>
      <c r="AE50" s="14"/>
      <c r="AF50" s="15"/>
      <c r="AG50" s="12"/>
      <c r="AH50" s="13">
        <v>150</v>
      </c>
      <c r="AI50" s="14" t="s">
        <v>311</v>
      </c>
      <c r="AJ50" s="15">
        <v>6.4</v>
      </c>
      <c r="AK50" s="40">
        <v>150</v>
      </c>
      <c r="AL50" s="48">
        <v>7.1999999999999995E-2</v>
      </c>
      <c r="AM50" s="16"/>
      <c r="AN50" s="1"/>
    </row>
    <row r="51" spans="2:40" x14ac:dyDescent="0.2">
      <c r="B51" s="152"/>
      <c r="C51" s="154"/>
      <c r="D51" s="152"/>
      <c r="E51" s="167"/>
      <c r="F51" s="158"/>
      <c r="G51" s="160"/>
      <c r="H51" s="154"/>
      <c r="I51" s="156"/>
      <c r="J51" s="3">
        <v>44418</v>
      </c>
      <c r="K51" s="100" t="s">
        <v>254</v>
      </c>
      <c r="L51" s="4">
        <v>33.799999999999997</v>
      </c>
      <c r="M51" s="7" t="s">
        <v>275</v>
      </c>
      <c r="N51" s="7" t="s">
        <v>289</v>
      </c>
      <c r="O51" s="47" t="s">
        <v>290</v>
      </c>
      <c r="P51" s="12" t="s">
        <v>310</v>
      </c>
      <c r="Q51" s="13">
        <v>9.1999999999999993</v>
      </c>
      <c r="R51" s="14"/>
      <c r="S51" s="15"/>
      <c r="T51" s="12"/>
      <c r="U51" s="13">
        <v>66</v>
      </c>
      <c r="V51" s="14" t="s">
        <v>311</v>
      </c>
      <c r="W51" s="15">
        <v>5.6</v>
      </c>
      <c r="X51" s="40">
        <v>66</v>
      </c>
      <c r="Y51" s="48">
        <v>0.06</v>
      </c>
      <c r="Z51" s="7" t="s">
        <v>269</v>
      </c>
      <c r="AA51" s="7" t="s">
        <v>289</v>
      </c>
      <c r="AB51" s="100" t="s">
        <v>292</v>
      </c>
      <c r="AC51" s="12" t="s">
        <v>310</v>
      </c>
      <c r="AD51" s="13">
        <v>6.9</v>
      </c>
      <c r="AE51" s="14"/>
      <c r="AF51" s="15"/>
      <c r="AG51" s="12"/>
      <c r="AH51" s="13">
        <v>38</v>
      </c>
      <c r="AI51" s="14" t="s">
        <v>311</v>
      </c>
      <c r="AJ51" s="15">
        <v>3.8</v>
      </c>
      <c r="AK51" s="40">
        <v>38</v>
      </c>
      <c r="AL51" s="48">
        <v>0.06</v>
      </c>
      <c r="AM51" s="16" t="s">
        <v>291</v>
      </c>
      <c r="AN51" s="1"/>
    </row>
    <row r="52" spans="2:40" x14ac:dyDescent="0.2">
      <c r="B52" s="152"/>
      <c r="C52" s="154"/>
      <c r="D52" s="152"/>
      <c r="E52" s="167"/>
      <c r="F52" s="158"/>
      <c r="G52" s="160"/>
      <c r="H52" s="154"/>
      <c r="I52" s="156"/>
      <c r="J52" s="3">
        <v>44509</v>
      </c>
      <c r="K52" s="100" t="s">
        <v>249</v>
      </c>
      <c r="L52" s="4">
        <v>19.5</v>
      </c>
      <c r="M52" s="7" t="s">
        <v>275</v>
      </c>
      <c r="N52" s="7" t="s">
        <v>289</v>
      </c>
      <c r="O52" s="47" t="s">
        <v>290</v>
      </c>
      <c r="P52" s="12" t="s">
        <v>310</v>
      </c>
      <c r="Q52" s="13">
        <v>9.6</v>
      </c>
      <c r="R52" s="14"/>
      <c r="S52" s="15"/>
      <c r="T52" s="12"/>
      <c r="U52" s="13">
        <v>86</v>
      </c>
      <c r="V52" s="14" t="s">
        <v>311</v>
      </c>
      <c r="W52" s="15">
        <v>9.1999999999999993</v>
      </c>
      <c r="X52" s="40">
        <v>86</v>
      </c>
      <c r="Y52" s="48">
        <v>0.05</v>
      </c>
      <c r="Z52" s="7" t="s">
        <v>269</v>
      </c>
      <c r="AA52" s="7" t="s">
        <v>289</v>
      </c>
      <c r="AB52" s="100" t="s">
        <v>292</v>
      </c>
      <c r="AC52" s="12" t="s">
        <v>310</v>
      </c>
      <c r="AD52" s="13">
        <v>6.8</v>
      </c>
      <c r="AE52" s="14"/>
      <c r="AF52" s="15"/>
      <c r="AG52" s="12"/>
      <c r="AH52" s="13">
        <v>41</v>
      </c>
      <c r="AI52" s="14" t="s">
        <v>311</v>
      </c>
      <c r="AJ52" s="15">
        <v>6.8</v>
      </c>
      <c r="AK52" s="40">
        <v>41</v>
      </c>
      <c r="AL52" s="48">
        <v>0.06</v>
      </c>
      <c r="AM52" s="16" t="s">
        <v>291</v>
      </c>
      <c r="AN52" s="1"/>
    </row>
    <row r="53" spans="2:40" x14ac:dyDescent="0.2">
      <c r="B53" s="153"/>
      <c r="C53" s="155"/>
      <c r="D53" s="153"/>
      <c r="E53" s="168"/>
      <c r="F53" s="159"/>
      <c r="G53" s="161"/>
      <c r="H53" s="155"/>
      <c r="I53" s="157"/>
      <c r="J53" s="28">
        <v>44594</v>
      </c>
      <c r="K53" s="101" t="s">
        <v>254</v>
      </c>
      <c r="L53" s="29">
        <v>8.1999999999999993</v>
      </c>
      <c r="M53" s="32" t="s">
        <v>275</v>
      </c>
      <c r="N53" s="32" t="s">
        <v>289</v>
      </c>
      <c r="O53" s="50" t="s">
        <v>290</v>
      </c>
      <c r="P53" s="35"/>
      <c r="Q53" s="36">
        <v>12</v>
      </c>
      <c r="R53" s="21" t="s">
        <v>311</v>
      </c>
      <c r="S53" s="22">
        <v>3.6</v>
      </c>
      <c r="T53" s="35"/>
      <c r="U53" s="36">
        <v>250</v>
      </c>
      <c r="V53" s="21" t="s">
        <v>311</v>
      </c>
      <c r="W53" s="22">
        <v>16</v>
      </c>
      <c r="X53" s="45">
        <v>262</v>
      </c>
      <c r="Y53" s="51">
        <v>0.05</v>
      </c>
      <c r="Z53" s="32" t="s">
        <v>269</v>
      </c>
      <c r="AA53" s="32" t="s">
        <v>289</v>
      </c>
      <c r="AB53" s="101" t="s">
        <v>292</v>
      </c>
      <c r="AC53" s="35" t="s">
        <v>310</v>
      </c>
      <c r="AD53" s="36">
        <v>5.9</v>
      </c>
      <c r="AE53" s="21"/>
      <c r="AF53" s="22"/>
      <c r="AG53" s="35"/>
      <c r="AH53" s="36">
        <v>29</v>
      </c>
      <c r="AI53" s="21" t="s">
        <v>311</v>
      </c>
      <c r="AJ53" s="22">
        <v>3.2</v>
      </c>
      <c r="AK53" s="45">
        <v>29</v>
      </c>
      <c r="AL53" s="51">
        <v>0.06</v>
      </c>
      <c r="AM53" s="23" t="s">
        <v>291</v>
      </c>
      <c r="AN53" s="1"/>
    </row>
    <row r="54" spans="2:40" x14ac:dyDescent="0.2">
      <c r="B54" s="151" t="s">
        <v>30</v>
      </c>
      <c r="C54" s="172">
        <v>13</v>
      </c>
      <c r="D54" s="151" t="s">
        <v>79</v>
      </c>
      <c r="E54" s="180" t="s">
        <v>342</v>
      </c>
      <c r="F54" s="174"/>
      <c r="G54" s="175" t="s">
        <v>86</v>
      </c>
      <c r="H54" s="172" t="s">
        <v>87</v>
      </c>
      <c r="I54" s="173" t="s">
        <v>88</v>
      </c>
      <c r="J54" s="115">
        <v>44341</v>
      </c>
      <c r="K54" s="102" t="s">
        <v>254</v>
      </c>
      <c r="L54" s="116">
        <v>24.2</v>
      </c>
      <c r="M54" s="119" t="s">
        <v>275</v>
      </c>
      <c r="N54" s="119" t="s">
        <v>289</v>
      </c>
      <c r="O54" s="131" t="s">
        <v>290</v>
      </c>
      <c r="P54" s="123"/>
      <c r="Q54" s="124">
        <v>10</v>
      </c>
      <c r="R54" s="125" t="s">
        <v>311</v>
      </c>
      <c r="S54" s="126">
        <v>2.4</v>
      </c>
      <c r="T54" s="123"/>
      <c r="U54" s="124">
        <v>200</v>
      </c>
      <c r="V54" s="125" t="s">
        <v>311</v>
      </c>
      <c r="W54" s="126">
        <v>7.9</v>
      </c>
      <c r="X54" s="127">
        <v>210</v>
      </c>
      <c r="Y54" s="132">
        <v>0.06</v>
      </c>
      <c r="Z54" s="119" t="s">
        <v>270</v>
      </c>
      <c r="AA54" s="119" t="s">
        <v>289</v>
      </c>
      <c r="AB54" s="102" t="s">
        <v>290</v>
      </c>
      <c r="AC54" s="123" t="s">
        <v>310</v>
      </c>
      <c r="AD54" s="124">
        <v>9.6</v>
      </c>
      <c r="AE54" s="125"/>
      <c r="AF54" s="126"/>
      <c r="AG54" s="123"/>
      <c r="AH54" s="124">
        <v>73</v>
      </c>
      <c r="AI54" s="125" t="s">
        <v>311</v>
      </c>
      <c r="AJ54" s="126">
        <v>6.2</v>
      </c>
      <c r="AK54" s="127">
        <v>73</v>
      </c>
      <c r="AL54" s="132">
        <v>5.8000000000000003E-2</v>
      </c>
      <c r="AM54" s="128"/>
      <c r="AN54" s="1"/>
    </row>
    <row r="55" spans="2:40" x14ac:dyDescent="0.2">
      <c r="B55" s="152"/>
      <c r="C55" s="154"/>
      <c r="D55" s="152"/>
      <c r="E55" s="177"/>
      <c r="F55" s="158"/>
      <c r="G55" s="160"/>
      <c r="H55" s="154"/>
      <c r="I55" s="156"/>
      <c r="J55" s="3">
        <v>44418</v>
      </c>
      <c r="K55" s="100" t="s">
        <v>254</v>
      </c>
      <c r="L55" s="4">
        <v>33.9</v>
      </c>
      <c r="M55" s="7" t="s">
        <v>269</v>
      </c>
      <c r="N55" s="7" t="s">
        <v>289</v>
      </c>
      <c r="O55" s="47" t="s">
        <v>290</v>
      </c>
      <c r="P55" s="12" t="s">
        <v>310</v>
      </c>
      <c r="Q55" s="13">
        <v>6</v>
      </c>
      <c r="R55" s="14"/>
      <c r="S55" s="15"/>
      <c r="T55" s="12"/>
      <c r="U55" s="13">
        <v>88</v>
      </c>
      <c r="V55" s="14" t="s">
        <v>311</v>
      </c>
      <c r="W55" s="15">
        <v>5</v>
      </c>
      <c r="X55" s="40">
        <v>88</v>
      </c>
      <c r="Y55" s="48">
        <v>0.05</v>
      </c>
      <c r="Z55" s="7" t="s">
        <v>270</v>
      </c>
      <c r="AA55" s="7" t="s">
        <v>289</v>
      </c>
      <c r="AB55" s="100" t="s">
        <v>290</v>
      </c>
      <c r="AC55" s="12" t="s">
        <v>310</v>
      </c>
      <c r="AD55" s="13">
        <v>8</v>
      </c>
      <c r="AE55" s="14"/>
      <c r="AF55" s="15"/>
      <c r="AG55" s="12"/>
      <c r="AH55" s="13">
        <v>72</v>
      </c>
      <c r="AI55" s="14" t="s">
        <v>311</v>
      </c>
      <c r="AJ55" s="15">
        <v>7.8</v>
      </c>
      <c r="AK55" s="40">
        <v>72</v>
      </c>
      <c r="AL55" s="48">
        <v>0.06</v>
      </c>
      <c r="AM55" s="16" t="s">
        <v>291</v>
      </c>
      <c r="AN55" s="1"/>
    </row>
    <row r="56" spans="2:40" x14ac:dyDescent="0.2">
      <c r="B56" s="152"/>
      <c r="C56" s="154"/>
      <c r="D56" s="152"/>
      <c r="E56" s="177"/>
      <c r="F56" s="158"/>
      <c r="G56" s="160"/>
      <c r="H56" s="154"/>
      <c r="I56" s="156"/>
      <c r="J56" s="3">
        <v>44509</v>
      </c>
      <c r="K56" s="100" t="s">
        <v>258</v>
      </c>
      <c r="L56" s="4">
        <v>19.8</v>
      </c>
      <c r="M56" s="7" t="s">
        <v>270</v>
      </c>
      <c r="N56" s="7" t="s">
        <v>289</v>
      </c>
      <c r="O56" s="47" t="s">
        <v>290</v>
      </c>
      <c r="P56" s="12" t="s">
        <v>310</v>
      </c>
      <c r="Q56" s="13">
        <v>8</v>
      </c>
      <c r="R56" s="14"/>
      <c r="S56" s="15"/>
      <c r="T56" s="12"/>
      <c r="U56" s="13">
        <v>220</v>
      </c>
      <c r="V56" s="14" t="s">
        <v>311</v>
      </c>
      <c r="W56" s="15">
        <v>8.5</v>
      </c>
      <c r="X56" s="40">
        <v>220</v>
      </c>
      <c r="Y56" s="48">
        <v>0.05</v>
      </c>
      <c r="Z56" s="7" t="s">
        <v>270</v>
      </c>
      <c r="AA56" s="7" t="s">
        <v>289</v>
      </c>
      <c r="AB56" s="100" t="s">
        <v>290</v>
      </c>
      <c r="AC56" s="12" t="s">
        <v>310</v>
      </c>
      <c r="AD56" s="13">
        <v>8.4</v>
      </c>
      <c r="AE56" s="14"/>
      <c r="AF56" s="15"/>
      <c r="AG56" s="12"/>
      <c r="AH56" s="13">
        <v>77</v>
      </c>
      <c r="AI56" s="14" t="s">
        <v>311</v>
      </c>
      <c r="AJ56" s="15">
        <v>7.8</v>
      </c>
      <c r="AK56" s="40">
        <v>77</v>
      </c>
      <c r="AL56" s="48">
        <v>0.06</v>
      </c>
      <c r="AM56" s="16" t="s">
        <v>291</v>
      </c>
      <c r="AN56" s="1"/>
    </row>
    <row r="57" spans="2:40" x14ac:dyDescent="0.2">
      <c r="B57" s="152"/>
      <c r="C57" s="154"/>
      <c r="D57" s="152"/>
      <c r="E57" s="177"/>
      <c r="F57" s="158"/>
      <c r="G57" s="160"/>
      <c r="H57" s="154"/>
      <c r="I57" s="156"/>
      <c r="J57" s="3">
        <v>44594</v>
      </c>
      <c r="K57" s="100" t="s">
        <v>254</v>
      </c>
      <c r="L57" s="4">
        <v>5.9</v>
      </c>
      <c r="M57" s="7" t="s">
        <v>270</v>
      </c>
      <c r="N57" s="7" t="s">
        <v>289</v>
      </c>
      <c r="O57" s="47" t="s">
        <v>290</v>
      </c>
      <c r="P57" s="12"/>
      <c r="Q57" s="13">
        <v>20</v>
      </c>
      <c r="R57" s="14" t="s">
        <v>311</v>
      </c>
      <c r="S57" s="15">
        <v>2</v>
      </c>
      <c r="T57" s="12"/>
      <c r="U57" s="13">
        <v>590</v>
      </c>
      <c r="V57" s="14" t="s">
        <v>311</v>
      </c>
      <c r="W57" s="15">
        <v>9.1999999999999993</v>
      </c>
      <c r="X57" s="40">
        <v>610</v>
      </c>
      <c r="Y57" s="48">
        <v>0.05</v>
      </c>
      <c r="Z57" s="7" t="s">
        <v>270</v>
      </c>
      <c r="AA57" s="7" t="s">
        <v>289</v>
      </c>
      <c r="AB57" s="100" t="s">
        <v>290</v>
      </c>
      <c r="AC57" s="12" t="s">
        <v>310</v>
      </c>
      <c r="AD57" s="13">
        <v>8.3000000000000007</v>
      </c>
      <c r="AE57" s="14"/>
      <c r="AF57" s="15"/>
      <c r="AG57" s="12"/>
      <c r="AH57" s="13">
        <v>170</v>
      </c>
      <c r="AI57" s="14" t="s">
        <v>311</v>
      </c>
      <c r="AJ57" s="15">
        <v>8.1</v>
      </c>
      <c r="AK57" s="40">
        <v>170</v>
      </c>
      <c r="AL57" s="48">
        <v>0.06</v>
      </c>
      <c r="AM57" s="16" t="s">
        <v>291</v>
      </c>
      <c r="AN57" s="1"/>
    </row>
    <row r="58" spans="2:40" x14ac:dyDescent="0.2">
      <c r="B58" s="152"/>
      <c r="C58" s="154">
        <v>14</v>
      </c>
      <c r="D58" s="152"/>
      <c r="E58" s="171" t="s">
        <v>89</v>
      </c>
      <c r="F58" s="158"/>
      <c r="G58" s="160" t="s">
        <v>90</v>
      </c>
      <c r="H58" s="154" t="s">
        <v>91</v>
      </c>
      <c r="I58" s="156" t="s">
        <v>92</v>
      </c>
      <c r="J58" s="3">
        <v>44339</v>
      </c>
      <c r="K58" s="100" t="s">
        <v>254</v>
      </c>
      <c r="L58" s="4">
        <v>20.8</v>
      </c>
      <c r="M58" s="7" t="s">
        <v>269</v>
      </c>
      <c r="N58" s="7" t="s">
        <v>289</v>
      </c>
      <c r="O58" s="47" t="s">
        <v>290</v>
      </c>
      <c r="P58" s="12" t="s">
        <v>310</v>
      </c>
      <c r="Q58" s="13">
        <v>6.8</v>
      </c>
      <c r="R58" s="14"/>
      <c r="S58" s="15"/>
      <c r="T58" s="12" t="s">
        <v>310</v>
      </c>
      <c r="U58" s="13">
        <v>6.9</v>
      </c>
      <c r="V58" s="14"/>
      <c r="W58" s="15"/>
      <c r="X58" s="40" t="s">
        <v>285</v>
      </c>
      <c r="Y58" s="48">
        <v>5.8000000000000003E-2</v>
      </c>
      <c r="Z58" s="7" t="s">
        <v>270</v>
      </c>
      <c r="AA58" s="7" t="s">
        <v>289</v>
      </c>
      <c r="AB58" s="100" t="s">
        <v>290</v>
      </c>
      <c r="AC58" s="12"/>
      <c r="AD58" s="13">
        <v>6.9</v>
      </c>
      <c r="AE58" s="14" t="s">
        <v>311</v>
      </c>
      <c r="AF58" s="15">
        <v>2.2000000000000002</v>
      </c>
      <c r="AG58" s="12"/>
      <c r="AH58" s="13">
        <v>170</v>
      </c>
      <c r="AI58" s="14" t="s">
        <v>311</v>
      </c>
      <c r="AJ58" s="15">
        <v>7.6</v>
      </c>
      <c r="AK58" s="40">
        <v>176.9</v>
      </c>
      <c r="AL58" s="48">
        <v>0.06</v>
      </c>
      <c r="AM58" s="16"/>
      <c r="AN58" s="1"/>
    </row>
    <row r="59" spans="2:40" x14ac:dyDescent="0.2">
      <c r="B59" s="152"/>
      <c r="C59" s="154"/>
      <c r="D59" s="152"/>
      <c r="E59" s="167"/>
      <c r="F59" s="158"/>
      <c r="G59" s="160"/>
      <c r="H59" s="154"/>
      <c r="I59" s="156"/>
      <c r="J59" s="3">
        <v>44427</v>
      </c>
      <c r="K59" s="100" t="s">
        <v>254</v>
      </c>
      <c r="L59" s="4">
        <v>33.4</v>
      </c>
      <c r="M59" s="7" t="s">
        <v>302</v>
      </c>
      <c r="N59" s="7" t="s">
        <v>289</v>
      </c>
      <c r="O59" s="47" t="s">
        <v>290</v>
      </c>
      <c r="P59" s="12" t="s">
        <v>310</v>
      </c>
      <c r="Q59" s="13">
        <v>8.6999999999999993</v>
      </c>
      <c r="R59" s="14"/>
      <c r="S59" s="15"/>
      <c r="T59" s="12" t="s">
        <v>310</v>
      </c>
      <c r="U59" s="13">
        <v>8.6</v>
      </c>
      <c r="V59" s="14"/>
      <c r="W59" s="15"/>
      <c r="X59" s="40" t="s">
        <v>285</v>
      </c>
      <c r="Y59" s="48">
        <v>0.06</v>
      </c>
      <c r="Z59" s="7" t="s">
        <v>270</v>
      </c>
      <c r="AA59" s="7" t="s">
        <v>289</v>
      </c>
      <c r="AB59" s="100" t="s">
        <v>290</v>
      </c>
      <c r="AC59" s="12" t="s">
        <v>310</v>
      </c>
      <c r="AD59" s="13">
        <v>8.3000000000000007</v>
      </c>
      <c r="AE59" s="14"/>
      <c r="AF59" s="15"/>
      <c r="AG59" s="12"/>
      <c r="AH59" s="13">
        <v>55</v>
      </c>
      <c r="AI59" s="14" t="s">
        <v>311</v>
      </c>
      <c r="AJ59" s="15">
        <v>5.3</v>
      </c>
      <c r="AK59" s="40">
        <v>55</v>
      </c>
      <c r="AL59" s="48">
        <v>0.06</v>
      </c>
      <c r="AM59" s="16" t="s">
        <v>291</v>
      </c>
      <c r="AN59" s="1"/>
    </row>
    <row r="60" spans="2:40" x14ac:dyDescent="0.2">
      <c r="B60" s="152"/>
      <c r="C60" s="154"/>
      <c r="D60" s="152"/>
      <c r="E60" s="167"/>
      <c r="F60" s="158"/>
      <c r="G60" s="160"/>
      <c r="H60" s="154"/>
      <c r="I60" s="156"/>
      <c r="J60" s="3">
        <v>44529</v>
      </c>
      <c r="K60" s="100" t="s">
        <v>254</v>
      </c>
      <c r="L60" s="4">
        <v>11.8</v>
      </c>
      <c r="M60" s="7" t="s">
        <v>302</v>
      </c>
      <c r="N60" s="7" t="s">
        <v>289</v>
      </c>
      <c r="O60" s="47" t="s">
        <v>290</v>
      </c>
      <c r="P60" s="12" t="s">
        <v>310</v>
      </c>
      <c r="Q60" s="13">
        <v>7.7</v>
      </c>
      <c r="R60" s="14"/>
      <c r="S60" s="15"/>
      <c r="T60" s="12" t="s">
        <v>310</v>
      </c>
      <c r="U60" s="13">
        <v>7.5</v>
      </c>
      <c r="V60" s="14"/>
      <c r="W60" s="15"/>
      <c r="X60" s="40" t="s">
        <v>285</v>
      </c>
      <c r="Y60" s="48">
        <v>0.08</v>
      </c>
      <c r="Z60" s="7" t="s">
        <v>270</v>
      </c>
      <c r="AA60" s="7" t="s">
        <v>289</v>
      </c>
      <c r="AB60" s="100" t="s">
        <v>290</v>
      </c>
      <c r="AC60" s="12" t="s">
        <v>310</v>
      </c>
      <c r="AD60" s="13">
        <v>7.5</v>
      </c>
      <c r="AE60" s="14"/>
      <c r="AF60" s="15"/>
      <c r="AG60" s="12"/>
      <c r="AH60" s="13">
        <v>93</v>
      </c>
      <c r="AI60" s="14" t="s">
        <v>311</v>
      </c>
      <c r="AJ60" s="15">
        <v>5.9</v>
      </c>
      <c r="AK60" s="40">
        <v>93</v>
      </c>
      <c r="AL60" s="48">
        <v>0.08</v>
      </c>
      <c r="AM60" s="16" t="s">
        <v>291</v>
      </c>
      <c r="AN60" s="1"/>
    </row>
    <row r="61" spans="2:40" x14ac:dyDescent="0.2">
      <c r="B61" s="152"/>
      <c r="C61" s="154"/>
      <c r="D61" s="152"/>
      <c r="E61" s="167"/>
      <c r="F61" s="158"/>
      <c r="G61" s="160"/>
      <c r="H61" s="154"/>
      <c r="I61" s="156"/>
      <c r="J61" s="3">
        <v>44611</v>
      </c>
      <c r="K61" s="100" t="s">
        <v>249</v>
      </c>
      <c r="L61" s="4">
        <v>9</v>
      </c>
      <c r="M61" s="7" t="s">
        <v>269</v>
      </c>
      <c r="N61" s="7" t="s">
        <v>289</v>
      </c>
      <c r="O61" s="47" t="s">
        <v>290</v>
      </c>
      <c r="P61" s="12" t="s">
        <v>310</v>
      </c>
      <c r="Q61" s="13">
        <v>9.6999999999999993</v>
      </c>
      <c r="R61" s="14"/>
      <c r="S61" s="15"/>
      <c r="T61" s="12"/>
      <c r="U61" s="13">
        <v>16</v>
      </c>
      <c r="V61" s="14" t="s">
        <v>311</v>
      </c>
      <c r="W61" s="15">
        <v>3.5</v>
      </c>
      <c r="X61" s="40">
        <v>16</v>
      </c>
      <c r="Y61" s="48">
        <v>7.0000000000000007E-2</v>
      </c>
      <c r="Z61" s="7" t="s">
        <v>270</v>
      </c>
      <c r="AA61" s="7" t="s">
        <v>289</v>
      </c>
      <c r="AB61" s="100" t="s">
        <v>290</v>
      </c>
      <c r="AC61" s="12" t="s">
        <v>310</v>
      </c>
      <c r="AD61" s="13">
        <v>9</v>
      </c>
      <c r="AE61" s="14"/>
      <c r="AF61" s="15"/>
      <c r="AG61" s="12"/>
      <c r="AH61" s="13">
        <v>200</v>
      </c>
      <c r="AI61" s="14" t="s">
        <v>311</v>
      </c>
      <c r="AJ61" s="15">
        <v>9.5</v>
      </c>
      <c r="AK61" s="40">
        <v>200</v>
      </c>
      <c r="AL61" s="48">
        <v>7.0000000000000007E-2</v>
      </c>
      <c r="AM61" s="16" t="s">
        <v>291</v>
      </c>
      <c r="AN61" s="1"/>
    </row>
    <row r="62" spans="2:40" x14ac:dyDescent="0.2">
      <c r="B62" s="152"/>
      <c r="C62" s="154">
        <v>15</v>
      </c>
      <c r="D62" s="152"/>
      <c r="E62" s="167"/>
      <c r="F62" s="158"/>
      <c r="G62" s="160" t="s">
        <v>93</v>
      </c>
      <c r="H62" s="154" t="s">
        <v>94</v>
      </c>
      <c r="I62" s="156" t="s">
        <v>92</v>
      </c>
      <c r="J62" s="3">
        <v>44339</v>
      </c>
      <c r="K62" s="100" t="s">
        <v>254</v>
      </c>
      <c r="L62" s="4">
        <v>22.5</v>
      </c>
      <c r="M62" s="7" t="s">
        <v>270</v>
      </c>
      <c r="N62" s="7" t="s">
        <v>289</v>
      </c>
      <c r="O62" s="47" t="s">
        <v>290</v>
      </c>
      <c r="P62" s="12" t="s">
        <v>310</v>
      </c>
      <c r="Q62" s="13">
        <v>9.6999999999999993</v>
      </c>
      <c r="R62" s="14"/>
      <c r="S62" s="15"/>
      <c r="T62" s="12"/>
      <c r="U62" s="13">
        <v>26</v>
      </c>
      <c r="V62" s="14" t="s">
        <v>311</v>
      </c>
      <c r="W62" s="15">
        <v>4.8</v>
      </c>
      <c r="X62" s="40">
        <v>26</v>
      </c>
      <c r="Y62" s="48">
        <v>5.8000000000000003E-2</v>
      </c>
      <c r="Z62" s="7" t="s">
        <v>275</v>
      </c>
      <c r="AA62" s="7" t="s">
        <v>289</v>
      </c>
      <c r="AB62" s="100" t="s">
        <v>290</v>
      </c>
      <c r="AC62" s="12" t="s">
        <v>310</v>
      </c>
      <c r="AD62" s="13">
        <v>6.7</v>
      </c>
      <c r="AE62" s="14"/>
      <c r="AF62" s="15"/>
      <c r="AG62" s="12"/>
      <c r="AH62" s="13">
        <v>11</v>
      </c>
      <c r="AI62" s="14" t="s">
        <v>311</v>
      </c>
      <c r="AJ62" s="15">
        <v>2.2000000000000002</v>
      </c>
      <c r="AK62" s="40">
        <v>11</v>
      </c>
      <c r="AL62" s="48">
        <v>5.8000000000000003E-2</v>
      </c>
      <c r="AM62" s="16"/>
      <c r="AN62" s="1"/>
    </row>
    <row r="63" spans="2:40" x14ac:dyDescent="0.2">
      <c r="B63" s="152"/>
      <c r="C63" s="154"/>
      <c r="D63" s="152"/>
      <c r="E63" s="167"/>
      <c r="F63" s="158"/>
      <c r="G63" s="160"/>
      <c r="H63" s="154"/>
      <c r="I63" s="156"/>
      <c r="J63" s="3">
        <v>44427</v>
      </c>
      <c r="K63" s="100" t="s">
        <v>254</v>
      </c>
      <c r="L63" s="4">
        <v>33.299999999999997</v>
      </c>
      <c r="M63" s="7" t="s">
        <v>275</v>
      </c>
      <c r="N63" s="7" t="s">
        <v>289</v>
      </c>
      <c r="O63" s="47" t="s">
        <v>290</v>
      </c>
      <c r="P63" s="12" t="s">
        <v>310</v>
      </c>
      <c r="Q63" s="13">
        <v>7.1</v>
      </c>
      <c r="R63" s="14"/>
      <c r="S63" s="15"/>
      <c r="T63" s="12"/>
      <c r="U63" s="13">
        <v>15</v>
      </c>
      <c r="V63" s="14" t="s">
        <v>311</v>
      </c>
      <c r="W63" s="15">
        <v>2.9</v>
      </c>
      <c r="X63" s="40">
        <v>15</v>
      </c>
      <c r="Y63" s="48">
        <v>0.05</v>
      </c>
      <c r="Z63" s="7" t="s">
        <v>275</v>
      </c>
      <c r="AA63" s="7" t="s">
        <v>289</v>
      </c>
      <c r="AB63" s="100" t="s">
        <v>290</v>
      </c>
      <c r="AC63" s="12" t="s">
        <v>310</v>
      </c>
      <c r="AD63" s="13">
        <v>7.7</v>
      </c>
      <c r="AE63" s="14"/>
      <c r="AF63" s="15"/>
      <c r="AG63" s="12"/>
      <c r="AH63" s="13">
        <v>8.9</v>
      </c>
      <c r="AI63" s="14" t="s">
        <v>311</v>
      </c>
      <c r="AJ63" s="15">
        <v>2.8</v>
      </c>
      <c r="AK63" s="40">
        <v>8.9</v>
      </c>
      <c r="AL63" s="48">
        <v>0.05</v>
      </c>
      <c r="AM63" s="16" t="s">
        <v>291</v>
      </c>
      <c r="AN63" s="1"/>
    </row>
    <row r="64" spans="2:40" x14ac:dyDescent="0.2">
      <c r="B64" s="152"/>
      <c r="C64" s="154"/>
      <c r="D64" s="152"/>
      <c r="E64" s="167"/>
      <c r="F64" s="158"/>
      <c r="G64" s="160"/>
      <c r="H64" s="154"/>
      <c r="I64" s="156"/>
      <c r="J64" s="3">
        <v>44529</v>
      </c>
      <c r="K64" s="100" t="s">
        <v>254</v>
      </c>
      <c r="L64" s="4">
        <v>11.8</v>
      </c>
      <c r="M64" s="7" t="s">
        <v>275</v>
      </c>
      <c r="N64" s="7" t="s">
        <v>289</v>
      </c>
      <c r="O64" s="47" t="s">
        <v>290</v>
      </c>
      <c r="P64" s="12" t="s">
        <v>310</v>
      </c>
      <c r="Q64" s="13">
        <v>7.7</v>
      </c>
      <c r="R64" s="14"/>
      <c r="S64" s="15"/>
      <c r="T64" s="12"/>
      <c r="U64" s="13">
        <v>76</v>
      </c>
      <c r="V64" s="14" t="s">
        <v>311</v>
      </c>
      <c r="W64" s="15">
        <v>5.8</v>
      </c>
      <c r="X64" s="40">
        <v>76</v>
      </c>
      <c r="Y64" s="48">
        <v>0.08</v>
      </c>
      <c r="Z64" s="7" t="s">
        <v>275</v>
      </c>
      <c r="AA64" s="7" t="s">
        <v>289</v>
      </c>
      <c r="AB64" s="100" t="s">
        <v>290</v>
      </c>
      <c r="AC64" s="12" t="s">
        <v>310</v>
      </c>
      <c r="AD64" s="13">
        <v>5.6</v>
      </c>
      <c r="AE64" s="14"/>
      <c r="AF64" s="15"/>
      <c r="AG64" s="12"/>
      <c r="AH64" s="13">
        <v>26</v>
      </c>
      <c r="AI64" s="14" t="s">
        <v>311</v>
      </c>
      <c r="AJ64" s="15">
        <v>3.2</v>
      </c>
      <c r="AK64" s="40">
        <v>26</v>
      </c>
      <c r="AL64" s="48">
        <v>0.06</v>
      </c>
      <c r="AM64" s="16" t="s">
        <v>291</v>
      </c>
      <c r="AN64" s="1"/>
    </row>
    <row r="65" spans="2:40" x14ac:dyDescent="0.2">
      <c r="B65" s="152"/>
      <c r="C65" s="154"/>
      <c r="D65" s="152"/>
      <c r="E65" s="167"/>
      <c r="F65" s="158"/>
      <c r="G65" s="160"/>
      <c r="H65" s="154"/>
      <c r="I65" s="156"/>
      <c r="J65" s="3">
        <v>44611</v>
      </c>
      <c r="K65" s="100" t="s">
        <v>249</v>
      </c>
      <c r="L65" s="4">
        <v>8.9</v>
      </c>
      <c r="M65" s="7" t="s">
        <v>275</v>
      </c>
      <c r="N65" s="7" t="s">
        <v>289</v>
      </c>
      <c r="O65" s="47" t="s">
        <v>290</v>
      </c>
      <c r="P65" s="12" t="s">
        <v>310</v>
      </c>
      <c r="Q65" s="13">
        <v>6.9</v>
      </c>
      <c r="R65" s="14"/>
      <c r="S65" s="15"/>
      <c r="T65" s="12"/>
      <c r="U65" s="13">
        <v>13</v>
      </c>
      <c r="V65" s="14" t="s">
        <v>311</v>
      </c>
      <c r="W65" s="15">
        <v>2.8</v>
      </c>
      <c r="X65" s="40">
        <v>13</v>
      </c>
      <c r="Y65" s="48">
        <v>7.0000000000000007E-2</v>
      </c>
      <c r="Z65" s="7" t="s">
        <v>275</v>
      </c>
      <c r="AA65" s="7" t="s">
        <v>289</v>
      </c>
      <c r="AB65" s="100" t="s">
        <v>290</v>
      </c>
      <c r="AC65" s="12" t="s">
        <v>310</v>
      </c>
      <c r="AD65" s="13">
        <v>5.2</v>
      </c>
      <c r="AE65" s="14"/>
      <c r="AF65" s="15"/>
      <c r="AG65" s="12"/>
      <c r="AH65" s="13">
        <v>36</v>
      </c>
      <c r="AI65" s="14" t="s">
        <v>311</v>
      </c>
      <c r="AJ65" s="15">
        <v>3.6</v>
      </c>
      <c r="AK65" s="40">
        <v>36</v>
      </c>
      <c r="AL65" s="48">
        <v>0.06</v>
      </c>
      <c r="AM65" s="16" t="s">
        <v>291</v>
      </c>
      <c r="AN65" s="1"/>
    </row>
    <row r="66" spans="2:40" x14ac:dyDescent="0.2">
      <c r="B66" s="152"/>
      <c r="C66" s="154">
        <v>16</v>
      </c>
      <c r="D66" s="152"/>
      <c r="E66" s="167"/>
      <c r="F66" s="158"/>
      <c r="G66" s="160" t="s">
        <v>95</v>
      </c>
      <c r="H66" s="154" t="s">
        <v>96</v>
      </c>
      <c r="I66" s="156" t="s">
        <v>92</v>
      </c>
      <c r="J66" s="3">
        <v>44339</v>
      </c>
      <c r="K66" s="100" t="s">
        <v>249</v>
      </c>
      <c r="L66" s="4">
        <v>19.399999999999999</v>
      </c>
      <c r="M66" s="7" t="s">
        <v>270</v>
      </c>
      <c r="N66" s="7" t="s">
        <v>289</v>
      </c>
      <c r="O66" s="47" t="s">
        <v>290</v>
      </c>
      <c r="P66" s="12"/>
      <c r="Q66" s="13">
        <v>8.1</v>
      </c>
      <c r="R66" s="14" t="s">
        <v>311</v>
      </c>
      <c r="S66" s="15">
        <v>2.2000000000000002</v>
      </c>
      <c r="T66" s="12"/>
      <c r="U66" s="13">
        <v>200</v>
      </c>
      <c r="V66" s="14" t="s">
        <v>311</v>
      </c>
      <c r="W66" s="15">
        <v>8</v>
      </c>
      <c r="X66" s="40">
        <v>208.1</v>
      </c>
      <c r="Y66" s="48">
        <v>4.2000000000000003E-2</v>
      </c>
      <c r="Z66" s="7" t="s">
        <v>275</v>
      </c>
      <c r="AA66" s="7" t="s">
        <v>289</v>
      </c>
      <c r="AB66" s="100" t="s">
        <v>290</v>
      </c>
      <c r="AC66" s="12" t="s">
        <v>310</v>
      </c>
      <c r="AD66" s="13">
        <v>6.3</v>
      </c>
      <c r="AE66" s="14"/>
      <c r="AF66" s="15"/>
      <c r="AG66" s="12"/>
      <c r="AH66" s="13">
        <v>110</v>
      </c>
      <c r="AI66" s="14" t="s">
        <v>311</v>
      </c>
      <c r="AJ66" s="15">
        <v>6.1</v>
      </c>
      <c r="AK66" s="40">
        <v>110</v>
      </c>
      <c r="AL66" s="48">
        <v>5.8000000000000003E-2</v>
      </c>
      <c r="AM66" s="16"/>
      <c r="AN66" s="1"/>
    </row>
    <row r="67" spans="2:40" x14ac:dyDescent="0.2">
      <c r="B67" s="152"/>
      <c r="C67" s="154"/>
      <c r="D67" s="152"/>
      <c r="E67" s="167"/>
      <c r="F67" s="158"/>
      <c r="G67" s="160"/>
      <c r="H67" s="154"/>
      <c r="I67" s="156"/>
      <c r="J67" s="3">
        <v>44427</v>
      </c>
      <c r="K67" s="100" t="s">
        <v>254</v>
      </c>
      <c r="L67" s="4">
        <v>32</v>
      </c>
      <c r="M67" s="7" t="s">
        <v>275</v>
      </c>
      <c r="N67" s="7" t="s">
        <v>289</v>
      </c>
      <c r="O67" s="47" t="s">
        <v>290</v>
      </c>
      <c r="P67" s="12" t="s">
        <v>310</v>
      </c>
      <c r="Q67" s="13">
        <v>6.2</v>
      </c>
      <c r="R67" s="14"/>
      <c r="S67" s="15"/>
      <c r="T67" s="12"/>
      <c r="U67" s="13">
        <v>24</v>
      </c>
      <c r="V67" s="14" t="s">
        <v>311</v>
      </c>
      <c r="W67" s="15">
        <v>4</v>
      </c>
      <c r="X67" s="40">
        <v>24</v>
      </c>
      <c r="Y67" s="48">
        <v>0.06</v>
      </c>
      <c r="Z67" s="7" t="s">
        <v>269</v>
      </c>
      <c r="AA67" s="7" t="s">
        <v>289</v>
      </c>
      <c r="AB67" s="100" t="s">
        <v>290</v>
      </c>
      <c r="AC67" s="12"/>
      <c r="AD67" s="13">
        <v>14</v>
      </c>
      <c r="AE67" s="14" t="s">
        <v>311</v>
      </c>
      <c r="AF67" s="15">
        <v>3.1</v>
      </c>
      <c r="AG67" s="12"/>
      <c r="AH67" s="13">
        <v>250</v>
      </c>
      <c r="AI67" s="14" t="s">
        <v>311</v>
      </c>
      <c r="AJ67" s="15">
        <v>12</v>
      </c>
      <c r="AK67" s="40">
        <v>264</v>
      </c>
      <c r="AL67" s="48">
        <v>0.05</v>
      </c>
      <c r="AM67" s="16" t="s">
        <v>291</v>
      </c>
      <c r="AN67" s="1"/>
    </row>
    <row r="68" spans="2:40" x14ac:dyDescent="0.2">
      <c r="B68" s="152"/>
      <c r="C68" s="154"/>
      <c r="D68" s="152"/>
      <c r="E68" s="167"/>
      <c r="F68" s="158"/>
      <c r="G68" s="160"/>
      <c r="H68" s="154"/>
      <c r="I68" s="156"/>
      <c r="J68" s="3">
        <v>44529</v>
      </c>
      <c r="K68" s="100" t="s">
        <v>254</v>
      </c>
      <c r="L68" s="4">
        <v>10.1</v>
      </c>
      <c r="M68" s="7" t="s">
        <v>275</v>
      </c>
      <c r="N68" s="7" t="s">
        <v>289</v>
      </c>
      <c r="O68" s="47" t="s">
        <v>290</v>
      </c>
      <c r="P68" s="12" t="s">
        <v>310</v>
      </c>
      <c r="Q68" s="13">
        <v>5.8</v>
      </c>
      <c r="R68" s="14"/>
      <c r="S68" s="15"/>
      <c r="T68" s="12"/>
      <c r="U68" s="13">
        <v>61</v>
      </c>
      <c r="V68" s="14" t="s">
        <v>311</v>
      </c>
      <c r="W68" s="15">
        <v>4.8</v>
      </c>
      <c r="X68" s="40">
        <v>61</v>
      </c>
      <c r="Y68" s="48">
        <v>0.06</v>
      </c>
      <c r="Z68" s="7" t="s">
        <v>269</v>
      </c>
      <c r="AA68" s="7" t="s">
        <v>289</v>
      </c>
      <c r="AB68" s="100" t="s">
        <v>290</v>
      </c>
      <c r="AC68" s="12" t="s">
        <v>310</v>
      </c>
      <c r="AD68" s="13">
        <v>7.8</v>
      </c>
      <c r="AE68" s="14"/>
      <c r="AF68" s="15"/>
      <c r="AG68" s="12"/>
      <c r="AH68" s="13">
        <v>190</v>
      </c>
      <c r="AI68" s="14" t="s">
        <v>311</v>
      </c>
      <c r="AJ68" s="15">
        <v>7.1</v>
      </c>
      <c r="AK68" s="40">
        <v>190</v>
      </c>
      <c r="AL68" s="48">
        <v>0.08</v>
      </c>
      <c r="AM68" s="16" t="s">
        <v>291</v>
      </c>
      <c r="AN68" s="1"/>
    </row>
    <row r="69" spans="2:40" x14ac:dyDescent="0.2">
      <c r="B69" s="152"/>
      <c r="C69" s="154"/>
      <c r="D69" s="152"/>
      <c r="E69" s="167"/>
      <c r="F69" s="158"/>
      <c r="G69" s="160"/>
      <c r="H69" s="154"/>
      <c r="I69" s="156"/>
      <c r="J69" s="3">
        <v>44611</v>
      </c>
      <c r="K69" s="100" t="s">
        <v>249</v>
      </c>
      <c r="L69" s="4">
        <v>8</v>
      </c>
      <c r="M69" s="7" t="s">
        <v>275</v>
      </c>
      <c r="N69" s="7" t="s">
        <v>289</v>
      </c>
      <c r="O69" s="47" t="s">
        <v>290</v>
      </c>
      <c r="P69" s="12" t="s">
        <v>310</v>
      </c>
      <c r="Q69" s="13">
        <v>4.3</v>
      </c>
      <c r="R69" s="14"/>
      <c r="S69" s="15"/>
      <c r="T69" s="12"/>
      <c r="U69" s="13">
        <v>85</v>
      </c>
      <c r="V69" s="14" t="s">
        <v>311</v>
      </c>
      <c r="W69" s="15">
        <v>4.5999999999999996</v>
      </c>
      <c r="X69" s="40">
        <v>85</v>
      </c>
      <c r="Y69" s="48">
        <v>0.06</v>
      </c>
      <c r="Z69" s="7" t="s">
        <v>269</v>
      </c>
      <c r="AA69" s="7" t="s">
        <v>289</v>
      </c>
      <c r="AB69" s="100" t="s">
        <v>290</v>
      </c>
      <c r="AC69" s="12" t="s">
        <v>310</v>
      </c>
      <c r="AD69" s="13">
        <v>7.7</v>
      </c>
      <c r="AE69" s="14"/>
      <c r="AF69" s="15"/>
      <c r="AG69" s="12"/>
      <c r="AH69" s="13">
        <v>74</v>
      </c>
      <c r="AI69" s="14" t="s">
        <v>311</v>
      </c>
      <c r="AJ69" s="15">
        <v>6.1</v>
      </c>
      <c r="AK69" s="40">
        <v>74</v>
      </c>
      <c r="AL69" s="48">
        <v>7.0000000000000007E-2</v>
      </c>
      <c r="AM69" s="16" t="s">
        <v>291</v>
      </c>
      <c r="AN69" s="1"/>
    </row>
    <row r="70" spans="2:40" x14ac:dyDescent="0.2">
      <c r="B70" s="152"/>
      <c r="C70" s="154">
        <v>17</v>
      </c>
      <c r="D70" s="152"/>
      <c r="E70" s="167"/>
      <c r="F70" s="158"/>
      <c r="G70" s="160" t="s">
        <v>97</v>
      </c>
      <c r="H70" s="154" t="s">
        <v>98</v>
      </c>
      <c r="I70" s="156" t="s">
        <v>99</v>
      </c>
      <c r="J70" s="3">
        <v>44339</v>
      </c>
      <c r="K70" s="100" t="s">
        <v>249</v>
      </c>
      <c r="L70" s="4">
        <v>17.7</v>
      </c>
      <c r="M70" s="7" t="s">
        <v>285</v>
      </c>
      <c r="N70" s="7" t="s">
        <v>285</v>
      </c>
      <c r="O70" s="47" t="s">
        <v>285</v>
      </c>
      <c r="P70" s="12"/>
      <c r="Q70" s="13" t="s">
        <v>285</v>
      </c>
      <c r="R70" s="14"/>
      <c r="S70" s="15"/>
      <c r="T70" s="12"/>
      <c r="U70" s="13" t="s">
        <v>285</v>
      </c>
      <c r="V70" s="14"/>
      <c r="W70" s="15"/>
      <c r="X70" s="40" t="s">
        <v>285</v>
      </c>
      <c r="Y70" s="48">
        <v>5.6000000000000001E-2</v>
      </c>
      <c r="Z70" s="7" t="s">
        <v>285</v>
      </c>
      <c r="AA70" s="7" t="s">
        <v>285</v>
      </c>
      <c r="AB70" s="100" t="s">
        <v>285</v>
      </c>
      <c r="AC70" s="12"/>
      <c r="AD70" s="13" t="s">
        <v>285</v>
      </c>
      <c r="AE70" s="14"/>
      <c r="AF70" s="15"/>
      <c r="AG70" s="12"/>
      <c r="AH70" s="13" t="s">
        <v>285</v>
      </c>
      <c r="AI70" s="14"/>
      <c r="AJ70" s="15"/>
      <c r="AK70" s="40" t="s">
        <v>285</v>
      </c>
      <c r="AL70" s="48">
        <v>0.06</v>
      </c>
      <c r="AM70" s="16" t="s">
        <v>313</v>
      </c>
      <c r="AN70" s="1"/>
    </row>
    <row r="71" spans="2:40" x14ac:dyDescent="0.2">
      <c r="B71" s="152"/>
      <c r="C71" s="154"/>
      <c r="D71" s="152"/>
      <c r="E71" s="167"/>
      <c r="F71" s="158"/>
      <c r="G71" s="160"/>
      <c r="H71" s="154"/>
      <c r="I71" s="156"/>
      <c r="J71" s="3">
        <v>44427</v>
      </c>
      <c r="K71" s="100" t="s">
        <v>254</v>
      </c>
      <c r="L71" s="4">
        <v>30.1</v>
      </c>
      <c r="M71" s="7" t="s">
        <v>285</v>
      </c>
      <c r="N71" s="7" t="s">
        <v>285</v>
      </c>
      <c r="O71" s="47" t="s">
        <v>285</v>
      </c>
      <c r="P71" s="12"/>
      <c r="Q71" s="13" t="s">
        <v>285</v>
      </c>
      <c r="R71" s="14"/>
      <c r="S71" s="15"/>
      <c r="T71" s="12"/>
      <c r="U71" s="13" t="s">
        <v>285</v>
      </c>
      <c r="V71" s="14"/>
      <c r="W71" s="15"/>
      <c r="X71" s="40" t="s">
        <v>285</v>
      </c>
      <c r="Y71" s="48">
        <v>0.06</v>
      </c>
      <c r="Z71" s="7" t="s">
        <v>285</v>
      </c>
      <c r="AA71" s="7" t="s">
        <v>285</v>
      </c>
      <c r="AB71" s="100" t="s">
        <v>285</v>
      </c>
      <c r="AC71" s="12"/>
      <c r="AD71" s="13" t="s">
        <v>285</v>
      </c>
      <c r="AE71" s="14"/>
      <c r="AF71" s="15"/>
      <c r="AG71" s="12"/>
      <c r="AH71" s="13" t="s">
        <v>285</v>
      </c>
      <c r="AI71" s="14"/>
      <c r="AJ71" s="15"/>
      <c r="AK71" s="40" t="s">
        <v>285</v>
      </c>
      <c r="AL71" s="48">
        <v>0.06</v>
      </c>
      <c r="AM71" s="16" t="s">
        <v>313</v>
      </c>
      <c r="AN71" s="1"/>
    </row>
    <row r="72" spans="2:40" x14ac:dyDescent="0.2">
      <c r="B72" s="152"/>
      <c r="C72" s="154"/>
      <c r="D72" s="152"/>
      <c r="E72" s="167"/>
      <c r="F72" s="158"/>
      <c r="G72" s="160"/>
      <c r="H72" s="154"/>
      <c r="I72" s="156"/>
      <c r="J72" s="3">
        <v>44529</v>
      </c>
      <c r="K72" s="100" t="s">
        <v>254</v>
      </c>
      <c r="L72" s="4">
        <v>11.5</v>
      </c>
      <c r="M72" s="7" t="s">
        <v>285</v>
      </c>
      <c r="N72" s="7" t="s">
        <v>285</v>
      </c>
      <c r="O72" s="47" t="s">
        <v>285</v>
      </c>
      <c r="P72" s="12"/>
      <c r="Q72" s="13" t="s">
        <v>285</v>
      </c>
      <c r="R72" s="14"/>
      <c r="S72" s="15"/>
      <c r="T72" s="12"/>
      <c r="U72" s="13" t="s">
        <v>285</v>
      </c>
      <c r="V72" s="14"/>
      <c r="W72" s="15"/>
      <c r="X72" s="40" t="s">
        <v>285</v>
      </c>
      <c r="Y72" s="48">
        <v>7.0000000000000007E-2</v>
      </c>
      <c r="Z72" s="7" t="s">
        <v>285</v>
      </c>
      <c r="AA72" s="7" t="s">
        <v>285</v>
      </c>
      <c r="AB72" s="100" t="s">
        <v>285</v>
      </c>
      <c r="AC72" s="12"/>
      <c r="AD72" s="13" t="s">
        <v>285</v>
      </c>
      <c r="AE72" s="14"/>
      <c r="AF72" s="15"/>
      <c r="AG72" s="12"/>
      <c r="AH72" s="13" t="s">
        <v>285</v>
      </c>
      <c r="AI72" s="14"/>
      <c r="AJ72" s="15"/>
      <c r="AK72" s="40" t="s">
        <v>285</v>
      </c>
      <c r="AL72" s="48">
        <v>7.0000000000000007E-2</v>
      </c>
      <c r="AM72" s="16" t="s">
        <v>313</v>
      </c>
      <c r="AN72" s="1"/>
    </row>
    <row r="73" spans="2:40" x14ac:dyDescent="0.2">
      <c r="B73" s="152"/>
      <c r="C73" s="154"/>
      <c r="D73" s="152"/>
      <c r="E73" s="167"/>
      <c r="F73" s="158"/>
      <c r="G73" s="160"/>
      <c r="H73" s="154"/>
      <c r="I73" s="156"/>
      <c r="J73" s="3">
        <v>44611</v>
      </c>
      <c r="K73" s="100" t="s">
        <v>249</v>
      </c>
      <c r="L73" s="4">
        <v>6.2</v>
      </c>
      <c r="M73" s="7" t="s">
        <v>285</v>
      </c>
      <c r="N73" s="7" t="s">
        <v>285</v>
      </c>
      <c r="O73" s="47" t="s">
        <v>285</v>
      </c>
      <c r="P73" s="12"/>
      <c r="Q73" s="13" t="s">
        <v>285</v>
      </c>
      <c r="R73" s="14"/>
      <c r="S73" s="15"/>
      <c r="T73" s="12"/>
      <c r="U73" s="13" t="s">
        <v>285</v>
      </c>
      <c r="V73" s="14"/>
      <c r="W73" s="15"/>
      <c r="X73" s="40" t="s">
        <v>285</v>
      </c>
      <c r="Y73" s="48">
        <v>7.0000000000000007E-2</v>
      </c>
      <c r="Z73" s="7" t="s">
        <v>285</v>
      </c>
      <c r="AA73" s="7" t="s">
        <v>285</v>
      </c>
      <c r="AB73" s="100" t="s">
        <v>285</v>
      </c>
      <c r="AC73" s="12"/>
      <c r="AD73" s="13" t="s">
        <v>285</v>
      </c>
      <c r="AE73" s="14"/>
      <c r="AF73" s="15"/>
      <c r="AG73" s="12"/>
      <c r="AH73" s="13" t="s">
        <v>285</v>
      </c>
      <c r="AI73" s="14"/>
      <c r="AJ73" s="15"/>
      <c r="AK73" s="40" t="s">
        <v>285</v>
      </c>
      <c r="AL73" s="48">
        <v>7.0000000000000007E-2</v>
      </c>
      <c r="AM73" s="16" t="s">
        <v>313</v>
      </c>
      <c r="AN73" s="1"/>
    </row>
    <row r="74" spans="2:40" x14ac:dyDescent="0.2">
      <c r="B74" s="152"/>
      <c r="C74" s="154">
        <v>18</v>
      </c>
      <c r="D74" s="152"/>
      <c r="E74" s="167"/>
      <c r="F74" s="158"/>
      <c r="G74" s="160" t="s">
        <v>93</v>
      </c>
      <c r="H74" s="154" t="s">
        <v>100</v>
      </c>
      <c r="I74" s="156" t="s">
        <v>101</v>
      </c>
      <c r="J74" s="3">
        <v>44342</v>
      </c>
      <c r="K74" s="100" t="s">
        <v>254</v>
      </c>
      <c r="L74" s="4">
        <v>21.5</v>
      </c>
      <c r="M74" s="7" t="s">
        <v>267</v>
      </c>
      <c r="N74" s="7" t="s">
        <v>289</v>
      </c>
      <c r="O74" s="47" t="s">
        <v>290</v>
      </c>
      <c r="P74" s="12"/>
      <c r="Q74" s="13">
        <v>14</v>
      </c>
      <c r="R74" s="14" t="s">
        <v>311</v>
      </c>
      <c r="S74" s="15">
        <v>2.8</v>
      </c>
      <c r="T74" s="12"/>
      <c r="U74" s="13">
        <v>360</v>
      </c>
      <c r="V74" s="14" t="s">
        <v>311</v>
      </c>
      <c r="W74" s="15">
        <v>11</v>
      </c>
      <c r="X74" s="40">
        <v>374</v>
      </c>
      <c r="Y74" s="48">
        <v>8.2000000000000003E-2</v>
      </c>
      <c r="Z74" s="7" t="s">
        <v>270</v>
      </c>
      <c r="AA74" s="7" t="s">
        <v>289</v>
      </c>
      <c r="AB74" s="100" t="s">
        <v>290</v>
      </c>
      <c r="AC74" s="12"/>
      <c r="AD74" s="13">
        <v>19</v>
      </c>
      <c r="AE74" s="14" t="s">
        <v>311</v>
      </c>
      <c r="AF74" s="15">
        <v>3</v>
      </c>
      <c r="AG74" s="12"/>
      <c r="AH74" s="13">
        <v>560</v>
      </c>
      <c r="AI74" s="14" t="s">
        <v>311</v>
      </c>
      <c r="AJ74" s="15">
        <v>13</v>
      </c>
      <c r="AK74" s="40">
        <v>579</v>
      </c>
      <c r="AL74" s="48">
        <v>8.7999999999999995E-2</v>
      </c>
      <c r="AM74" s="16"/>
      <c r="AN74" s="1"/>
    </row>
    <row r="75" spans="2:40" x14ac:dyDescent="0.2">
      <c r="B75" s="152"/>
      <c r="C75" s="154"/>
      <c r="D75" s="152"/>
      <c r="E75" s="167"/>
      <c r="F75" s="158"/>
      <c r="G75" s="160"/>
      <c r="H75" s="154"/>
      <c r="I75" s="156"/>
      <c r="J75" s="3">
        <v>44427</v>
      </c>
      <c r="K75" s="100" t="s">
        <v>254</v>
      </c>
      <c r="L75" s="4">
        <v>28.4</v>
      </c>
      <c r="M75" s="7" t="s">
        <v>270</v>
      </c>
      <c r="N75" s="7" t="s">
        <v>289</v>
      </c>
      <c r="O75" s="47" t="s">
        <v>290</v>
      </c>
      <c r="P75" s="12"/>
      <c r="Q75" s="13">
        <v>41</v>
      </c>
      <c r="R75" s="14" t="s">
        <v>311</v>
      </c>
      <c r="S75" s="15">
        <v>4.7</v>
      </c>
      <c r="T75" s="12"/>
      <c r="U75" s="13">
        <v>940</v>
      </c>
      <c r="V75" s="14" t="s">
        <v>311</v>
      </c>
      <c r="W75" s="15">
        <v>20</v>
      </c>
      <c r="X75" s="40">
        <v>981</v>
      </c>
      <c r="Y75" s="48">
        <v>7.0000000000000007E-2</v>
      </c>
      <c r="Z75" s="7" t="s">
        <v>270</v>
      </c>
      <c r="AA75" s="7" t="s">
        <v>289</v>
      </c>
      <c r="AB75" s="100" t="s">
        <v>290</v>
      </c>
      <c r="AC75" s="12"/>
      <c r="AD75" s="13">
        <v>17</v>
      </c>
      <c r="AE75" s="14" t="s">
        <v>311</v>
      </c>
      <c r="AF75" s="15">
        <v>4.5</v>
      </c>
      <c r="AG75" s="12"/>
      <c r="AH75" s="13">
        <v>570</v>
      </c>
      <c r="AI75" s="14" t="s">
        <v>311</v>
      </c>
      <c r="AJ75" s="15">
        <v>19</v>
      </c>
      <c r="AK75" s="40">
        <v>587</v>
      </c>
      <c r="AL75" s="48">
        <v>7.0000000000000007E-2</v>
      </c>
      <c r="AM75" s="16" t="s">
        <v>291</v>
      </c>
      <c r="AN75" s="1"/>
    </row>
    <row r="76" spans="2:40" x14ac:dyDescent="0.2">
      <c r="B76" s="152"/>
      <c r="C76" s="154"/>
      <c r="D76" s="152"/>
      <c r="E76" s="167"/>
      <c r="F76" s="158"/>
      <c r="G76" s="160"/>
      <c r="H76" s="154"/>
      <c r="I76" s="156"/>
      <c r="J76" s="3">
        <v>44529</v>
      </c>
      <c r="K76" s="100" t="s">
        <v>254</v>
      </c>
      <c r="L76" s="4">
        <v>4.5</v>
      </c>
      <c r="M76" s="7" t="s">
        <v>270</v>
      </c>
      <c r="N76" s="7" t="s">
        <v>289</v>
      </c>
      <c r="O76" s="47" t="s">
        <v>290</v>
      </c>
      <c r="P76" s="12"/>
      <c r="Q76" s="13">
        <v>12</v>
      </c>
      <c r="R76" s="14" t="s">
        <v>311</v>
      </c>
      <c r="S76" s="15">
        <v>2.7</v>
      </c>
      <c r="T76" s="12"/>
      <c r="U76" s="13">
        <v>240</v>
      </c>
      <c r="V76" s="14" t="s">
        <v>311</v>
      </c>
      <c r="W76" s="15">
        <v>9.1</v>
      </c>
      <c r="X76" s="40">
        <v>252</v>
      </c>
      <c r="Y76" s="48">
        <v>7.0000000000000007E-2</v>
      </c>
      <c r="Z76" s="7" t="s">
        <v>270</v>
      </c>
      <c r="AA76" s="7" t="s">
        <v>289</v>
      </c>
      <c r="AB76" s="100" t="s">
        <v>290</v>
      </c>
      <c r="AC76" s="12"/>
      <c r="AD76" s="13">
        <v>25</v>
      </c>
      <c r="AE76" s="14" t="s">
        <v>311</v>
      </c>
      <c r="AF76" s="15">
        <v>7.8</v>
      </c>
      <c r="AG76" s="12"/>
      <c r="AH76" s="13">
        <v>960</v>
      </c>
      <c r="AI76" s="14" t="s">
        <v>311</v>
      </c>
      <c r="AJ76" s="15">
        <v>36</v>
      </c>
      <c r="AK76" s="40">
        <v>985</v>
      </c>
      <c r="AL76" s="48">
        <v>0.1</v>
      </c>
      <c r="AM76" s="16" t="s">
        <v>291</v>
      </c>
      <c r="AN76" s="1"/>
    </row>
    <row r="77" spans="2:40" x14ac:dyDescent="0.2">
      <c r="B77" s="152"/>
      <c r="C77" s="154"/>
      <c r="D77" s="179"/>
      <c r="E77" s="170"/>
      <c r="F77" s="158"/>
      <c r="G77" s="160"/>
      <c r="H77" s="154"/>
      <c r="I77" s="156"/>
      <c r="J77" s="3">
        <v>44611</v>
      </c>
      <c r="K77" s="100" t="s">
        <v>249</v>
      </c>
      <c r="L77" s="4">
        <v>3.5</v>
      </c>
      <c r="M77" s="7" t="s">
        <v>270</v>
      </c>
      <c r="N77" s="7" t="s">
        <v>289</v>
      </c>
      <c r="O77" s="47" t="s">
        <v>290</v>
      </c>
      <c r="P77" s="12"/>
      <c r="Q77" s="13">
        <v>7.6</v>
      </c>
      <c r="R77" s="14" t="s">
        <v>311</v>
      </c>
      <c r="S77" s="15">
        <v>2.2000000000000002</v>
      </c>
      <c r="T77" s="12"/>
      <c r="U77" s="13">
        <v>230</v>
      </c>
      <c r="V77" s="14" t="s">
        <v>311</v>
      </c>
      <c r="W77" s="15">
        <v>7.7</v>
      </c>
      <c r="X77" s="40">
        <v>237.6</v>
      </c>
      <c r="Y77" s="48">
        <v>7.0000000000000007E-2</v>
      </c>
      <c r="Z77" s="7" t="s">
        <v>270</v>
      </c>
      <c r="AA77" s="7" t="s">
        <v>289</v>
      </c>
      <c r="AB77" s="100" t="s">
        <v>290</v>
      </c>
      <c r="AC77" s="12"/>
      <c r="AD77" s="13">
        <v>9.3000000000000007</v>
      </c>
      <c r="AE77" s="14" t="s">
        <v>311</v>
      </c>
      <c r="AF77" s="15">
        <v>2.7</v>
      </c>
      <c r="AG77" s="12"/>
      <c r="AH77" s="13">
        <v>360</v>
      </c>
      <c r="AI77" s="14" t="s">
        <v>311</v>
      </c>
      <c r="AJ77" s="15">
        <v>11</v>
      </c>
      <c r="AK77" s="40">
        <v>369.3</v>
      </c>
      <c r="AL77" s="48">
        <v>0.09</v>
      </c>
      <c r="AM77" s="16" t="s">
        <v>291</v>
      </c>
      <c r="AN77" s="1"/>
    </row>
    <row r="78" spans="2:40" x14ac:dyDescent="0.2">
      <c r="B78" s="152"/>
      <c r="C78" s="154">
        <v>19</v>
      </c>
      <c r="D78" s="178" t="s">
        <v>102</v>
      </c>
      <c r="E78" s="171" t="s">
        <v>103</v>
      </c>
      <c r="F78" s="158"/>
      <c r="G78" s="160" t="s">
        <v>104</v>
      </c>
      <c r="H78" s="154" t="s">
        <v>105</v>
      </c>
      <c r="I78" s="156" t="s">
        <v>99</v>
      </c>
      <c r="J78" s="3">
        <v>44341</v>
      </c>
      <c r="K78" s="100" t="s">
        <v>254</v>
      </c>
      <c r="L78" s="4">
        <v>17.2</v>
      </c>
      <c r="M78" s="7" t="s">
        <v>285</v>
      </c>
      <c r="N78" s="7" t="s">
        <v>285</v>
      </c>
      <c r="O78" s="47" t="s">
        <v>285</v>
      </c>
      <c r="P78" s="12"/>
      <c r="Q78" s="13" t="s">
        <v>285</v>
      </c>
      <c r="R78" s="14"/>
      <c r="S78" s="15"/>
      <c r="T78" s="12"/>
      <c r="U78" s="13" t="s">
        <v>285</v>
      </c>
      <c r="V78" s="14"/>
      <c r="W78" s="15"/>
      <c r="X78" s="40" t="s">
        <v>285</v>
      </c>
      <c r="Y78" s="48">
        <v>7.8E-2</v>
      </c>
      <c r="Z78" s="7" t="s">
        <v>285</v>
      </c>
      <c r="AA78" s="7" t="s">
        <v>285</v>
      </c>
      <c r="AB78" s="100" t="s">
        <v>285</v>
      </c>
      <c r="AC78" s="12"/>
      <c r="AD78" s="13" t="s">
        <v>285</v>
      </c>
      <c r="AE78" s="14"/>
      <c r="AF78" s="15"/>
      <c r="AG78" s="12"/>
      <c r="AH78" s="13" t="s">
        <v>285</v>
      </c>
      <c r="AI78" s="14"/>
      <c r="AJ78" s="15"/>
      <c r="AK78" s="40" t="s">
        <v>285</v>
      </c>
      <c r="AL78" s="48">
        <v>5.8000000000000003E-2</v>
      </c>
      <c r="AM78" s="16" t="s">
        <v>313</v>
      </c>
      <c r="AN78" s="1"/>
    </row>
    <row r="79" spans="2:40" x14ac:dyDescent="0.2">
      <c r="B79" s="152"/>
      <c r="C79" s="154"/>
      <c r="D79" s="152"/>
      <c r="E79" s="167"/>
      <c r="F79" s="158"/>
      <c r="G79" s="160"/>
      <c r="H79" s="154"/>
      <c r="I79" s="156"/>
      <c r="J79" s="3">
        <v>44426</v>
      </c>
      <c r="K79" s="100" t="s">
        <v>254</v>
      </c>
      <c r="L79" s="4">
        <v>28.1</v>
      </c>
      <c r="M79" s="7" t="s">
        <v>285</v>
      </c>
      <c r="N79" s="7" t="s">
        <v>285</v>
      </c>
      <c r="O79" s="47" t="s">
        <v>285</v>
      </c>
      <c r="P79" s="12"/>
      <c r="Q79" s="13" t="s">
        <v>285</v>
      </c>
      <c r="R79" s="14"/>
      <c r="S79" s="15"/>
      <c r="T79" s="12"/>
      <c r="U79" s="13" t="s">
        <v>285</v>
      </c>
      <c r="V79" s="14"/>
      <c r="W79" s="15"/>
      <c r="X79" s="40" t="s">
        <v>285</v>
      </c>
      <c r="Y79" s="48">
        <v>7.0000000000000007E-2</v>
      </c>
      <c r="Z79" s="7" t="s">
        <v>285</v>
      </c>
      <c r="AA79" s="7" t="s">
        <v>285</v>
      </c>
      <c r="AB79" s="100" t="s">
        <v>285</v>
      </c>
      <c r="AC79" s="12"/>
      <c r="AD79" s="13" t="s">
        <v>285</v>
      </c>
      <c r="AE79" s="14"/>
      <c r="AF79" s="15"/>
      <c r="AG79" s="12"/>
      <c r="AH79" s="13" t="s">
        <v>285</v>
      </c>
      <c r="AI79" s="14"/>
      <c r="AJ79" s="15"/>
      <c r="AK79" s="40" t="s">
        <v>285</v>
      </c>
      <c r="AL79" s="48">
        <v>0.06</v>
      </c>
      <c r="AM79" s="16" t="s">
        <v>313</v>
      </c>
      <c r="AN79" s="1"/>
    </row>
    <row r="80" spans="2:40" x14ac:dyDescent="0.2">
      <c r="B80" s="152"/>
      <c r="C80" s="154"/>
      <c r="D80" s="152"/>
      <c r="E80" s="167"/>
      <c r="F80" s="158"/>
      <c r="G80" s="160"/>
      <c r="H80" s="154"/>
      <c r="I80" s="156"/>
      <c r="J80" s="3">
        <v>44526</v>
      </c>
      <c r="K80" s="100" t="s">
        <v>254</v>
      </c>
      <c r="L80" s="4">
        <v>14.5</v>
      </c>
      <c r="M80" s="7" t="s">
        <v>285</v>
      </c>
      <c r="N80" s="7" t="s">
        <v>285</v>
      </c>
      <c r="O80" s="47" t="s">
        <v>285</v>
      </c>
      <c r="P80" s="12"/>
      <c r="Q80" s="13" t="s">
        <v>285</v>
      </c>
      <c r="R80" s="14"/>
      <c r="S80" s="15"/>
      <c r="T80" s="12"/>
      <c r="U80" s="13" t="s">
        <v>285</v>
      </c>
      <c r="V80" s="14"/>
      <c r="W80" s="15"/>
      <c r="X80" s="40" t="s">
        <v>285</v>
      </c>
      <c r="Y80" s="48">
        <v>0.06</v>
      </c>
      <c r="Z80" s="7" t="s">
        <v>285</v>
      </c>
      <c r="AA80" s="7" t="s">
        <v>285</v>
      </c>
      <c r="AB80" s="100" t="s">
        <v>285</v>
      </c>
      <c r="AC80" s="12"/>
      <c r="AD80" s="13" t="s">
        <v>285</v>
      </c>
      <c r="AE80" s="14"/>
      <c r="AF80" s="15"/>
      <c r="AG80" s="12"/>
      <c r="AH80" s="13" t="s">
        <v>285</v>
      </c>
      <c r="AI80" s="14"/>
      <c r="AJ80" s="15"/>
      <c r="AK80" s="40" t="s">
        <v>285</v>
      </c>
      <c r="AL80" s="48">
        <v>7.0000000000000007E-2</v>
      </c>
      <c r="AM80" s="16" t="s">
        <v>313</v>
      </c>
      <c r="AN80" s="1"/>
    </row>
    <row r="81" spans="2:40" x14ac:dyDescent="0.2">
      <c r="B81" s="152"/>
      <c r="C81" s="154"/>
      <c r="D81" s="152"/>
      <c r="E81" s="167"/>
      <c r="F81" s="158"/>
      <c r="G81" s="160"/>
      <c r="H81" s="154"/>
      <c r="I81" s="156"/>
      <c r="J81" s="3">
        <v>44609</v>
      </c>
      <c r="K81" s="100" t="s">
        <v>254</v>
      </c>
      <c r="L81" s="4">
        <v>5.0999999999999996</v>
      </c>
      <c r="M81" s="7" t="s">
        <v>285</v>
      </c>
      <c r="N81" s="7" t="s">
        <v>285</v>
      </c>
      <c r="O81" s="47" t="s">
        <v>285</v>
      </c>
      <c r="P81" s="12"/>
      <c r="Q81" s="13" t="s">
        <v>285</v>
      </c>
      <c r="R81" s="14"/>
      <c r="S81" s="15"/>
      <c r="T81" s="12"/>
      <c r="U81" s="13" t="s">
        <v>285</v>
      </c>
      <c r="V81" s="14"/>
      <c r="W81" s="15"/>
      <c r="X81" s="40" t="s">
        <v>285</v>
      </c>
      <c r="Y81" s="48">
        <v>0.06</v>
      </c>
      <c r="Z81" s="7" t="s">
        <v>285</v>
      </c>
      <c r="AA81" s="7" t="s">
        <v>285</v>
      </c>
      <c r="AB81" s="100" t="s">
        <v>285</v>
      </c>
      <c r="AC81" s="12"/>
      <c r="AD81" s="13" t="s">
        <v>285</v>
      </c>
      <c r="AE81" s="14"/>
      <c r="AF81" s="15"/>
      <c r="AG81" s="12"/>
      <c r="AH81" s="13" t="s">
        <v>285</v>
      </c>
      <c r="AI81" s="14"/>
      <c r="AJ81" s="15"/>
      <c r="AK81" s="40" t="s">
        <v>285</v>
      </c>
      <c r="AL81" s="48">
        <v>0.06</v>
      </c>
      <c r="AM81" s="16" t="s">
        <v>313</v>
      </c>
      <c r="AN81" s="1"/>
    </row>
    <row r="82" spans="2:40" x14ac:dyDescent="0.2">
      <c r="B82" s="152"/>
      <c r="C82" s="154">
        <v>20</v>
      </c>
      <c r="D82" s="152"/>
      <c r="E82" s="167"/>
      <c r="F82" s="158"/>
      <c r="G82" s="160" t="s">
        <v>106</v>
      </c>
      <c r="H82" s="154" t="s">
        <v>107</v>
      </c>
      <c r="I82" s="156" t="s">
        <v>99</v>
      </c>
      <c r="J82" s="3">
        <v>44340</v>
      </c>
      <c r="K82" s="100" t="s">
        <v>249</v>
      </c>
      <c r="L82" s="4">
        <v>22.2</v>
      </c>
      <c r="M82" s="7" t="s">
        <v>275</v>
      </c>
      <c r="N82" s="7" t="s">
        <v>289</v>
      </c>
      <c r="O82" s="47" t="s">
        <v>290</v>
      </c>
      <c r="P82" s="12" t="s">
        <v>310</v>
      </c>
      <c r="Q82" s="13">
        <v>5.7</v>
      </c>
      <c r="R82" s="14"/>
      <c r="S82" s="15"/>
      <c r="T82" s="12"/>
      <c r="U82" s="13">
        <v>27</v>
      </c>
      <c r="V82" s="14" t="s">
        <v>311</v>
      </c>
      <c r="W82" s="15">
        <v>3.2</v>
      </c>
      <c r="X82" s="40">
        <v>27</v>
      </c>
      <c r="Y82" s="48">
        <v>5.8000000000000003E-2</v>
      </c>
      <c r="Z82" s="7" t="s">
        <v>275</v>
      </c>
      <c r="AA82" s="7" t="s">
        <v>289</v>
      </c>
      <c r="AB82" s="100" t="s">
        <v>290</v>
      </c>
      <c r="AC82" s="12" t="s">
        <v>310</v>
      </c>
      <c r="AD82" s="13">
        <v>5</v>
      </c>
      <c r="AE82" s="14"/>
      <c r="AF82" s="15"/>
      <c r="AG82" s="12"/>
      <c r="AH82" s="13">
        <v>71</v>
      </c>
      <c r="AI82" s="14" t="s">
        <v>311</v>
      </c>
      <c r="AJ82" s="15">
        <v>4.4000000000000004</v>
      </c>
      <c r="AK82" s="40">
        <v>71</v>
      </c>
      <c r="AL82" s="48">
        <v>5.6000000000000001E-2</v>
      </c>
      <c r="AM82" s="16"/>
      <c r="AN82" s="1"/>
    </row>
    <row r="83" spans="2:40" x14ac:dyDescent="0.2">
      <c r="B83" s="152"/>
      <c r="C83" s="154"/>
      <c r="D83" s="152"/>
      <c r="E83" s="167"/>
      <c r="F83" s="158"/>
      <c r="G83" s="160"/>
      <c r="H83" s="154"/>
      <c r="I83" s="156"/>
      <c r="J83" s="3">
        <v>44426</v>
      </c>
      <c r="K83" s="100" t="s">
        <v>254</v>
      </c>
      <c r="L83" s="4">
        <v>29.3</v>
      </c>
      <c r="M83" s="7" t="s">
        <v>275</v>
      </c>
      <c r="N83" s="7" t="s">
        <v>289</v>
      </c>
      <c r="O83" s="47" t="s">
        <v>290</v>
      </c>
      <c r="P83" s="12" t="s">
        <v>310</v>
      </c>
      <c r="Q83" s="13">
        <v>7</v>
      </c>
      <c r="R83" s="14"/>
      <c r="S83" s="15"/>
      <c r="T83" s="12"/>
      <c r="U83" s="13">
        <v>45</v>
      </c>
      <c r="V83" s="14" t="s">
        <v>311</v>
      </c>
      <c r="W83" s="15">
        <v>4.8</v>
      </c>
      <c r="X83" s="40">
        <v>45</v>
      </c>
      <c r="Y83" s="48">
        <v>0.05</v>
      </c>
      <c r="Z83" s="7" t="s">
        <v>275</v>
      </c>
      <c r="AA83" s="7" t="s">
        <v>289</v>
      </c>
      <c r="AB83" s="100" t="s">
        <v>290</v>
      </c>
      <c r="AC83" s="12" t="s">
        <v>310</v>
      </c>
      <c r="AD83" s="13">
        <v>6.3</v>
      </c>
      <c r="AE83" s="14"/>
      <c r="AF83" s="15"/>
      <c r="AG83" s="12"/>
      <c r="AH83" s="13">
        <v>100</v>
      </c>
      <c r="AI83" s="14" t="s">
        <v>311</v>
      </c>
      <c r="AJ83" s="15">
        <v>5.6</v>
      </c>
      <c r="AK83" s="40">
        <v>100</v>
      </c>
      <c r="AL83" s="48">
        <v>0.06</v>
      </c>
      <c r="AM83" s="16" t="s">
        <v>291</v>
      </c>
      <c r="AN83" s="1"/>
    </row>
    <row r="84" spans="2:40" x14ac:dyDescent="0.2">
      <c r="B84" s="152"/>
      <c r="C84" s="154"/>
      <c r="D84" s="152"/>
      <c r="E84" s="167"/>
      <c r="F84" s="158"/>
      <c r="G84" s="160"/>
      <c r="H84" s="154"/>
      <c r="I84" s="156"/>
      <c r="J84" s="3">
        <v>44526</v>
      </c>
      <c r="K84" s="100" t="s">
        <v>254</v>
      </c>
      <c r="L84" s="4">
        <v>16.100000000000001</v>
      </c>
      <c r="M84" s="7" t="s">
        <v>275</v>
      </c>
      <c r="N84" s="7" t="s">
        <v>289</v>
      </c>
      <c r="O84" s="47" t="s">
        <v>290</v>
      </c>
      <c r="P84" s="12" t="s">
        <v>310</v>
      </c>
      <c r="Q84" s="13">
        <v>5.8</v>
      </c>
      <c r="R84" s="14"/>
      <c r="S84" s="15"/>
      <c r="T84" s="12"/>
      <c r="U84" s="13">
        <v>56</v>
      </c>
      <c r="V84" s="14" t="s">
        <v>311</v>
      </c>
      <c r="W84" s="15">
        <v>4.0999999999999996</v>
      </c>
      <c r="X84" s="40">
        <v>56</v>
      </c>
      <c r="Y84" s="48">
        <v>0.05</v>
      </c>
      <c r="Z84" s="7" t="s">
        <v>269</v>
      </c>
      <c r="AA84" s="7" t="s">
        <v>289</v>
      </c>
      <c r="AB84" s="100" t="s">
        <v>290</v>
      </c>
      <c r="AC84" s="12" t="s">
        <v>310</v>
      </c>
      <c r="AD84" s="13">
        <v>7.6</v>
      </c>
      <c r="AE84" s="14"/>
      <c r="AF84" s="15"/>
      <c r="AG84" s="12"/>
      <c r="AH84" s="13">
        <v>71</v>
      </c>
      <c r="AI84" s="14" t="s">
        <v>311</v>
      </c>
      <c r="AJ84" s="15">
        <v>5.0999999999999996</v>
      </c>
      <c r="AK84" s="40">
        <v>71</v>
      </c>
      <c r="AL84" s="48">
        <v>0.05</v>
      </c>
      <c r="AM84" s="16" t="s">
        <v>291</v>
      </c>
      <c r="AN84" s="1"/>
    </row>
    <row r="85" spans="2:40" x14ac:dyDescent="0.2">
      <c r="B85" s="152"/>
      <c r="C85" s="154"/>
      <c r="D85" s="152"/>
      <c r="E85" s="167"/>
      <c r="F85" s="158"/>
      <c r="G85" s="160"/>
      <c r="H85" s="154"/>
      <c r="I85" s="156"/>
      <c r="J85" s="3">
        <v>44609</v>
      </c>
      <c r="K85" s="100" t="s">
        <v>254</v>
      </c>
      <c r="L85" s="4">
        <v>5.3</v>
      </c>
      <c r="M85" s="7" t="s">
        <v>275</v>
      </c>
      <c r="N85" s="7" t="s">
        <v>289</v>
      </c>
      <c r="O85" s="47" t="s">
        <v>290</v>
      </c>
      <c r="P85" s="12" t="s">
        <v>310</v>
      </c>
      <c r="Q85" s="13">
        <v>5.6</v>
      </c>
      <c r="R85" s="14"/>
      <c r="S85" s="15"/>
      <c r="T85" s="12"/>
      <c r="U85" s="13">
        <v>12</v>
      </c>
      <c r="V85" s="14" t="s">
        <v>311</v>
      </c>
      <c r="W85" s="15">
        <v>2.2999999999999998</v>
      </c>
      <c r="X85" s="40">
        <v>12</v>
      </c>
      <c r="Y85" s="48">
        <v>0.05</v>
      </c>
      <c r="Z85" s="7" t="s">
        <v>269</v>
      </c>
      <c r="AA85" s="7" t="s">
        <v>289</v>
      </c>
      <c r="AB85" s="100" t="s">
        <v>290</v>
      </c>
      <c r="AC85" s="12" t="s">
        <v>310</v>
      </c>
      <c r="AD85" s="13">
        <v>5.3</v>
      </c>
      <c r="AE85" s="14"/>
      <c r="AF85" s="15"/>
      <c r="AG85" s="12"/>
      <c r="AH85" s="13">
        <v>110</v>
      </c>
      <c r="AI85" s="14" t="s">
        <v>311</v>
      </c>
      <c r="AJ85" s="15">
        <v>5.4</v>
      </c>
      <c r="AK85" s="40">
        <v>110</v>
      </c>
      <c r="AL85" s="48">
        <v>0.05</v>
      </c>
      <c r="AM85" s="16" t="s">
        <v>291</v>
      </c>
      <c r="AN85" s="1"/>
    </row>
    <row r="86" spans="2:40" x14ac:dyDescent="0.2">
      <c r="B86" s="152"/>
      <c r="C86" s="154">
        <v>21</v>
      </c>
      <c r="D86" s="152"/>
      <c r="E86" s="167"/>
      <c r="F86" s="158"/>
      <c r="G86" s="160" t="s">
        <v>108</v>
      </c>
      <c r="H86" s="154" t="s">
        <v>109</v>
      </c>
      <c r="I86" s="156" t="s">
        <v>99</v>
      </c>
      <c r="J86" s="3">
        <v>44343</v>
      </c>
      <c r="K86" s="100" t="s">
        <v>258</v>
      </c>
      <c r="L86" s="4">
        <v>16.899999999999999</v>
      </c>
      <c r="M86" s="7" t="s">
        <v>302</v>
      </c>
      <c r="N86" s="7" t="s">
        <v>289</v>
      </c>
      <c r="O86" s="47" t="s">
        <v>290</v>
      </c>
      <c r="P86" s="12"/>
      <c r="Q86" s="13">
        <v>12</v>
      </c>
      <c r="R86" s="14" t="s">
        <v>311</v>
      </c>
      <c r="S86" s="15">
        <v>2.9</v>
      </c>
      <c r="T86" s="12"/>
      <c r="U86" s="13">
        <v>240</v>
      </c>
      <c r="V86" s="14" t="s">
        <v>311</v>
      </c>
      <c r="W86" s="15">
        <v>10</v>
      </c>
      <c r="X86" s="40">
        <v>252</v>
      </c>
      <c r="Y86" s="48">
        <v>0.08</v>
      </c>
      <c r="Z86" s="7" t="s">
        <v>302</v>
      </c>
      <c r="AA86" s="7" t="s">
        <v>289</v>
      </c>
      <c r="AB86" s="100" t="s">
        <v>290</v>
      </c>
      <c r="AC86" s="12" t="s">
        <v>310</v>
      </c>
      <c r="AD86" s="13">
        <v>8</v>
      </c>
      <c r="AE86" s="14"/>
      <c r="AF86" s="15"/>
      <c r="AG86" s="12"/>
      <c r="AH86" s="13">
        <v>71</v>
      </c>
      <c r="AI86" s="14" t="s">
        <v>311</v>
      </c>
      <c r="AJ86" s="15">
        <v>5.3</v>
      </c>
      <c r="AK86" s="40">
        <v>71</v>
      </c>
      <c r="AL86" s="48">
        <v>0.08</v>
      </c>
      <c r="AM86" s="16"/>
      <c r="AN86" s="1"/>
    </row>
    <row r="87" spans="2:40" x14ac:dyDescent="0.2">
      <c r="B87" s="152"/>
      <c r="C87" s="154"/>
      <c r="D87" s="152"/>
      <c r="E87" s="167"/>
      <c r="F87" s="158"/>
      <c r="G87" s="160"/>
      <c r="H87" s="154"/>
      <c r="I87" s="156"/>
      <c r="J87" s="3">
        <v>44412</v>
      </c>
      <c r="K87" s="100" t="s">
        <v>254</v>
      </c>
      <c r="L87" s="4">
        <v>29</v>
      </c>
      <c r="M87" s="7" t="s">
        <v>269</v>
      </c>
      <c r="N87" s="7" t="s">
        <v>289</v>
      </c>
      <c r="O87" s="47" t="s">
        <v>290</v>
      </c>
      <c r="P87" s="12" t="s">
        <v>310</v>
      </c>
      <c r="Q87" s="13">
        <v>7.4</v>
      </c>
      <c r="R87" s="14"/>
      <c r="S87" s="15"/>
      <c r="T87" s="12"/>
      <c r="U87" s="13">
        <v>80</v>
      </c>
      <c r="V87" s="14" t="s">
        <v>311</v>
      </c>
      <c r="W87" s="15">
        <v>6.4</v>
      </c>
      <c r="X87" s="40">
        <v>80</v>
      </c>
      <c r="Y87" s="48">
        <v>0.06</v>
      </c>
      <c r="Z87" s="7" t="s">
        <v>302</v>
      </c>
      <c r="AA87" s="7" t="s">
        <v>289</v>
      </c>
      <c r="AB87" s="100" t="s">
        <v>290</v>
      </c>
      <c r="AC87" s="12"/>
      <c r="AD87" s="13">
        <v>7.8</v>
      </c>
      <c r="AE87" s="14" t="s">
        <v>311</v>
      </c>
      <c r="AF87" s="15">
        <v>1.6</v>
      </c>
      <c r="AG87" s="12"/>
      <c r="AH87" s="13">
        <v>150</v>
      </c>
      <c r="AI87" s="14" t="s">
        <v>311</v>
      </c>
      <c r="AJ87" s="15">
        <v>5.2</v>
      </c>
      <c r="AK87" s="40">
        <v>157.80000000000001</v>
      </c>
      <c r="AL87" s="48">
        <v>0.08</v>
      </c>
      <c r="AM87" s="16" t="s">
        <v>291</v>
      </c>
      <c r="AN87" s="1"/>
    </row>
    <row r="88" spans="2:40" x14ac:dyDescent="0.2">
      <c r="B88" s="152"/>
      <c r="C88" s="154"/>
      <c r="D88" s="152"/>
      <c r="E88" s="167"/>
      <c r="F88" s="158"/>
      <c r="G88" s="160"/>
      <c r="H88" s="154"/>
      <c r="I88" s="156"/>
      <c r="J88" s="3">
        <v>44511</v>
      </c>
      <c r="K88" s="100" t="s">
        <v>254</v>
      </c>
      <c r="L88" s="4">
        <v>16.399999999999999</v>
      </c>
      <c r="M88" s="7" t="s">
        <v>275</v>
      </c>
      <c r="N88" s="7" t="s">
        <v>289</v>
      </c>
      <c r="O88" s="47" t="s">
        <v>290</v>
      </c>
      <c r="P88" s="12"/>
      <c r="Q88" s="13">
        <v>7.9</v>
      </c>
      <c r="R88" s="14" t="s">
        <v>311</v>
      </c>
      <c r="S88" s="15">
        <v>1.9</v>
      </c>
      <c r="T88" s="12"/>
      <c r="U88" s="13">
        <v>130</v>
      </c>
      <c r="V88" s="14" t="s">
        <v>311</v>
      </c>
      <c r="W88" s="15">
        <v>6.4</v>
      </c>
      <c r="X88" s="40">
        <v>137.9</v>
      </c>
      <c r="Y88" s="48">
        <v>0.06</v>
      </c>
      <c r="Z88" s="7" t="s">
        <v>275</v>
      </c>
      <c r="AA88" s="7" t="s">
        <v>289</v>
      </c>
      <c r="AB88" s="100" t="s">
        <v>290</v>
      </c>
      <c r="AC88" s="12" t="s">
        <v>310</v>
      </c>
      <c r="AD88" s="13">
        <v>8.8000000000000007</v>
      </c>
      <c r="AE88" s="14"/>
      <c r="AF88" s="15"/>
      <c r="AG88" s="12"/>
      <c r="AH88" s="13">
        <v>94</v>
      </c>
      <c r="AI88" s="14" t="s">
        <v>311</v>
      </c>
      <c r="AJ88" s="15">
        <v>7.3</v>
      </c>
      <c r="AK88" s="40">
        <v>94</v>
      </c>
      <c r="AL88" s="48">
        <v>0.06</v>
      </c>
      <c r="AM88" s="16" t="s">
        <v>291</v>
      </c>
      <c r="AN88" s="1"/>
    </row>
    <row r="89" spans="2:40" x14ac:dyDescent="0.2">
      <c r="B89" s="152"/>
      <c r="C89" s="154"/>
      <c r="D89" s="152"/>
      <c r="E89" s="167"/>
      <c r="F89" s="158"/>
      <c r="G89" s="160"/>
      <c r="H89" s="154"/>
      <c r="I89" s="156"/>
      <c r="J89" s="3">
        <v>44596</v>
      </c>
      <c r="K89" s="100" t="s">
        <v>249</v>
      </c>
      <c r="L89" s="4">
        <v>1.6</v>
      </c>
      <c r="M89" s="7" t="s">
        <v>275</v>
      </c>
      <c r="N89" s="7" t="s">
        <v>289</v>
      </c>
      <c r="O89" s="47" t="s">
        <v>290</v>
      </c>
      <c r="P89" s="12" t="s">
        <v>310</v>
      </c>
      <c r="Q89" s="13">
        <v>5.9</v>
      </c>
      <c r="R89" s="14"/>
      <c r="S89" s="15"/>
      <c r="T89" s="12"/>
      <c r="U89" s="13">
        <v>160</v>
      </c>
      <c r="V89" s="14" t="s">
        <v>311</v>
      </c>
      <c r="W89" s="15">
        <v>6.3</v>
      </c>
      <c r="X89" s="40">
        <v>160</v>
      </c>
      <c r="Y89" s="48">
        <v>0.06</v>
      </c>
      <c r="Z89" s="7" t="s">
        <v>275</v>
      </c>
      <c r="AA89" s="7" t="s">
        <v>289</v>
      </c>
      <c r="AB89" s="100" t="s">
        <v>290</v>
      </c>
      <c r="AC89" s="12" t="s">
        <v>310</v>
      </c>
      <c r="AD89" s="13">
        <v>6.6</v>
      </c>
      <c r="AE89" s="14"/>
      <c r="AF89" s="15"/>
      <c r="AG89" s="12"/>
      <c r="AH89" s="13">
        <v>76</v>
      </c>
      <c r="AI89" s="14" t="s">
        <v>311</v>
      </c>
      <c r="AJ89" s="15">
        <v>4.8</v>
      </c>
      <c r="AK89" s="40">
        <v>76</v>
      </c>
      <c r="AL89" s="48">
        <v>0.06</v>
      </c>
      <c r="AM89" s="16" t="s">
        <v>291</v>
      </c>
      <c r="AN89" s="1"/>
    </row>
    <row r="90" spans="2:40" x14ac:dyDescent="0.2">
      <c r="B90" s="152"/>
      <c r="C90" s="154">
        <v>22</v>
      </c>
      <c r="D90" s="152"/>
      <c r="E90" s="167"/>
      <c r="F90" s="158"/>
      <c r="G90" s="160" t="s">
        <v>110</v>
      </c>
      <c r="H90" s="154" t="s">
        <v>111</v>
      </c>
      <c r="I90" s="156" t="s">
        <v>112</v>
      </c>
      <c r="J90" s="3">
        <v>44343</v>
      </c>
      <c r="K90" s="100" t="s">
        <v>258</v>
      </c>
      <c r="L90" s="4">
        <v>17.2</v>
      </c>
      <c r="M90" s="7" t="s">
        <v>269</v>
      </c>
      <c r="N90" s="7" t="s">
        <v>289</v>
      </c>
      <c r="O90" s="47" t="s">
        <v>290</v>
      </c>
      <c r="P90" s="12"/>
      <c r="Q90" s="13">
        <v>14</v>
      </c>
      <c r="R90" s="14" t="s">
        <v>311</v>
      </c>
      <c r="S90" s="15">
        <v>3.2</v>
      </c>
      <c r="T90" s="12"/>
      <c r="U90" s="13">
        <v>310</v>
      </c>
      <c r="V90" s="14" t="s">
        <v>311</v>
      </c>
      <c r="W90" s="15">
        <v>11</v>
      </c>
      <c r="X90" s="40">
        <v>324</v>
      </c>
      <c r="Y90" s="48">
        <v>7.3999999999999996E-2</v>
      </c>
      <c r="Z90" s="7" t="s">
        <v>275</v>
      </c>
      <c r="AA90" s="7" t="s">
        <v>289</v>
      </c>
      <c r="AB90" s="100" t="s">
        <v>290</v>
      </c>
      <c r="AC90" s="12"/>
      <c r="AD90" s="13">
        <v>8.4</v>
      </c>
      <c r="AE90" s="14" t="s">
        <v>311</v>
      </c>
      <c r="AF90" s="15">
        <v>2.5</v>
      </c>
      <c r="AG90" s="12"/>
      <c r="AH90" s="13">
        <v>140</v>
      </c>
      <c r="AI90" s="14" t="s">
        <v>311</v>
      </c>
      <c r="AJ90" s="15">
        <v>7.9</v>
      </c>
      <c r="AK90" s="40">
        <v>148.4</v>
      </c>
      <c r="AL90" s="48">
        <v>7.1999999999999995E-2</v>
      </c>
      <c r="AM90" s="16"/>
      <c r="AN90" s="1"/>
    </row>
    <row r="91" spans="2:40" x14ac:dyDescent="0.2">
      <c r="B91" s="152"/>
      <c r="C91" s="154"/>
      <c r="D91" s="152"/>
      <c r="E91" s="167"/>
      <c r="F91" s="158"/>
      <c r="G91" s="160"/>
      <c r="H91" s="154"/>
      <c r="I91" s="156"/>
      <c r="J91" s="3">
        <v>44412</v>
      </c>
      <c r="K91" s="100" t="s">
        <v>254</v>
      </c>
      <c r="L91" s="4">
        <v>29.5</v>
      </c>
      <c r="M91" s="7" t="s">
        <v>269</v>
      </c>
      <c r="N91" s="7" t="s">
        <v>289</v>
      </c>
      <c r="O91" s="47" t="s">
        <v>290</v>
      </c>
      <c r="P91" s="12"/>
      <c r="Q91" s="13">
        <v>9.8000000000000007</v>
      </c>
      <c r="R91" s="14" t="s">
        <v>311</v>
      </c>
      <c r="S91" s="15">
        <v>2.2999999999999998</v>
      </c>
      <c r="T91" s="12"/>
      <c r="U91" s="13">
        <v>130</v>
      </c>
      <c r="V91" s="14" t="s">
        <v>311</v>
      </c>
      <c r="W91" s="15">
        <v>7.1</v>
      </c>
      <c r="X91" s="40">
        <v>139.80000000000001</v>
      </c>
      <c r="Y91" s="48">
        <v>7.0000000000000007E-2</v>
      </c>
      <c r="Z91" s="7" t="s">
        <v>275</v>
      </c>
      <c r="AA91" s="7" t="s">
        <v>289</v>
      </c>
      <c r="AB91" s="100" t="s">
        <v>290</v>
      </c>
      <c r="AC91" s="12"/>
      <c r="AD91" s="13">
        <v>13</v>
      </c>
      <c r="AE91" s="14" t="s">
        <v>311</v>
      </c>
      <c r="AF91" s="15">
        <v>2.2000000000000002</v>
      </c>
      <c r="AG91" s="12"/>
      <c r="AH91" s="13">
        <v>400</v>
      </c>
      <c r="AI91" s="14" t="s">
        <v>311</v>
      </c>
      <c r="AJ91" s="15">
        <v>8.5</v>
      </c>
      <c r="AK91" s="40">
        <v>413</v>
      </c>
      <c r="AL91" s="48">
        <v>0.06</v>
      </c>
      <c r="AM91" s="16" t="s">
        <v>291</v>
      </c>
      <c r="AN91" s="1"/>
    </row>
    <row r="92" spans="2:40" x14ac:dyDescent="0.2">
      <c r="B92" s="152"/>
      <c r="C92" s="154"/>
      <c r="D92" s="152"/>
      <c r="E92" s="167"/>
      <c r="F92" s="158"/>
      <c r="G92" s="160"/>
      <c r="H92" s="154"/>
      <c r="I92" s="156"/>
      <c r="J92" s="3">
        <v>44511</v>
      </c>
      <c r="K92" s="100" t="s">
        <v>254</v>
      </c>
      <c r="L92" s="4">
        <v>18</v>
      </c>
      <c r="M92" s="7" t="s">
        <v>275</v>
      </c>
      <c r="N92" s="7" t="s">
        <v>289</v>
      </c>
      <c r="O92" s="47" t="s">
        <v>290</v>
      </c>
      <c r="P92" s="12" t="s">
        <v>310</v>
      </c>
      <c r="Q92" s="13">
        <v>9.1</v>
      </c>
      <c r="R92" s="14"/>
      <c r="S92" s="15"/>
      <c r="T92" s="12"/>
      <c r="U92" s="13">
        <v>130</v>
      </c>
      <c r="V92" s="14" t="s">
        <v>311</v>
      </c>
      <c r="W92" s="15">
        <v>6.4</v>
      </c>
      <c r="X92" s="40">
        <v>130</v>
      </c>
      <c r="Y92" s="48">
        <v>0.06</v>
      </c>
      <c r="Z92" s="7" t="s">
        <v>270</v>
      </c>
      <c r="AA92" s="7" t="s">
        <v>289</v>
      </c>
      <c r="AB92" s="100" t="s">
        <v>290</v>
      </c>
      <c r="AC92" s="12"/>
      <c r="AD92" s="13">
        <v>8.4</v>
      </c>
      <c r="AE92" s="14" t="s">
        <v>311</v>
      </c>
      <c r="AF92" s="15">
        <v>2.4</v>
      </c>
      <c r="AG92" s="12"/>
      <c r="AH92" s="13">
        <v>240</v>
      </c>
      <c r="AI92" s="14" t="s">
        <v>311</v>
      </c>
      <c r="AJ92" s="15">
        <v>9.8000000000000007</v>
      </c>
      <c r="AK92" s="40">
        <v>248.4</v>
      </c>
      <c r="AL92" s="48">
        <v>0.06</v>
      </c>
      <c r="AM92" s="16" t="s">
        <v>291</v>
      </c>
      <c r="AN92" s="1"/>
    </row>
    <row r="93" spans="2:40" x14ac:dyDescent="0.2">
      <c r="B93" s="152"/>
      <c r="C93" s="154"/>
      <c r="D93" s="152"/>
      <c r="E93" s="167"/>
      <c r="F93" s="158"/>
      <c r="G93" s="160"/>
      <c r="H93" s="154"/>
      <c r="I93" s="156"/>
      <c r="J93" s="3">
        <v>44596</v>
      </c>
      <c r="K93" s="100" t="s">
        <v>249</v>
      </c>
      <c r="L93" s="4">
        <v>2.4</v>
      </c>
      <c r="M93" s="7" t="s">
        <v>275</v>
      </c>
      <c r="N93" s="7" t="s">
        <v>289</v>
      </c>
      <c r="O93" s="47" t="s">
        <v>290</v>
      </c>
      <c r="P93" s="12" t="s">
        <v>310</v>
      </c>
      <c r="Q93" s="13">
        <v>6.2</v>
      </c>
      <c r="R93" s="14"/>
      <c r="S93" s="15"/>
      <c r="T93" s="12"/>
      <c r="U93" s="13">
        <v>73</v>
      </c>
      <c r="V93" s="14" t="s">
        <v>311</v>
      </c>
      <c r="W93" s="15">
        <v>5</v>
      </c>
      <c r="X93" s="40">
        <v>73</v>
      </c>
      <c r="Y93" s="48">
        <v>0.06</v>
      </c>
      <c r="Z93" s="7" t="s">
        <v>275</v>
      </c>
      <c r="AA93" s="7" t="s">
        <v>289</v>
      </c>
      <c r="AB93" s="100" t="s">
        <v>290</v>
      </c>
      <c r="AC93" s="12"/>
      <c r="AD93" s="13">
        <v>5.5</v>
      </c>
      <c r="AE93" s="14" t="s">
        <v>311</v>
      </c>
      <c r="AF93" s="15">
        <v>1.6</v>
      </c>
      <c r="AG93" s="12"/>
      <c r="AH93" s="13">
        <v>120</v>
      </c>
      <c r="AI93" s="14" t="s">
        <v>311</v>
      </c>
      <c r="AJ93" s="15">
        <v>5.5</v>
      </c>
      <c r="AK93" s="40">
        <v>125.5</v>
      </c>
      <c r="AL93" s="48">
        <v>0.06</v>
      </c>
      <c r="AM93" s="16" t="s">
        <v>291</v>
      </c>
      <c r="AN93" s="1"/>
    </row>
    <row r="94" spans="2:40" x14ac:dyDescent="0.2">
      <c r="B94" s="152"/>
      <c r="C94" s="154">
        <v>23</v>
      </c>
      <c r="D94" s="152"/>
      <c r="E94" s="167"/>
      <c r="F94" s="158"/>
      <c r="G94" s="160" t="s">
        <v>113</v>
      </c>
      <c r="H94" s="154" t="s">
        <v>114</v>
      </c>
      <c r="I94" s="156" t="s">
        <v>112</v>
      </c>
      <c r="J94" s="3">
        <v>44343</v>
      </c>
      <c r="K94" s="100" t="s">
        <v>258</v>
      </c>
      <c r="L94" s="4">
        <v>19.100000000000001</v>
      </c>
      <c r="M94" s="7" t="s">
        <v>269</v>
      </c>
      <c r="N94" s="7" t="s">
        <v>289</v>
      </c>
      <c r="O94" s="47" t="s">
        <v>290</v>
      </c>
      <c r="P94" s="12" t="s">
        <v>310</v>
      </c>
      <c r="Q94" s="13">
        <v>6</v>
      </c>
      <c r="R94" s="14"/>
      <c r="S94" s="15"/>
      <c r="T94" s="12"/>
      <c r="U94" s="13">
        <v>170</v>
      </c>
      <c r="V94" s="14" t="s">
        <v>311</v>
      </c>
      <c r="W94" s="15">
        <v>6</v>
      </c>
      <c r="X94" s="40">
        <v>170</v>
      </c>
      <c r="Y94" s="48">
        <v>8.5999999999999993E-2</v>
      </c>
      <c r="Z94" s="7" t="s">
        <v>275</v>
      </c>
      <c r="AA94" s="7" t="s">
        <v>289</v>
      </c>
      <c r="AB94" s="100" t="s">
        <v>290</v>
      </c>
      <c r="AC94" s="12" t="s">
        <v>310</v>
      </c>
      <c r="AD94" s="13">
        <v>8.6999999999999993</v>
      </c>
      <c r="AE94" s="14"/>
      <c r="AF94" s="15"/>
      <c r="AG94" s="12"/>
      <c r="AH94" s="13">
        <v>87</v>
      </c>
      <c r="AI94" s="14" t="s">
        <v>311</v>
      </c>
      <c r="AJ94" s="15">
        <v>6.8</v>
      </c>
      <c r="AK94" s="40">
        <v>87</v>
      </c>
      <c r="AL94" s="48">
        <v>8.7999999999999995E-2</v>
      </c>
      <c r="AM94" s="16"/>
      <c r="AN94" s="1"/>
    </row>
    <row r="95" spans="2:40" x14ac:dyDescent="0.2">
      <c r="B95" s="152"/>
      <c r="C95" s="154"/>
      <c r="D95" s="152"/>
      <c r="E95" s="167"/>
      <c r="F95" s="158"/>
      <c r="G95" s="160"/>
      <c r="H95" s="154"/>
      <c r="I95" s="156"/>
      <c r="J95" s="3">
        <v>44412</v>
      </c>
      <c r="K95" s="100" t="s">
        <v>254</v>
      </c>
      <c r="L95" s="4">
        <v>31.3</v>
      </c>
      <c r="M95" s="7" t="s">
        <v>269</v>
      </c>
      <c r="N95" s="7" t="s">
        <v>289</v>
      </c>
      <c r="O95" s="47" t="s">
        <v>290</v>
      </c>
      <c r="P95" s="12"/>
      <c r="Q95" s="13">
        <v>9.5</v>
      </c>
      <c r="R95" s="14" t="s">
        <v>311</v>
      </c>
      <c r="S95" s="15">
        <v>3.1</v>
      </c>
      <c r="T95" s="12"/>
      <c r="U95" s="13">
        <v>240</v>
      </c>
      <c r="V95" s="14" t="s">
        <v>311</v>
      </c>
      <c r="W95" s="15">
        <v>12</v>
      </c>
      <c r="X95" s="40">
        <v>249.5</v>
      </c>
      <c r="Y95" s="48">
        <v>7.0000000000000007E-2</v>
      </c>
      <c r="Z95" s="7" t="s">
        <v>275</v>
      </c>
      <c r="AA95" s="7" t="s">
        <v>289</v>
      </c>
      <c r="AB95" s="100" t="s">
        <v>290</v>
      </c>
      <c r="AC95" s="12" t="s">
        <v>310</v>
      </c>
      <c r="AD95" s="13">
        <v>8.5</v>
      </c>
      <c r="AE95" s="14"/>
      <c r="AF95" s="15"/>
      <c r="AG95" s="12"/>
      <c r="AH95" s="13">
        <v>89</v>
      </c>
      <c r="AI95" s="14" t="s">
        <v>311</v>
      </c>
      <c r="AJ95" s="15">
        <v>9.5</v>
      </c>
      <c r="AK95" s="40">
        <v>89</v>
      </c>
      <c r="AL95" s="48">
        <v>7.0000000000000007E-2</v>
      </c>
      <c r="AM95" s="16" t="s">
        <v>291</v>
      </c>
      <c r="AN95" s="1"/>
    </row>
    <row r="96" spans="2:40" x14ac:dyDescent="0.2">
      <c r="B96" s="152"/>
      <c r="C96" s="154"/>
      <c r="D96" s="152"/>
      <c r="E96" s="167"/>
      <c r="F96" s="158"/>
      <c r="G96" s="160"/>
      <c r="H96" s="154"/>
      <c r="I96" s="156"/>
      <c r="J96" s="3">
        <v>44511</v>
      </c>
      <c r="K96" s="100" t="s">
        <v>254</v>
      </c>
      <c r="L96" s="4">
        <v>20.100000000000001</v>
      </c>
      <c r="M96" s="7" t="s">
        <v>275</v>
      </c>
      <c r="N96" s="7" t="s">
        <v>289</v>
      </c>
      <c r="O96" s="47" t="s">
        <v>290</v>
      </c>
      <c r="P96" s="12"/>
      <c r="Q96" s="13">
        <v>9.9</v>
      </c>
      <c r="R96" s="14" t="s">
        <v>311</v>
      </c>
      <c r="S96" s="15">
        <v>1.8</v>
      </c>
      <c r="T96" s="12"/>
      <c r="U96" s="13">
        <v>240</v>
      </c>
      <c r="V96" s="14" t="s">
        <v>311</v>
      </c>
      <c r="W96" s="15">
        <v>6.7</v>
      </c>
      <c r="X96" s="40">
        <v>249.9</v>
      </c>
      <c r="Y96" s="48">
        <v>7.0000000000000007E-2</v>
      </c>
      <c r="Z96" s="7" t="s">
        <v>275</v>
      </c>
      <c r="AA96" s="7" t="s">
        <v>289</v>
      </c>
      <c r="AB96" s="100" t="s">
        <v>290</v>
      </c>
      <c r="AC96" s="12" t="s">
        <v>310</v>
      </c>
      <c r="AD96" s="13">
        <v>6.3</v>
      </c>
      <c r="AE96" s="14"/>
      <c r="AF96" s="15"/>
      <c r="AG96" s="12"/>
      <c r="AH96" s="13">
        <v>130</v>
      </c>
      <c r="AI96" s="14" t="s">
        <v>311</v>
      </c>
      <c r="AJ96" s="15">
        <v>7.1</v>
      </c>
      <c r="AK96" s="40">
        <v>130</v>
      </c>
      <c r="AL96" s="48">
        <v>7.0000000000000007E-2</v>
      </c>
      <c r="AM96" s="16" t="s">
        <v>291</v>
      </c>
      <c r="AN96" s="1"/>
    </row>
    <row r="97" spans="2:40" x14ac:dyDescent="0.2">
      <c r="B97" s="152"/>
      <c r="C97" s="154"/>
      <c r="D97" s="152"/>
      <c r="E97" s="167"/>
      <c r="F97" s="158"/>
      <c r="G97" s="160"/>
      <c r="H97" s="154"/>
      <c r="I97" s="156"/>
      <c r="J97" s="3">
        <v>44596</v>
      </c>
      <c r="K97" s="100" t="s">
        <v>249</v>
      </c>
      <c r="L97" s="4">
        <v>2.9</v>
      </c>
      <c r="M97" s="7" t="s">
        <v>275</v>
      </c>
      <c r="N97" s="7" t="s">
        <v>289</v>
      </c>
      <c r="O97" s="47" t="s">
        <v>290</v>
      </c>
      <c r="P97" s="12" t="s">
        <v>310</v>
      </c>
      <c r="Q97" s="13">
        <v>8.4</v>
      </c>
      <c r="R97" s="14"/>
      <c r="S97" s="15"/>
      <c r="T97" s="12"/>
      <c r="U97" s="13">
        <v>130</v>
      </c>
      <c r="V97" s="14" t="s">
        <v>311</v>
      </c>
      <c r="W97" s="15">
        <v>7.3</v>
      </c>
      <c r="X97" s="40">
        <v>130</v>
      </c>
      <c r="Y97" s="48">
        <v>7.0000000000000007E-2</v>
      </c>
      <c r="Z97" s="7" t="s">
        <v>275</v>
      </c>
      <c r="AA97" s="7" t="s">
        <v>289</v>
      </c>
      <c r="AB97" s="100" t="s">
        <v>290</v>
      </c>
      <c r="AC97" s="12"/>
      <c r="AD97" s="13">
        <v>5.3</v>
      </c>
      <c r="AE97" s="14" t="s">
        <v>311</v>
      </c>
      <c r="AF97" s="15">
        <v>1.8</v>
      </c>
      <c r="AG97" s="12"/>
      <c r="AH97" s="13">
        <v>150</v>
      </c>
      <c r="AI97" s="14" t="s">
        <v>311</v>
      </c>
      <c r="AJ97" s="15">
        <v>6.1</v>
      </c>
      <c r="AK97" s="40">
        <v>155.30000000000001</v>
      </c>
      <c r="AL97" s="48">
        <v>7.0000000000000007E-2</v>
      </c>
      <c r="AM97" s="16" t="s">
        <v>291</v>
      </c>
      <c r="AN97" s="1"/>
    </row>
    <row r="98" spans="2:40" x14ac:dyDescent="0.2">
      <c r="B98" s="152"/>
      <c r="C98" s="154">
        <v>24</v>
      </c>
      <c r="D98" s="152"/>
      <c r="E98" s="167"/>
      <c r="F98" s="158"/>
      <c r="G98" s="160" t="s">
        <v>115</v>
      </c>
      <c r="H98" s="154" t="s">
        <v>116</v>
      </c>
      <c r="I98" s="156" t="s">
        <v>112</v>
      </c>
      <c r="J98" s="3">
        <v>44343</v>
      </c>
      <c r="K98" s="100" t="s">
        <v>258</v>
      </c>
      <c r="L98" s="4">
        <v>16.600000000000001</v>
      </c>
      <c r="M98" s="7" t="s">
        <v>267</v>
      </c>
      <c r="N98" s="7" t="s">
        <v>289</v>
      </c>
      <c r="O98" s="47" t="s">
        <v>290</v>
      </c>
      <c r="P98" s="12"/>
      <c r="Q98" s="13">
        <v>8.3000000000000007</v>
      </c>
      <c r="R98" s="14" t="s">
        <v>311</v>
      </c>
      <c r="S98" s="15">
        <v>2.2999999999999998</v>
      </c>
      <c r="T98" s="12"/>
      <c r="U98" s="13">
        <v>160</v>
      </c>
      <c r="V98" s="14" t="s">
        <v>311</v>
      </c>
      <c r="W98" s="15">
        <v>7.4</v>
      </c>
      <c r="X98" s="40">
        <v>168.3</v>
      </c>
      <c r="Y98" s="48">
        <v>0.08</v>
      </c>
      <c r="Z98" s="7" t="s">
        <v>270</v>
      </c>
      <c r="AA98" s="7" t="s">
        <v>289</v>
      </c>
      <c r="AB98" s="100" t="s">
        <v>290</v>
      </c>
      <c r="AC98" s="12" t="s">
        <v>310</v>
      </c>
      <c r="AD98" s="13">
        <v>5.6</v>
      </c>
      <c r="AE98" s="14"/>
      <c r="AF98" s="15"/>
      <c r="AG98" s="12"/>
      <c r="AH98" s="13">
        <v>42</v>
      </c>
      <c r="AI98" s="14" t="s">
        <v>311</v>
      </c>
      <c r="AJ98" s="15">
        <v>3.9</v>
      </c>
      <c r="AK98" s="40">
        <v>42</v>
      </c>
      <c r="AL98" s="48">
        <v>7.3999999999999996E-2</v>
      </c>
      <c r="AM98" s="16"/>
      <c r="AN98" s="1"/>
    </row>
    <row r="99" spans="2:40" x14ac:dyDescent="0.2">
      <c r="B99" s="152"/>
      <c r="C99" s="154"/>
      <c r="D99" s="152"/>
      <c r="E99" s="167"/>
      <c r="F99" s="158"/>
      <c r="G99" s="160"/>
      <c r="H99" s="154"/>
      <c r="I99" s="156"/>
      <c r="J99" s="3">
        <v>44412</v>
      </c>
      <c r="K99" s="100" t="s">
        <v>254</v>
      </c>
      <c r="L99" s="4">
        <v>31.8</v>
      </c>
      <c r="M99" s="7" t="s">
        <v>270</v>
      </c>
      <c r="N99" s="7" t="s">
        <v>289</v>
      </c>
      <c r="O99" s="47" t="s">
        <v>290</v>
      </c>
      <c r="P99" s="12"/>
      <c r="Q99" s="13">
        <v>14</v>
      </c>
      <c r="R99" s="14" t="s">
        <v>311</v>
      </c>
      <c r="S99" s="15">
        <v>2.4</v>
      </c>
      <c r="T99" s="12"/>
      <c r="U99" s="13">
        <v>280</v>
      </c>
      <c r="V99" s="14" t="s">
        <v>311</v>
      </c>
      <c r="W99" s="15">
        <v>9.1</v>
      </c>
      <c r="X99" s="40">
        <v>294</v>
      </c>
      <c r="Y99" s="48">
        <v>0.06</v>
      </c>
      <c r="Z99" s="7" t="s">
        <v>275</v>
      </c>
      <c r="AA99" s="7" t="s">
        <v>289</v>
      </c>
      <c r="AB99" s="100" t="s">
        <v>290</v>
      </c>
      <c r="AC99" s="12"/>
      <c r="AD99" s="13">
        <v>8.1</v>
      </c>
      <c r="AE99" s="14" t="s">
        <v>311</v>
      </c>
      <c r="AF99" s="15">
        <v>2.2999999999999998</v>
      </c>
      <c r="AG99" s="12"/>
      <c r="AH99" s="13">
        <v>200</v>
      </c>
      <c r="AI99" s="14" t="s">
        <v>311</v>
      </c>
      <c r="AJ99" s="15">
        <v>7.9</v>
      </c>
      <c r="AK99" s="40">
        <v>208.1</v>
      </c>
      <c r="AL99" s="48">
        <v>7.0000000000000007E-2</v>
      </c>
      <c r="AM99" s="16" t="s">
        <v>291</v>
      </c>
      <c r="AN99" s="1"/>
    </row>
    <row r="100" spans="2:40" x14ac:dyDescent="0.2">
      <c r="B100" s="152"/>
      <c r="C100" s="154"/>
      <c r="D100" s="152"/>
      <c r="E100" s="167"/>
      <c r="F100" s="158"/>
      <c r="G100" s="160"/>
      <c r="H100" s="154"/>
      <c r="I100" s="156"/>
      <c r="J100" s="3">
        <v>44511</v>
      </c>
      <c r="K100" s="100" t="s">
        <v>254</v>
      </c>
      <c r="L100" s="4">
        <v>20.2</v>
      </c>
      <c r="M100" s="7" t="s">
        <v>270</v>
      </c>
      <c r="N100" s="7" t="s">
        <v>289</v>
      </c>
      <c r="O100" s="47" t="s">
        <v>290</v>
      </c>
      <c r="P100" s="12"/>
      <c r="Q100" s="13">
        <v>10</v>
      </c>
      <c r="R100" s="14" t="s">
        <v>311</v>
      </c>
      <c r="S100" s="15">
        <v>2.2999999999999998</v>
      </c>
      <c r="T100" s="12"/>
      <c r="U100" s="13">
        <v>300</v>
      </c>
      <c r="V100" s="14" t="s">
        <v>311</v>
      </c>
      <c r="W100" s="15">
        <v>9.3000000000000007</v>
      </c>
      <c r="X100" s="40">
        <v>310</v>
      </c>
      <c r="Y100" s="48">
        <v>0.06</v>
      </c>
      <c r="Z100" s="7" t="s">
        <v>275</v>
      </c>
      <c r="AA100" s="7" t="s">
        <v>289</v>
      </c>
      <c r="AB100" s="100" t="s">
        <v>290</v>
      </c>
      <c r="AC100" s="12"/>
      <c r="AD100" s="13">
        <v>7.4</v>
      </c>
      <c r="AE100" s="14" t="s">
        <v>311</v>
      </c>
      <c r="AF100" s="15">
        <v>1.9</v>
      </c>
      <c r="AG100" s="12"/>
      <c r="AH100" s="13">
        <v>220</v>
      </c>
      <c r="AI100" s="14" t="s">
        <v>311</v>
      </c>
      <c r="AJ100" s="15">
        <v>7.4</v>
      </c>
      <c r="AK100" s="40">
        <v>227.4</v>
      </c>
      <c r="AL100" s="48">
        <v>0.06</v>
      </c>
      <c r="AM100" s="16" t="s">
        <v>291</v>
      </c>
      <c r="AN100" s="1"/>
    </row>
    <row r="101" spans="2:40" x14ac:dyDescent="0.2">
      <c r="B101" s="152"/>
      <c r="C101" s="154"/>
      <c r="D101" s="152"/>
      <c r="E101" s="167"/>
      <c r="F101" s="158"/>
      <c r="G101" s="160"/>
      <c r="H101" s="154"/>
      <c r="I101" s="156"/>
      <c r="J101" s="3">
        <v>44596</v>
      </c>
      <c r="K101" s="100" t="s">
        <v>249</v>
      </c>
      <c r="L101" s="4">
        <v>4.9000000000000004</v>
      </c>
      <c r="M101" s="7" t="s">
        <v>270</v>
      </c>
      <c r="N101" s="7" t="s">
        <v>289</v>
      </c>
      <c r="O101" s="47" t="s">
        <v>290</v>
      </c>
      <c r="P101" s="12"/>
      <c r="Q101" s="13">
        <v>10</v>
      </c>
      <c r="R101" s="14" t="s">
        <v>311</v>
      </c>
      <c r="S101" s="15">
        <v>2</v>
      </c>
      <c r="T101" s="12"/>
      <c r="U101" s="13">
        <v>320</v>
      </c>
      <c r="V101" s="14" t="s">
        <v>311</v>
      </c>
      <c r="W101" s="15">
        <v>7.4</v>
      </c>
      <c r="X101" s="40">
        <v>330</v>
      </c>
      <c r="Y101" s="48">
        <v>0.06</v>
      </c>
      <c r="Z101" s="7" t="s">
        <v>275</v>
      </c>
      <c r="AA101" s="7" t="s">
        <v>289</v>
      </c>
      <c r="AB101" s="100" t="s">
        <v>290</v>
      </c>
      <c r="AC101" s="12" t="s">
        <v>310</v>
      </c>
      <c r="AD101" s="13">
        <v>6.4</v>
      </c>
      <c r="AE101" s="14"/>
      <c r="AF101" s="15"/>
      <c r="AG101" s="12"/>
      <c r="AH101" s="13">
        <v>160</v>
      </c>
      <c r="AI101" s="14" t="s">
        <v>311</v>
      </c>
      <c r="AJ101" s="15">
        <v>6.8</v>
      </c>
      <c r="AK101" s="40">
        <v>160</v>
      </c>
      <c r="AL101" s="48">
        <v>0.06</v>
      </c>
      <c r="AM101" s="16" t="s">
        <v>291</v>
      </c>
      <c r="AN101" s="1"/>
    </row>
    <row r="102" spans="2:40" x14ac:dyDescent="0.2">
      <c r="B102" s="152"/>
      <c r="C102" s="154">
        <v>25</v>
      </c>
      <c r="D102" s="152"/>
      <c r="E102" s="167"/>
      <c r="F102" s="158"/>
      <c r="G102" s="160" t="s">
        <v>117</v>
      </c>
      <c r="H102" s="154" t="s">
        <v>118</v>
      </c>
      <c r="I102" s="156" t="s">
        <v>112</v>
      </c>
      <c r="J102" s="3">
        <v>44343</v>
      </c>
      <c r="K102" s="100" t="s">
        <v>258</v>
      </c>
      <c r="L102" s="4">
        <v>17.100000000000001</v>
      </c>
      <c r="M102" s="7" t="s">
        <v>270</v>
      </c>
      <c r="N102" s="7" t="s">
        <v>289</v>
      </c>
      <c r="O102" s="47" t="s">
        <v>290</v>
      </c>
      <c r="P102" s="12"/>
      <c r="Q102" s="13">
        <v>13</v>
      </c>
      <c r="R102" s="14" t="s">
        <v>311</v>
      </c>
      <c r="S102" s="15">
        <v>2.4</v>
      </c>
      <c r="T102" s="12"/>
      <c r="U102" s="13">
        <v>270</v>
      </c>
      <c r="V102" s="14" t="s">
        <v>311</v>
      </c>
      <c r="W102" s="15">
        <v>9.1</v>
      </c>
      <c r="X102" s="40">
        <v>283</v>
      </c>
      <c r="Y102" s="48">
        <v>8.2000000000000003E-2</v>
      </c>
      <c r="Z102" s="7" t="s">
        <v>270</v>
      </c>
      <c r="AA102" s="7" t="s">
        <v>289</v>
      </c>
      <c r="AB102" s="100" t="s">
        <v>290</v>
      </c>
      <c r="AC102" s="12" t="s">
        <v>310</v>
      </c>
      <c r="AD102" s="13">
        <v>5.4</v>
      </c>
      <c r="AE102" s="14"/>
      <c r="AF102" s="15"/>
      <c r="AG102" s="12"/>
      <c r="AH102" s="13">
        <v>95</v>
      </c>
      <c r="AI102" s="14" t="s">
        <v>311</v>
      </c>
      <c r="AJ102" s="15">
        <v>4.9000000000000004</v>
      </c>
      <c r="AK102" s="40">
        <v>95</v>
      </c>
      <c r="AL102" s="48">
        <v>7.3999999999999996E-2</v>
      </c>
      <c r="AM102" s="16"/>
      <c r="AN102" s="1"/>
    </row>
    <row r="103" spans="2:40" x14ac:dyDescent="0.2">
      <c r="B103" s="152"/>
      <c r="C103" s="154"/>
      <c r="D103" s="152"/>
      <c r="E103" s="167"/>
      <c r="F103" s="158"/>
      <c r="G103" s="160"/>
      <c r="H103" s="154"/>
      <c r="I103" s="156"/>
      <c r="J103" s="3">
        <v>44412</v>
      </c>
      <c r="K103" s="100" t="s">
        <v>254</v>
      </c>
      <c r="L103" s="4">
        <v>32.4</v>
      </c>
      <c r="M103" s="7" t="s">
        <v>270</v>
      </c>
      <c r="N103" s="7" t="s">
        <v>289</v>
      </c>
      <c r="O103" s="47" t="s">
        <v>290</v>
      </c>
      <c r="P103" s="12"/>
      <c r="Q103" s="13">
        <v>14</v>
      </c>
      <c r="R103" s="14" t="s">
        <v>311</v>
      </c>
      <c r="S103" s="15">
        <v>4.2</v>
      </c>
      <c r="T103" s="12"/>
      <c r="U103" s="13">
        <v>400</v>
      </c>
      <c r="V103" s="14" t="s">
        <v>311</v>
      </c>
      <c r="W103" s="15">
        <v>16</v>
      </c>
      <c r="X103" s="40">
        <v>414</v>
      </c>
      <c r="Y103" s="48">
        <v>0.06</v>
      </c>
      <c r="Z103" s="7" t="s">
        <v>275</v>
      </c>
      <c r="AA103" s="7" t="s">
        <v>289</v>
      </c>
      <c r="AB103" s="100" t="s">
        <v>290</v>
      </c>
      <c r="AC103" s="12" t="s">
        <v>310</v>
      </c>
      <c r="AD103" s="13">
        <v>7.1</v>
      </c>
      <c r="AE103" s="14"/>
      <c r="AF103" s="15"/>
      <c r="AG103" s="12"/>
      <c r="AH103" s="13">
        <v>180</v>
      </c>
      <c r="AI103" s="14" t="s">
        <v>311</v>
      </c>
      <c r="AJ103" s="15">
        <v>8.3000000000000007</v>
      </c>
      <c r="AK103" s="40">
        <v>180</v>
      </c>
      <c r="AL103" s="48">
        <v>0.06</v>
      </c>
      <c r="AM103" s="16" t="s">
        <v>291</v>
      </c>
      <c r="AN103" s="1"/>
    </row>
    <row r="104" spans="2:40" x14ac:dyDescent="0.2">
      <c r="B104" s="152"/>
      <c r="C104" s="154"/>
      <c r="D104" s="152"/>
      <c r="E104" s="167"/>
      <c r="F104" s="158"/>
      <c r="G104" s="160"/>
      <c r="H104" s="154"/>
      <c r="I104" s="156"/>
      <c r="J104" s="3">
        <v>44511</v>
      </c>
      <c r="K104" s="100" t="s">
        <v>254</v>
      </c>
      <c r="L104" s="4">
        <v>20.100000000000001</v>
      </c>
      <c r="M104" s="7" t="s">
        <v>270</v>
      </c>
      <c r="N104" s="7" t="s">
        <v>289</v>
      </c>
      <c r="O104" s="47" t="s">
        <v>290</v>
      </c>
      <c r="P104" s="12" t="s">
        <v>310</v>
      </c>
      <c r="Q104" s="13">
        <v>9.6999999999999993</v>
      </c>
      <c r="R104" s="14"/>
      <c r="S104" s="15"/>
      <c r="T104" s="12"/>
      <c r="U104" s="13">
        <v>200</v>
      </c>
      <c r="V104" s="14" t="s">
        <v>311</v>
      </c>
      <c r="W104" s="15">
        <v>11</v>
      </c>
      <c r="X104" s="40">
        <v>200</v>
      </c>
      <c r="Y104" s="48">
        <v>7.0000000000000007E-2</v>
      </c>
      <c r="Z104" s="7" t="s">
        <v>269</v>
      </c>
      <c r="AA104" s="7" t="s">
        <v>289</v>
      </c>
      <c r="AB104" s="100" t="s">
        <v>290</v>
      </c>
      <c r="AC104" s="12"/>
      <c r="AD104" s="13">
        <v>9.6</v>
      </c>
      <c r="AE104" s="14" t="s">
        <v>311</v>
      </c>
      <c r="AF104" s="15">
        <v>2.2999999999999998</v>
      </c>
      <c r="AG104" s="12"/>
      <c r="AH104" s="13">
        <v>210</v>
      </c>
      <c r="AI104" s="14" t="s">
        <v>311</v>
      </c>
      <c r="AJ104" s="15">
        <v>8.1999999999999993</v>
      </c>
      <c r="AK104" s="40">
        <v>219.6</v>
      </c>
      <c r="AL104" s="48">
        <v>0.06</v>
      </c>
      <c r="AM104" s="16" t="s">
        <v>291</v>
      </c>
      <c r="AN104" s="1"/>
    </row>
    <row r="105" spans="2:40" x14ac:dyDescent="0.2">
      <c r="B105" s="153"/>
      <c r="C105" s="155"/>
      <c r="D105" s="153"/>
      <c r="E105" s="168"/>
      <c r="F105" s="159"/>
      <c r="G105" s="161"/>
      <c r="H105" s="155"/>
      <c r="I105" s="157"/>
      <c r="J105" s="28">
        <v>44596</v>
      </c>
      <c r="K105" s="101" t="s">
        <v>249</v>
      </c>
      <c r="L105" s="29">
        <v>6.3</v>
      </c>
      <c r="M105" s="32" t="s">
        <v>270</v>
      </c>
      <c r="N105" s="32" t="s">
        <v>289</v>
      </c>
      <c r="O105" s="50" t="s">
        <v>290</v>
      </c>
      <c r="P105" s="35"/>
      <c r="Q105" s="36">
        <v>9.1</v>
      </c>
      <c r="R105" s="21" t="s">
        <v>311</v>
      </c>
      <c r="S105" s="22">
        <v>2.5</v>
      </c>
      <c r="T105" s="35"/>
      <c r="U105" s="36">
        <v>290</v>
      </c>
      <c r="V105" s="21" t="s">
        <v>311</v>
      </c>
      <c r="W105" s="22">
        <v>9.1999999999999993</v>
      </c>
      <c r="X105" s="45">
        <v>299.10000000000002</v>
      </c>
      <c r="Y105" s="51">
        <v>0.06</v>
      </c>
      <c r="Z105" s="32" t="s">
        <v>269</v>
      </c>
      <c r="AA105" s="32" t="s">
        <v>289</v>
      </c>
      <c r="AB105" s="101" t="s">
        <v>290</v>
      </c>
      <c r="AC105" s="35" t="s">
        <v>310</v>
      </c>
      <c r="AD105" s="36">
        <v>9.3000000000000007</v>
      </c>
      <c r="AE105" s="21"/>
      <c r="AF105" s="22"/>
      <c r="AG105" s="35"/>
      <c r="AH105" s="36">
        <v>110</v>
      </c>
      <c r="AI105" s="21" t="s">
        <v>311</v>
      </c>
      <c r="AJ105" s="22">
        <v>9</v>
      </c>
      <c r="AK105" s="45">
        <v>110</v>
      </c>
      <c r="AL105" s="51">
        <v>0.06</v>
      </c>
      <c r="AM105" s="23" t="s">
        <v>291</v>
      </c>
      <c r="AN105" s="1"/>
    </row>
    <row r="106" spans="2:40" x14ac:dyDescent="0.2">
      <c r="B106" s="151" t="s">
        <v>30</v>
      </c>
      <c r="C106" s="172">
        <v>26</v>
      </c>
      <c r="D106" s="151" t="s">
        <v>102</v>
      </c>
      <c r="E106" s="176" t="s">
        <v>103</v>
      </c>
      <c r="F106" s="174"/>
      <c r="G106" s="175" t="s">
        <v>119</v>
      </c>
      <c r="H106" s="172" t="s">
        <v>120</v>
      </c>
      <c r="I106" s="173" t="s">
        <v>121</v>
      </c>
      <c r="J106" s="115">
        <v>44347</v>
      </c>
      <c r="K106" s="102" t="s">
        <v>254</v>
      </c>
      <c r="L106" s="116">
        <v>20.6</v>
      </c>
      <c r="M106" s="119" t="s">
        <v>285</v>
      </c>
      <c r="N106" s="119" t="s">
        <v>285</v>
      </c>
      <c r="O106" s="131" t="s">
        <v>285</v>
      </c>
      <c r="P106" s="123"/>
      <c r="Q106" s="124" t="s">
        <v>285</v>
      </c>
      <c r="R106" s="125"/>
      <c r="S106" s="126"/>
      <c r="T106" s="123"/>
      <c r="U106" s="124" t="s">
        <v>285</v>
      </c>
      <c r="V106" s="125"/>
      <c r="W106" s="126"/>
      <c r="X106" s="127" t="s">
        <v>285</v>
      </c>
      <c r="Y106" s="132">
        <v>7.3999999999999996E-2</v>
      </c>
      <c r="Z106" s="119" t="s">
        <v>285</v>
      </c>
      <c r="AA106" s="119" t="s">
        <v>285</v>
      </c>
      <c r="AB106" s="102" t="s">
        <v>285</v>
      </c>
      <c r="AC106" s="123"/>
      <c r="AD106" s="124" t="s">
        <v>285</v>
      </c>
      <c r="AE106" s="125"/>
      <c r="AF106" s="126"/>
      <c r="AG106" s="123"/>
      <c r="AH106" s="124" t="s">
        <v>285</v>
      </c>
      <c r="AI106" s="125"/>
      <c r="AJ106" s="126"/>
      <c r="AK106" s="127" t="s">
        <v>285</v>
      </c>
      <c r="AL106" s="132">
        <v>7.3999999999999996E-2</v>
      </c>
      <c r="AM106" s="128" t="s">
        <v>313</v>
      </c>
      <c r="AN106" s="1"/>
    </row>
    <row r="107" spans="2:40" x14ac:dyDescent="0.2">
      <c r="B107" s="152"/>
      <c r="C107" s="154"/>
      <c r="D107" s="152"/>
      <c r="E107" s="177"/>
      <c r="F107" s="158"/>
      <c r="G107" s="160"/>
      <c r="H107" s="154"/>
      <c r="I107" s="156"/>
      <c r="J107" s="3">
        <v>44409</v>
      </c>
      <c r="K107" s="100" t="s">
        <v>254</v>
      </c>
      <c r="L107" s="4">
        <v>25.2</v>
      </c>
      <c r="M107" s="7" t="s">
        <v>285</v>
      </c>
      <c r="N107" s="7" t="s">
        <v>285</v>
      </c>
      <c r="O107" s="47" t="s">
        <v>285</v>
      </c>
      <c r="P107" s="12"/>
      <c r="Q107" s="13" t="s">
        <v>285</v>
      </c>
      <c r="R107" s="14"/>
      <c r="S107" s="15"/>
      <c r="T107" s="12"/>
      <c r="U107" s="13" t="s">
        <v>285</v>
      </c>
      <c r="V107" s="14"/>
      <c r="W107" s="15"/>
      <c r="X107" s="40" t="s">
        <v>285</v>
      </c>
      <c r="Y107" s="48">
        <v>0.08</v>
      </c>
      <c r="Z107" s="7" t="s">
        <v>285</v>
      </c>
      <c r="AA107" s="7" t="s">
        <v>285</v>
      </c>
      <c r="AB107" s="100" t="s">
        <v>285</v>
      </c>
      <c r="AC107" s="12"/>
      <c r="AD107" s="13" t="s">
        <v>285</v>
      </c>
      <c r="AE107" s="14"/>
      <c r="AF107" s="15"/>
      <c r="AG107" s="12"/>
      <c r="AH107" s="13" t="s">
        <v>285</v>
      </c>
      <c r="AI107" s="14"/>
      <c r="AJ107" s="15"/>
      <c r="AK107" s="40" t="s">
        <v>285</v>
      </c>
      <c r="AL107" s="48">
        <v>7.0000000000000007E-2</v>
      </c>
      <c r="AM107" s="16" t="s">
        <v>313</v>
      </c>
      <c r="AN107" s="1"/>
    </row>
    <row r="108" spans="2:40" x14ac:dyDescent="0.2">
      <c r="B108" s="152"/>
      <c r="C108" s="154"/>
      <c r="D108" s="152"/>
      <c r="E108" s="177"/>
      <c r="F108" s="158"/>
      <c r="G108" s="160"/>
      <c r="H108" s="154"/>
      <c r="I108" s="156"/>
      <c r="J108" s="3">
        <v>44504</v>
      </c>
      <c r="K108" s="100" t="s">
        <v>254</v>
      </c>
      <c r="L108" s="4">
        <v>17.399999999999999</v>
      </c>
      <c r="M108" s="7" t="s">
        <v>285</v>
      </c>
      <c r="N108" s="7" t="s">
        <v>285</v>
      </c>
      <c r="O108" s="47" t="s">
        <v>285</v>
      </c>
      <c r="P108" s="12"/>
      <c r="Q108" s="13" t="s">
        <v>285</v>
      </c>
      <c r="R108" s="14"/>
      <c r="S108" s="15"/>
      <c r="T108" s="12"/>
      <c r="U108" s="13" t="s">
        <v>285</v>
      </c>
      <c r="V108" s="14"/>
      <c r="W108" s="15"/>
      <c r="X108" s="40" t="s">
        <v>285</v>
      </c>
      <c r="Y108" s="48">
        <v>0.06</v>
      </c>
      <c r="Z108" s="7" t="s">
        <v>285</v>
      </c>
      <c r="AA108" s="7" t="s">
        <v>285</v>
      </c>
      <c r="AB108" s="100" t="s">
        <v>285</v>
      </c>
      <c r="AC108" s="12"/>
      <c r="AD108" s="13" t="s">
        <v>285</v>
      </c>
      <c r="AE108" s="14"/>
      <c r="AF108" s="15"/>
      <c r="AG108" s="12"/>
      <c r="AH108" s="13" t="s">
        <v>285</v>
      </c>
      <c r="AI108" s="14"/>
      <c r="AJ108" s="15"/>
      <c r="AK108" s="40" t="s">
        <v>285</v>
      </c>
      <c r="AL108" s="48">
        <v>0.06</v>
      </c>
      <c r="AM108" s="16" t="s">
        <v>313</v>
      </c>
      <c r="AN108" s="1"/>
    </row>
    <row r="109" spans="2:40" x14ac:dyDescent="0.2">
      <c r="B109" s="152"/>
      <c r="C109" s="154"/>
      <c r="D109" s="152"/>
      <c r="E109" s="177"/>
      <c r="F109" s="158"/>
      <c r="G109" s="160"/>
      <c r="H109" s="154"/>
      <c r="I109" s="156"/>
      <c r="J109" s="3">
        <v>44606</v>
      </c>
      <c r="K109" s="100" t="s">
        <v>249</v>
      </c>
      <c r="L109" s="4">
        <v>5.0999999999999996</v>
      </c>
      <c r="M109" s="7" t="s">
        <v>285</v>
      </c>
      <c r="N109" s="7" t="s">
        <v>285</v>
      </c>
      <c r="O109" s="47" t="s">
        <v>285</v>
      </c>
      <c r="P109" s="12"/>
      <c r="Q109" s="13" t="s">
        <v>285</v>
      </c>
      <c r="R109" s="14"/>
      <c r="S109" s="15"/>
      <c r="T109" s="12"/>
      <c r="U109" s="13" t="s">
        <v>285</v>
      </c>
      <c r="V109" s="14"/>
      <c r="W109" s="15"/>
      <c r="X109" s="40" t="s">
        <v>285</v>
      </c>
      <c r="Y109" s="48">
        <v>7.0000000000000007E-2</v>
      </c>
      <c r="Z109" s="7" t="s">
        <v>285</v>
      </c>
      <c r="AA109" s="7" t="s">
        <v>285</v>
      </c>
      <c r="AB109" s="100" t="s">
        <v>285</v>
      </c>
      <c r="AC109" s="12"/>
      <c r="AD109" s="13" t="s">
        <v>285</v>
      </c>
      <c r="AE109" s="14"/>
      <c r="AF109" s="15"/>
      <c r="AG109" s="12"/>
      <c r="AH109" s="13" t="s">
        <v>285</v>
      </c>
      <c r="AI109" s="14"/>
      <c r="AJ109" s="15"/>
      <c r="AK109" s="40" t="s">
        <v>285</v>
      </c>
      <c r="AL109" s="48">
        <v>7.0000000000000007E-2</v>
      </c>
      <c r="AM109" s="16" t="s">
        <v>313</v>
      </c>
      <c r="AN109" s="1"/>
    </row>
    <row r="110" spans="2:40" x14ac:dyDescent="0.2">
      <c r="B110" s="152"/>
      <c r="C110" s="154">
        <v>27</v>
      </c>
      <c r="D110" s="152"/>
      <c r="E110" s="171" t="s">
        <v>122</v>
      </c>
      <c r="F110" s="158"/>
      <c r="G110" s="160" t="s">
        <v>123</v>
      </c>
      <c r="H110" s="154" t="s">
        <v>124</v>
      </c>
      <c r="I110" s="156" t="s">
        <v>125</v>
      </c>
      <c r="J110" s="3">
        <v>44341</v>
      </c>
      <c r="K110" s="100" t="s">
        <v>254</v>
      </c>
      <c r="L110" s="4">
        <v>18.7</v>
      </c>
      <c r="M110" s="7" t="s">
        <v>269</v>
      </c>
      <c r="N110" s="7" t="s">
        <v>289</v>
      </c>
      <c r="O110" s="47" t="s">
        <v>290</v>
      </c>
      <c r="P110" s="12" t="s">
        <v>310</v>
      </c>
      <c r="Q110" s="13">
        <v>5.6</v>
      </c>
      <c r="R110" s="14"/>
      <c r="S110" s="15"/>
      <c r="T110" s="12"/>
      <c r="U110" s="13">
        <v>120</v>
      </c>
      <c r="V110" s="14" t="s">
        <v>311</v>
      </c>
      <c r="W110" s="15">
        <v>5.9</v>
      </c>
      <c r="X110" s="40">
        <v>120</v>
      </c>
      <c r="Y110" s="48">
        <v>5.8000000000000003E-2</v>
      </c>
      <c r="Z110" s="7" t="s">
        <v>267</v>
      </c>
      <c r="AA110" s="7" t="s">
        <v>289</v>
      </c>
      <c r="AB110" s="100" t="s">
        <v>312</v>
      </c>
      <c r="AC110" s="12"/>
      <c r="AD110" s="13">
        <v>19</v>
      </c>
      <c r="AE110" s="14" t="s">
        <v>311</v>
      </c>
      <c r="AF110" s="15">
        <v>2</v>
      </c>
      <c r="AG110" s="12"/>
      <c r="AH110" s="13">
        <v>430</v>
      </c>
      <c r="AI110" s="14" t="s">
        <v>311</v>
      </c>
      <c r="AJ110" s="15">
        <v>6.7</v>
      </c>
      <c r="AK110" s="40">
        <v>449</v>
      </c>
      <c r="AL110" s="48">
        <v>6.2E-2</v>
      </c>
      <c r="AM110" s="16"/>
      <c r="AN110" s="1"/>
    </row>
    <row r="111" spans="2:40" x14ac:dyDescent="0.2">
      <c r="B111" s="152"/>
      <c r="C111" s="154"/>
      <c r="D111" s="152"/>
      <c r="E111" s="167"/>
      <c r="F111" s="158"/>
      <c r="G111" s="160"/>
      <c r="H111" s="154"/>
      <c r="I111" s="156"/>
      <c r="J111" s="3">
        <v>44422</v>
      </c>
      <c r="K111" s="100" t="s">
        <v>258</v>
      </c>
      <c r="L111" s="4">
        <v>23.8</v>
      </c>
      <c r="M111" s="7" t="s">
        <v>275</v>
      </c>
      <c r="N111" s="7" t="s">
        <v>289</v>
      </c>
      <c r="O111" s="47" t="s">
        <v>290</v>
      </c>
      <c r="P111" s="12" t="s">
        <v>310</v>
      </c>
      <c r="Q111" s="13">
        <v>8.6</v>
      </c>
      <c r="R111" s="14"/>
      <c r="S111" s="15"/>
      <c r="T111" s="12"/>
      <c r="U111" s="13">
        <v>200</v>
      </c>
      <c r="V111" s="14" t="s">
        <v>311</v>
      </c>
      <c r="W111" s="15">
        <v>10</v>
      </c>
      <c r="X111" s="40">
        <v>200</v>
      </c>
      <c r="Y111" s="48">
        <v>0.06</v>
      </c>
      <c r="Z111" s="7" t="s">
        <v>267</v>
      </c>
      <c r="AA111" s="7" t="s">
        <v>289</v>
      </c>
      <c r="AB111" s="100" t="s">
        <v>312</v>
      </c>
      <c r="AC111" s="12"/>
      <c r="AD111" s="13">
        <v>15</v>
      </c>
      <c r="AE111" s="14" t="s">
        <v>311</v>
      </c>
      <c r="AF111" s="15">
        <v>6.9</v>
      </c>
      <c r="AG111" s="12"/>
      <c r="AH111" s="13">
        <v>500</v>
      </c>
      <c r="AI111" s="14" t="s">
        <v>311</v>
      </c>
      <c r="AJ111" s="15">
        <v>9.4</v>
      </c>
      <c r="AK111" s="40">
        <v>515</v>
      </c>
      <c r="AL111" s="48">
        <v>0.06</v>
      </c>
      <c r="AM111" s="16" t="s">
        <v>291</v>
      </c>
      <c r="AN111" s="1"/>
    </row>
    <row r="112" spans="2:40" x14ac:dyDescent="0.2">
      <c r="B112" s="152"/>
      <c r="C112" s="154"/>
      <c r="D112" s="152"/>
      <c r="E112" s="167"/>
      <c r="F112" s="158"/>
      <c r="G112" s="160"/>
      <c r="H112" s="154"/>
      <c r="I112" s="156"/>
      <c r="J112" s="3">
        <v>44503</v>
      </c>
      <c r="K112" s="100" t="s">
        <v>254</v>
      </c>
      <c r="L112" s="4">
        <v>20.3</v>
      </c>
      <c r="M112" s="7" t="s">
        <v>275</v>
      </c>
      <c r="N112" s="7" t="s">
        <v>289</v>
      </c>
      <c r="O112" s="47" t="s">
        <v>290</v>
      </c>
      <c r="P112" s="12" t="s">
        <v>310</v>
      </c>
      <c r="Q112" s="13">
        <v>8.6999999999999993</v>
      </c>
      <c r="R112" s="14"/>
      <c r="S112" s="15"/>
      <c r="T112" s="12"/>
      <c r="U112" s="13">
        <v>170</v>
      </c>
      <c r="V112" s="14" t="s">
        <v>311</v>
      </c>
      <c r="W112" s="15">
        <v>8</v>
      </c>
      <c r="X112" s="40">
        <v>170</v>
      </c>
      <c r="Y112" s="48">
        <v>0.06</v>
      </c>
      <c r="Z112" s="7" t="s">
        <v>267</v>
      </c>
      <c r="AA112" s="7" t="s">
        <v>289</v>
      </c>
      <c r="AB112" s="100" t="s">
        <v>312</v>
      </c>
      <c r="AC112" s="12" t="s">
        <v>310</v>
      </c>
      <c r="AD112" s="13">
        <v>7.9</v>
      </c>
      <c r="AE112" s="14"/>
      <c r="AF112" s="15"/>
      <c r="AG112" s="12"/>
      <c r="AH112" s="13">
        <v>310</v>
      </c>
      <c r="AI112" s="14" t="s">
        <v>311</v>
      </c>
      <c r="AJ112" s="15">
        <v>9.6999999999999993</v>
      </c>
      <c r="AK112" s="40">
        <v>310</v>
      </c>
      <c r="AL112" s="48">
        <v>0.06</v>
      </c>
      <c r="AM112" s="16" t="s">
        <v>291</v>
      </c>
      <c r="AN112" s="1"/>
    </row>
    <row r="113" spans="2:40" x14ac:dyDescent="0.2">
      <c r="B113" s="152"/>
      <c r="C113" s="154"/>
      <c r="D113" s="152"/>
      <c r="E113" s="167"/>
      <c r="F113" s="158"/>
      <c r="G113" s="160"/>
      <c r="H113" s="154"/>
      <c r="I113" s="156"/>
      <c r="J113" s="3">
        <v>44609</v>
      </c>
      <c r="K113" s="100" t="s">
        <v>254</v>
      </c>
      <c r="L113" s="4">
        <v>7.2</v>
      </c>
      <c r="M113" s="7" t="s">
        <v>275</v>
      </c>
      <c r="N113" s="7" t="s">
        <v>289</v>
      </c>
      <c r="O113" s="47" t="s">
        <v>290</v>
      </c>
      <c r="P113" s="12" t="s">
        <v>310</v>
      </c>
      <c r="Q113" s="13">
        <v>7</v>
      </c>
      <c r="R113" s="14"/>
      <c r="S113" s="15"/>
      <c r="T113" s="12"/>
      <c r="U113" s="13">
        <v>110</v>
      </c>
      <c r="V113" s="14" t="s">
        <v>311</v>
      </c>
      <c r="W113" s="15">
        <v>5.9</v>
      </c>
      <c r="X113" s="40">
        <v>110</v>
      </c>
      <c r="Y113" s="48">
        <v>0.06</v>
      </c>
      <c r="Z113" s="7" t="s">
        <v>267</v>
      </c>
      <c r="AA113" s="7" t="s">
        <v>289</v>
      </c>
      <c r="AB113" s="100" t="s">
        <v>312</v>
      </c>
      <c r="AC113" s="12" t="s">
        <v>310</v>
      </c>
      <c r="AD113" s="13">
        <v>7.3</v>
      </c>
      <c r="AE113" s="14"/>
      <c r="AF113" s="15"/>
      <c r="AG113" s="12"/>
      <c r="AH113" s="13">
        <v>200</v>
      </c>
      <c r="AI113" s="14" t="s">
        <v>311</v>
      </c>
      <c r="AJ113" s="15">
        <v>7.7</v>
      </c>
      <c r="AK113" s="40">
        <v>200</v>
      </c>
      <c r="AL113" s="48">
        <v>0.06</v>
      </c>
      <c r="AM113" s="16" t="s">
        <v>291</v>
      </c>
      <c r="AN113" s="1"/>
    </row>
    <row r="114" spans="2:40" x14ac:dyDescent="0.2">
      <c r="B114" s="152"/>
      <c r="C114" s="154">
        <v>28</v>
      </c>
      <c r="D114" s="152"/>
      <c r="E114" s="167"/>
      <c r="F114" s="158"/>
      <c r="G114" s="160" t="s">
        <v>126</v>
      </c>
      <c r="H114" s="154" t="s">
        <v>127</v>
      </c>
      <c r="I114" s="156" t="s">
        <v>125</v>
      </c>
      <c r="J114" s="3">
        <v>44340</v>
      </c>
      <c r="K114" s="100" t="s">
        <v>254</v>
      </c>
      <c r="L114" s="4">
        <v>25.5</v>
      </c>
      <c r="M114" s="7" t="s">
        <v>269</v>
      </c>
      <c r="N114" s="7" t="s">
        <v>289</v>
      </c>
      <c r="O114" s="47" t="s">
        <v>290</v>
      </c>
      <c r="P114" s="12"/>
      <c r="Q114" s="13">
        <v>29</v>
      </c>
      <c r="R114" s="14" t="s">
        <v>311</v>
      </c>
      <c r="S114" s="15">
        <v>4.0999999999999996</v>
      </c>
      <c r="T114" s="12"/>
      <c r="U114" s="13">
        <v>780</v>
      </c>
      <c r="V114" s="14" t="s">
        <v>311</v>
      </c>
      <c r="W114" s="15">
        <v>17</v>
      </c>
      <c r="X114" s="40">
        <v>809</v>
      </c>
      <c r="Y114" s="48">
        <v>7.8E-2</v>
      </c>
      <c r="Z114" s="7" t="s">
        <v>275</v>
      </c>
      <c r="AA114" s="7" t="s">
        <v>289</v>
      </c>
      <c r="AB114" s="100" t="s">
        <v>290</v>
      </c>
      <c r="AC114" s="12" t="s">
        <v>310</v>
      </c>
      <c r="AD114" s="13">
        <v>8.6</v>
      </c>
      <c r="AE114" s="14"/>
      <c r="AF114" s="15"/>
      <c r="AG114" s="12"/>
      <c r="AH114" s="13">
        <v>180</v>
      </c>
      <c r="AI114" s="14" t="s">
        <v>311</v>
      </c>
      <c r="AJ114" s="15">
        <v>8.4</v>
      </c>
      <c r="AK114" s="40">
        <v>180</v>
      </c>
      <c r="AL114" s="48">
        <v>0.08</v>
      </c>
      <c r="AM114" s="16"/>
      <c r="AN114" s="1"/>
    </row>
    <row r="115" spans="2:40" x14ac:dyDescent="0.2">
      <c r="B115" s="152"/>
      <c r="C115" s="154"/>
      <c r="D115" s="152"/>
      <c r="E115" s="167"/>
      <c r="F115" s="158"/>
      <c r="G115" s="160"/>
      <c r="H115" s="154"/>
      <c r="I115" s="156"/>
      <c r="J115" s="3">
        <v>44422</v>
      </c>
      <c r="K115" s="100" t="s">
        <v>258</v>
      </c>
      <c r="L115" s="4">
        <v>22.6</v>
      </c>
      <c r="M115" s="7" t="s">
        <v>269</v>
      </c>
      <c r="N115" s="7" t="s">
        <v>289</v>
      </c>
      <c r="O115" s="47" t="s">
        <v>290</v>
      </c>
      <c r="P115" s="12"/>
      <c r="Q115" s="13">
        <v>20</v>
      </c>
      <c r="R115" s="14" t="s">
        <v>311</v>
      </c>
      <c r="S115" s="15">
        <v>4.9000000000000004</v>
      </c>
      <c r="T115" s="12"/>
      <c r="U115" s="13">
        <v>590</v>
      </c>
      <c r="V115" s="14" t="s">
        <v>311</v>
      </c>
      <c r="W115" s="15">
        <v>22</v>
      </c>
      <c r="X115" s="40">
        <v>610</v>
      </c>
      <c r="Y115" s="48">
        <v>7.0000000000000007E-2</v>
      </c>
      <c r="Z115" s="7" t="s">
        <v>275</v>
      </c>
      <c r="AA115" s="7" t="s">
        <v>289</v>
      </c>
      <c r="AB115" s="100" t="s">
        <v>290</v>
      </c>
      <c r="AC115" s="12"/>
      <c r="AD115" s="13">
        <v>18</v>
      </c>
      <c r="AE115" s="14" t="s">
        <v>311</v>
      </c>
      <c r="AF115" s="15">
        <v>3</v>
      </c>
      <c r="AG115" s="12"/>
      <c r="AH115" s="13">
        <v>330</v>
      </c>
      <c r="AI115" s="14" t="s">
        <v>311</v>
      </c>
      <c r="AJ115" s="15">
        <v>11</v>
      </c>
      <c r="AK115" s="40">
        <v>348</v>
      </c>
      <c r="AL115" s="48">
        <v>7.0000000000000007E-2</v>
      </c>
      <c r="AM115" s="16" t="s">
        <v>291</v>
      </c>
      <c r="AN115" s="1"/>
    </row>
    <row r="116" spans="2:40" x14ac:dyDescent="0.2">
      <c r="B116" s="152"/>
      <c r="C116" s="154"/>
      <c r="D116" s="152"/>
      <c r="E116" s="167"/>
      <c r="F116" s="158"/>
      <c r="G116" s="160"/>
      <c r="H116" s="154"/>
      <c r="I116" s="156"/>
      <c r="J116" s="3">
        <v>44503</v>
      </c>
      <c r="K116" s="100" t="s">
        <v>254</v>
      </c>
      <c r="L116" s="4">
        <v>17.399999999999999</v>
      </c>
      <c r="M116" s="7" t="s">
        <v>269</v>
      </c>
      <c r="N116" s="7" t="s">
        <v>289</v>
      </c>
      <c r="O116" s="47" t="s">
        <v>290</v>
      </c>
      <c r="P116" s="12"/>
      <c r="Q116" s="13">
        <v>28</v>
      </c>
      <c r="R116" s="14" t="s">
        <v>311</v>
      </c>
      <c r="S116" s="15">
        <v>5.5</v>
      </c>
      <c r="T116" s="12"/>
      <c r="U116" s="13">
        <v>660</v>
      </c>
      <c r="V116" s="14" t="s">
        <v>311</v>
      </c>
      <c r="W116" s="15">
        <v>22</v>
      </c>
      <c r="X116" s="40">
        <v>688</v>
      </c>
      <c r="Y116" s="48">
        <v>0.05</v>
      </c>
      <c r="Z116" s="7" t="s">
        <v>275</v>
      </c>
      <c r="AA116" s="7" t="s">
        <v>289</v>
      </c>
      <c r="AB116" s="100" t="s">
        <v>290</v>
      </c>
      <c r="AC116" s="12"/>
      <c r="AD116" s="13">
        <v>18</v>
      </c>
      <c r="AE116" s="14" t="s">
        <v>311</v>
      </c>
      <c r="AF116" s="15">
        <v>4.9000000000000004</v>
      </c>
      <c r="AG116" s="12"/>
      <c r="AH116" s="13">
        <v>750</v>
      </c>
      <c r="AI116" s="14" t="s">
        <v>311</v>
      </c>
      <c r="AJ116" s="15">
        <v>22</v>
      </c>
      <c r="AK116" s="40">
        <v>768</v>
      </c>
      <c r="AL116" s="48">
        <v>0.06</v>
      </c>
      <c r="AM116" s="16" t="s">
        <v>291</v>
      </c>
      <c r="AN116" s="1"/>
    </row>
    <row r="117" spans="2:40" x14ac:dyDescent="0.2">
      <c r="B117" s="152"/>
      <c r="C117" s="154"/>
      <c r="D117" s="152"/>
      <c r="E117" s="167"/>
      <c r="F117" s="158"/>
      <c r="G117" s="160"/>
      <c r="H117" s="154"/>
      <c r="I117" s="156"/>
      <c r="J117" s="3">
        <v>44609</v>
      </c>
      <c r="K117" s="100" t="s">
        <v>249</v>
      </c>
      <c r="L117" s="4">
        <v>8.1999999999999993</v>
      </c>
      <c r="M117" s="7" t="s">
        <v>269</v>
      </c>
      <c r="N117" s="7" t="s">
        <v>289</v>
      </c>
      <c r="O117" s="47" t="s">
        <v>290</v>
      </c>
      <c r="P117" s="12" t="s">
        <v>310</v>
      </c>
      <c r="Q117" s="13">
        <v>9.4</v>
      </c>
      <c r="R117" s="14"/>
      <c r="S117" s="15"/>
      <c r="T117" s="12"/>
      <c r="U117" s="13">
        <v>25</v>
      </c>
      <c r="V117" s="14" t="s">
        <v>311</v>
      </c>
      <c r="W117" s="15">
        <v>4.5</v>
      </c>
      <c r="X117" s="40">
        <v>25</v>
      </c>
      <c r="Y117" s="48">
        <v>0.05</v>
      </c>
      <c r="Z117" s="7" t="s">
        <v>275</v>
      </c>
      <c r="AA117" s="7" t="s">
        <v>289</v>
      </c>
      <c r="AB117" s="100" t="s">
        <v>290</v>
      </c>
      <c r="AC117" s="12" t="s">
        <v>310</v>
      </c>
      <c r="AD117" s="13">
        <v>6.9</v>
      </c>
      <c r="AE117" s="14"/>
      <c r="AF117" s="15"/>
      <c r="AG117" s="12"/>
      <c r="AH117" s="13">
        <v>180</v>
      </c>
      <c r="AI117" s="14" t="s">
        <v>311</v>
      </c>
      <c r="AJ117" s="15">
        <v>7.7</v>
      </c>
      <c r="AK117" s="40">
        <v>180</v>
      </c>
      <c r="AL117" s="48">
        <v>7.0000000000000007E-2</v>
      </c>
      <c r="AM117" s="16" t="s">
        <v>291</v>
      </c>
      <c r="AN117" s="1"/>
    </row>
    <row r="118" spans="2:40" x14ac:dyDescent="0.2">
      <c r="B118" s="152"/>
      <c r="C118" s="154">
        <v>29</v>
      </c>
      <c r="D118" s="152"/>
      <c r="E118" s="167"/>
      <c r="F118" s="158"/>
      <c r="G118" s="160" t="s">
        <v>128</v>
      </c>
      <c r="H118" s="154" t="s">
        <v>129</v>
      </c>
      <c r="I118" s="156" t="s">
        <v>130</v>
      </c>
      <c r="J118" s="3">
        <v>44340</v>
      </c>
      <c r="K118" s="100" t="s">
        <v>254</v>
      </c>
      <c r="L118" s="4">
        <v>21.8</v>
      </c>
      <c r="M118" s="7" t="s">
        <v>275</v>
      </c>
      <c r="N118" s="7" t="s">
        <v>289</v>
      </c>
      <c r="O118" s="47" t="s">
        <v>290</v>
      </c>
      <c r="P118" s="12" t="s">
        <v>310</v>
      </c>
      <c r="Q118" s="13">
        <v>7.2</v>
      </c>
      <c r="R118" s="14"/>
      <c r="S118" s="15"/>
      <c r="T118" s="12"/>
      <c r="U118" s="13">
        <v>140</v>
      </c>
      <c r="V118" s="14" t="s">
        <v>311</v>
      </c>
      <c r="W118" s="15">
        <v>6.7</v>
      </c>
      <c r="X118" s="40">
        <v>140</v>
      </c>
      <c r="Y118" s="48">
        <v>7.1999999999999995E-2</v>
      </c>
      <c r="Z118" s="7" t="s">
        <v>267</v>
      </c>
      <c r="AA118" s="7" t="s">
        <v>289</v>
      </c>
      <c r="AB118" s="100" t="s">
        <v>290</v>
      </c>
      <c r="AC118" s="12"/>
      <c r="AD118" s="13">
        <v>43</v>
      </c>
      <c r="AE118" s="14" t="s">
        <v>311</v>
      </c>
      <c r="AF118" s="15">
        <v>5.4</v>
      </c>
      <c r="AG118" s="12"/>
      <c r="AH118" s="13">
        <v>1100</v>
      </c>
      <c r="AI118" s="14" t="s">
        <v>311</v>
      </c>
      <c r="AJ118" s="15">
        <v>24</v>
      </c>
      <c r="AK118" s="40">
        <v>1143</v>
      </c>
      <c r="AL118" s="48">
        <v>0.08</v>
      </c>
      <c r="AM118" s="16"/>
      <c r="AN118" s="1"/>
    </row>
    <row r="119" spans="2:40" x14ac:dyDescent="0.2">
      <c r="B119" s="152"/>
      <c r="C119" s="154"/>
      <c r="D119" s="152"/>
      <c r="E119" s="167"/>
      <c r="F119" s="158"/>
      <c r="G119" s="160"/>
      <c r="H119" s="154"/>
      <c r="I119" s="156"/>
      <c r="J119" s="3">
        <v>44422</v>
      </c>
      <c r="K119" s="100" t="s">
        <v>249</v>
      </c>
      <c r="L119" s="4">
        <v>21.8</v>
      </c>
      <c r="M119" s="7" t="s">
        <v>269</v>
      </c>
      <c r="N119" s="7" t="s">
        <v>289</v>
      </c>
      <c r="O119" s="47" t="s">
        <v>290</v>
      </c>
      <c r="P119" s="12"/>
      <c r="Q119" s="13">
        <v>19</v>
      </c>
      <c r="R119" s="14" t="s">
        <v>311</v>
      </c>
      <c r="S119" s="15">
        <v>5.6</v>
      </c>
      <c r="T119" s="12"/>
      <c r="U119" s="13">
        <v>560</v>
      </c>
      <c r="V119" s="14" t="s">
        <v>311</v>
      </c>
      <c r="W119" s="15">
        <v>22</v>
      </c>
      <c r="X119" s="40">
        <v>579</v>
      </c>
      <c r="Y119" s="48">
        <v>7.0000000000000007E-2</v>
      </c>
      <c r="Z119" s="7" t="s">
        <v>270</v>
      </c>
      <c r="AA119" s="7" t="s">
        <v>289</v>
      </c>
      <c r="AB119" s="100" t="s">
        <v>290</v>
      </c>
      <c r="AC119" s="12"/>
      <c r="AD119" s="13">
        <v>26</v>
      </c>
      <c r="AE119" s="14" t="s">
        <v>311</v>
      </c>
      <c r="AF119" s="15">
        <v>5</v>
      </c>
      <c r="AG119" s="12"/>
      <c r="AH119" s="13">
        <v>700</v>
      </c>
      <c r="AI119" s="14" t="s">
        <v>311</v>
      </c>
      <c r="AJ119" s="15">
        <v>20</v>
      </c>
      <c r="AK119" s="40">
        <v>726</v>
      </c>
      <c r="AL119" s="48">
        <v>0.08</v>
      </c>
      <c r="AM119" s="16" t="s">
        <v>291</v>
      </c>
      <c r="AN119" s="1"/>
    </row>
    <row r="120" spans="2:40" x14ac:dyDescent="0.2">
      <c r="B120" s="152"/>
      <c r="C120" s="154"/>
      <c r="D120" s="152"/>
      <c r="E120" s="167"/>
      <c r="F120" s="158"/>
      <c r="G120" s="160"/>
      <c r="H120" s="154"/>
      <c r="I120" s="156"/>
      <c r="J120" s="3">
        <v>44526</v>
      </c>
      <c r="K120" s="100" t="s">
        <v>254</v>
      </c>
      <c r="L120" s="4">
        <v>17.399999999999999</v>
      </c>
      <c r="M120" s="7" t="s">
        <v>275</v>
      </c>
      <c r="N120" s="7" t="s">
        <v>289</v>
      </c>
      <c r="O120" s="47" t="s">
        <v>290</v>
      </c>
      <c r="P120" s="12" t="s">
        <v>310</v>
      </c>
      <c r="Q120" s="13">
        <v>7.1</v>
      </c>
      <c r="R120" s="14"/>
      <c r="S120" s="15"/>
      <c r="T120" s="12"/>
      <c r="U120" s="13">
        <v>210</v>
      </c>
      <c r="V120" s="14" t="s">
        <v>311</v>
      </c>
      <c r="W120" s="15">
        <v>7.9</v>
      </c>
      <c r="X120" s="40">
        <v>210</v>
      </c>
      <c r="Y120" s="48">
        <v>0.06</v>
      </c>
      <c r="Z120" s="7" t="s">
        <v>270</v>
      </c>
      <c r="AA120" s="7" t="s">
        <v>289</v>
      </c>
      <c r="AB120" s="100" t="s">
        <v>290</v>
      </c>
      <c r="AC120" s="12"/>
      <c r="AD120" s="13">
        <v>22</v>
      </c>
      <c r="AE120" s="14" t="s">
        <v>311</v>
      </c>
      <c r="AF120" s="15">
        <v>5.3</v>
      </c>
      <c r="AG120" s="12"/>
      <c r="AH120" s="13">
        <v>500</v>
      </c>
      <c r="AI120" s="14" t="s">
        <v>311</v>
      </c>
      <c r="AJ120" s="15">
        <v>21</v>
      </c>
      <c r="AK120" s="40">
        <v>522</v>
      </c>
      <c r="AL120" s="48">
        <v>0.06</v>
      </c>
      <c r="AM120" s="16" t="s">
        <v>291</v>
      </c>
      <c r="AN120" s="1"/>
    </row>
    <row r="121" spans="2:40" x14ac:dyDescent="0.2">
      <c r="B121" s="152"/>
      <c r="C121" s="154"/>
      <c r="D121" s="152"/>
      <c r="E121" s="167"/>
      <c r="F121" s="158"/>
      <c r="G121" s="160"/>
      <c r="H121" s="154"/>
      <c r="I121" s="156"/>
      <c r="J121" s="3">
        <v>44608</v>
      </c>
      <c r="K121" s="100" t="s">
        <v>254</v>
      </c>
      <c r="L121" s="4">
        <v>5.3</v>
      </c>
      <c r="M121" s="7" t="s">
        <v>267</v>
      </c>
      <c r="N121" s="7" t="s">
        <v>289</v>
      </c>
      <c r="O121" s="47" t="s">
        <v>290</v>
      </c>
      <c r="P121" s="12"/>
      <c r="Q121" s="13">
        <v>11</v>
      </c>
      <c r="R121" s="14" t="s">
        <v>311</v>
      </c>
      <c r="S121" s="15">
        <v>2.5</v>
      </c>
      <c r="T121" s="12"/>
      <c r="U121" s="13">
        <v>430</v>
      </c>
      <c r="V121" s="14" t="s">
        <v>311</v>
      </c>
      <c r="W121" s="15">
        <v>10</v>
      </c>
      <c r="X121" s="40">
        <v>441</v>
      </c>
      <c r="Y121" s="48">
        <v>0.09</v>
      </c>
      <c r="Z121" s="7" t="s">
        <v>267</v>
      </c>
      <c r="AA121" s="7" t="s">
        <v>289</v>
      </c>
      <c r="AB121" s="100" t="s">
        <v>290</v>
      </c>
      <c r="AC121" s="12"/>
      <c r="AD121" s="13">
        <v>14</v>
      </c>
      <c r="AE121" s="14" t="s">
        <v>311</v>
      </c>
      <c r="AF121" s="15">
        <v>2.2999999999999998</v>
      </c>
      <c r="AG121" s="12"/>
      <c r="AH121" s="13">
        <v>530</v>
      </c>
      <c r="AI121" s="14" t="s">
        <v>311</v>
      </c>
      <c r="AJ121" s="15">
        <v>11</v>
      </c>
      <c r="AK121" s="40">
        <v>544</v>
      </c>
      <c r="AL121" s="48">
        <v>0.09</v>
      </c>
      <c r="AM121" s="16" t="s">
        <v>291</v>
      </c>
      <c r="AN121" s="1"/>
    </row>
    <row r="122" spans="2:40" x14ac:dyDescent="0.2">
      <c r="B122" s="152"/>
      <c r="C122" s="154">
        <v>30</v>
      </c>
      <c r="D122" s="152"/>
      <c r="E122" s="167"/>
      <c r="F122" s="158"/>
      <c r="G122" s="160" t="s">
        <v>131</v>
      </c>
      <c r="H122" s="154" t="s">
        <v>132</v>
      </c>
      <c r="I122" s="156" t="s">
        <v>112</v>
      </c>
      <c r="J122" s="3">
        <v>44340</v>
      </c>
      <c r="K122" s="100" t="s">
        <v>254</v>
      </c>
      <c r="L122" s="4">
        <v>25.4</v>
      </c>
      <c r="M122" s="7" t="s">
        <v>270</v>
      </c>
      <c r="N122" s="7" t="s">
        <v>289</v>
      </c>
      <c r="O122" s="47" t="s">
        <v>290</v>
      </c>
      <c r="P122" s="12"/>
      <c r="Q122" s="13">
        <v>9.9</v>
      </c>
      <c r="R122" s="14" t="s">
        <v>311</v>
      </c>
      <c r="S122" s="15">
        <v>3.1</v>
      </c>
      <c r="T122" s="12"/>
      <c r="U122" s="13">
        <v>450</v>
      </c>
      <c r="V122" s="14" t="s">
        <v>311</v>
      </c>
      <c r="W122" s="15">
        <v>12</v>
      </c>
      <c r="X122" s="40">
        <v>459.9</v>
      </c>
      <c r="Y122" s="48">
        <v>7.3999999999999996E-2</v>
      </c>
      <c r="Z122" s="7" t="s">
        <v>270</v>
      </c>
      <c r="AA122" s="7" t="s">
        <v>289</v>
      </c>
      <c r="AB122" s="100" t="s">
        <v>290</v>
      </c>
      <c r="AC122" s="12" t="s">
        <v>310</v>
      </c>
      <c r="AD122" s="13">
        <v>8.5</v>
      </c>
      <c r="AE122" s="14"/>
      <c r="AF122" s="15"/>
      <c r="AG122" s="12"/>
      <c r="AH122" s="13">
        <v>94</v>
      </c>
      <c r="AI122" s="14" t="s">
        <v>311</v>
      </c>
      <c r="AJ122" s="15">
        <v>7.4</v>
      </c>
      <c r="AK122" s="40">
        <v>94</v>
      </c>
      <c r="AL122" s="48">
        <v>7.0000000000000007E-2</v>
      </c>
      <c r="AM122" s="16"/>
      <c r="AN122" s="1"/>
    </row>
    <row r="123" spans="2:40" x14ac:dyDescent="0.2">
      <c r="B123" s="152"/>
      <c r="C123" s="154"/>
      <c r="D123" s="152"/>
      <c r="E123" s="167"/>
      <c r="F123" s="158"/>
      <c r="G123" s="160"/>
      <c r="H123" s="154"/>
      <c r="I123" s="156"/>
      <c r="J123" s="3">
        <v>44426</v>
      </c>
      <c r="K123" s="100" t="s">
        <v>254</v>
      </c>
      <c r="L123" s="4">
        <v>30.4</v>
      </c>
      <c r="M123" s="7" t="s">
        <v>270</v>
      </c>
      <c r="N123" s="7" t="s">
        <v>289</v>
      </c>
      <c r="O123" s="47" t="s">
        <v>290</v>
      </c>
      <c r="P123" s="12"/>
      <c r="Q123" s="13">
        <v>11</v>
      </c>
      <c r="R123" s="14" t="s">
        <v>311</v>
      </c>
      <c r="S123" s="15">
        <v>2.4</v>
      </c>
      <c r="T123" s="12"/>
      <c r="U123" s="13">
        <v>260</v>
      </c>
      <c r="V123" s="14" t="s">
        <v>311</v>
      </c>
      <c r="W123" s="15">
        <v>8.5</v>
      </c>
      <c r="X123" s="40">
        <v>271</v>
      </c>
      <c r="Y123" s="48">
        <v>0.06</v>
      </c>
      <c r="Z123" s="7" t="s">
        <v>270</v>
      </c>
      <c r="AA123" s="7" t="s">
        <v>289</v>
      </c>
      <c r="AB123" s="100" t="s">
        <v>290</v>
      </c>
      <c r="AC123" s="12" t="s">
        <v>310</v>
      </c>
      <c r="AD123" s="13">
        <v>7.5</v>
      </c>
      <c r="AE123" s="14"/>
      <c r="AF123" s="15"/>
      <c r="AG123" s="12"/>
      <c r="AH123" s="13">
        <v>160</v>
      </c>
      <c r="AI123" s="14" t="s">
        <v>311</v>
      </c>
      <c r="AJ123" s="15">
        <v>8.3000000000000007</v>
      </c>
      <c r="AK123" s="40">
        <v>160</v>
      </c>
      <c r="AL123" s="48">
        <v>0.06</v>
      </c>
      <c r="AM123" s="16" t="s">
        <v>291</v>
      </c>
      <c r="AN123" s="1"/>
    </row>
    <row r="124" spans="2:40" x14ac:dyDescent="0.2">
      <c r="B124" s="152"/>
      <c r="C124" s="154"/>
      <c r="D124" s="152"/>
      <c r="E124" s="167"/>
      <c r="F124" s="158"/>
      <c r="G124" s="160"/>
      <c r="H124" s="154"/>
      <c r="I124" s="156"/>
      <c r="J124" s="3">
        <v>44503</v>
      </c>
      <c r="K124" s="100" t="s">
        <v>254</v>
      </c>
      <c r="L124" s="4">
        <v>20.100000000000001</v>
      </c>
      <c r="M124" s="7" t="s">
        <v>270</v>
      </c>
      <c r="N124" s="7" t="s">
        <v>289</v>
      </c>
      <c r="O124" s="47" t="s">
        <v>290</v>
      </c>
      <c r="P124" s="12"/>
      <c r="Q124" s="13">
        <v>13</v>
      </c>
      <c r="R124" s="14" t="s">
        <v>311</v>
      </c>
      <c r="S124" s="15">
        <v>3.6</v>
      </c>
      <c r="T124" s="12"/>
      <c r="U124" s="13">
        <v>260</v>
      </c>
      <c r="V124" s="14" t="s">
        <v>311</v>
      </c>
      <c r="W124" s="15">
        <v>12</v>
      </c>
      <c r="X124" s="40">
        <v>273</v>
      </c>
      <c r="Y124" s="48">
        <v>0.06</v>
      </c>
      <c r="Z124" s="7" t="s">
        <v>270</v>
      </c>
      <c r="AA124" s="7" t="s">
        <v>289</v>
      </c>
      <c r="AB124" s="100" t="s">
        <v>290</v>
      </c>
      <c r="AC124" s="12" t="s">
        <v>310</v>
      </c>
      <c r="AD124" s="13">
        <v>7.6</v>
      </c>
      <c r="AE124" s="14"/>
      <c r="AF124" s="15"/>
      <c r="AG124" s="12"/>
      <c r="AH124" s="13">
        <v>130</v>
      </c>
      <c r="AI124" s="14" t="s">
        <v>311</v>
      </c>
      <c r="AJ124" s="15">
        <v>8.4</v>
      </c>
      <c r="AK124" s="40">
        <v>130</v>
      </c>
      <c r="AL124" s="48">
        <v>0.06</v>
      </c>
      <c r="AM124" s="16" t="s">
        <v>291</v>
      </c>
      <c r="AN124" s="1"/>
    </row>
    <row r="125" spans="2:40" x14ac:dyDescent="0.2">
      <c r="B125" s="152"/>
      <c r="C125" s="154"/>
      <c r="D125" s="152"/>
      <c r="E125" s="167"/>
      <c r="F125" s="158"/>
      <c r="G125" s="160"/>
      <c r="H125" s="154"/>
      <c r="I125" s="156"/>
      <c r="J125" s="3">
        <v>44608</v>
      </c>
      <c r="K125" s="100" t="s">
        <v>254</v>
      </c>
      <c r="L125" s="4">
        <v>10.6</v>
      </c>
      <c r="M125" s="7" t="s">
        <v>270</v>
      </c>
      <c r="N125" s="7" t="s">
        <v>289</v>
      </c>
      <c r="O125" s="47" t="s">
        <v>290</v>
      </c>
      <c r="P125" s="12"/>
      <c r="Q125" s="13">
        <v>8.6999999999999993</v>
      </c>
      <c r="R125" s="14" t="s">
        <v>311</v>
      </c>
      <c r="S125" s="15">
        <v>1.4</v>
      </c>
      <c r="T125" s="12"/>
      <c r="U125" s="13">
        <v>240</v>
      </c>
      <c r="V125" s="14" t="s">
        <v>311</v>
      </c>
      <c r="W125" s="15">
        <v>5.2</v>
      </c>
      <c r="X125" s="40">
        <v>248.7</v>
      </c>
      <c r="Y125" s="48">
        <v>0.06</v>
      </c>
      <c r="Z125" s="7" t="s">
        <v>267</v>
      </c>
      <c r="AA125" s="7" t="s">
        <v>289</v>
      </c>
      <c r="AB125" s="100" t="s">
        <v>290</v>
      </c>
      <c r="AC125" s="12" t="s">
        <v>310</v>
      </c>
      <c r="AD125" s="13">
        <v>9.1999999999999993</v>
      </c>
      <c r="AE125" s="14"/>
      <c r="AF125" s="15"/>
      <c r="AG125" s="12"/>
      <c r="AH125" s="13">
        <v>120</v>
      </c>
      <c r="AI125" s="14" t="s">
        <v>311</v>
      </c>
      <c r="AJ125" s="15">
        <v>6.4</v>
      </c>
      <c r="AK125" s="40">
        <v>120</v>
      </c>
      <c r="AL125" s="48">
        <v>0.06</v>
      </c>
      <c r="AM125" s="16" t="s">
        <v>291</v>
      </c>
      <c r="AN125" s="1"/>
    </row>
    <row r="126" spans="2:40" x14ac:dyDescent="0.2">
      <c r="B126" s="152"/>
      <c r="C126" s="154">
        <v>31</v>
      </c>
      <c r="D126" s="152"/>
      <c r="E126" s="167"/>
      <c r="F126" s="158"/>
      <c r="G126" s="160" t="s">
        <v>133</v>
      </c>
      <c r="H126" s="154" t="s">
        <v>134</v>
      </c>
      <c r="I126" s="156" t="s">
        <v>135</v>
      </c>
      <c r="J126" s="3">
        <v>44346</v>
      </c>
      <c r="K126" s="100" t="s">
        <v>254</v>
      </c>
      <c r="L126" s="4">
        <v>25.6</v>
      </c>
      <c r="M126" s="7" t="s">
        <v>270</v>
      </c>
      <c r="N126" s="7" t="s">
        <v>289</v>
      </c>
      <c r="O126" s="47" t="s">
        <v>290</v>
      </c>
      <c r="P126" s="12" t="s">
        <v>310</v>
      </c>
      <c r="Q126" s="13">
        <v>9.3000000000000007</v>
      </c>
      <c r="R126" s="14"/>
      <c r="S126" s="15"/>
      <c r="T126" s="12"/>
      <c r="U126" s="13">
        <v>150</v>
      </c>
      <c r="V126" s="14" t="s">
        <v>311</v>
      </c>
      <c r="W126" s="15">
        <v>8.9</v>
      </c>
      <c r="X126" s="40">
        <v>150</v>
      </c>
      <c r="Y126" s="48">
        <v>7.5999999999999998E-2</v>
      </c>
      <c r="Z126" s="7" t="s">
        <v>270</v>
      </c>
      <c r="AA126" s="7" t="s">
        <v>289</v>
      </c>
      <c r="AB126" s="100" t="s">
        <v>290</v>
      </c>
      <c r="AC126" s="12"/>
      <c r="AD126" s="13">
        <v>9.9</v>
      </c>
      <c r="AE126" s="14" t="s">
        <v>311</v>
      </c>
      <c r="AF126" s="15">
        <v>2.8</v>
      </c>
      <c r="AG126" s="12"/>
      <c r="AH126" s="13">
        <v>210</v>
      </c>
      <c r="AI126" s="14" t="s">
        <v>311</v>
      </c>
      <c r="AJ126" s="15">
        <v>11</v>
      </c>
      <c r="AK126" s="40">
        <v>219.9</v>
      </c>
      <c r="AL126" s="48">
        <v>6.8000000000000005E-2</v>
      </c>
      <c r="AM126" s="16"/>
      <c r="AN126" s="1"/>
    </row>
    <row r="127" spans="2:40" x14ac:dyDescent="0.2">
      <c r="B127" s="152"/>
      <c r="C127" s="154"/>
      <c r="D127" s="152"/>
      <c r="E127" s="167"/>
      <c r="F127" s="158"/>
      <c r="G127" s="160"/>
      <c r="H127" s="154"/>
      <c r="I127" s="156"/>
      <c r="J127" s="3">
        <v>44426</v>
      </c>
      <c r="K127" s="100" t="s">
        <v>254</v>
      </c>
      <c r="L127" s="4">
        <v>32.299999999999997</v>
      </c>
      <c r="M127" s="7" t="s">
        <v>270</v>
      </c>
      <c r="N127" s="7" t="s">
        <v>289</v>
      </c>
      <c r="O127" s="47" t="s">
        <v>290</v>
      </c>
      <c r="P127" s="12"/>
      <c r="Q127" s="13">
        <v>13</v>
      </c>
      <c r="R127" s="14" t="s">
        <v>311</v>
      </c>
      <c r="S127" s="15">
        <v>2.7</v>
      </c>
      <c r="T127" s="12"/>
      <c r="U127" s="13">
        <v>330</v>
      </c>
      <c r="V127" s="14" t="s">
        <v>311</v>
      </c>
      <c r="W127" s="15">
        <v>9.8000000000000007</v>
      </c>
      <c r="X127" s="40">
        <v>343</v>
      </c>
      <c r="Y127" s="48">
        <v>0.06</v>
      </c>
      <c r="Z127" s="7" t="s">
        <v>270</v>
      </c>
      <c r="AA127" s="7" t="s">
        <v>289</v>
      </c>
      <c r="AB127" s="100" t="s">
        <v>290</v>
      </c>
      <c r="AC127" s="12"/>
      <c r="AD127" s="13">
        <v>8.3000000000000007</v>
      </c>
      <c r="AE127" s="14" t="s">
        <v>311</v>
      </c>
      <c r="AF127" s="15">
        <v>2.1</v>
      </c>
      <c r="AG127" s="12"/>
      <c r="AH127" s="13">
        <v>200</v>
      </c>
      <c r="AI127" s="14" t="s">
        <v>311</v>
      </c>
      <c r="AJ127" s="15">
        <v>7.9</v>
      </c>
      <c r="AK127" s="40">
        <v>208.3</v>
      </c>
      <c r="AL127" s="48">
        <v>0.06</v>
      </c>
      <c r="AM127" s="16" t="s">
        <v>291</v>
      </c>
      <c r="AN127" s="1"/>
    </row>
    <row r="128" spans="2:40" x14ac:dyDescent="0.2">
      <c r="B128" s="152"/>
      <c r="C128" s="154"/>
      <c r="D128" s="152"/>
      <c r="E128" s="167"/>
      <c r="F128" s="158"/>
      <c r="G128" s="160"/>
      <c r="H128" s="154"/>
      <c r="I128" s="156"/>
      <c r="J128" s="3">
        <v>44503</v>
      </c>
      <c r="K128" s="100" t="s">
        <v>254</v>
      </c>
      <c r="L128" s="4">
        <v>19.600000000000001</v>
      </c>
      <c r="M128" s="7" t="s">
        <v>270</v>
      </c>
      <c r="N128" s="7" t="s">
        <v>289</v>
      </c>
      <c r="O128" s="47" t="s">
        <v>290</v>
      </c>
      <c r="P128" s="12"/>
      <c r="Q128" s="13">
        <v>9.6999999999999993</v>
      </c>
      <c r="R128" s="14" t="s">
        <v>311</v>
      </c>
      <c r="S128" s="15">
        <v>2.8</v>
      </c>
      <c r="T128" s="12"/>
      <c r="U128" s="13">
        <v>280</v>
      </c>
      <c r="V128" s="14" t="s">
        <v>311</v>
      </c>
      <c r="W128" s="15">
        <v>11</v>
      </c>
      <c r="X128" s="40">
        <v>289.7</v>
      </c>
      <c r="Y128" s="48">
        <v>0.06</v>
      </c>
      <c r="Z128" s="7" t="s">
        <v>270</v>
      </c>
      <c r="AA128" s="7" t="s">
        <v>289</v>
      </c>
      <c r="AB128" s="100" t="s">
        <v>290</v>
      </c>
      <c r="AC128" s="12" t="s">
        <v>310</v>
      </c>
      <c r="AD128" s="13">
        <v>7.4</v>
      </c>
      <c r="AE128" s="14"/>
      <c r="AF128" s="15"/>
      <c r="AG128" s="12"/>
      <c r="AH128" s="13">
        <v>230</v>
      </c>
      <c r="AI128" s="14" t="s">
        <v>311</v>
      </c>
      <c r="AJ128" s="15">
        <v>9.1</v>
      </c>
      <c r="AK128" s="40">
        <v>230</v>
      </c>
      <c r="AL128" s="48">
        <v>0.06</v>
      </c>
      <c r="AM128" s="16" t="s">
        <v>291</v>
      </c>
      <c r="AN128" s="1"/>
    </row>
    <row r="129" spans="2:40" x14ac:dyDescent="0.2">
      <c r="B129" s="152"/>
      <c r="C129" s="154"/>
      <c r="D129" s="152"/>
      <c r="E129" s="167"/>
      <c r="F129" s="158"/>
      <c r="G129" s="160"/>
      <c r="H129" s="154"/>
      <c r="I129" s="156"/>
      <c r="J129" s="3">
        <v>44608</v>
      </c>
      <c r="K129" s="100" t="s">
        <v>254</v>
      </c>
      <c r="L129" s="4">
        <v>7.4</v>
      </c>
      <c r="M129" s="7" t="s">
        <v>270</v>
      </c>
      <c r="N129" s="7" t="s">
        <v>289</v>
      </c>
      <c r="O129" s="47" t="s">
        <v>290</v>
      </c>
      <c r="P129" s="12" t="s">
        <v>310</v>
      </c>
      <c r="Q129" s="13">
        <v>5.3</v>
      </c>
      <c r="R129" s="14"/>
      <c r="S129" s="15"/>
      <c r="T129" s="12"/>
      <c r="U129" s="13">
        <v>71</v>
      </c>
      <c r="V129" s="14" t="s">
        <v>311</v>
      </c>
      <c r="W129" s="15">
        <v>4</v>
      </c>
      <c r="X129" s="40">
        <v>71</v>
      </c>
      <c r="Y129" s="48">
        <v>0.08</v>
      </c>
      <c r="Z129" s="7" t="s">
        <v>267</v>
      </c>
      <c r="AA129" s="7" t="s">
        <v>289</v>
      </c>
      <c r="AB129" s="100" t="s">
        <v>290</v>
      </c>
      <c r="AC129" s="12" t="s">
        <v>310</v>
      </c>
      <c r="AD129" s="13">
        <v>6.5</v>
      </c>
      <c r="AE129" s="14"/>
      <c r="AF129" s="15"/>
      <c r="AG129" s="12"/>
      <c r="AH129" s="13">
        <v>260</v>
      </c>
      <c r="AI129" s="14" t="s">
        <v>311</v>
      </c>
      <c r="AJ129" s="15">
        <v>9.6</v>
      </c>
      <c r="AK129" s="40">
        <v>260</v>
      </c>
      <c r="AL129" s="48">
        <v>7.0000000000000007E-2</v>
      </c>
      <c r="AM129" s="16" t="s">
        <v>291</v>
      </c>
      <c r="AN129" s="1"/>
    </row>
    <row r="130" spans="2:40" x14ac:dyDescent="0.2">
      <c r="B130" s="152"/>
      <c r="C130" s="154">
        <v>32</v>
      </c>
      <c r="D130" s="152"/>
      <c r="E130" s="167"/>
      <c r="F130" s="158"/>
      <c r="G130" s="160" t="s">
        <v>136</v>
      </c>
      <c r="H130" s="154" t="s">
        <v>137</v>
      </c>
      <c r="I130" s="156" t="s">
        <v>135</v>
      </c>
      <c r="J130" s="3">
        <v>44346</v>
      </c>
      <c r="K130" s="100" t="s">
        <v>254</v>
      </c>
      <c r="L130" s="4">
        <v>25.2</v>
      </c>
      <c r="M130" s="7" t="s">
        <v>308</v>
      </c>
      <c r="N130" s="7" t="s">
        <v>289</v>
      </c>
      <c r="O130" s="47" t="s">
        <v>290</v>
      </c>
      <c r="P130" s="12"/>
      <c r="Q130" s="13">
        <v>15</v>
      </c>
      <c r="R130" s="14" t="s">
        <v>311</v>
      </c>
      <c r="S130" s="15">
        <v>3.1</v>
      </c>
      <c r="T130" s="12"/>
      <c r="U130" s="13">
        <v>310</v>
      </c>
      <c r="V130" s="14" t="s">
        <v>311</v>
      </c>
      <c r="W130" s="15">
        <v>10</v>
      </c>
      <c r="X130" s="40">
        <v>325</v>
      </c>
      <c r="Y130" s="48">
        <v>7.0000000000000007E-2</v>
      </c>
      <c r="Z130" s="7" t="s">
        <v>270</v>
      </c>
      <c r="AA130" s="7" t="s">
        <v>289</v>
      </c>
      <c r="AB130" s="100" t="s">
        <v>290</v>
      </c>
      <c r="AC130" s="12" t="s">
        <v>310</v>
      </c>
      <c r="AD130" s="13">
        <v>9.3000000000000007</v>
      </c>
      <c r="AE130" s="14"/>
      <c r="AF130" s="15"/>
      <c r="AG130" s="12"/>
      <c r="AH130" s="13">
        <v>88</v>
      </c>
      <c r="AI130" s="14" t="s">
        <v>311</v>
      </c>
      <c r="AJ130" s="15">
        <v>6.7</v>
      </c>
      <c r="AK130" s="40">
        <v>88</v>
      </c>
      <c r="AL130" s="48">
        <v>7.3999999999999996E-2</v>
      </c>
      <c r="AM130" s="16"/>
      <c r="AN130" s="1"/>
    </row>
    <row r="131" spans="2:40" x14ac:dyDescent="0.2">
      <c r="B131" s="152"/>
      <c r="C131" s="154"/>
      <c r="D131" s="152"/>
      <c r="E131" s="167"/>
      <c r="F131" s="158"/>
      <c r="G131" s="160"/>
      <c r="H131" s="154"/>
      <c r="I131" s="156"/>
      <c r="J131" s="3">
        <v>44426</v>
      </c>
      <c r="K131" s="100" t="s">
        <v>249</v>
      </c>
      <c r="L131" s="4">
        <v>32.200000000000003</v>
      </c>
      <c r="M131" s="7" t="s">
        <v>275</v>
      </c>
      <c r="N131" s="7" t="s">
        <v>289</v>
      </c>
      <c r="O131" s="47" t="s">
        <v>290</v>
      </c>
      <c r="P131" s="12" t="s">
        <v>310</v>
      </c>
      <c r="Q131" s="13">
        <v>6</v>
      </c>
      <c r="R131" s="14"/>
      <c r="S131" s="15"/>
      <c r="T131" s="12"/>
      <c r="U131" s="13">
        <v>68</v>
      </c>
      <c r="V131" s="14" t="s">
        <v>311</v>
      </c>
      <c r="W131" s="15">
        <v>5.3</v>
      </c>
      <c r="X131" s="40">
        <v>68</v>
      </c>
      <c r="Y131" s="48">
        <v>0.05</v>
      </c>
      <c r="Z131" s="7" t="s">
        <v>270</v>
      </c>
      <c r="AA131" s="7" t="s">
        <v>289</v>
      </c>
      <c r="AB131" s="100" t="s">
        <v>290</v>
      </c>
      <c r="AC131" s="12"/>
      <c r="AD131" s="13">
        <v>7</v>
      </c>
      <c r="AE131" s="14" t="s">
        <v>311</v>
      </c>
      <c r="AF131" s="15">
        <v>1.7</v>
      </c>
      <c r="AG131" s="12"/>
      <c r="AH131" s="13">
        <v>150</v>
      </c>
      <c r="AI131" s="14" t="s">
        <v>311</v>
      </c>
      <c r="AJ131" s="15">
        <v>6.6</v>
      </c>
      <c r="AK131" s="40">
        <v>157</v>
      </c>
      <c r="AL131" s="48">
        <v>0.06</v>
      </c>
      <c r="AM131" s="16" t="s">
        <v>291</v>
      </c>
      <c r="AN131" s="1"/>
    </row>
    <row r="132" spans="2:40" x14ac:dyDescent="0.2">
      <c r="B132" s="152"/>
      <c r="C132" s="154"/>
      <c r="D132" s="152"/>
      <c r="E132" s="167"/>
      <c r="F132" s="158"/>
      <c r="G132" s="160"/>
      <c r="H132" s="154"/>
      <c r="I132" s="156"/>
      <c r="J132" s="3">
        <v>44503</v>
      </c>
      <c r="K132" s="100" t="s">
        <v>254</v>
      </c>
      <c r="L132" s="4">
        <v>17.3</v>
      </c>
      <c r="M132" s="7" t="s">
        <v>270</v>
      </c>
      <c r="N132" s="7" t="s">
        <v>289</v>
      </c>
      <c r="O132" s="47" t="s">
        <v>290</v>
      </c>
      <c r="P132" s="12"/>
      <c r="Q132" s="13">
        <v>11</v>
      </c>
      <c r="R132" s="14" t="s">
        <v>311</v>
      </c>
      <c r="S132" s="15">
        <v>3.6</v>
      </c>
      <c r="T132" s="12"/>
      <c r="U132" s="13">
        <v>210</v>
      </c>
      <c r="V132" s="14" t="s">
        <v>311</v>
      </c>
      <c r="W132" s="15">
        <v>12</v>
      </c>
      <c r="X132" s="40">
        <v>221</v>
      </c>
      <c r="Y132" s="48">
        <v>0.05</v>
      </c>
      <c r="Z132" s="7" t="s">
        <v>270</v>
      </c>
      <c r="AA132" s="7" t="s">
        <v>289</v>
      </c>
      <c r="AB132" s="100" t="s">
        <v>290</v>
      </c>
      <c r="AC132" s="12" t="s">
        <v>310</v>
      </c>
      <c r="AD132" s="13">
        <v>7.8</v>
      </c>
      <c r="AE132" s="14"/>
      <c r="AF132" s="15"/>
      <c r="AG132" s="12"/>
      <c r="AH132" s="13">
        <v>130</v>
      </c>
      <c r="AI132" s="14" t="s">
        <v>311</v>
      </c>
      <c r="AJ132" s="15">
        <v>8.6999999999999993</v>
      </c>
      <c r="AK132" s="40">
        <v>130</v>
      </c>
      <c r="AL132" s="48">
        <v>0.06</v>
      </c>
      <c r="AM132" s="16" t="s">
        <v>291</v>
      </c>
      <c r="AN132" s="1"/>
    </row>
    <row r="133" spans="2:40" x14ac:dyDescent="0.2">
      <c r="B133" s="152"/>
      <c r="C133" s="154"/>
      <c r="D133" s="152"/>
      <c r="E133" s="167"/>
      <c r="F133" s="158"/>
      <c r="G133" s="160"/>
      <c r="H133" s="154"/>
      <c r="I133" s="156"/>
      <c r="J133" s="3">
        <v>44608</v>
      </c>
      <c r="K133" s="100" t="s">
        <v>254</v>
      </c>
      <c r="L133" s="4">
        <v>9.8000000000000007</v>
      </c>
      <c r="M133" s="7" t="s">
        <v>267</v>
      </c>
      <c r="N133" s="7" t="s">
        <v>289</v>
      </c>
      <c r="O133" s="47" t="s">
        <v>290</v>
      </c>
      <c r="P133" s="12" t="s">
        <v>310</v>
      </c>
      <c r="Q133" s="13">
        <v>7.1</v>
      </c>
      <c r="R133" s="14"/>
      <c r="S133" s="15"/>
      <c r="T133" s="12"/>
      <c r="U133" s="13">
        <v>84</v>
      </c>
      <c r="V133" s="14" t="s">
        <v>311</v>
      </c>
      <c r="W133" s="15">
        <v>3.9</v>
      </c>
      <c r="X133" s="40">
        <v>84</v>
      </c>
      <c r="Y133" s="48">
        <v>0.06</v>
      </c>
      <c r="Z133" s="7" t="s">
        <v>267</v>
      </c>
      <c r="AA133" s="7" t="s">
        <v>289</v>
      </c>
      <c r="AB133" s="100" t="s">
        <v>290</v>
      </c>
      <c r="AC133" s="12" t="s">
        <v>310</v>
      </c>
      <c r="AD133" s="13">
        <v>8.8000000000000007</v>
      </c>
      <c r="AE133" s="14"/>
      <c r="AF133" s="15"/>
      <c r="AG133" s="12"/>
      <c r="AH133" s="13">
        <v>99</v>
      </c>
      <c r="AI133" s="14" t="s">
        <v>311</v>
      </c>
      <c r="AJ133" s="15">
        <v>6.6</v>
      </c>
      <c r="AK133" s="40">
        <v>99</v>
      </c>
      <c r="AL133" s="48">
        <v>0.06</v>
      </c>
      <c r="AM133" s="16" t="s">
        <v>291</v>
      </c>
      <c r="AN133" s="1"/>
    </row>
    <row r="134" spans="2:40" x14ac:dyDescent="0.2">
      <c r="B134" s="152"/>
      <c r="C134" s="154">
        <v>33</v>
      </c>
      <c r="D134" s="152"/>
      <c r="E134" s="167"/>
      <c r="F134" s="158"/>
      <c r="G134" s="160" t="s">
        <v>138</v>
      </c>
      <c r="H134" s="154" t="s">
        <v>139</v>
      </c>
      <c r="I134" s="156" t="s">
        <v>140</v>
      </c>
      <c r="J134" s="3">
        <v>44344</v>
      </c>
      <c r="K134" s="100" t="s">
        <v>249</v>
      </c>
      <c r="L134" s="4">
        <v>16.8</v>
      </c>
      <c r="M134" s="7" t="s">
        <v>269</v>
      </c>
      <c r="N134" s="7" t="s">
        <v>289</v>
      </c>
      <c r="O134" s="47" t="s">
        <v>290</v>
      </c>
      <c r="P134" s="12"/>
      <c r="Q134" s="13">
        <v>34</v>
      </c>
      <c r="R134" s="14" t="s">
        <v>311</v>
      </c>
      <c r="S134" s="15">
        <v>5</v>
      </c>
      <c r="T134" s="12"/>
      <c r="U134" s="13">
        <v>840</v>
      </c>
      <c r="V134" s="14" t="s">
        <v>311</v>
      </c>
      <c r="W134" s="15">
        <v>21</v>
      </c>
      <c r="X134" s="40">
        <v>874</v>
      </c>
      <c r="Y134" s="48">
        <v>5.6000000000000001E-2</v>
      </c>
      <c r="Z134" s="7" t="s">
        <v>276</v>
      </c>
      <c r="AA134" s="7" t="s">
        <v>289</v>
      </c>
      <c r="AB134" s="100" t="s">
        <v>290</v>
      </c>
      <c r="AC134" s="12"/>
      <c r="AD134" s="13">
        <v>13</v>
      </c>
      <c r="AE134" s="14" t="s">
        <v>311</v>
      </c>
      <c r="AF134" s="15">
        <v>3.5</v>
      </c>
      <c r="AG134" s="12"/>
      <c r="AH134" s="13">
        <v>350</v>
      </c>
      <c r="AI134" s="14" t="s">
        <v>311</v>
      </c>
      <c r="AJ134" s="15">
        <v>13</v>
      </c>
      <c r="AK134" s="40">
        <v>363</v>
      </c>
      <c r="AL134" s="48">
        <v>5.8000000000000003E-2</v>
      </c>
      <c r="AM134" s="16"/>
      <c r="AN134" s="1"/>
    </row>
    <row r="135" spans="2:40" x14ac:dyDescent="0.2">
      <c r="B135" s="152"/>
      <c r="C135" s="154"/>
      <c r="D135" s="152"/>
      <c r="E135" s="167"/>
      <c r="F135" s="158"/>
      <c r="G135" s="160"/>
      <c r="H135" s="154"/>
      <c r="I135" s="156"/>
      <c r="J135" s="3">
        <v>44411</v>
      </c>
      <c r="K135" s="100" t="s">
        <v>254</v>
      </c>
      <c r="L135" s="4">
        <v>32.799999999999997</v>
      </c>
      <c r="M135" s="7" t="s">
        <v>275</v>
      </c>
      <c r="N135" s="7" t="s">
        <v>289</v>
      </c>
      <c r="O135" s="47" t="s">
        <v>290</v>
      </c>
      <c r="P135" s="12"/>
      <c r="Q135" s="13">
        <v>23</v>
      </c>
      <c r="R135" s="14" t="s">
        <v>311</v>
      </c>
      <c r="S135" s="15">
        <v>4.5</v>
      </c>
      <c r="T135" s="12"/>
      <c r="U135" s="13">
        <v>590</v>
      </c>
      <c r="V135" s="14" t="s">
        <v>311</v>
      </c>
      <c r="W135" s="15">
        <v>17</v>
      </c>
      <c r="X135" s="40">
        <v>613</v>
      </c>
      <c r="Y135" s="48">
        <v>0.06</v>
      </c>
      <c r="Z135" s="7" t="s">
        <v>276</v>
      </c>
      <c r="AA135" s="7" t="s">
        <v>289</v>
      </c>
      <c r="AB135" s="100" t="s">
        <v>290</v>
      </c>
      <c r="AC135" s="12"/>
      <c r="AD135" s="13">
        <v>11</v>
      </c>
      <c r="AE135" s="14" t="s">
        <v>311</v>
      </c>
      <c r="AF135" s="15">
        <v>3.1</v>
      </c>
      <c r="AG135" s="12"/>
      <c r="AH135" s="13">
        <v>200</v>
      </c>
      <c r="AI135" s="14" t="s">
        <v>311</v>
      </c>
      <c r="AJ135" s="15">
        <v>10</v>
      </c>
      <c r="AK135" s="40">
        <v>211</v>
      </c>
      <c r="AL135" s="48">
        <v>0.06</v>
      </c>
      <c r="AM135" s="16" t="s">
        <v>291</v>
      </c>
      <c r="AN135" s="1"/>
    </row>
    <row r="136" spans="2:40" x14ac:dyDescent="0.2">
      <c r="B136" s="152"/>
      <c r="C136" s="154"/>
      <c r="D136" s="152"/>
      <c r="E136" s="167"/>
      <c r="F136" s="158"/>
      <c r="G136" s="160"/>
      <c r="H136" s="154"/>
      <c r="I136" s="156"/>
      <c r="J136" s="3">
        <v>44518</v>
      </c>
      <c r="K136" s="100" t="s">
        <v>249</v>
      </c>
      <c r="L136" s="4">
        <v>15.1</v>
      </c>
      <c r="M136" s="7" t="s">
        <v>270</v>
      </c>
      <c r="N136" s="7" t="s">
        <v>289</v>
      </c>
      <c r="O136" s="47" t="s">
        <v>290</v>
      </c>
      <c r="P136" s="12"/>
      <c r="Q136" s="13">
        <v>19</v>
      </c>
      <c r="R136" s="14" t="s">
        <v>311</v>
      </c>
      <c r="S136" s="15">
        <v>2.6</v>
      </c>
      <c r="T136" s="12"/>
      <c r="U136" s="13">
        <v>480</v>
      </c>
      <c r="V136" s="14" t="s">
        <v>311</v>
      </c>
      <c r="W136" s="15">
        <v>10</v>
      </c>
      <c r="X136" s="40">
        <v>499</v>
      </c>
      <c r="Y136" s="48">
        <v>0.09</v>
      </c>
      <c r="Z136" s="7" t="s">
        <v>270</v>
      </c>
      <c r="AA136" s="7" t="s">
        <v>289</v>
      </c>
      <c r="AB136" s="100" t="s">
        <v>290</v>
      </c>
      <c r="AC136" s="12"/>
      <c r="AD136" s="13">
        <v>6.8</v>
      </c>
      <c r="AE136" s="14" t="s">
        <v>311</v>
      </c>
      <c r="AF136" s="15">
        <v>2.2000000000000002</v>
      </c>
      <c r="AG136" s="12"/>
      <c r="AH136" s="13">
        <v>210</v>
      </c>
      <c r="AI136" s="14" t="s">
        <v>311</v>
      </c>
      <c r="AJ136" s="15">
        <v>9</v>
      </c>
      <c r="AK136" s="40">
        <v>216.8</v>
      </c>
      <c r="AL136" s="48">
        <v>0.09</v>
      </c>
      <c r="AM136" s="16" t="s">
        <v>291</v>
      </c>
      <c r="AN136" s="1"/>
    </row>
    <row r="137" spans="2:40" x14ac:dyDescent="0.2">
      <c r="B137" s="152"/>
      <c r="C137" s="154"/>
      <c r="D137" s="152"/>
      <c r="E137" s="167"/>
      <c r="F137" s="158"/>
      <c r="G137" s="160"/>
      <c r="H137" s="154"/>
      <c r="I137" s="156"/>
      <c r="J137" s="3">
        <v>44612</v>
      </c>
      <c r="K137" s="100" t="s">
        <v>249</v>
      </c>
      <c r="L137" s="4">
        <v>6.4</v>
      </c>
      <c r="M137" s="7" t="s">
        <v>267</v>
      </c>
      <c r="N137" s="7" t="s">
        <v>289</v>
      </c>
      <c r="O137" s="47" t="s">
        <v>290</v>
      </c>
      <c r="P137" s="12"/>
      <c r="Q137" s="13">
        <v>14</v>
      </c>
      <c r="R137" s="14" t="s">
        <v>311</v>
      </c>
      <c r="S137" s="15">
        <v>1.6</v>
      </c>
      <c r="T137" s="12"/>
      <c r="U137" s="13">
        <v>500</v>
      </c>
      <c r="V137" s="14" t="s">
        <v>311</v>
      </c>
      <c r="W137" s="15">
        <v>6.7</v>
      </c>
      <c r="X137" s="40">
        <v>514</v>
      </c>
      <c r="Y137" s="48">
        <v>0.09</v>
      </c>
      <c r="Z137" s="7" t="s">
        <v>270</v>
      </c>
      <c r="AA137" s="7" t="s">
        <v>289</v>
      </c>
      <c r="AB137" s="100" t="s">
        <v>290</v>
      </c>
      <c r="AC137" s="12"/>
      <c r="AD137" s="13">
        <v>5.0999999999999996</v>
      </c>
      <c r="AE137" s="14" t="s">
        <v>311</v>
      </c>
      <c r="AF137" s="15">
        <v>1.7</v>
      </c>
      <c r="AG137" s="12"/>
      <c r="AH137" s="13">
        <v>160</v>
      </c>
      <c r="AI137" s="14" t="s">
        <v>311</v>
      </c>
      <c r="AJ137" s="15">
        <v>6</v>
      </c>
      <c r="AK137" s="40">
        <v>165.1</v>
      </c>
      <c r="AL137" s="48">
        <v>0.09</v>
      </c>
      <c r="AM137" s="16" t="s">
        <v>291</v>
      </c>
      <c r="AN137" s="1"/>
    </row>
    <row r="138" spans="2:40" x14ac:dyDescent="0.2">
      <c r="B138" s="152"/>
      <c r="C138" s="154">
        <v>34</v>
      </c>
      <c r="D138" s="152"/>
      <c r="E138" s="167"/>
      <c r="F138" s="158"/>
      <c r="G138" s="160" t="s">
        <v>141</v>
      </c>
      <c r="H138" s="154" t="s">
        <v>142</v>
      </c>
      <c r="I138" s="156" t="s">
        <v>140</v>
      </c>
      <c r="J138" s="3">
        <v>44344</v>
      </c>
      <c r="K138" s="100" t="s">
        <v>254</v>
      </c>
      <c r="L138" s="4">
        <v>24.7</v>
      </c>
      <c r="M138" s="7" t="s">
        <v>275</v>
      </c>
      <c r="N138" s="7" t="s">
        <v>289</v>
      </c>
      <c r="O138" s="47" t="s">
        <v>290</v>
      </c>
      <c r="P138" s="12" t="s">
        <v>310</v>
      </c>
      <c r="Q138" s="13">
        <v>6.5</v>
      </c>
      <c r="R138" s="14"/>
      <c r="S138" s="15"/>
      <c r="T138" s="12"/>
      <c r="U138" s="13">
        <v>140</v>
      </c>
      <c r="V138" s="14" t="s">
        <v>311</v>
      </c>
      <c r="W138" s="15">
        <v>6.6</v>
      </c>
      <c r="X138" s="40">
        <v>140</v>
      </c>
      <c r="Y138" s="48">
        <v>5.8000000000000003E-2</v>
      </c>
      <c r="Z138" s="7" t="s">
        <v>267</v>
      </c>
      <c r="AA138" s="7" t="s">
        <v>289</v>
      </c>
      <c r="AB138" s="100" t="s">
        <v>290</v>
      </c>
      <c r="AC138" s="12"/>
      <c r="AD138" s="13">
        <v>61</v>
      </c>
      <c r="AE138" s="14" t="s">
        <v>311</v>
      </c>
      <c r="AF138" s="15">
        <v>7.4</v>
      </c>
      <c r="AG138" s="12"/>
      <c r="AH138" s="13">
        <v>1400</v>
      </c>
      <c r="AI138" s="14" t="s">
        <v>311</v>
      </c>
      <c r="AJ138" s="15">
        <v>32</v>
      </c>
      <c r="AK138" s="40">
        <v>1461</v>
      </c>
      <c r="AL138" s="48">
        <v>6.2E-2</v>
      </c>
      <c r="AM138" s="16"/>
      <c r="AN138" s="1"/>
    </row>
    <row r="139" spans="2:40" x14ac:dyDescent="0.2">
      <c r="B139" s="152"/>
      <c r="C139" s="154"/>
      <c r="D139" s="152"/>
      <c r="E139" s="167"/>
      <c r="F139" s="158"/>
      <c r="G139" s="160"/>
      <c r="H139" s="154"/>
      <c r="I139" s="156"/>
      <c r="J139" s="3">
        <v>44411</v>
      </c>
      <c r="K139" s="100" t="s">
        <v>254</v>
      </c>
      <c r="L139" s="4">
        <v>31.3</v>
      </c>
      <c r="M139" s="7" t="s">
        <v>275</v>
      </c>
      <c r="N139" s="7" t="s">
        <v>289</v>
      </c>
      <c r="O139" s="47" t="s">
        <v>290</v>
      </c>
      <c r="P139" s="12"/>
      <c r="Q139" s="13">
        <v>12</v>
      </c>
      <c r="R139" s="14" t="s">
        <v>311</v>
      </c>
      <c r="S139" s="15">
        <v>3.5</v>
      </c>
      <c r="T139" s="12"/>
      <c r="U139" s="13">
        <v>270</v>
      </c>
      <c r="V139" s="14" t="s">
        <v>311</v>
      </c>
      <c r="W139" s="15">
        <v>12</v>
      </c>
      <c r="X139" s="40">
        <v>282</v>
      </c>
      <c r="Y139" s="48">
        <v>0.06</v>
      </c>
      <c r="Z139" s="7" t="s">
        <v>270</v>
      </c>
      <c r="AA139" s="7" t="s">
        <v>289</v>
      </c>
      <c r="AB139" s="100" t="s">
        <v>290</v>
      </c>
      <c r="AC139" s="12"/>
      <c r="AD139" s="13">
        <v>17</v>
      </c>
      <c r="AE139" s="14" t="s">
        <v>311</v>
      </c>
      <c r="AF139" s="15">
        <v>3.2</v>
      </c>
      <c r="AG139" s="12"/>
      <c r="AH139" s="13">
        <v>300</v>
      </c>
      <c r="AI139" s="14" t="s">
        <v>311</v>
      </c>
      <c r="AJ139" s="15">
        <v>12</v>
      </c>
      <c r="AK139" s="40">
        <v>317</v>
      </c>
      <c r="AL139" s="48">
        <v>0.08</v>
      </c>
      <c r="AM139" s="16" t="s">
        <v>291</v>
      </c>
      <c r="AN139" s="1"/>
    </row>
    <row r="140" spans="2:40" x14ac:dyDescent="0.2">
      <c r="B140" s="152"/>
      <c r="C140" s="154"/>
      <c r="D140" s="152"/>
      <c r="E140" s="167"/>
      <c r="F140" s="158"/>
      <c r="G140" s="160"/>
      <c r="H140" s="154"/>
      <c r="I140" s="156"/>
      <c r="J140" s="3">
        <v>44518</v>
      </c>
      <c r="K140" s="100" t="s">
        <v>249</v>
      </c>
      <c r="L140" s="4">
        <v>15.5</v>
      </c>
      <c r="M140" s="7" t="s">
        <v>270</v>
      </c>
      <c r="N140" s="7" t="s">
        <v>289</v>
      </c>
      <c r="O140" s="47" t="s">
        <v>290</v>
      </c>
      <c r="P140" s="12"/>
      <c r="Q140" s="13">
        <v>35</v>
      </c>
      <c r="R140" s="14" t="s">
        <v>311</v>
      </c>
      <c r="S140" s="15">
        <v>11</v>
      </c>
      <c r="T140" s="12"/>
      <c r="U140" s="13">
        <v>950</v>
      </c>
      <c r="V140" s="14" t="s">
        <v>311</v>
      </c>
      <c r="W140" s="15">
        <v>39</v>
      </c>
      <c r="X140" s="40">
        <v>985</v>
      </c>
      <c r="Y140" s="48">
        <v>0.08</v>
      </c>
      <c r="Z140" s="7" t="s">
        <v>270</v>
      </c>
      <c r="AA140" s="7" t="s">
        <v>289</v>
      </c>
      <c r="AB140" s="100" t="s">
        <v>290</v>
      </c>
      <c r="AC140" s="12"/>
      <c r="AD140" s="13">
        <v>19</v>
      </c>
      <c r="AE140" s="14" t="s">
        <v>311</v>
      </c>
      <c r="AF140" s="15">
        <v>2.5</v>
      </c>
      <c r="AG140" s="12"/>
      <c r="AH140" s="13">
        <v>530</v>
      </c>
      <c r="AI140" s="14" t="s">
        <v>311</v>
      </c>
      <c r="AJ140" s="15">
        <v>10</v>
      </c>
      <c r="AK140" s="40">
        <v>549</v>
      </c>
      <c r="AL140" s="48">
        <v>0.08</v>
      </c>
      <c r="AM140" s="16" t="s">
        <v>291</v>
      </c>
      <c r="AN140" s="1"/>
    </row>
    <row r="141" spans="2:40" x14ac:dyDescent="0.2">
      <c r="B141" s="152"/>
      <c r="C141" s="154"/>
      <c r="D141" s="152"/>
      <c r="E141" s="167"/>
      <c r="F141" s="158"/>
      <c r="G141" s="160"/>
      <c r="H141" s="154"/>
      <c r="I141" s="156"/>
      <c r="J141" s="3">
        <v>44612</v>
      </c>
      <c r="K141" s="100" t="s">
        <v>249</v>
      </c>
      <c r="L141" s="4">
        <v>7</v>
      </c>
      <c r="M141" s="7" t="s">
        <v>267</v>
      </c>
      <c r="N141" s="7" t="s">
        <v>289</v>
      </c>
      <c r="O141" s="47" t="s">
        <v>290</v>
      </c>
      <c r="P141" s="12"/>
      <c r="Q141" s="13">
        <v>24</v>
      </c>
      <c r="R141" s="14" t="s">
        <v>311</v>
      </c>
      <c r="S141" s="15">
        <v>2.5</v>
      </c>
      <c r="T141" s="12"/>
      <c r="U141" s="13">
        <v>750</v>
      </c>
      <c r="V141" s="14" t="s">
        <v>311</v>
      </c>
      <c r="W141" s="15">
        <v>11</v>
      </c>
      <c r="X141" s="40">
        <v>774</v>
      </c>
      <c r="Y141" s="48">
        <v>0.08</v>
      </c>
      <c r="Z141" s="7" t="s">
        <v>270</v>
      </c>
      <c r="AA141" s="7" t="s">
        <v>289</v>
      </c>
      <c r="AB141" s="100" t="s">
        <v>290</v>
      </c>
      <c r="AC141" s="12"/>
      <c r="AD141" s="13">
        <v>23</v>
      </c>
      <c r="AE141" s="14" t="s">
        <v>311</v>
      </c>
      <c r="AF141" s="15">
        <v>2.7</v>
      </c>
      <c r="AG141" s="12"/>
      <c r="AH141" s="13">
        <v>660</v>
      </c>
      <c r="AI141" s="14" t="s">
        <v>311</v>
      </c>
      <c r="AJ141" s="15">
        <v>12</v>
      </c>
      <c r="AK141" s="40">
        <v>683</v>
      </c>
      <c r="AL141" s="48">
        <v>0.08</v>
      </c>
      <c r="AM141" s="16" t="s">
        <v>291</v>
      </c>
      <c r="AN141" s="1"/>
    </row>
    <row r="142" spans="2:40" x14ac:dyDescent="0.2">
      <c r="B142" s="152"/>
      <c r="C142" s="154">
        <v>35</v>
      </c>
      <c r="D142" s="152"/>
      <c r="E142" s="167"/>
      <c r="F142" s="158"/>
      <c r="G142" s="160" t="s">
        <v>143</v>
      </c>
      <c r="H142" s="154" t="s">
        <v>144</v>
      </c>
      <c r="I142" s="156" t="s">
        <v>145</v>
      </c>
      <c r="J142" s="3">
        <v>44344</v>
      </c>
      <c r="K142" s="100" t="s">
        <v>254</v>
      </c>
      <c r="L142" s="4">
        <v>28.4</v>
      </c>
      <c r="M142" s="7" t="s">
        <v>275</v>
      </c>
      <c r="N142" s="7" t="s">
        <v>289</v>
      </c>
      <c r="O142" s="47" t="s">
        <v>290</v>
      </c>
      <c r="P142" s="12" t="s">
        <v>310</v>
      </c>
      <c r="Q142" s="13">
        <v>8.6</v>
      </c>
      <c r="R142" s="14"/>
      <c r="S142" s="15"/>
      <c r="T142" s="12"/>
      <c r="U142" s="13">
        <v>33</v>
      </c>
      <c r="V142" s="14" t="s">
        <v>311</v>
      </c>
      <c r="W142" s="15">
        <v>4.5</v>
      </c>
      <c r="X142" s="40">
        <v>33</v>
      </c>
      <c r="Y142" s="48">
        <v>4.8000000000000001E-2</v>
      </c>
      <c r="Z142" s="7" t="s">
        <v>267</v>
      </c>
      <c r="AA142" s="7" t="s">
        <v>289</v>
      </c>
      <c r="AB142" s="100" t="s">
        <v>290</v>
      </c>
      <c r="AC142" s="12" t="s">
        <v>310</v>
      </c>
      <c r="AD142" s="13">
        <v>8</v>
      </c>
      <c r="AE142" s="14"/>
      <c r="AF142" s="15"/>
      <c r="AG142" s="12"/>
      <c r="AH142" s="13">
        <v>56</v>
      </c>
      <c r="AI142" s="14" t="s">
        <v>311</v>
      </c>
      <c r="AJ142" s="15">
        <v>5.4</v>
      </c>
      <c r="AK142" s="40">
        <v>56</v>
      </c>
      <c r="AL142" s="48">
        <v>0.06</v>
      </c>
      <c r="AM142" s="16"/>
      <c r="AN142" s="1"/>
    </row>
    <row r="143" spans="2:40" x14ac:dyDescent="0.2">
      <c r="B143" s="152"/>
      <c r="C143" s="154"/>
      <c r="D143" s="152"/>
      <c r="E143" s="167"/>
      <c r="F143" s="158"/>
      <c r="G143" s="160"/>
      <c r="H143" s="154"/>
      <c r="I143" s="156"/>
      <c r="J143" s="3">
        <v>44411</v>
      </c>
      <c r="K143" s="100" t="s">
        <v>254</v>
      </c>
      <c r="L143" s="4">
        <v>33.1</v>
      </c>
      <c r="M143" s="7" t="s">
        <v>275</v>
      </c>
      <c r="N143" s="7" t="s">
        <v>289</v>
      </c>
      <c r="O143" s="47" t="s">
        <v>290</v>
      </c>
      <c r="P143" s="12" t="s">
        <v>310</v>
      </c>
      <c r="Q143" s="13">
        <v>9.3000000000000007</v>
      </c>
      <c r="R143" s="14"/>
      <c r="S143" s="15"/>
      <c r="T143" s="12"/>
      <c r="U143" s="13">
        <v>160</v>
      </c>
      <c r="V143" s="14" t="s">
        <v>311</v>
      </c>
      <c r="W143" s="15">
        <v>9.5</v>
      </c>
      <c r="X143" s="40">
        <v>160</v>
      </c>
      <c r="Y143" s="48">
        <v>0.05</v>
      </c>
      <c r="Z143" s="7" t="s">
        <v>270</v>
      </c>
      <c r="AA143" s="7" t="s">
        <v>289</v>
      </c>
      <c r="AB143" s="100" t="s">
        <v>290</v>
      </c>
      <c r="AC143" s="12" t="s">
        <v>310</v>
      </c>
      <c r="AD143" s="13">
        <v>7.3</v>
      </c>
      <c r="AE143" s="14"/>
      <c r="AF143" s="15"/>
      <c r="AG143" s="12"/>
      <c r="AH143" s="13">
        <v>120</v>
      </c>
      <c r="AI143" s="14" t="s">
        <v>311</v>
      </c>
      <c r="AJ143" s="15">
        <v>6.8</v>
      </c>
      <c r="AK143" s="40">
        <v>120</v>
      </c>
      <c r="AL143" s="48">
        <v>0.06</v>
      </c>
      <c r="AM143" s="16" t="s">
        <v>291</v>
      </c>
      <c r="AN143" s="1"/>
    </row>
    <row r="144" spans="2:40" x14ac:dyDescent="0.2">
      <c r="B144" s="152"/>
      <c r="C144" s="154"/>
      <c r="D144" s="152"/>
      <c r="E144" s="167"/>
      <c r="F144" s="158"/>
      <c r="G144" s="160"/>
      <c r="H144" s="154"/>
      <c r="I144" s="156"/>
      <c r="J144" s="3">
        <v>44518</v>
      </c>
      <c r="K144" s="100" t="s">
        <v>249</v>
      </c>
      <c r="L144" s="4">
        <v>12.2</v>
      </c>
      <c r="M144" s="7" t="s">
        <v>267</v>
      </c>
      <c r="N144" s="7" t="s">
        <v>289</v>
      </c>
      <c r="O144" s="47" t="s">
        <v>290</v>
      </c>
      <c r="P144" s="12"/>
      <c r="Q144" s="13">
        <v>6.1</v>
      </c>
      <c r="R144" s="14" t="s">
        <v>311</v>
      </c>
      <c r="S144" s="15">
        <v>2</v>
      </c>
      <c r="T144" s="12"/>
      <c r="U144" s="13">
        <v>93</v>
      </c>
      <c r="V144" s="14" t="s">
        <v>311</v>
      </c>
      <c r="W144" s="15">
        <v>5.6</v>
      </c>
      <c r="X144" s="40">
        <v>99.1</v>
      </c>
      <c r="Y144" s="48">
        <v>0.06</v>
      </c>
      <c r="Z144" s="7" t="s">
        <v>267</v>
      </c>
      <c r="AA144" s="7" t="s">
        <v>289</v>
      </c>
      <c r="AB144" s="100" t="s">
        <v>290</v>
      </c>
      <c r="AC144" s="12" t="s">
        <v>310</v>
      </c>
      <c r="AD144" s="13">
        <v>7.7</v>
      </c>
      <c r="AE144" s="14"/>
      <c r="AF144" s="15"/>
      <c r="AG144" s="12"/>
      <c r="AH144" s="13">
        <v>77</v>
      </c>
      <c r="AI144" s="14" t="s">
        <v>311</v>
      </c>
      <c r="AJ144" s="15">
        <v>5.9</v>
      </c>
      <c r="AK144" s="40">
        <v>77</v>
      </c>
      <c r="AL144" s="48">
        <v>0.09</v>
      </c>
      <c r="AM144" s="16" t="s">
        <v>291</v>
      </c>
      <c r="AN144" s="1"/>
    </row>
    <row r="145" spans="2:40" x14ac:dyDescent="0.2">
      <c r="B145" s="152"/>
      <c r="C145" s="154"/>
      <c r="D145" s="152"/>
      <c r="E145" s="167"/>
      <c r="F145" s="158"/>
      <c r="G145" s="160"/>
      <c r="H145" s="154"/>
      <c r="I145" s="156"/>
      <c r="J145" s="3">
        <v>44612</v>
      </c>
      <c r="K145" s="100" t="s">
        <v>249</v>
      </c>
      <c r="L145" s="4">
        <v>5.7</v>
      </c>
      <c r="M145" s="7" t="s">
        <v>270</v>
      </c>
      <c r="N145" s="7" t="s">
        <v>289</v>
      </c>
      <c r="O145" s="47" t="s">
        <v>290</v>
      </c>
      <c r="P145" s="12" t="s">
        <v>310</v>
      </c>
      <c r="Q145" s="13">
        <v>5.5</v>
      </c>
      <c r="R145" s="14"/>
      <c r="S145" s="15"/>
      <c r="T145" s="12"/>
      <c r="U145" s="13">
        <v>94</v>
      </c>
      <c r="V145" s="14" t="s">
        <v>311</v>
      </c>
      <c r="W145" s="15">
        <v>5.0999999999999996</v>
      </c>
      <c r="X145" s="40">
        <v>94</v>
      </c>
      <c r="Y145" s="48">
        <v>0.04</v>
      </c>
      <c r="Z145" s="7" t="s">
        <v>267</v>
      </c>
      <c r="AA145" s="7" t="s">
        <v>289</v>
      </c>
      <c r="AB145" s="100" t="s">
        <v>290</v>
      </c>
      <c r="AC145" s="12" t="s">
        <v>310</v>
      </c>
      <c r="AD145" s="13">
        <v>6.2</v>
      </c>
      <c r="AE145" s="14"/>
      <c r="AF145" s="15"/>
      <c r="AG145" s="12"/>
      <c r="AH145" s="13">
        <v>80</v>
      </c>
      <c r="AI145" s="14" t="s">
        <v>311</v>
      </c>
      <c r="AJ145" s="15">
        <v>5.5</v>
      </c>
      <c r="AK145" s="40">
        <v>80</v>
      </c>
      <c r="AL145" s="48">
        <v>0.08</v>
      </c>
      <c r="AM145" s="16" t="s">
        <v>291</v>
      </c>
      <c r="AN145" s="1"/>
    </row>
    <row r="146" spans="2:40" x14ac:dyDescent="0.2">
      <c r="B146" s="152"/>
      <c r="C146" s="154">
        <v>36</v>
      </c>
      <c r="D146" s="152"/>
      <c r="E146" s="167"/>
      <c r="F146" s="158"/>
      <c r="G146" s="160" t="s">
        <v>146</v>
      </c>
      <c r="H146" s="154" t="s">
        <v>147</v>
      </c>
      <c r="I146" s="156" t="s">
        <v>140</v>
      </c>
      <c r="J146" s="3">
        <v>44344</v>
      </c>
      <c r="K146" s="100" t="s">
        <v>254</v>
      </c>
      <c r="L146" s="4">
        <v>25.4</v>
      </c>
      <c r="M146" s="7" t="s">
        <v>275</v>
      </c>
      <c r="N146" s="7" t="s">
        <v>289</v>
      </c>
      <c r="O146" s="47" t="s">
        <v>290</v>
      </c>
      <c r="P146" s="12"/>
      <c r="Q146" s="13">
        <v>18</v>
      </c>
      <c r="R146" s="14" t="s">
        <v>311</v>
      </c>
      <c r="S146" s="15">
        <v>3.1</v>
      </c>
      <c r="T146" s="12"/>
      <c r="U146" s="13">
        <v>370</v>
      </c>
      <c r="V146" s="14" t="s">
        <v>311</v>
      </c>
      <c r="W146" s="15">
        <v>12</v>
      </c>
      <c r="X146" s="40">
        <v>388</v>
      </c>
      <c r="Y146" s="48">
        <v>7.1999999999999995E-2</v>
      </c>
      <c r="Z146" s="7" t="s">
        <v>269</v>
      </c>
      <c r="AA146" s="7" t="s">
        <v>289</v>
      </c>
      <c r="AB146" s="100" t="s">
        <v>290</v>
      </c>
      <c r="AC146" s="12" t="s">
        <v>310</v>
      </c>
      <c r="AD146" s="13">
        <v>7.6</v>
      </c>
      <c r="AE146" s="14"/>
      <c r="AF146" s="15"/>
      <c r="AG146" s="12"/>
      <c r="AH146" s="13">
        <v>310</v>
      </c>
      <c r="AI146" s="14" t="s">
        <v>311</v>
      </c>
      <c r="AJ146" s="15">
        <v>11</v>
      </c>
      <c r="AK146" s="40">
        <v>310</v>
      </c>
      <c r="AL146" s="48">
        <v>0.09</v>
      </c>
      <c r="AM146" s="16"/>
      <c r="AN146" s="1"/>
    </row>
    <row r="147" spans="2:40" x14ac:dyDescent="0.2">
      <c r="B147" s="152"/>
      <c r="C147" s="154"/>
      <c r="D147" s="152"/>
      <c r="E147" s="167"/>
      <c r="F147" s="158"/>
      <c r="G147" s="160"/>
      <c r="H147" s="154"/>
      <c r="I147" s="156"/>
      <c r="J147" s="3">
        <v>44411</v>
      </c>
      <c r="K147" s="100" t="s">
        <v>249</v>
      </c>
      <c r="L147" s="4">
        <v>30.2</v>
      </c>
      <c r="M147" s="7" t="s">
        <v>269</v>
      </c>
      <c r="N147" s="7" t="s">
        <v>289</v>
      </c>
      <c r="O147" s="47" t="s">
        <v>290</v>
      </c>
      <c r="P147" s="12"/>
      <c r="Q147" s="13">
        <v>19</v>
      </c>
      <c r="R147" s="14" t="s">
        <v>311</v>
      </c>
      <c r="S147" s="15">
        <v>3.9</v>
      </c>
      <c r="T147" s="12"/>
      <c r="U147" s="13">
        <v>380</v>
      </c>
      <c r="V147" s="14" t="s">
        <v>311</v>
      </c>
      <c r="W147" s="15">
        <v>15</v>
      </c>
      <c r="X147" s="40">
        <v>399</v>
      </c>
      <c r="Y147" s="48">
        <v>7.0000000000000007E-2</v>
      </c>
      <c r="Z147" s="7" t="s">
        <v>270</v>
      </c>
      <c r="AA147" s="7" t="s">
        <v>289</v>
      </c>
      <c r="AB147" s="100" t="s">
        <v>290</v>
      </c>
      <c r="AC147" s="12"/>
      <c r="AD147" s="13">
        <v>38</v>
      </c>
      <c r="AE147" s="14" t="s">
        <v>311</v>
      </c>
      <c r="AF147" s="15">
        <v>5.5</v>
      </c>
      <c r="AG147" s="12"/>
      <c r="AH147" s="13">
        <v>1200</v>
      </c>
      <c r="AI147" s="14" t="s">
        <v>311</v>
      </c>
      <c r="AJ147" s="15">
        <v>25</v>
      </c>
      <c r="AK147" s="40">
        <v>1238</v>
      </c>
      <c r="AL147" s="48">
        <v>0.08</v>
      </c>
      <c r="AM147" s="16" t="s">
        <v>291</v>
      </c>
      <c r="AN147" s="1"/>
    </row>
    <row r="148" spans="2:40" x14ac:dyDescent="0.2">
      <c r="B148" s="152"/>
      <c r="C148" s="154"/>
      <c r="D148" s="152"/>
      <c r="E148" s="167"/>
      <c r="F148" s="158"/>
      <c r="G148" s="160"/>
      <c r="H148" s="154"/>
      <c r="I148" s="156"/>
      <c r="J148" s="3">
        <v>44518</v>
      </c>
      <c r="K148" s="100" t="s">
        <v>249</v>
      </c>
      <c r="L148" s="4">
        <v>16.399999999999999</v>
      </c>
      <c r="M148" s="7" t="s">
        <v>270</v>
      </c>
      <c r="N148" s="7" t="s">
        <v>289</v>
      </c>
      <c r="O148" s="47" t="s">
        <v>290</v>
      </c>
      <c r="P148" s="12" t="s">
        <v>310</v>
      </c>
      <c r="Q148" s="13">
        <v>9.5</v>
      </c>
      <c r="R148" s="14"/>
      <c r="S148" s="15"/>
      <c r="T148" s="12"/>
      <c r="U148" s="13">
        <v>350</v>
      </c>
      <c r="V148" s="14" t="s">
        <v>311</v>
      </c>
      <c r="W148" s="15">
        <v>14</v>
      </c>
      <c r="X148" s="40">
        <v>350</v>
      </c>
      <c r="Y148" s="48">
        <v>0.09</v>
      </c>
      <c r="Z148" s="7" t="s">
        <v>267</v>
      </c>
      <c r="AA148" s="7" t="s">
        <v>289</v>
      </c>
      <c r="AB148" s="100" t="s">
        <v>290</v>
      </c>
      <c r="AC148" s="12"/>
      <c r="AD148" s="13">
        <v>9.5</v>
      </c>
      <c r="AE148" s="14" t="s">
        <v>311</v>
      </c>
      <c r="AF148" s="15">
        <v>2</v>
      </c>
      <c r="AG148" s="12"/>
      <c r="AH148" s="13">
        <v>320</v>
      </c>
      <c r="AI148" s="14" t="s">
        <v>311</v>
      </c>
      <c r="AJ148" s="15">
        <v>7.7</v>
      </c>
      <c r="AK148" s="40">
        <v>329.5</v>
      </c>
      <c r="AL148" s="48">
        <v>0.09</v>
      </c>
      <c r="AM148" s="16" t="s">
        <v>291</v>
      </c>
      <c r="AN148" s="1"/>
    </row>
    <row r="149" spans="2:40" x14ac:dyDescent="0.2">
      <c r="B149" s="152"/>
      <c r="C149" s="154"/>
      <c r="D149" s="152"/>
      <c r="E149" s="167"/>
      <c r="F149" s="158"/>
      <c r="G149" s="160"/>
      <c r="H149" s="154"/>
      <c r="I149" s="156"/>
      <c r="J149" s="3">
        <v>44612</v>
      </c>
      <c r="K149" s="100" t="s">
        <v>249</v>
      </c>
      <c r="L149" s="4">
        <v>7.7</v>
      </c>
      <c r="M149" s="7" t="s">
        <v>267</v>
      </c>
      <c r="N149" s="7" t="s">
        <v>289</v>
      </c>
      <c r="O149" s="47" t="s">
        <v>290</v>
      </c>
      <c r="P149" s="12" t="s">
        <v>310</v>
      </c>
      <c r="Q149" s="13">
        <v>6.7</v>
      </c>
      <c r="R149" s="14"/>
      <c r="S149" s="15"/>
      <c r="T149" s="12"/>
      <c r="U149" s="13">
        <v>200</v>
      </c>
      <c r="V149" s="14" t="s">
        <v>311</v>
      </c>
      <c r="W149" s="15">
        <v>7.9</v>
      </c>
      <c r="X149" s="40">
        <v>200</v>
      </c>
      <c r="Y149" s="48">
        <v>0.09</v>
      </c>
      <c r="Z149" s="7" t="s">
        <v>267</v>
      </c>
      <c r="AA149" s="7" t="s">
        <v>289</v>
      </c>
      <c r="AB149" s="100" t="s">
        <v>290</v>
      </c>
      <c r="AC149" s="12"/>
      <c r="AD149" s="13">
        <v>8.1999999999999993</v>
      </c>
      <c r="AE149" s="14" t="s">
        <v>311</v>
      </c>
      <c r="AF149" s="15">
        <v>1.8</v>
      </c>
      <c r="AG149" s="12"/>
      <c r="AH149" s="13">
        <v>260</v>
      </c>
      <c r="AI149" s="14" t="s">
        <v>311</v>
      </c>
      <c r="AJ149" s="15">
        <v>7.1</v>
      </c>
      <c r="AK149" s="40">
        <v>268.2</v>
      </c>
      <c r="AL149" s="48">
        <v>0.08</v>
      </c>
      <c r="AM149" s="16" t="s">
        <v>291</v>
      </c>
      <c r="AN149" s="1"/>
    </row>
    <row r="150" spans="2:40" x14ac:dyDescent="0.2">
      <c r="B150" s="152"/>
      <c r="C150" s="154">
        <v>37</v>
      </c>
      <c r="D150" s="152"/>
      <c r="E150" s="167"/>
      <c r="F150" s="158"/>
      <c r="G150" s="160" t="s">
        <v>148</v>
      </c>
      <c r="H150" s="154" t="s">
        <v>149</v>
      </c>
      <c r="I150" s="156" t="s">
        <v>140</v>
      </c>
      <c r="J150" s="3">
        <v>44345</v>
      </c>
      <c r="K150" s="100" t="s">
        <v>249</v>
      </c>
      <c r="L150" s="4">
        <v>26.1</v>
      </c>
      <c r="M150" s="7" t="s">
        <v>269</v>
      </c>
      <c r="N150" s="7" t="s">
        <v>289</v>
      </c>
      <c r="O150" s="47" t="s">
        <v>290</v>
      </c>
      <c r="P150" s="12"/>
      <c r="Q150" s="13">
        <v>12</v>
      </c>
      <c r="R150" s="14" t="s">
        <v>311</v>
      </c>
      <c r="S150" s="15">
        <v>3</v>
      </c>
      <c r="T150" s="12"/>
      <c r="U150" s="13">
        <v>300</v>
      </c>
      <c r="V150" s="14" t="s">
        <v>311</v>
      </c>
      <c r="W150" s="15">
        <v>13</v>
      </c>
      <c r="X150" s="40">
        <v>312</v>
      </c>
      <c r="Y150" s="48">
        <v>0.09</v>
      </c>
      <c r="Z150" s="7" t="s">
        <v>270</v>
      </c>
      <c r="AA150" s="7" t="s">
        <v>289</v>
      </c>
      <c r="AB150" s="100" t="s">
        <v>290</v>
      </c>
      <c r="AC150" s="12"/>
      <c r="AD150" s="13">
        <v>18</v>
      </c>
      <c r="AE150" s="14" t="s">
        <v>311</v>
      </c>
      <c r="AF150" s="15">
        <v>3.7</v>
      </c>
      <c r="AG150" s="12"/>
      <c r="AH150" s="13">
        <v>360</v>
      </c>
      <c r="AI150" s="14" t="s">
        <v>311</v>
      </c>
      <c r="AJ150" s="15">
        <v>12</v>
      </c>
      <c r="AK150" s="40">
        <v>378</v>
      </c>
      <c r="AL150" s="48">
        <v>9.6000000000000002E-2</v>
      </c>
      <c r="AM150" s="16"/>
      <c r="AN150" s="1"/>
    </row>
    <row r="151" spans="2:40" x14ac:dyDescent="0.2">
      <c r="B151" s="152"/>
      <c r="C151" s="154"/>
      <c r="D151" s="152"/>
      <c r="E151" s="167"/>
      <c r="F151" s="158"/>
      <c r="G151" s="160"/>
      <c r="H151" s="154"/>
      <c r="I151" s="156"/>
      <c r="J151" s="3">
        <v>44411</v>
      </c>
      <c r="K151" s="100" t="s">
        <v>254</v>
      </c>
      <c r="L151" s="4">
        <v>29.6</v>
      </c>
      <c r="M151" s="7" t="s">
        <v>276</v>
      </c>
      <c r="N151" s="7" t="s">
        <v>289</v>
      </c>
      <c r="O151" s="47" t="s">
        <v>290</v>
      </c>
      <c r="P151" s="12"/>
      <c r="Q151" s="13">
        <v>19</v>
      </c>
      <c r="R151" s="14" t="s">
        <v>311</v>
      </c>
      <c r="S151" s="15">
        <v>3.8</v>
      </c>
      <c r="T151" s="12"/>
      <c r="U151" s="13">
        <v>430</v>
      </c>
      <c r="V151" s="14" t="s">
        <v>311</v>
      </c>
      <c r="W151" s="15">
        <v>16</v>
      </c>
      <c r="X151" s="40">
        <v>449</v>
      </c>
      <c r="Y151" s="48">
        <v>0.09</v>
      </c>
      <c r="Z151" s="7" t="s">
        <v>276</v>
      </c>
      <c r="AA151" s="7" t="s">
        <v>289</v>
      </c>
      <c r="AB151" s="100" t="s">
        <v>290</v>
      </c>
      <c r="AC151" s="12"/>
      <c r="AD151" s="13">
        <v>18</v>
      </c>
      <c r="AE151" s="14" t="s">
        <v>311</v>
      </c>
      <c r="AF151" s="15">
        <v>4.3</v>
      </c>
      <c r="AG151" s="12"/>
      <c r="AH151" s="13">
        <v>300</v>
      </c>
      <c r="AI151" s="14" t="s">
        <v>311</v>
      </c>
      <c r="AJ151" s="15">
        <v>13</v>
      </c>
      <c r="AK151" s="40">
        <v>318</v>
      </c>
      <c r="AL151" s="48">
        <v>0.09</v>
      </c>
      <c r="AM151" s="16" t="s">
        <v>291</v>
      </c>
      <c r="AN151" s="1"/>
    </row>
    <row r="152" spans="2:40" x14ac:dyDescent="0.2">
      <c r="B152" s="152"/>
      <c r="C152" s="154"/>
      <c r="D152" s="152"/>
      <c r="E152" s="167"/>
      <c r="F152" s="158"/>
      <c r="G152" s="160"/>
      <c r="H152" s="154"/>
      <c r="I152" s="156"/>
      <c r="J152" s="3">
        <v>44515</v>
      </c>
      <c r="K152" s="100" t="s">
        <v>254</v>
      </c>
      <c r="L152" s="4">
        <v>18</v>
      </c>
      <c r="M152" s="7" t="s">
        <v>269</v>
      </c>
      <c r="N152" s="7" t="s">
        <v>289</v>
      </c>
      <c r="O152" s="47" t="s">
        <v>290</v>
      </c>
      <c r="P152" s="12"/>
      <c r="Q152" s="13">
        <v>7.8</v>
      </c>
      <c r="R152" s="14" t="s">
        <v>311</v>
      </c>
      <c r="S152" s="15">
        <v>1.8</v>
      </c>
      <c r="T152" s="12"/>
      <c r="U152" s="13">
        <v>200</v>
      </c>
      <c r="V152" s="14" t="s">
        <v>311</v>
      </c>
      <c r="W152" s="15">
        <v>5.8</v>
      </c>
      <c r="X152" s="40">
        <v>207.8</v>
      </c>
      <c r="Y152" s="48">
        <v>0.08</v>
      </c>
      <c r="Z152" s="7" t="s">
        <v>270</v>
      </c>
      <c r="AA152" s="7" t="s">
        <v>289</v>
      </c>
      <c r="AB152" s="100" t="s">
        <v>290</v>
      </c>
      <c r="AC152" s="12"/>
      <c r="AD152" s="13">
        <v>20</v>
      </c>
      <c r="AE152" s="14" t="s">
        <v>311</v>
      </c>
      <c r="AF152" s="15">
        <v>2.5</v>
      </c>
      <c r="AG152" s="12"/>
      <c r="AH152" s="13">
        <v>650</v>
      </c>
      <c r="AI152" s="14" t="s">
        <v>311</v>
      </c>
      <c r="AJ152" s="15">
        <v>11</v>
      </c>
      <c r="AK152" s="40">
        <v>670</v>
      </c>
      <c r="AL152" s="48">
        <v>0.08</v>
      </c>
      <c r="AM152" s="16" t="s">
        <v>291</v>
      </c>
      <c r="AN152" s="1"/>
    </row>
    <row r="153" spans="2:40" x14ac:dyDescent="0.2">
      <c r="B153" s="152"/>
      <c r="C153" s="154"/>
      <c r="D153" s="152"/>
      <c r="E153" s="167"/>
      <c r="F153" s="158"/>
      <c r="G153" s="160"/>
      <c r="H153" s="154"/>
      <c r="I153" s="156"/>
      <c r="J153" s="3">
        <v>44597</v>
      </c>
      <c r="K153" s="100" t="s">
        <v>254</v>
      </c>
      <c r="L153" s="4">
        <v>6.3</v>
      </c>
      <c r="M153" s="7" t="s">
        <v>269</v>
      </c>
      <c r="N153" s="7" t="s">
        <v>289</v>
      </c>
      <c r="O153" s="47" t="s">
        <v>290</v>
      </c>
      <c r="P153" s="12"/>
      <c r="Q153" s="13">
        <v>13</v>
      </c>
      <c r="R153" s="14" t="s">
        <v>311</v>
      </c>
      <c r="S153" s="15">
        <v>2.1</v>
      </c>
      <c r="T153" s="12"/>
      <c r="U153" s="13">
        <v>300</v>
      </c>
      <c r="V153" s="14" t="s">
        <v>311</v>
      </c>
      <c r="W153" s="15">
        <v>8.4</v>
      </c>
      <c r="X153" s="40">
        <v>313</v>
      </c>
      <c r="Y153" s="48">
        <v>7.0000000000000007E-2</v>
      </c>
      <c r="Z153" s="7" t="s">
        <v>270</v>
      </c>
      <c r="AA153" s="7" t="s">
        <v>289</v>
      </c>
      <c r="AB153" s="100" t="s">
        <v>290</v>
      </c>
      <c r="AC153" s="12"/>
      <c r="AD153" s="13">
        <v>16</v>
      </c>
      <c r="AE153" s="14" t="s">
        <v>311</v>
      </c>
      <c r="AF153" s="15">
        <v>2.5</v>
      </c>
      <c r="AG153" s="12"/>
      <c r="AH153" s="13">
        <v>460</v>
      </c>
      <c r="AI153" s="14" t="s">
        <v>311</v>
      </c>
      <c r="AJ153" s="15">
        <v>11</v>
      </c>
      <c r="AK153" s="40">
        <v>476</v>
      </c>
      <c r="AL153" s="48">
        <v>7.0000000000000007E-2</v>
      </c>
      <c r="AM153" s="16" t="s">
        <v>291</v>
      </c>
      <c r="AN153" s="1"/>
    </row>
    <row r="154" spans="2:40" x14ac:dyDescent="0.2">
      <c r="B154" s="152"/>
      <c r="C154" s="154">
        <v>38</v>
      </c>
      <c r="D154" s="152"/>
      <c r="E154" s="167"/>
      <c r="F154" s="158"/>
      <c r="G154" s="160" t="s">
        <v>150</v>
      </c>
      <c r="H154" s="154" t="s">
        <v>151</v>
      </c>
      <c r="I154" s="156" t="s">
        <v>152</v>
      </c>
      <c r="J154" s="3">
        <v>44345</v>
      </c>
      <c r="K154" s="100" t="s">
        <v>249</v>
      </c>
      <c r="L154" s="4">
        <v>27.2</v>
      </c>
      <c r="M154" s="7" t="s">
        <v>270</v>
      </c>
      <c r="N154" s="7" t="s">
        <v>289</v>
      </c>
      <c r="O154" s="47" t="s">
        <v>290</v>
      </c>
      <c r="P154" s="12"/>
      <c r="Q154" s="13">
        <v>14</v>
      </c>
      <c r="R154" s="14" t="s">
        <v>311</v>
      </c>
      <c r="S154" s="15">
        <v>4.2</v>
      </c>
      <c r="T154" s="12"/>
      <c r="U154" s="13">
        <v>450</v>
      </c>
      <c r="V154" s="14" t="s">
        <v>311</v>
      </c>
      <c r="W154" s="15">
        <v>17</v>
      </c>
      <c r="X154" s="40">
        <v>464</v>
      </c>
      <c r="Y154" s="48">
        <v>8.2000000000000003E-2</v>
      </c>
      <c r="Z154" s="7" t="s">
        <v>275</v>
      </c>
      <c r="AA154" s="7" t="s">
        <v>289</v>
      </c>
      <c r="AB154" s="100" t="s">
        <v>290</v>
      </c>
      <c r="AC154" s="12"/>
      <c r="AD154" s="13">
        <v>11</v>
      </c>
      <c r="AE154" s="14" t="s">
        <v>311</v>
      </c>
      <c r="AF154" s="15">
        <v>2.2999999999999998</v>
      </c>
      <c r="AG154" s="12"/>
      <c r="AH154" s="13">
        <v>190</v>
      </c>
      <c r="AI154" s="14" t="s">
        <v>311</v>
      </c>
      <c r="AJ154" s="15">
        <v>8</v>
      </c>
      <c r="AK154" s="40">
        <v>201</v>
      </c>
      <c r="AL154" s="48">
        <v>9.1999999999999998E-2</v>
      </c>
      <c r="AM154" s="16"/>
      <c r="AN154" s="1"/>
    </row>
    <row r="155" spans="2:40" x14ac:dyDescent="0.2">
      <c r="B155" s="152"/>
      <c r="C155" s="154"/>
      <c r="D155" s="152"/>
      <c r="E155" s="167"/>
      <c r="F155" s="158"/>
      <c r="G155" s="160"/>
      <c r="H155" s="154"/>
      <c r="I155" s="156"/>
      <c r="J155" s="3">
        <v>44415</v>
      </c>
      <c r="K155" s="100" t="s">
        <v>249</v>
      </c>
      <c r="L155" s="4">
        <v>28.4</v>
      </c>
      <c r="M155" s="7" t="s">
        <v>275</v>
      </c>
      <c r="N155" s="7" t="s">
        <v>289</v>
      </c>
      <c r="O155" s="47" t="s">
        <v>290</v>
      </c>
      <c r="P155" s="12" t="s">
        <v>310</v>
      </c>
      <c r="Q155" s="13">
        <v>9.6</v>
      </c>
      <c r="R155" s="14"/>
      <c r="S155" s="15"/>
      <c r="T155" s="12" t="s">
        <v>310</v>
      </c>
      <c r="U155" s="13">
        <v>9.1999999999999993</v>
      </c>
      <c r="V155" s="14"/>
      <c r="W155" s="15"/>
      <c r="X155" s="40" t="s">
        <v>285</v>
      </c>
      <c r="Y155" s="48">
        <v>0.06</v>
      </c>
      <c r="Z155" s="7" t="s">
        <v>305</v>
      </c>
      <c r="AA155" s="7" t="s">
        <v>289</v>
      </c>
      <c r="AB155" s="100" t="s">
        <v>290</v>
      </c>
      <c r="AC155" s="12" t="s">
        <v>310</v>
      </c>
      <c r="AD155" s="13">
        <v>8.1</v>
      </c>
      <c r="AE155" s="14"/>
      <c r="AF155" s="15"/>
      <c r="AG155" s="12"/>
      <c r="AH155" s="13">
        <v>240</v>
      </c>
      <c r="AI155" s="14" t="s">
        <v>311</v>
      </c>
      <c r="AJ155" s="15">
        <v>8.8000000000000007</v>
      </c>
      <c r="AK155" s="40">
        <v>240</v>
      </c>
      <c r="AL155" s="48">
        <v>7.0000000000000007E-2</v>
      </c>
      <c r="AM155" s="16" t="s">
        <v>291</v>
      </c>
      <c r="AN155" s="1"/>
    </row>
    <row r="156" spans="2:40" x14ac:dyDescent="0.2">
      <c r="B156" s="152"/>
      <c r="C156" s="154"/>
      <c r="D156" s="152"/>
      <c r="E156" s="167"/>
      <c r="F156" s="158"/>
      <c r="G156" s="160"/>
      <c r="H156" s="154"/>
      <c r="I156" s="156"/>
      <c r="J156" s="3">
        <v>44515</v>
      </c>
      <c r="K156" s="100" t="s">
        <v>254</v>
      </c>
      <c r="L156" s="4">
        <v>16.8</v>
      </c>
      <c r="M156" s="7" t="s">
        <v>275</v>
      </c>
      <c r="N156" s="7" t="s">
        <v>289</v>
      </c>
      <c r="O156" s="47" t="s">
        <v>290</v>
      </c>
      <c r="P156" s="12" t="s">
        <v>310</v>
      </c>
      <c r="Q156" s="13">
        <v>7.7</v>
      </c>
      <c r="R156" s="14"/>
      <c r="S156" s="15"/>
      <c r="T156" s="12"/>
      <c r="U156" s="13">
        <v>32</v>
      </c>
      <c r="V156" s="14" t="s">
        <v>311</v>
      </c>
      <c r="W156" s="15">
        <v>3.9</v>
      </c>
      <c r="X156" s="40">
        <v>32</v>
      </c>
      <c r="Y156" s="48">
        <v>7.0000000000000007E-2</v>
      </c>
      <c r="Z156" s="7" t="s">
        <v>275</v>
      </c>
      <c r="AA156" s="7" t="s">
        <v>289</v>
      </c>
      <c r="AB156" s="100" t="s">
        <v>290</v>
      </c>
      <c r="AC156" s="12"/>
      <c r="AD156" s="13">
        <v>18</v>
      </c>
      <c r="AE156" s="14" t="s">
        <v>311</v>
      </c>
      <c r="AF156" s="15">
        <v>5.4</v>
      </c>
      <c r="AG156" s="12"/>
      <c r="AH156" s="13">
        <v>270</v>
      </c>
      <c r="AI156" s="14" t="s">
        <v>311</v>
      </c>
      <c r="AJ156" s="15">
        <v>19</v>
      </c>
      <c r="AK156" s="40">
        <v>288</v>
      </c>
      <c r="AL156" s="48">
        <v>7.0000000000000007E-2</v>
      </c>
      <c r="AM156" s="16" t="s">
        <v>291</v>
      </c>
      <c r="AN156" s="1"/>
    </row>
    <row r="157" spans="2:40" x14ac:dyDescent="0.2">
      <c r="B157" s="153"/>
      <c r="C157" s="155"/>
      <c r="D157" s="153"/>
      <c r="E157" s="168"/>
      <c r="F157" s="159"/>
      <c r="G157" s="161"/>
      <c r="H157" s="155"/>
      <c r="I157" s="157"/>
      <c r="J157" s="28">
        <v>44597</v>
      </c>
      <c r="K157" s="101" t="s">
        <v>254</v>
      </c>
      <c r="L157" s="29">
        <v>4.5999999999999996</v>
      </c>
      <c r="M157" s="32" t="s">
        <v>275</v>
      </c>
      <c r="N157" s="32" t="s">
        <v>289</v>
      </c>
      <c r="O157" s="50" t="s">
        <v>290</v>
      </c>
      <c r="P157" s="35" t="s">
        <v>310</v>
      </c>
      <c r="Q157" s="36">
        <v>4.9000000000000004</v>
      </c>
      <c r="R157" s="21"/>
      <c r="S157" s="22"/>
      <c r="T157" s="35"/>
      <c r="U157" s="36">
        <v>70</v>
      </c>
      <c r="V157" s="21" t="s">
        <v>311</v>
      </c>
      <c r="W157" s="22">
        <v>4.5</v>
      </c>
      <c r="X157" s="45">
        <v>70</v>
      </c>
      <c r="Y157" s="51">
        <v>7.0000000000000007E-2</v>
      </c>
      <c r="Z157" s="32" t="s">
        <v>275</v>
      </c>
      <c r="AA157" s="32" t="s">
        <v>289</v>
      </c>
      <c r="AB157" s="101" t="s">
        <v>290</v>
      </c>
      <c r="AC157" s="35"/>
      <c r="AD157" s="36">
        <v>20</v>
      </c>
      <c r="AE157" s="21" t="s">
        <v>311</v>
      </c>
      <c r="AF157" s="22">
        <v>5.2</v>
      </c>
      <c r="AG157" s="35"/>
      <c r="AH157" s="36">
        <v>380</v>
      </c>
      <c r="AI157" s="21" t="s">
        <v>311</v>
      </c>
      <c r="AJ157" s="22">
        <v>20</v>
      </c>
      <c r="AK157" s="45">
        <v>400</v>
      </c>
      <c r="AL157" s="51">
        <v>0.06</v>
      </c>
      <c r="AM157" s="23" t="s">
        <v>291</v>
      </c>
      <c r="AN157" s="1"/>
    </row>
    <row r="158" spans="2:40" x14ac:dyDescent="0.2">
      <c r="B158" s="151" t="s">
        <v>30</v>
      </c>
      <c r="C158" s="172">
        <v>39</v>
      </c>
      <c r="D158" s="151" t="s">
        <v>102</v>
      </c>
      <c r="E158" s="169" t="s">
        <v>122</v>
      </c>
      <c r="F158" s="174"/>
      <c r="G158" s="175" t="s">
        <v>153</v>
      </c>
      <c r="H158" s="172" t="s">
        <v>154</v>
      </c>
      <c r="I158" s="173" t="s">
        <v>155</v>
      </c>
      <c r="J158" s="115">
        <v>44345</v>
      </c>
      <c r="K158" s="102" t="s">
        <v>249</v>
      </c>
      <c r="L158" s="116">
        <v>26.7</v>
      </c>
      <c r="M158" s="119" t="s">
        <v>270</v>
      </c>
      <c r="N158" s="119" t="s">
        <v>289</v>
      </c>
      <c r="O158" s="131" t="s">
        <v>290</v>
      </c>
      <c r="P158" s="123" t="s">
        <v>310</v>
      </c>
      <c r="Q158" s="124">
        <v>6.7</v>
      </c>
      <c r="R158" s="125"/>
      <c r="S158" s="126"/>
      <c r="T158" s="123"/>
      <c r="U158" s="124">
        <v>60</v>
      </c>
      <c r="V158" s="125" t="s">
        <v>311</v>
      </c>
      <c r="W158" s="126">
        <v>6.1</v>
      </c>
      <c r="X158" s="127">
        <v>60</v>
      </c>
      <c r="Y158" s="132">
        <v>7.3999999999999996E-2</v>
      </c>
      <c r="Z158" s="119" t="s">
        <v>270</v>
      </c>
      <c r="AA158" s="119" t="s">
        <v>289</v>
      </c>
      <c r="AB158" s="102" t="s">
        <v>290</v>
      </c>
      <c r="AC158" s="123"/>
      <c r="AD158" s="124">
        <v>16</v>
      </c>
      <c r="AE158" s="125" t="s">
        <v>311</v>
      </c>
      <c r="AF158" s="126">
        <v>2.5</v>
      </c>
      <c r="AG158" s="123"/>
      <c r="AH158" s="124">
        <v>370</v>
      </c>
      <c r="AI158" s="125" t="s">
        <v>311</v>
      </c>
      <c r="AJ158" s="126">
        <v>10</v>
      </c>
      <c r="AK158" s="127">
        <v>386</v>
      </c>
      <c r="AL158" s="132">
        <v>8.4000000000000005E-2</v>
      </c>
      <c r="AM158" s="128"/>
      <c r="AN158" s="1"/>
    </row>
    <row r="159" spans="2:40" x14ac:dyDescent="0.2">
      <c r="B159" s="152"/>
      <c r="C159" s="154"/>
      <c r="D159" s="152"/>
      <c r="E159" s="167"/>
      <c r="F159" s="158"/>
      <c r="G159" s="160"/>
      <c r="H159" s="154"/>
      <c r="I159" s="156"/>
      <c r="J159" s="3">
        <v>44415</v>
      </c>
      <c r="K159" s="100" t="s">
        <v>249</v>
      </c>
      <c r="L159" s="4">
        <v>29.3</v>
      </c>
      <c r="M159" s="7" t="s">
        <v>267</v>
      </c>
      <c r="N159" s="7" t="s">
        <v>289</v>
      </c>
      <c r="O159" s="47" t="s">
        <v>290</v>
      </c>
      <c r="P159" s="12" t="s">
        <v>310</v>
      </c>
      <c r="Q159" s="13">
        <v>7.1</v>
      </c>
      <c r="R159" s="14"/>
      <c r="S159" s="15"/>
      <c r="T159" s="12"/>
      <c r="U159" s="13">
        <v>93</v>
      </c>
      <c r="V159" s="14" t="s">
        <v>311</v>
      </c>
      <c r="W159" s="15">
        <v>5.8</v>
      </c>
      <c r="X159" s="40">
        <v>93</v>
      </c>
      <c r="Y159" s="48">
        <v>0.06</v>
      </c>
      <c r="Z159" s="7" t="s">
        <v>275</v>
      </c>
      <c r="AA159" s="7" t="s">
        <v>289</v>
      </c>
      <c r="AB159" s="100" t="s">
        <v>290</v>
      </c>
      <c r="AC159" s="12"/>
      <c r="AD159" s="13">
        <v>15</v>
      </c>
      <c r="AE159" s="14" t="s">
        <v>311</v>
      </c>
      <c r="AF159" s="15">
        <v>4</v>
      </c>
      <c r="AG159" s="12"/>
      <c r="AH159" s="13">
        <v>300</v>
      </c>
      <c r="AI159" s="14" t="s">
        <v>311</v>
      </c>
      <c r="AJ159" s="15">
        <v>15</v>
      </c>
      <c r="AK159" s="40">
        <v>315</v>
      </c>
      <c r="AL159" s="48">
        <v>0.06</v>
      </c>
      <c r="AM159" s="16" t="s">
        <v>291</v>
      </c>
      <c r="AN159" s="1"/>
    </row>
    <row r="160" spans="2:40" x14ac:dyDescent="0.2">
      <c r="B160" s="152"/>
      <c r="C160" s="154"/>
      <c r="D160" s="152"/>
      <c r="E160" s="167"/>
      <c r="F160" s="158"/>
      <c r="G160" s="160"/>
      <c r="H160" s="154"/>
      <c r="I160" s="156"/>
      <c r="J160" s="3">
        <v>44515</v>
      </c>
      <c r="K160" s="100" t="s">
        <v>254</v>
      </c>
      <c r="L160" s="4">
        <v>14</v>
      </c>
      <c r="M160" s="7" t="s">
        <v>267</v>
      </c>
      <c r="N160" s="7" t="s">
        <v>289</v>
      </c>
      <c r="O160" s="47" t="s">
        <v>290</v>
      </c>
      <c r="P160" s="12" t="s">
        <v>310</v>
      </c>
      <c r="Q160" s="13">
        <v>6.1</v>
      </c>
      <c r="R160" s="14"/>
      <c r="S160" s="15"/>
      <c r="T160" s="12"/>
      <c r="U160" s="13">
        <v>77</v>
      </c>
      <c r="V160" s="14" t="s">
        <v>311</v>
      </c>
      <c r="W160" s="15">
        <v>5.2</v>
      </c>
      <c r="X160" s="40">
        <v>77</v>
      </c>
      <c r="Y160" s="48">
        <v>0.06</v>
      </c>
      <c r="Z160" s="7" t="s">
        <v>269</v>
      </c>
      <c r="AA160" s="7" t="s">
        <v>289</v>
      </c>
      <c r="AB160" s="100" t="s">
        <v>290</v>
      </c>
      <c r="AC160" s="12" t="s">
        <v>310</v>
      </c>
      <c r="AD160" s="13">
        <v>8.5</v>
      </c>
      <c r="AE160" s="14"/>
      <c r="AF160" s="15"/>
      <c r="AG160" s="12"/>
      <c r="AH160" s="13">
        <v>92</v>
      </c>
      <c r="AI160" s="14" t="s">
        <v>311</v>
      </c>
      <c r="AJ160" s="15">
        <v>6.3</v>
      </c>
      <c r="AK160" s="40">
        <v>92</v>
      </c>
      <c r="AL160" s="48">
        <v>7.0000000000000007E-2</v>
      </c>
      <c r="AM160" s="16" t="s">
        <v>291</v>
      </c>
      <c r="AN160" s="1"/>
    </row>
    <row r="161" spans="2:40" x14ac:dyDescent="0.2">
      <c r="B161" s="152"/>
      <c r="C161" s="154"/>
      <c r="D161" s="152"/>
      <c r="E161" s="167"/>
      <c r="F161" s="158"/>
      <c r="G161" s="160"/>
      <c r="H161" s="154"/>
      <c r="I161" s="156"/>
      <c r="J161" s="3">
        <v>44597</v>
      </c>
      <c r="K161" s="100" t="s">
        <v>254</v>
      </c>
      <c r="L161" s="4">
        <v>3.2</v>
      </c>
      <c r="M161" s="7" t="s">
        <v>267</v>
      </c>
      <c r="N161" s="7" t="s">
        <v>289</v>
      </c>
      <c r="O161" s="47" t="s">
        <v>290</v>
      </c>
      <c r="P161" s="12"/>
      <c r="Q161" s="13">
        <v>10</v>
      </c>
      <c r="R161" s="14" t="s">
        <v>311</v>
      </c>
      <c r="S161" s="15">
        <v>2.2999999999999998</v>
      </c>
      <c r="T161" s="12"/>
      <c r="U161" s="13">
        <v>310</v>
      </c>
      <c r="V161" s="14" t="s">
        <v>311</v>
      </c>
      <c r="W161" s="15">
        <v>9.1</v>
      </c>
      <c r="X161" s="40">
        <v>320</v>
      </c>
      <c r="Y161" s="48">
        <v>0.06</v>
      </c>
      <c r="Z161" s="7" t="s">
        <v>269</v>
      </c>
      <c r="AA161" s="7" t="s">
        <v>289</v>
      </c>
      <c r="AB161" s="100" t="s">
        <v>290</v>
      </c>
      <c r="AC161" s="12" t="s">
        <v>310</v>
      </c>
      <c r="AD161" s="13">
        <v>6.6</v>
      </c>
      <c r="AE161" s="14"/>
      <c r="AF161" s="15"/>
      <c r="AG161" s="12"/>
      <c r="AH161" s="13">
        <v>77</v>
      </c>
      <c r="AI161" s="14" t="s">
        <v>311</v>
      </c>
      <c r="AJ161" s="15">
        <v>5.0999999999999996</v>
      </c>
      <c r="AK161" s="40">
        <v>77</v>
      </c>
      <c r="AL161" s="48">
        <v>0.06</v>
      </c>
      <c r="AM161" s="16" t="s">
        <v>291</v>
      </c>
      <c r="AN161" s="1"/>
    </row>
    <row r="162" spans="2:40" x14ac:dyDescent="0.2">
      <c r="B162" s="152"/>
      <c r="C162" s="154">
        <v>40</v>
      </c>
      <c r="D162" s="152"/>
      <c r="E162" s="167"/>
      <c r="F162" s="158"/>
      <c r="G162" s="160" t="s">
        <v>156</v>
      </c>
      <c r="H162" s="154" t="s">
        <v>157</v>
      </c>
      <c r="I162" s="156" t="s">
        <v>158</v>
      </c>
      <c r="J162" s="3">
        <v>44345</v>
      </c>
      <c r="K162" s="100" t="s">
        <v>249</v>
      </c>
      <c r="L162" s="4">
        <v>25.8</v>
      </c>
      <c r="M162" s="7" t="s">
        <v>270</v>
      </c>
      <c r="N162" s="7" t="s">
        <v>289</v>
      </c>
      <c r="O162" s="47" t="s">
        <v>290</v>
      </c>
      <c r="P162" s="12" t="s">
        <v>310</v>
      </c>
      <c r="Q162" s="13">
        <v>8.5</v>
      </c>
      <c r="R162" s="14"/>
      <c r="S162" s="15"/>
      <c r="T162" s="12"/>
      <c r="U162" s="13">
        <v>76</v>
      </c>
      <c r="V162" s="14" t="s">
        <v>311</v>
      </c>
      <c r="W162" s="15">
        <v>6.4</v>
      </c>
      <c r="X162" s="40">
        <v>76</v>
      </c>
      <c r="Y162" s="48">
        <v>6.2E-2</v>
      </c>
      <c r="Z162" s="7" t="s">
        <v>267</v>
      </c>
      <c r="AA162" s="7" t="s">
        <v>289</v>
      </c>
      <c r="AB162" s="100" t="s">
        <v>290</v>
      </c>
      <c r="AC162" s="12"/>
      <c r="AD162" s="13">
        <v>23</v>
      </c>
      <c r="AE162" s="14" t="s">
        <v>311</v>
      </c>
      <c r="AF162" s="15">
        <v>4.3</v>
      </c>
      <c r="AG162" s="12"/>
      <c r="AH162" s="13">
        <v>550</v>
      </c>
      <c r="AI162" s="14" t="s">
        <v>311</v>
      </c>
      <c r="AJ162" s="15">
        <v>17</v>
      </c>
      <c r="AK162" s="40">
        <v>573</v>
      </c>
      <c r="AL162" s="48">
        <v>0.08</v>
      </c>
      <c r="AM162" s="16"/>
      <c r="AN162" s="1"/>
    </row>
    <row r="163" spans="2:40" x14ac:dyDescent="0.2">
      <c r="B163" s="152"/>
      <c r="C163" s="154"/>
      <c r="D163" s="152"/>
      <c r="E163" s="167"/>
      <c r="F163" s="158"/>
      <c r="G163" s="160"/>
      <c r="H163" s="154"/>
      <c r="I163" s="156"/>
      <c r="J163" s="3">
        <v>44424</v>
      </c>
      <c r="K163" s="100" t="s">
        <v>249</v>
      </c>
      <c r="L163" s="4">
        <v>21.3</v>
      </c>
      <c r="M163" s="7" t="s">
        <v>275</v>
      </c>
      <c r="N163" s="7" t="s">
        <v>289</v>
      </c>
      <c r="O163" s="47" t="s">
        <v>290</v>
      </c>
      <c r="P163" s="12" t="s">
        <v>310</v>
      </c>
      <c r="Q163" s="13">
        <v>9.5</v>
      </c>
      <c r="R163" s="14"/>
      <c r="S163" s="15"/>
      <c r="T163" s="12"/>
      <c r="U163" s="13">
        <v>97</v>
      </c>
      <c r="V163" s="14" t="s">
        <v>311</v>
      </c>
      <c r="W163" s="15">
        <v>7.4</v>
      </c>
      <c r="X163" s="40">
        <v>97</v>
      </c>
      <c r="Y163" s="48">
        <v>7.0000000000000007E-2</v>
      </c>
      <c r="Z163" s="7" t="s">
        <v>270</v>
      </c>
      <c r="AA163" s="7" t="s">
        <v>289</v>
      </c>
      <c r="AB163" s="100" t="s">
        <v>290</v>
      </c>
      <c r="AC163" s="12"/>
      <c r="AD163" s="13">
        <v>10</v>
      </c>
      <c r="AE163" s="14" t="s">
        <v>311</v>
      </c>
      <c r="AF163" s="15">
        <v>2.8</v>
      </c>
      <c r="AG163" s="12"/>
      <c r="AH163" s="13">
        <v>260</v>
      </c>
      <c r="AI163" s="14" t="s">
        <v>311</v>
      </c>
      <c r="AJ163" s="15">
        <v>9.6999999999999993</v>
      </c>
      <c r="AK163" s="40">
        <v>270</v>
      </c>
      <c r="AL163" s="48">
        <v>0.08</v>
      </c>
      <c r="AM163" s="16" t="s">
        <v>291</v>
      </c>
      <c r="AN163" s="1"/>
    </row>
    <row r="164" spans="2:40" x14ac:dyDescent="0.2">
      <c r="B164" s="152"/>
      <c r="C164" s="154"/>
      <c r="D164" s="152"/>
      <c r="E164" s="167"/>
      <c r="F164" s="158"/>
      <c r="G164" s="160"/>
      <c r="H164" s="154"/>
      <c r="I164" s="156"/>
      <c r="J164" s="3">
        <v>44504</v>
      </c>
      <c r="K164" s="100" t="s">
        <v>254</v>
      </c>
      <c r="L164" s="4">
        <v>18.100000000000001</v>
      </c>
      <c r="M164" s="7" t="s">
        <v>275</v>
      </c>
      <c r="N164" s="7" t="s">
        <v>289</v>
      </c>
      <c r="O164" s="47" t="s">
        <v>290</v>
      </c>
      <c r="P164" s="12" t="s">
        <v>310</v>
      </c>
      <c r="Q164" s="13">
        <v>6.9</v>
      </c>
      <c r="R164" s="14"/>
      <c r="S164" s="15"/>
      <c r="T164" s="12"/>
      <c r="U164" s="13">
        <v>80</v>
      </c>
      <c r="V164" s="14" t="s">
        <v>311</v>
      </c>
      <c r="W164" s="15">
        <v>6.1</v>
      </c>
      <c r="X164" s="40">
        <v>80</v>
      </c>
      <c r="Y164" s="48">
        <v>0.06</v>
      </c>
      <c r="Z164" s="7" t="s">
        <v>270</v>
      </c>
      <c r="AA164" s="7" t="s">
        <v>289</v>
      </c>
      <c r="AB164" s="100" t="s">
        <v>290</v>
      </c>
      <c r="AC164" s="12"/>
      <c r="AD164" s="13">
        <v>33</v>
      </c>
      <c r="AE164" s="14" t="s">
        <v>311</v>
      </c>
      <c r="AF164" s="15">
        <v>4.9000000000000004</v>
      </c>
      <c r="AG164" s="12"/>
      <c r="AH164" s="13">
        <v>1100</v>
      </c>
      <c r="AI164" s="14" t="s">
        <v>311</v>
      </c>
      <c r="AJ164" s="15">
        <v>22</v>
      </c>
      <c r="AK164" s="40">
        <v>1133</v>
      </c>
      <c r="AL164" s="48">
        <v>7.0000000000000007E-2</v>
      </c>
      <c r="AM164" s="16" t="s">
        <v>291</v>
      </c>
      <c r="AN164" s="1"/>
    </row>
    <row r="165" spans="2:40" x14ac:dyDescent="0.2">
      <c r="B165" s="152"/>
      <c r="C165" s="154"/>
      <c r="D165" s="152"/>
      <c r="E165" s="170"/>
      <c r="F165" s="158"/>
      <c r="G165" s="160"/>
      <c r="H165" s="154"/>
      <c r="I165" s="156"/>
      <c r="J165" s="3">
        <v>44597</v>
      </c>
      <c r="K165" s="100" t="s">
        <v>254</v>
      </c>
      <c r="L165" s="4">
        <v>7.5</v>
      </c>
      <c r="M165" s="7" t="s">
        <v>275</v>
      </c>
      <c r="N165" s="7" t="s">
        <v>289</v>
      </c>
      <c r="O165" s="47" t="s">
        <v>290</v>
      </c>
      <c r="P165" s="12" t="s">
        <v>310</v>
      </c>
      <c r="Q165" s="13">
        <v>4.7</v>
      </c>
      <c r="R165" s="14"/>
      <c r="S165" s="15"/>
      <c r="T165" s="12"/>
      <c r="U165" s="13">
        <v>91</v>
      </c>
      <c r="V165" s="14" t="s">
        <v>311</v>
      </c>
      <c r="W165" s="15">
        <v>4.8</v>
      </c>
      <c r="X165" s="40">
        <v>91</v>
      </c>
      <c r="Y165" s="48">
        <v>0.05</v>
      </c>
      <c r="Z165" s="7" t="s">
        <v>269</v>
      </c>
      <c r="AA165" s="7" t="s">
        <v>289</v>
      </c>
      <c r="AB165" s="100" t="s">
        <v>290</v>
      </c>
      <c r="AC165" s="12"/>
      <c r="AD165" s="13">
        <v>6.3</v>
      </c>
      <c r="AE165" s="14" t="s">
        <v>311</v>
      </c>
      <c r="AF165" s="15">
        <v>2</v>
      </c>
      <c r="AG165" s="12"/>
      <c r="AH165" s="13">
        <v>210</v>
      </c>
      <c r="AI165" s="14" t="s">
        <v>311</v>
      </c>
      <c r="AJ165" s="15">
        <v>7.3</v>
      </c>
      <c r="AK165" s="40">
        <v>216.3</v>
      </c>
      <c r="AL165" s="48">
        <v>0.06</v>
      </c>
      <c r="AM165" s="16" t="s">
        <v>291</v>
      </c>
      <c r="AN165" s="1"/>
    </row>
    <row r="166" spans="2:40" x14ac:dyDescent="0.2">
      <c r="B166" s="152"/>
      <c r="C166" s="154">
        <v>41</v>
      </c>
      <c r="D166" s="152"/>
      <c r="E166" s="171" t="s">
        <v>159</v>
      </c>
      <c r="F166" s="158"/>
      <c r="G166" s="160" t="s">
        <v>160</v>
      </c>
      <c r="H166" s="154" t="s">
        <v>161</v>
      </c>
      <c r="I166" s="156" t="s">
        <v>162</v>
      </c>
      <c r="J166" s="3">
        <v>44345</v>
      </c>
      <c r="K166" s="100" t="s">
        <v>249</v>
      </c>
      <c r="L166" s="4">
        <v>25.1</v>
      </c>
      <c r="M166" s="7" t="s">
        <v>269</v>
      </c>
      <c r="N166" s="7" t="s">
        <v>289</v>
      </c>
      <c r="O166" s="47" t="s">
        <v>290</v>
      </c>
      <c r="P166" s="12" t="s">
        <v>310</v>
      </c>
      <c r="Q166" s="13">
        <v>8.5</v>
      </c>
      <c r="R166" s="14"/>
      <c r="S166" s="15"/>
      <c r="T166" s="12"/>
      <c r="U166" s="13">
        <v>120</v>
      </c>
      <c r="V166" s="14" t="s">
        <v>311</v>
      </c>
      <c r="W166" s="15">
        <v>7.9</v>
      </c>
      <c r="X166" s="40">
        <v>120</v>
      </c>
      <c r="Y166" s="48">
        <v>7.1999999999999995E-2</v>
      </c>
      <c r="Z166" s="7" t="s">
        <v>267</v>
      </c>
      <c r="AA166" s="7" t="s">
        <v>289</v>
      </c>
      <c r="AB166" s="100" t="s">
        <v>290</v>
      </c>
      <c r="AC166" s="12" t="s">
        <v>310</v>
      </c>
      <c r="AD166" s="13">
        <v>7.2</v>
      </c>
      <c r="AE166" s="14"/>
      <c r="AF166" s="15"/>
      <c r="AG166" s="12"/>
      <c r="AH166" s="13">
        <v>17</v>
      </c>
      <c r="AI166" s="14" t="s">
        <v>311</v>
      </c>
      <c r="AJ166" s="15">
        <v>3</v>
      </c>
      <c r="AK166" s="40">
        <v>17</v>
      </c>
      <c r="AL166" s="48">
        <v>6.2E-2</v>
      </c>
      <c r="AM166" s="16"/>
      <c r="AN166" s="1"/>
    </row>
    <row r="167" spans="2:40" x14ac:dyDescent="0.2">
      <c r="B167" s="152"/>
      <c r="C167" s="154"/>
      <c r="D167" s="152"/>
      <c r="E167" s="167"/>
      <c r="F167" s="158"/>
      <c r="G167" s="160"/>
      <c r="H167" s="154"/>
      <c r="I167" s="156"/>
      <c r="J167" s="3">
        <v>44409</v>
      </c>
      <c r="K167" s="100" t="s">
        <v>254</v>
      </c>
      <c r="L167" s="4">
        <v>30.6</v>
      </c>
      <c r="M167" s="7" t="s">
        <v>275</v>
      </c>
      <c r="N167" s="7" t="s">
        <v>289</v>
      </c>
      <c r="O167" s="47" t="s">
        <v>290</v>
      </c>
      <c r="P167" s="12" t="s">
        <v>310</v>
      </c>
      <c r="Q167" s="13">
        <v>8.6</v>
      </c>
      <c r="R167" s="14"/>
      <c r="S167" s="15"/>
      <c r="T167" s="12"/>
      <c r="U167" s="13">
        <v>160</v>
      </c>
      <c r="V167" s="14" t="s">
        <v>311</v>
      </c>
      <c r="W167" s="15">
        <v>8.5</v>
      </c>
      <c r="X167" s="40">
        <v>160</v>
      </c>
      <c r="Y167" s="48">
        <v>7.0000000000000007E-2</v>
      </c>
      <c r="Z167" s="7" t="s">
        <v>270</v>
      </c>
      <c r="AA167" s="7" t="s">
        <v>289</v>
      </c>
      <c r="AB167" s="100" t="s">
        <v>290</v>
      </c>
      <c r="AC167" s="12" t="s">
        <v>310</v>
      </c>
      <c r="AD167" s="13">
        <v>8.9</v>
      </c>
      <c r="AE167" s="14"/>
      <c r="AF167" s="15"/>
      <c r="AG167" s="12"/>
      <c r="AH167" s="13">
        <v>170</v>
      </c>
      <c r="AI167" s="14" t="s">
        <v>311</v>
      </c>
      <c r="AJ167" s="15">
        <v>9.3000000000000007</v>
      </c>
      <c r="AK167" s="40">
        <v>170</v>
      </c>
      <c r="AL167" s="48">
        <v>0.06</v>
      </c>
      <c r="AM167" s="16" t="s">
        <v>291</v>
      </c>
      <c r="AN167" s="1"/>
    </row>
    <row r="168" spans="2:40" x14ac:dyDescent="0.2">
      <c r="B168" s="152"/>
      <c r="C168" s="154"/>
      <c r="D168" s="152"/>
      <c r="E168" s="167"/>
      <c r="F168" s="158"/>
      <c r="G168" s="160"/>
      <c r="H168" s="154"/>
      <c r="I168" s="156"/>
      <c r="J168" s="3">
        <v>44504</v>
      </c>
      <c r="K168" s="100" t="s">
        <v>254</v>
      </c>
      <c r="L168" s="4">
        <v>19.3</v>
      </c>
      <c r="M168" s="7" t="s">
        <v>275</v>
      </c>
      <c r="N168" s="7" t="s">
        <v>289</v>
      </c>
      <c r="O168" s="47" t="s">
        <v>290</v>
      </c>
      <c r="P168" s="12" t="s">
        <v>310</v>
      </c>
      <c r="Q168" s="13">
        <v>5.3</v>
      </c>
      <c r="R168" s="14"/>
      <c r="S168" s="15"/>
      <c r="T168" s="12"/>
      <c r="U168" s="13">
        <v>110</v>
      </c>
      <c r="V168" s="14" t="s">
        <v>311</v>
      </c>
      <c r="W168" s="15">
        <v>5.3</v>
      </c>
      <c r="X168" s="40">
        <v>110</v>
      </c>
      <c r="Y168" s="48">
        <v>0.06</v>
      </c>
      <c r="Z168" s="7" t="s">
        <v>269</v>
      </c>
      <c r="AA168" s="7" t="s">
        <v>289</v>
      </c>
      <c r="AB168" s="100" t="s">
        <v>290</v>
      </c>
      <c r="AC168" s="12" t="s">
        <v>310</v>
      </c>
      <c r="AD168" s="13">
        <v>7.6</v>
      </c>
      <c r="AE168" s="14"/>
      <c r="AF168" s="15"/>
      <c r="AG168" s="12"/>
      <c r="AH168" s="13">
        <v>120</v>
      </c>
      <c r="AI168" s="14" t="s">
        <v>311</v>
      </c>
      <c r="AJ168" s="15">
        <v>6.7</v>
      </c>
      <c r="AK168" s="40">
        <v>120</v>
      </c>
      <c r="AL168" s="48">
        <v>0.06</v>
      </c>
      <c r="AM168" s="16" t="s">
        <v>291</v>
      </c>
      <c r="AN168" s="1"/>
    </row>
    <row r="169" spans="2:40" x14ac:dyDescent="0.2">
      <c r="B169" s="152"/>
      <c r="C169" s="154"/>
      <c r="D169" s="152"/>
      <c r="E169" s="167"/>
      <c r="F169" s="158"/>
      <c r="G169" s="160"/>
      <c r="H169" s="154"/>
      <c r="I169" s="156"/>
      <c r="J169" s="3">
        <v>44596</v>
      </c>
      <c r="K169" s="100" t="s">
        <v>249</v>
      </c>
      <c r="L169" s="4">
        <v>7.4</v>
      </c>
      <c r="M169" s="7" t="s">
        <v>275</v>
      </c>
      <c r="N169" s="7" t="s">
        <v>289</v>
      </c>
      <c r="O169" s="47" t="s">
        <v>290</v>
      </c>
      <c r="P169" s="12"/>
      <c r="Q169" s="13">
        <v>5.6</v>
      </c>
      <c r="R169" s="14" t="s">
        <v>311</v>
      </c>
      <c r="S169" s="15">
        <v>1.8</v>
      </c>
      <c r="T169" s="12"/>
      <c r="U169" s="13">
        <v>150</v>
      </c>
      <c r="V169" s="14" t="s">
        <v>311</v>
      </c>
      <c r="W169" s="15">
        <v>6.3</v>
      </c>
      <c r="X169" s="40">
        <v>155.6</v>
      </c>
      <c r="Y169" s="48">
        <v>0.06</v>
      </c>
      <c r="Z169" s="7" t="s">
        <v>269</v>
      </c>
      <c r="AA169" s="7" t="s">
        <v>289</v>
      </c>
      <c r="AB169" s="100" t="s">
        <v>290</v>
      </c>
      <c r="AC169" s="12" t="s">
        <v>310</v>
      </c>
      <c r="AD169" s="13">
        <v>5.4</v>
      </c>
      <c r="AE169" s="14"/>
      <c r="AF169" s="15"/>
      <c r="AG169" s="12"/>
      <c r="AH169" s="13">
        <v>110</v>
      </c>
      <c r="AI169" s="14" t="s">
        <v>311</v>
      </c>
      <c r="AJ169" s="15">
        <v>5.6</v>
      </c>
      <c r="AK169" s="40">
        <v>110</v>
      </c>
      <c r="AL169" s="48">
        <v>0.05</v>
      </c>
      <c r="AM169" s="16" t="s">
        <v>291</v>
      </c>
      <c r="AN169" s="1"/>
    </row>
    <row r="170" spans="2:40" x14ac:dyDescent="0.2">
      <c r="B170" s="152"/>
      <c r="C170" s="154">
        <v>42</v>
      </c>
      <c r="D170" s="152"/>
      <c r="E170" s="167"/>
      <c r="F170" s="158"/>
      <c r="G170" s="160" t="s">
        <v>163</v>
      </c>
      <c r="H170" s="154" t="s">
        <v>164</v>
      </c>
      <c r="I170" s="156" t="s">
        <v>162</v>
      </c>
      <c r="J170" s="3">
        <v>44345</v>
      </c>
      <c r="K170" s="100" t="s">
        <v>249</v>
      </c>
      <c r="L170" s="4">
        <v>24.3</v>
      </c>
      <c r="M170" s="7" t="s">
        <v>314</v>
      </c>
      <c r="N170" s="7" t="s">
        <v>289</v>
      </c>
      <c r="O170" s="47" t="s">
        <v>290</v>
      </c>
      <c r="P170" s="12" t="s">
        <v>310</v>
      </c>
      <c r="Q170" s="13">
        <v>5.6</v>
      </c>
      <c r="R170" s="14"/>
      <c r="S170" s="15"/>
      <c r="T170" s="12"/>
      <c r="U170" s="13">
        <v>22</v>
      </c>
      <c r="V170" s="14" t="s">
        <v>311</v>
      </c>
      <c r="W170" s="15">
        <v>2.8</v>
      </c>
      <c r="X170" s="40">
        <v>22</v>
      </c>
      <c r="Y170" s="48">
        <v>0.06</v>
      </c>
      <c r="Z170" s="7" t="s">
        <v>270</v>
      </c>
      <c r="AA170" s="7" t="s">
        <v>289</v>
      </c>
      <c r="AB170" s="100" t="s">
        <v>290</v>
      </c>
      <c r="AC170" s="12" t="s">
        <v>310</v>
      </c>
      <c r="AD170" s="13">
        <v>7.5</v>
      </c>
      <c r="AE170" s="14"/>
      <c r="AF170" s="15"/>
      <c r="AG170" s="12"/>
      <c r="AH170" s="13">
        <v>76</v>
      </c>
      <c r="AI170" s="14" t="s">
        <v>311</v>
      </c>
      <c r="AJ170" s="15">
        <v>6.5</v>
      </c>
      <c r="AK170" s="40">
        <v>76</v>
      </c>
      <c r="AL170" s="48">
        <v>5.3999999999999999E-2</v>
      </c>
      <c r="AM170" s="16"/>
      <c r="AN170" s="1"/>
    </row>
    <row r="171" spans="2:40" x14ac:dyDescent="0.2">
      <c r="B171" s="152"/>
      <c r="C171" s="154"/>
      <c r="D171" s="152"/>
      <c r="E171" s="167"/>
      <c r="F171" s="158"/>
      <c r="G171" s="160"/>
      <c r="H171" s="154"/>
      <c r="I171" s="156"/>
      <c r="J171" s="3">
        <v>44409</v>
      </c>
      <c r="K171" s="100" t="s">
        <v>254</v>
      </c>
      <c r="L171" s="4">
        <v>28</v>
      </c>
      <c r="M171" s="7" t="s">
        <v>275</v>
      </c>
      <c r="N171" s="7" t="s">
        <v>289</v>
      </c>
      <c r="O171" s="47" t="s">
        <v>292</v>
      </c>
      <c r="P171" s="12" t="s">
        <v>310</v>
      </c>
      <c r="Q171" s="13">
        <v>8.9</v>
      </c>
      <c r="R171" s="14"/>
      <c r="S171" s="15"/>
      <c r="T171" s="12"/>
      <c r="U171" s="13">
        <v>39</v>
      </c>
      <c r="V171" s="14" t="s">
        <v>311</v>
      </c>
      <c r="W171" s="15">
        <v>4.7</v>
      </c>
      <c r="X171" s="40">
        <v>39</v>
      </c>
      <c r="Y171" s="48">
        <v>0.06</v>
      </c>
      <c r="Z171" s="7" t="s">
        <v>275</v>
      </c>
      <c r="AA171" s="7" t="s">
        <v>289</v>
      </c>
      <c r="AB171" s="100" t="s">
        <v>292</v>
      </c>
      <c r="AC171" s="12" t="s">
        <v>310</v>
      </c>
      <c r="AD171" s="13">
        <v>7.2</v>
      </c>
      <c r="AE171" s="14"/>
      <c r="AF171" s="15"/>
      <c r="AG171" s="12"/>
      <c r="AH171" s="13">
        <v>12</v>
      </c>
      <c r="AI171" s="14" t="s">
        <v>311</v>
      </c>
      <c r="AJ171" s="15">
        <v>2.7</v>
      </c>
      <c r="AK171" s="40">
        <v>12</v>
      </c>
      <c r="AL171" s="48">
        <v>0.05</v>
      </c>
      <c r="AM171" s="16" t="s">
        <v>291</v>
      </c>
      <c r="AN171" s="1"/>
    </row>
    <row r="172" spans="2:40" x14ac:dyDescent="0.2">
      <c r="B172" s="152"/>
      <c r="C172" s="154"/>
      <c r="D172" s="152"/>
      <c r="E172" s="167"/>
      <c r="F172" s="158"/>
      <c r="G172" s="160"/>
      <c r="H172" s="154"/>
      <c r="I172" s="156"/>
      <c r="J172" s="3">
        <v>44504</v>
      </c>
      <c r="K172" s="100" t="s">
        <v>254</v>
      </c>
      <c r="L172" s="4">
        <v>18.600000000000001</v>
      </c>
      <c r="M172" s="7" t="s">
        <v>275</v>
      </c>
      <c r="N172" s="7" t="s">
        <v>289</v>
      </c>
      <c r="O172" s="47" t="s">
        <v>292</v>
      </c>
      <c r="P172" s="12"/>
      <c r="Q172" s="13">
        <v>6.5</v>
      </c>
      <c r="R172" s="14" t="s">
        <v>311</v>
      </c>
      <c r="S172" s="15">
        <v>1.6</v>
      </c>
      <c r="T172" s="12"/>
      <c r="U172" s="13">
        <v>120</v>
      </c>
      <c r="V172" s="14" t="s">
        <v>311</v>
      </c>
      <c r="W172" s="15">
        <v>5.4</v>
      </c>
      <c r="X172" s="40">
        <v>126.5</v>
      </c>
      <c r="Y172" s="48">
        <v>0.06</v>
      </c>
      <c r="Z172" s="7" t="s">
        <v>275</v>
      </c>
      <c r="AA172" s="7" t="s">
        <v>289</v>
      </c>
      <c r="AB172" s="100" t="s">
        <v>292</v>
      </c>
      <c r="AC172" s="12" t="s">
        <v>310</v>
      </c>
      <c r="AD172" s="13">
        <v>6.6</v>
      </c>
      <c r="AE172" s="14"/>
      <c r="AF172" s="15"/>
      <c r="AG172" s="12"/>
      <c r="AH172" s="13">
        <v>51</v>
      </c>
      <c r="AI172" s="14" t="s">
        <v>311</v>
      </c>
      <c r="AJ172" s="15">
        <v>4.2</v>
      </c>
      <c r="AK172" s="40">
        <v>51</v>
      </c>
      <c r="AL172" s="48">
        <v>0.05</v>
      </c>
      <c r="AM172" s="16" t="s">
        <v>291</v>
      </c>
      <c r="AN172" s="1"/>
    </row>
    <row r="173" spans="2:40" x14ac:dyDescent="0.2">
      <c r="B173" s="152"/>
      <c r="C173" s="154"/>
      <c r="D173" s="152"/>
      <c r="E173" s="170"/>
      <c r="F173" s="158"/>
      <c r="G173" s="160"/>
      <c r="H173" s="154"/>
      <c r="I173" s="156"/>
      <c r="J173" s="3">
        <v>44606</v>
      </c>
      <c r="K173" s="100" t="s">
        <v>249</v>
      </c>
      <c r="L173" s="4">
        <v>5.0999999999999996</v>
      </c>
      <c r="M173" s="7" t="s">
        <v>275</v>
      </c>
      <c r="N173" s="7" t="s">
        <v>289</v>
      </c>
      <c r="O173" s="47" t="s">
        <v>292</v>
      </c>
      <c r="P173" s="12" t="s">
        <v>310</v>
      </c>
      <c r="Q173" s="13">
        <v>5.3</v>
      </c>
      <c r="R173" s="14"/>
      <c r="S173" s="15"/>
      <c r="T173" s="12"/>
      <c r="U173" s="13">
        <v>84</v>
      </c>
      <c r="V173" s="14" t="s">
        <v>311</v>
      </c>
      <c r="W173" s="15">
        <v>5</v>
      </c>
      <c r="X173" s="40">
        <v>84</v>
      </c>
      <c r="Y173" s="48">
        <v>0.06</v>
      </c>
      <c r="Z173" s="7" t="s">
        <v>275</v>
      </c>
      <c r="AA173" s="7" t="s">
        <v>289</v>
      </c>
      <c r="AB173" s="100" t="s">
        <v>292</v>
      </c>
      <c r="AC173" s="12" t="s">
        <v>310</v>
      </c>
      <c r="AD173" s="13">
        <v>7.5</v>
      </c>
      <c r="AE173" s="14"/>
      <c r="AF173" s="15"/>
      <c r="AG173" s="12"/>
      <c r="AH173" s="13">
        <v>57</v>
      </c>
      <c r="AI173" s="14" t="s">
        <v>311</v>
      </c>
      <c r="AJ173" s="15">
        <v>4.2</v>
      </c>
      <c r="AK173" s="40">
        <v>57</v>
      </c>
      <c r="AL173" s="48">
        <v>0.06</v>
      </c>
      <c r="AM173" s="16" t="s">
        <v>291</v>
      </c>
      <c r="AN173" s="1"/>
    </row>
    <row r="174" spans="2:40" x14ac:dyDescent="0.2">
      <c r="B174" s="152"/>
      <c r="C174" s="154">
        <v>43</v>
      </c>
      <c r="D174" s="152"/>
      <c r="E174" s="171" t="s">
        <v>165</v>
      </c>
      <c r="F174" s="158"/>
      <c r="G174" s="160" t="s">
        <v>166</v>
      </c>
      <c r="H174" s="154" t="s">
        <v>167</v>
      </c>
      <c r="I174" s="156" t="s">
        <v>168</v>
      </c>
      <c r="J174" s="3">
        <v>44346</v>
      </c>
      <c r="K174" s="100" t="s">
        <v>254</v>
      </c>
      <c r="L174" s="4">
        <v>21.6</v>
      </c>
      <c r="M174" s="7" t="s">
        <v>270</v>
      </c>
      <c r="N174" s="7" t="s">
        <v>289</v>
      </c>
      <c r="O174" s="47" t="s">
        <v>290</v>
      </c>
      <c r="P174" s="12" t="s">
        <v>310</v>
      </c>
      <c r="Q174" s="13">
        <v>7.2</v>
      </c>
      <c r="R174" s="14"/>
      <c r="S174" s="15"/>
      <c r="T174" s="12" t="s">
        <v>310</v>
      </c>
      <c r="U174" s="13">
        <v>9</v>
      </c>
      <c r="V174" s="14"/>
      <c r="W174" s="15"/>
      <c r="X174" s="40" t="s">
        <v>285</v>
      </c>
      <c r="Y174" s="48">
        <v>6.8000000000000005E-2</v>
      </c>
      <c r="Z174" s="7" t="s">
        <v>270</v>
      </c>
      <c r="AA174" s="7" t="s">
        <v>289</v>
      </c>
      <c r="AB174" s="100" t="s">
        <v>290</v>
      </c>
      <c r="AC174" s="12" t="s">
        <v>310</v>
      </c>
      <c r="AD174" s="13">
        <v>6.9</v>
      </c>
      <c r="AE174" s="14"/>
      <c r="AF174" s="15"/>
      <c r="AG174" s="12"/>
      <c r="AH174" s="13">
        <v>62</v>
      </c>
      <c r="AI174" s="14" t="s">
        <v>311</v>
      </c>
      <c r="AJ174" s="15">
        <v>5.9</v>
      </c>
      <c r="AK174" s="40">
        <v>62</v>
      </c>
      <c r="AL174" s="48">
        <v>6.6000000000000003E-2</v>
      </c>
      <c r="AM174" s="16"/>
      <c r="AN174" s="1"/>
    </row>
    <row r="175" spans="2:40" x14ac:dyDescent="0.2">
      <c r="B175" s="152"/>
      <c r="C175" s="154"/>
      <c r="D175" s="152"/>
      <c r="E175" s="167"/>
      <c r="F175" s="158"/>
      <c r="G175" s="160"/>
      <c r="H175" s="154"/>
      <c r="I175" s="156"/>
      <c r="J175" s="3">
        <v>44428</v>
      </c>
      <c r="K175" s="100" t="s">
        <v>254</v>
      </c>
      <c r="L175" s="4">
        <v>31.5</v>
      </c>
      <c r="M175" s="7" t="s">
        <v>270</v>
      </c>
      <c r="N175" s="7" t="s">
        <v>289</v>
      </c>
      <c r="O175" s="47" t="s">
        <v>290</v>
      </c>
      <c r="P175" s="12" t="s">
        <v>310</v>
      </c>
      <c r="Q175" s="13">
        <v>9</v>
      </c>
      <c r="R175" s="14"/>
      <c r="S175" s="15"/>
      <c r="T175" s="12"/>
      <c r="U175" s="13">
        <v>140</v>
      </c>
      <c r="V175" s="14" t="s">
        <v>311</v>
      </c>
      <c r="W175" s="15">
        <v>8.3000000000000007</v>
      </c>
      <c r="X175" s="40">
        <v>140</v>
      </c>
      <c r="Y175" s="48">
        <v>7.0000000000000007E-2</v>
      </c>
      <c r="Z175" s="7" t="s">
        <v>270</v>
      </c>
      <c r="AA175" s="7" t="s">
        <v>289</v>
      </c>
      <c r="AB175" s="100" t="s">
        <v>290</v>
      </c>
      <c r="AC175" s="12" t="s">
        <v>310</v>
      </c>
      <c r="AD175" s="13">
        <v>8.4</v>
      </c>
      <c r="AE175" s="14"/>
      <c r="AF175" s="15"/>
      <c r="AG175" s="12"/>
      <c r="AH175" s="13">
        <v>18</v>
      </c>
      <c r="AI175" s="14" t="s">
        <v>311</v>
      </c>
      <c r="AJ175" s="15">
        <v>3.8</v>
      </c>
      <c r="AK175" s="40">
        <v>18</v>
      </c>
      <c r="AL175" s="48">
        <v>0.05</v>
      </c>
      <c r="AM175" s="16" t="s">
        <v>291</v>
      </c>
      <c r="AN175" s="1"/>
    </row>
    <row r="176" spans="2:40" x14ac:dyDescent="0.2">
      <c r="B176" s="152"/>
      <c r="C176" s="154"/>
      <c r="D176" s="152"/>
      <c r="E176" s="167"/>
      <c r="F176" s="158"/>
      <c r="G176" s="160"/>
      <c r="H176" s="154"/>
      <c r="I176" s="156"/>
      <c r="J176" s="3">
        <v>44515</v>
      </c>
      <c r="K176" s="100" t="s">
        <v>254</v>
      </c>
      <c r="L176" s="4">
        <v>14.8</v>
      </c>
      <c r="M176" s="7" t="s">
        <v>267</v>
      </c>
      <c r="N176" s="7" t="s">
        <v>289</v>
      </c>
      <c r="O176" s="47" t="s">
        <v>290</v>
      </c>
      <c r="P176" s="12" t="s">
        <v>310</v>
      </c>
      <c r="Q176" s="13">
        <v>5.4</v>
      </c>
      <c r="R176" s="14"/>
      <c r="S176" s="15"/>
      <c r="T176" s="12" t="s">
        <v>310</v>
      </c>
      <c r="U176" s="13">
        <v>5.8</v>
      </c>
      <c r="V176" s="14"/>
      <c r="W176" s="15"/>
      <c r="X176" s="40" t="s">
        <v>285</v>
      </c>
      <c r="Y176" s="48">
        <v>7.0000000000000007E-2</v>
      </c>
      <c r="Z176" s="7" t="s">
        <v>270</v>
      </c>
      <c r="AA176" s="7" t="s">
        <v>289</v>
      </c>
      <c r="AB176" s="100" t="s">
        <v>290</v>
      </c>
      <c r="AC176" s="12" t="s">
        <v>310</v>
      </c>
      <c r="AD176" s="13">
        <v>6.9</v>
      </c>
      <c r="AE176" s="14"/>
      <c r="AF176" s="15"/>
      <c r="AG176" s="12"/>
      <c r="AH176" s="13">
        <v>45</v>
      </c>
      <c r="AI176" s="14" t="s">
        <v>311</v>
      </c>
      <c r="AJ176" s="15">
        <v>4.5999999999999996</v>
      </c>
      <c r="AK176" s="40">
        <v>45</v>
      </c>
      <c r="AL176" s="48">
        <v>7.0000000000000007E-2</v>
      </c>
      <c r="AM176" s="16" t="s">
        <v>291</v>
      </c>
      <c r="AN176" s="1"/>
    </row>
    <row r="177" spans="2:40" x14ac:dyDescent="0.2">
      <c r="B177" s="152"/>
      <c r="C177" s="154"/>
      <c r="D177" s="152"/>
      <c r="E177" s="167"/>
      <c r="F177" s="158"/>
      <c r="G177" s="160"/>
      <c r="H177" s="154"/>
      <c r="I177" s="156"/>
      <c r="J177" s="3">
        <v>44612</v>
      </c>
      <c r="K177" s="100" t="s">
        <v>249</v>
      </c>
      <c r="L177" s="4">
        <v>7.8</v>
      </c>
      <c r="M177" s="7" t="s">
        <v>270</v>
      </c>
      <c r="N177" s="7" t="s">
        <v>289</v>
      </c>
      <c r="O177" s="47" t="s">
        <v>290</v>
      </c>
      <c r="P177" s="12" t="s">
        <v>310</v>
      </c>
      <c r="Q177" s="13">
        <v>5.2</v>
      </c>
      <c r="R177" s="14"/>
      <c r="S177" s="15"/>
      <c r="T177" s="12" t="s">
        <v>310</v>
      </c>
      <c r="U177" s="13">
        <v>5.7</v>
      </c>
      <c r="V177" s="14"/>
      <c r="W177" s="15"/>
      <c r="X177" s="40" t="s">
        <v>285</v>
      </c>
      <c r="Y177" s="48">
        <v>0.06</v>
      </c>
      <c r="Z177" s="7" t="s">
        <v>270</v>
      </c>
      <c r="AA177" s="7" t="s">
        <v>289</v>
      </c>
      <c r="AB177" s="100" t="s">
        <v>290</v>
      </c>
      <c r="AC177" s="12" t="s">
        <v>310</v>
      </c>
      <c r="AD177" s="13">
        <v>5.4</v>
      </c>
      <c r="AE177" s="14"/>
      <c r="AF177" s="15"/>
      <c r="AG177" s="12"/>
      <c r="AH177" s="13">
        <v>18</v>
      </c>
      <c r="AI177" s="14" t="s">
        <v>311</v>
      </c>
      <c r="AJ177" s="15">
        <v>2.2999999999999998</v>
      </c>
      <c r="AK177" s="40">
        <v>18</v>
      </c>
      <c r="AL177" s="48">
        <v>0.06</v>
      </c>
      <c r="AM177" s="16" t="s">
        <v>291</v>
      </c>
      <c r="AN177" s="1"/>
    </row>
    <row r="178" spans="2:40" x14ac:dyDescent="0.2">
      <c r="B178" s="152"/>
      <c r="C178" s="154">
        <v>44</v>
      </c>
      <c r="D178" s="152"/>
      <c r="E178" s="167"/>
      <c r="F178" s="158"/>
      <c r="G178" s="160" t="s">
        <v>166</v>
      </c>
      <c r="H178" s="154" t="s">
        <v>169</v>
      </c>
      <c r="I178" s="156" t="s">
        <v>170</v>
      </c>
      <c r="J178" s="3">
        <v>44339</v>
      </c>
      <c r="K178" s="100" t="s">
        <v>254</v>
      </c>
      <c r="L178" s="4">
        <v>23.3</v>
      </c>
      <c r="M178" s="7" t="s">
        <v>267</v>
      </c>
      <c r="N178" s="7" t="s">
        <v>289</v>
      </c>
      <c r="O178" s="47" t="s">
        <v>290</v>
      </c>
      <c r="P178" s="12"/>
      <c r="Q178" s="13">
        <v>16</v>
      </c>
      <c r="R178" s="14" t="s">
        <v>311</v>
      </c>
      <c r="S178" s="15">
        <v>4.7</v>
      </c>
      <c r="T178" s="12"/>
      <c r="U178" s="13">
        <v>450</v>
      </c>
      <c r="V178" s="14" t="s">
        <v>311</v>
      </c>
      <c r="W178" s="15">
        <v>19</v>
      </c>
      <c r="X178" s="40">
        <v>466</v>
      </c>
      <c r="Y178" s="48">
        <v>6.4000000000000001E-2</v>
      </c>
      <c r="Z178" s="7" t="s">
        <v>315</v>
      </c>
      <c r="AA178" s="7" t="s">
        <v>289</v>
      </c>
      <c r="AB178" s="100" t="s">
        <v>290</v>
      </c>
      <c r="AC178" s="12"/>
      <c r="AD178" s="13">
        <v>39</v>
      </c>
      <c r="AE178" s="14" t="s">
        <v>311</v>
      </c>
      <c r="AF178" s="15">
        <v>6</v>
      </c>
      <c r="AG178" s="12"/>
      <c r="AH178" s="13">
        <v>870</v>
      </c>
      <c r="AI178" s="14" t="s">
        <v>311</v>
      </c>
      <c r="AJ178" s="15">
        <v>24</v>
      </c>
      <c r="AK178" s="40">
        <v>909</v>
      </c>
      <c r="AL178" s="48">
        <v>6.2E-2</v>
      </c>
      <c r="AM178" s="16"/>
      <c r="AN178" s="1"/>
    </row>
    <row r="179" spans="2:40" x14ac:dyDescent="0.2">
      <c r="B179" s="152"/>
      <c r="C179" s="154"/>
      <c r="D179" s="152"/>
      <c r="E179" s="167"/>
      <c r="F179" s="158"/>
      <c r="G179" s="160"/>
      <c r="H179" s="154"/>
      <c r="I179" s="156"/>
      <c r="J179" s="3">
        <v>44437</v>
      </c>
      <c r="K179" s="100" t="s">
        <v>249</v>
      </c>
      <c r="L179" s="4">
        <v>28.3</v>
      </c>
      <c r="M179" s="7" t="s">
        <v>278</v>
      </c>
      <c r="N179" s="7" t="s">
        <v>251</v>
      </c>
      <c r="O179" s="47" t="s">
        <v>290</v>
      </c>
      <c r="P179" s="12"/>
      <c r="Q179" s="13">
        <v>10</v>
      </c>
      <c r="R179" s="14" t="s">
        <v>311</v>
      </c>
      <c r="S179" s="15">
        <v>2.5</v>
      </c>
      <c r="T179" s="12"/>
      <c r="U179" s="13">
        <v>320</v>
      </c>
      <c r="V179" s="14" t="s">
        <v>311</v>
      </c>
      <c r="W179" s="15">
        <v>9.4</v>
      </c>
      <c r="X179" s="40">
        <v>330</v>
      </c>
      <c r="Y179" s="48">
        <v>7.0000000000000007E-2</v>
      </c>
      <c r="Z179" s="7" t="s">
        <v>267</v>
      </c>
      <c r="AA179" s="7" t="s">
        <v>251</v>
      </c>
      <c r="AB179" s="100" t="s">
        <v>290</v>
      </c>
      <c r="AC179" s="12" t="s">
        <v>310</v>
      </c>
      <c r="AD179" s="13">
        <v>7.5</v>
      </c>
      <c r="AE179" s="14"/>
      <c r="AF179" s="15"/>
      <c r="AG179" s="12"/>
      <c r="AH179" s="13">
        <v>26</v>
      </c>
      <c r="AI179" s="14" t="s">
        <v>311</v>
      </c>
      <c r="AJ179" s="15">
        <v>4.5999999999999996</v>
      </c>
      <c r="AK179" s="40">
        <v>26</v>
      </c>
      <c r="AL179" s="48">
        <v>0.06</v>
      </c>
      <c r="AM179" s="16" t="s">
        <v>291</v>
      </c>
      <c r="AN179" s="1"/>
    </row>
    <row r="180" spans="2:40" x14ac:dyDescent="0.2">
      <c r="B180" s="152"/>
      <c r="C180" s="154"/>
      <c r="D180" s="152"/>
      <c r="E180" s="167"/>
      <c r="F180" s="158"/>
      <c r="G180" s="160"/>
      <c r="H180" s="154"/>
      <c r="I180" s="156"/>
      <c r="J180" s="3">
        <v>44514</v>
      </c>
      <c r="K180" s="100" t="s">
        <v>254</v>
      </c>
      <c r="L180" s="4">
        <v>14.1</v>
      </c>
      <c r="M180" s="7" t="s">
        <v>267</v>
      </c>
      <c r="N180" s="7" t="s">
        <v>289</v>
      </c>
      <c r="O180" s="47" t="s">
        <v>290</v>
      </c>
      <c r="P180" s="12" t="s">
        <v>310</v>
      </c>
      <c r="Q180" s="13">
        <v>5.8</v>
      </c>
      <c r="R180" s="14"/>
      <c r="S180" s="15"/>
      <c r="T180" s="12"/>
      <c r="U180" s="13">
        <v>180</v>
      </c>
      <c r="V180" s="14" t="s">
        <v>311</v>
      </c>
      <c r="W180" s="15">
        <v>6.4</v>
      </c>
      <c r="X180" s="40">
        <v>180</v>
      </c>
      <c r="Y180" s="48">
        <v>7.0000000000000007E-2</v>
      </c>
      <c r="Z180" s="7" t="s">
        <v>273</v>
      </c>
      <c r="AA180" s="7" t="s">
        <v>289</v>
      </c>
      <c r="AB180" s="100" t="s">
        <v>290</v>
      </c>
      <c r="AC180" s="12" t="s">
        <v>310</v>
      </c>
      <c r="AD180" s="13">
        <v>7.3</v>
      </c>
      <c r="AE180" s="14"/>
      <c r="AF180" s="15"/>
      <c r="AG180" s="12"/>
      <c r="AH180" s="13">
        <v>25</v>
      </c>
      <c r="AI180" s="14" t="s">
        <v>311</v>
      </c>
      <c r="AJ180" s="15">
        <v>3.7</v>
      </c>
      <c r="AK180" s="40">
        <v>25</v>
      </c>
      <c r="AL180" s="48">
        <v>7.0000000000000007E-2</v>
      </c>
      <c r="AM180" s="16" t="s">
        <v>291</v>
      </c>
      <c r="AN180" s="1"/>
    </row>
    <row r="181" spans="2:40" x14ac:dyDescent="0.2">
      <c r="B181" s="152"/>
      <c r="C181" s="154"/>
      <c r="D181" s="152"/>
      <c r="E181" s="167"/>
      <c r="F181" s="158"/>
      <c r="G181" s="160"/>
      <c r="H181" s="154"/>
      <c r="I181" s="156"/>
      <c r="J181" s="3">
        <v>44597</v>
      </c>
      <c r="K181" s="100" t="s">
        <v>254</v>
      </c>
      <c r="L181" s="4">
        <v>7</v>
      </c>
      <c r="M181" s="7" t="s">
        <v>270</v>
      </c>
      <c r="N181" s="7" t="s">
        <v>289</v>
      </c>
      <c r="O181" s="47" t="s">
        <v>290</v>
      </c>
      <c r="P181" s="12"/>
      <c r="Q181" s="13">
        <v>16</v>
      </c>
      <c r="R181" s="14" t="s">
        <v>311</v>
      </c>
      <c r="S181" s="15">
        <v>1.9</v>
      </c>
      <c r="T181" s="12"/>
      <c r="U181" s="13">
        <v>530</v>
      </c>
      <c r="V181" s="14" t="s">
        <v>311</v>
      </c>
      <c r="W181" s="15">
        <v>8.3000000000000007</v>
      </c>
      <c r="X181" s="40">
        <v>546</v>
      </c>
      <c r="Y181" s="48">
        <v>0.08</v>
      </c>
      <c r="Z181" s="7" t="s">
        <v>299</v>
      </c>
      <c r="AA181" s="7" t="s">
        <v>289</v>
      </c>
      <c r="AB181" s="100" t="s">
        <v>292</v>
      </c>
      <c r="AC181" s="12" t="s">
        <v>310</v>
      </c>
      <c r="AD181" s="13">
        <v>7.2</v>
      </c>
      <c r="AE181" s="14"/>
      <c r="AF181" s="15"/>
      <c r="AG181" s="12"/>
      <c r="AH181" s="13">
        <v>59</v>
      </c>
      <c r="AI181" s="14" t="s">
        <v>311</v>
      </c>
      <c r="AJ181" s="15">
        <v>4.7</v>
      </c>
      <c r="AK181" s="40">
        <v>59</v>
      </c>
      <c r="AL181" s="48">
        <v>0.08</v>
      </c>
      <c r="AM181" s="16" t="s">
        <v>291</v>
      </c>
      <c r="AN181" s="1"/>
    </row>
    <row r="182" spans="2:40" x14ac:dyDescent="0.2">
      <c r="B182" s="152"/>
      <c r="C182" s="154">
        <v>45</v>
      </c>
      <c r="D182" s="152"/>
      <c r="E182" s="167"/>
      <c r="F182" s="158"/>
      <c r="G182" s="160" t="s">
        <v>171</v>
      </c>
      <c r="H182" s="154" t="s">
        <v>172</v>
      </c>
      <c r="I182" s="156" t="s">
        <v>168</v>
      </c>
      <c r="J182" s="3">
        <v>44346</v>
      </c>
      <c r="K182" s="100" t="s">
        <v>254</v>
      </c>
      <c r="L182" s="4">
        <v>21.2</v>
      </c>
      <c r="M182" s="7" t="s">
        <v>270</v>
      </c>
      <c r="N182" s="7" t="s">
        <v>289</v>
      </c>
      <c r="O182" s="47" t="s">
        <v>290</v>
      </c>
      <c r="P182" s="12" t="s">
        <v>310</v>
      </c>
      <c r="Q182" s="13">
        <v>8.4</v>
      </c>
      <c r="R182" s="14"/>
      <c r="S182" s="15"/>
      <c r="T182" s="12"/>
      <c r="U182" s="13">
        <v>94</v>
      </c>
      <c r="V182" s="14" t="s">
        <v>311</v>
      </c>
      <c r="W182" s="15">
        <v>7.1</v>
      </c>
      <c r="X182" s="40">
        <v>94</v>
      </c>
      <c r="Y182" s="48">
        <v>0.06</v>
      </c>
      <c r="Z182" s="7" t="s">
        <v>270</v>
      </c>
      <c r="AA182" s="7" t="s">
        <v>289</v>
      </c>
      <c r="AB182" s="100" t="s">
        <v>290</v>
      </c>
      <c r="AC182" s="12" t="s">
        <v>310</v>
      </c>
      <c r="AD182" s="13">
        <v>8</v>
      </c>
      <c r="AE182" s="14"/>
      <c r="AF182" s="15"/>
      <c r="AG182" s="12"/>
      <c r="AH182" s="13">
        <v>18</v>
      </c>
      <c r="AI182" s="14" t="s">
        <v>311</v>
      </c>
      <c r="AJ182" s="15">
        <v>3.7</v>
      </c>
      <c r="AK182" s="40">
        <v>18</v>
      </c>
      <c r="AL182" s="48">
        <v>7.5999999999999998E-2</v>
      </c>
      <c r="AM182" s="16"/>
      <c r="AN182" s="1"/>
    </row>
    <row r="183" spans="2:40" x14ac:dyDescent="0.2">
      <c r="B183" s="152"/>
      <c r="C183" s="154"/>
      <c r="D183" s="152"/>
      <c r="E183" s="167"/>
      <c r="F183" s="158"/>
      <c r="G183" s="160"/>
      <c r="H183" s="154"/>
      <c r="I183" s="156"/>
      <c r="J183" s="3">
        <v>44428</v>
      </c>
      <c r="K183" s="100" t="s">
        <v>254</v>
      </c>
      <c r="L183" s="4">
        <v>32.1</v>
      </c>
      <c r="M183" s="7" t="s">
        <v>269</v>
      </c>
      <c r="N183" s="7" t="s">
        <v>289</v>
      </c>
      <c r="O183" s="47" t="s">
        <v>290</v>
      </c>
      <c r="P183" s="12" t="s">
        <v>310</v>
      </c>
      <c r="Q183" s="13">
        <v>5.5</v>
      </c>
      <c r="R183" s="14"/>
      <c r="S183" s="15"/>
      <c r="T183" s="12"/>
      <c r="U183" s="13">
        <v>12</v>
      </c>
      <c r="V183" s="14" t="s">
        <v>311</v>
      </c>
      <c r="W183" s="15">
        <v>2.6</v>
      </c>
      <c r="X183" s="40">
        <v>12</v>
      </c>
      <c r="Y183" s="48">
        <v>0.05</v>
      </c>
      <c r="Z183" s="7" t="s">
        <v>270</v>
      </c>
      <c r="AA183" s="7" t="s">
        <v>289</v>
      </c>
      <c r="AB183" s="100" t="s">
        <v>290</v>
      </c>
      <c r="AC183" s="12" t="s">
        <v>310</v>
      </c>
      <c r="AD183" s="13">
        <v>6</v>
      </c>
      <c r="AE183" s="14"/>
      <c r="AF183" s="15"/>
      <c r="AG183" s="12"/>
      <c r="AH183" s="13">
        <v>88</v>
      </c>
      <c r="AI183" s="14" t="s">
        <v>311</v>
      </c>
      <c r="AJ183" s="15">
        <v>6</v>
      </c>
      <c r="AK183" s="40">
        <v>88</v>
      </c>
      <c r="AL183" s="48">
        <v>0.06</v>
      </c>
      <c r="AM183" s="16" t="s">
        <v>291</v>
      </c>
      <c r="AN183" s="1"/>
    </row>
    <row r="184" spans="2:40" x14ac:dyDescent="0.2">
      <c r="B184" s="152"/>
      <c r="C184" s="154"/>
      <c r="D184" s="152"/>
      <c r="E184" s="167"/>
      <c r="F184" s="158"/>
      <c r="G184" s="160"/>
      <c r="H184" s="154"/>
      <c r="I184" s="156"/>
      <c r="J184" s="3">
        <v>44515</v>
      </c>
      <c r="K184" s="100" t="s">
        <v>254</v>
      </c>
      <c r="L184" s="4">
        <v>13.5</v>
      </c>
      <c r="M184" s="7" t="s">
        <v>270</v>
      </c>
      <c r="N184" s="7" t="s">
        <v>289</v>
      </c>
      <c r="O184" s="47" t="s">
        <v>290</v>
      </c>
      <c r="P184" s="12" t="s">
        <v>310</v>
      </c>
      <c r="Q184" s="13">
        <v>9.6999999999999993</v>
      </c>
      <c r="R184" s="14"/>
      <c r="S184" s="15"/>
      <c r="T184" s="12"/>
      <c r="U184" s="13">
        <v>17</v>
      </c>
      <c r="V184" s="14" t="s">
        <v>311</v>
      </c>
      <c r="W184" s="15">
        <v>4.9000000000000004</v>
      </c>
      <c r="X184" s="40">
        <v>17</v>
      </c>
      <c r="Y184" s="48">
        <v>0.06</v>
      </c>
      <c r="Z184" s="7" t="s">
        <v>267</v>
      </c>
      <c r="AA184" s="7" t="s">
        <v>289</v>
      </c>
      <c r="AB184" s="100" t="s">
        <v>290</v>
      </c>
      <c r="AC184" s="12" t="s">
        <v>310</v>
      </c>
      <c r="AD184" s="13">
        <v>8.3000000000000007</v>
      </c>
      <c r="AE184" s="14"/>
      <c r="AF184" s="15"/>
      <c r="AG184" s="12"/>
      <c r="AH184" s="13">
        <v>29</v>
      </c>
      <c r="AI184" s="14" t="s">
        <v>311</v>
      </c>
      <c r="AJ184" s="15">
        <v>4.5</v>
      </c>
      <c r="AK184" s="40">
        <v>29</v>
      </c>
      <c r="AL184" s="48">
        <v>7.0000000000000007E-2</v>
      </c>
      <c r="AM184" s="16" t="s">
        <v>291</v>
      </c>
      <c r="AN184" s="1"/>
    </row>
    <row r="185" spans="2:40" x14ac:dyDescent="0.2">
      <c r="B185" s="152"/>
      <c r="C185" s="154"/>
      <c r="D185" s="152"/>
      <c r="E185" s="170"/>
      <c r="F185" s="158"/>
      <c r="G185" s="160"/>
      <c r="H185" s="154"/>
      <c r="I185" s="156"/>
      <c r="J185" s="3">
        <v>44612</v>
      </c>
      <c r="K185" s="100" t="s">
        <v>249</v>
      </c>
      <c r="L185" s="4">
        <v>10.9</v>
      </c>
      <c r="M185" s="7" t="s">
        <v>270</v>
      </c>
      <c r="N185" s="7" t="s">
        <v>289</v>
      </c>
      <c r="O185" s="47" t="s">
        <v>290</v>
      </c>
      <c r="P185" s="12" t="s">
        <v>310</v>
      </c>
      <c r="Q185" s="13">
        <v>5.7</v>
      </c>
      <c r="R185" s="14"/>
      <c r="S185" s="15"/>
      <c r="T185" s="12"/>
      <c r="U185" s="13">
        <v>32</v>
      </c>
      <c r="V185" s="14" t="s">
        <v>311</v>
      </c>
      <c r="W185" s="15">
        <v>3.6</v>
      </c>
      <c r="X185" s="40">
        <v>32</v>
      </c>
      <c r="Y185" s="48">
        <v>0.05</v>
      </c>
      <c r="Z185" s="7" t="s">
        <v>270</v>
      </c>
      <c r="AA185" s="7" t="s">
        <v>289</v>
      </c>
      <c r="AB185" s="100" t="s">
        <v>290</v>
      </c>
      <c r="AC185" s="12" t="s">
        <v>310</v>
      </c>
      <c r="AD185" s="13">
        <v>4.9000000000000004</v>
      </c>
      <c r="AE185" s="14"/>
      <c r="AF185" s="15"/>
      <c r="AG185" s="12"/>
      <c r="AH185" s="13">
        <v>33</v>
      </c>
      <c r="AI185" s="14" t="s">
        <v>311</v>
      </c>
      <c r="AJ185" s="15">
        <v>3</v>
      </c>
      <c r="AK185" s="40">
        <v>33</v>
      </c>
      <c r="AL185" s="48">
        <v>0.06</v>
      </c>
      <c r="AM185" s="16" t="s">
        <v>291</v>
      </c>
      <c r="AN185" s="1"/>
    </row>
    <row r="186" spans="2:40" x14ac:dyDescent="0.2">
      <c r="B186" s="152"/>
      <c r="C186" s="154">
        <v>46</v>
      </c>
      <c r="D186" s="152"/>
      <c r="E186" s="171" t="s">
        <v>173</v>
      </c>
      <c r="F186" s="158"/>
      <c r="G186" s="160" t="s">
        <v>174</v>
      </c>
      <c r="H186" s="154" t="s">
        <v>175</v>
      </c>
      <c r="I186" s="156" t="s">
        <v>168</v>
      </c>
      <c r="J186" s="3">
        <v>44346</v>
      </c>
      <c r="K186" s="100" t="s">
        <v>254</v>
      </c>
      <c r="L186" s="4">
        <v>22.5</v>
      </c>
      <c r="M186" s="7" t="s">
        <v>270</v>
      </c>
      <c r="N186" s="7" t="s">
        <v>289</v>
      </c>
      <c r="O186" s="47" t="s">
        <v>290</v>
      </c>
      <c r="P186" s="12" t="s">
        <v>310</v>
      </c>
      <c r="Q186" s="13">
        <v>9.1999999999999993</v>
      </c>
      <c r="R186" s="14"/>
      <c r="S186" s="15"/>
      <c r="T186" s="12"/>
      <c r="U186" s="13">
        <v>72</v>
      </c>
      <c r="V186" s="14" t="s">
        <v>311</v>
      </c>
      <c r="W186" s="15">
        <v>6.3</v>
      </c>
      <c r="X186" s="40">
        <v>72</v>
      </c>
      <c r="Y186" s="48">
        <v>7.0000000000000007E-2</v>
      </c>
      <c r="Z186" s="7" t="s">
        <v>308</v>
      </c>
      <c r="AA186" s="7" t="s">
        <v>289</v>
      </c>
      <c r="AB186" s="100" t="s">
        <v>290</v>
      </c>
      <c r="AC186" s="12" t="s">
        <v>310</v>
      </c>
      <c r="AD186" s="13">
        <v>9.5</v>
      </c>
      <c r="AE186" s="14"/>
      <c r="AF186" s="15"/>
      <c r="AG186" s="12"/>
      <c r="AH186" s="13">
        <v>62</v>
      </c>
      <c r="AI186" s="14" t="s">
        <v>311</v>
      </c>
      <c r="AJ186" s="15">
        <v>5.9</v>
      </c>
      <c r="AK186" s="40">
        <v>62</v>
      </c>
      <c r="AL186" s="48">
        <v>0.06</v>
      </c>
      <c r="AM186" s="16"/>
      <c r="AN186" s="1"/>
    </row>
    <row r="187" spans="2:40" x14ac:dyDescent="0.2">
      <c r="B187" s="152"/>
      <c r="C187" s="154"/>
      <c r="D187" s="152"/>
      <c r="E187" s="167"/>
      <c r="F187" s="158"/>
      <c r="G187" s="160"/>
      <c r="H187" s="154"/>
      <c r="I187" s="156"/>
      <c r="J187" s="3">
        <v>44428</v>
      </c>
      <c r="K187" s="100" t="s">
        <v>254</v>
      </c>
      <c r="L187" s="4">
        <v>30</v>
      </c>
      <c r="M187" s="7" t="s">
        <v>270</v>
      </c>
      <c r="N187" s="7" t="s">
        <v>289</v>
      </c>
      <c r="O187" s="47" t="s">
        <v>290</v>
      </c>
      <c r="P187" s="12" t="s">
        <v>310</v>
      </c>
      <c r="Q187" s="13">
        <v>6.6</v>
      </c>
      <c r="R187" s="14"/>
      <c r="S187" s="15"/>
      <c r="T187" s="12"/>
      <c r="U187" s="13">
        <v>180</v>
      </c>
      <c r="V187" s="14" t="s">
        <v>311</v>
      </c>
      <c r="W187" s="15">
        <v>7.3</v>
      </c>
      <c r="X187" s="40">
        <v>180</v>
      </c>
      <c r="Y187" s="48">
        <v>0.06</v>
      </c>
      <c r="Z187" s="7" t="s">
        <v>270</v>
      </c>
      <c r="AA187" s="7" t="s">
        <v>289</v>
      </c>
      <c r="AB187" s="100" t="s">
        <v>290</v>
      </c>
      <c r="AC187" s="12" t="s">
        <v>310</v>
      </c>
      <c r="AD187" s="13">
        <v>6.7</v>
      </c>
      <c r="AE187" s="14"/>
      <c r="AF187" s="15"/>
      <c r="AG187" s="12"/>
      <c r="AH187" s="13">
        <v>30</v>
      </c>
      <c r="AI187" s="14" t="s">
        <v>311</v>
      </c>
      <c r="AJ187" s="15">
        <v>4.0999999999999996</v>
      </c>
      <c r="AK187" s="40">
        <v>30</v>
      </c>
      <c r="AL187" s="48">
        <v>0.05</v>
      </c>
      <c r="AM187" s="16" t="s">
        <v>291</v>
      </c>
      <c r="AN187" s="1"/>
    </row>
    <row r="188" spans="2:40" x14ac:dyDescent="0.2">
      <c r="B188" s="152"/>
      <c r="C188" s="154"/>
      <c r="D188" s="152"/>
      <c r="E188" s="167"/>
      <c r="F188" s="158"/>
      <c r="G188" s="160"/>
      <c r="H188" s="154"/>
      <c r="I188" s="156"/>
      <c r="J188" s="3">
        <v>44515</v>
      </c>
      <c r="K188" s="100" t="s">
        <v>254</v>
      </c>
      <c r="L188" s="4">
        <v>15.9</v>
      </c>
      <c r="M188" s="7" t="s">
        <v>270</v>
      </c>
      <c r="N188" s="7" t="s">
        <v>289</v>
      </c>
      <c r="O188" s="47" t="s">
        <v>290</v>
      </c>
      <c r="P188" s="12"/>
      <c r="Q188" s="13">
        <v>8.1</v>
      </c>
      <c r="R188" s="14" t="s">
        <v>311</v>
      </c>
      <c r="S188" s="15">
        <v>2</v>
      </c>
      <c r="T188" s="12"/>
      <c r="U188" s="13">
        <v>320</v>
      </c>
      <c r="V188" s="14" t="s">
        <v>311</v>
      </c>
      <c r="W188" s="15">
        <v>8.1</v>
      </c>
      <c r="X188" s="40">
        <v>328.1</v>
      </c>
      <c r="Y188" s="48">
        <v>7.0000000000000007E-2</v>
      </c>
      <c r="Z188" s="7" t="s">
        <v>267</v>
      </c>
      <c r="AA188" s="7" t="s">
        <v>289</v>
      </c>
      <c r="AB188" s="100" t="s">
        <v>290</v>
      </c>
      <c r="AC188" s="12" t="s">
        <v>310</v>
      </c>
      <c r="AD188" s="13">
        <v>5.6</v>
      </c>
      <c r="AE188" s="14"/>
      <c r="AF188" s="15"/>
      <c r="AG188" s="12"/>
      <c r="AH188" s="13">
        <v>61</v>
      </c>
      <c r="AI188" s="14" t="s">
        <v>311</v>
      </c>
      <c r="AJ188" s="15">
        <v>4.3</v>
      </c>
      <c r="AK188" s="40">
        <v>61</v>
      </c>
      <c r="AL188" s="48">
        <v>0.05</v>
      </c>
      <c r="AM188" s="16" t="s">
        <v>291</v>
      </c>
      <c r="AN188" s="1"/>
    </row>
    <row r="189" spans="2:40" x14ac:dyDescent="0.2">
      <c r="B189" s="152"/>
      <c r="C189" s="154"/>
      <c r="D189" s="152"/>
      <c r="E189" s="167"/>
      <c r="F189" s="158"/>
      <c r="G189" s="160"/>
      <c r="H189" s="154"/>
      <c r="I189" s="156"/>
      <c r="J189" s="3">
        <v>44612</v>
      </c>
      <c r="K189" s="100" t="s">
        <v>249</v>
      </c>
      <c r="L189" s="4">
        <v>5</v>
      </c>
      <c r="M189" s="7" t="s">
        <v>270</v>
      </c>
      <c r="N189" s="7" t="s">
        <v>289</v>
      </c>
      <c r="O189" s="47" t="s">
        <v>290</v>
      </c>
      <c r="P189" s="12" t="s">
        <v>310</v>
      </c>
      <c r="Q189" s="13">
        <v>5.0999999999999996</v>
      </c>
      <c r="R189" s="14"/>
      <c r="S189" s="15"/>
      <c r="T189" s="12"/>
      <c r="U189" s="13">
        <v>37</v>
      </c>
      <c r="V189" s="14" t="s">
        <v>311</v>
      </c>
      <c r="W189" s="15">
        <v>3.3</v>
      </c>
      <c r="X189" s="40">
        <v>37</v>
      </c>
      <c r="Y189" s="48">
        <v>0.06</v>
      </c>
      <c r="Z189" s="7" t="s">
        <v>270</v>
      </c>
      <c r="AA189" s="7" t="s">
        <v>289</v>
      </c>
      <c r="AB189" s="100" t="s">
        <v>290</v>
      </c>
      <c r="AC189" s="12" t="s">
        <v>310</v>
      </c>
      <c r="AD189" s="13">
        <v>7.4</v>
      </c>
      <c r="AE189" s="14"/>
      <c r="AF189" s="15"/>
      <c r="AG189" s="12"/>
      <c r="AH189" s="13">
        <v>130</v>
      </c>
      <c r="AI189" s="14" t="s">
        <v>311</v>
      </c>
      <c r="AJ189" s="15">
        <v>6.6</v>
      </c>
      <c r="AK189" s="40">
        <v>130</v>
      </c>
      <c r="AL189" s="48">
        <v>0.05</v>
      </c>
      <c r="AM189" s="16" t="s">
        <v>291</v>
      </c>
      <c r="AN189" s="1"/>
    </row>
    <row r="190" spans="2:40" x14ac:dyDescent="0.2">
      <c r="B190" s="152"/>
      <c r="C190" s="154">
        <v>47</v>
      </c>
      <c r="D190" s="152"/>
      <c r="E190" s="167"/>
      <c r="F190" s="158"/>
      <c r="G190" s="160" t="s">
        <v>174</v>
      </c>
      <c r="H190" s="154" t="s">
        <v>176</v>
      </c>
      <c r="I190" s="156" t="s">
        <v>177</v>
      </c>
      <c r="J190" s="3">
        <v>44345</v>
      </c>
      <c r="K190" s="100" t="s">
        <v>254</v>
      </c>
      <c r="L190" s="4">
        <v>25.2</v>
      </c>
      <c r="M190" s="7" t="s">
        <v>270</v>
      </c>
      <c r="N190" s="7" t="s">
        <v>289</v>
      </c>
      <c r="O190" s="47" t="s">
        <v>290</v>
      </c>
      <c r="P190" s="12" t="s">
        <v>310</v>
      </c>
      <c r="Q190" s="13">
        <v>8.5</v>
      </c>
      <c r="R190" s="14"/>
      <c r="S190" s="15"/>
      <c r="T190" s="12"/>
      <c r="U190" s="13">
        <v>150</v>
      </c>
      <c r="V190" s="14" t="s">
        <v>311</v>
      </c>
      <c r="W190" s="15">
        <v>7.9</v>
      </c>
      <c r="X190" s="40">
        <v>150</v>
      </c>
      <c r="Y190" s="48">
        <v>7.3999999999999996E-2</v>
      </c>
      <c r="Z190" s="7" t="s">
        <v>269</v>
      </c>
      <c r="AA190" s="7" t="s">
        <v>289</v>
      </c>
      <c r="AB190" s="100" t="s">
        <v>290</v>
      </c>
      <c r="AC190" s="12" t="s">
        <v>310</v>
      </c>
      <c r="AD190" s="13">
        <v>9.8000000000000007</v>
      </c>
      <c r="AE190" s="14"/>
      <c r="AF190" s="15"/>
      <c r="AG190" s="12"/>
      <c r="AH190" s="13">
        <v>270</v>
      </c>
      <c r="AI190" s="14" t="s">
        <v>311</v>
      </c>
      <c r="AJ190" s="15">
        <v>11</v>
      </c>
      <c r="AK190" s="40">
        <v>270</v>
      </c>
      <c r="AL190" s="48">
        <v>7.5999999999999998E-2</v>
      </c>
      <c r="AM190" s="16"/>
      <c r="AN190" s="1"/>
    </row>
    <row r="191" spans="2:40" x14ac:dyDescent="0.2">
      <c r="B191" s="152"/>
      <c r="C191" s="154"/>
      <c r="D191" s="152"/>
      <c r="E191" s="167"/>
      <c r="F191" s="158"/>
      <c r="G191" s="160"/>
      <c r="H191" s="154"/>
      <c r="I191" s="156"/>
      <c r="J191" s="3">
        <v>44410</v>
      </c>
      <c r="K191" s="100" t="s">
        <v>249</v>
      </c>
      <c r="L191" s="4">
        <v>29</v>
      </c>
      <c r="M191" s="7" t="s">
        <v>275</v>
      </c>
      <c r="N191" s="7" t="s">
        <v>289</v>
      </c>
      <c r="O191" s="47" t="s">
        <v>290</v>
      </c>
      <c r="P191" s="12" t="s">
        <v>310</v>
      </c>
      <c r="Q191" s="13">
        <v>8.5</v>
      </c>
      <c r="R191" s="14"/>
      <c r="S191" s="15"/>
      <c r="T191" s="12"/>
      <c r="U191" s="13">
        <v>240</v>
      </c>
      <c r="V191" s="14" t="s">
        <v>311</v>
      </c>
      <c r="W191" s="15">
        <v>11</v>
      </c>
      <c r="X191" s="40">
        <v>240</v>
      </c>
      <c r="Y191" s="48">
        <v>0.06</v>
      </c>
      <c r="Z191" s="7" t="s">
        <v>275</v>
      </c>
      <c r="AA191" s="7" t="s">
        <v>289</v>
      </c>
      <c r="AB191" s="100" t="s">
        <v>290</v>
      </c>
      <c r="AC191" s="12" t="s">
        <v>310</v>
      </c>
      <c r="AD191" s="13">
        <v>9.4</v>
      </c>
      <c r="AE191" s="14"/>
      <c r="AF191" s="15"/>
      <c r="AG191" s="12"/>
      <c r="AH191" s="13">
        <v>230</v>
      </c>
      <c r="AI191" s="14" t="s">
        <v>311</v>
      </c>
      <c r="AJ191" s="15">
        <v>11</v>
      </c>
      <c r="AK191" s="40">
        <v>230</v>
      </c>
      <c r="AL191" s="48">
        <v>0.06</v>
      </c>
      <c r="AM191" s="16" t="s">
        <v>291</v>
      </c>
      <c r="AN191" s="1"/>
    </row>
    <row r="192" spans="2:40" x14ac:dyDescent="0.2">
      <c r="B192" s="152"/>
      <c r="C192" s="154"/>
      <c r="D192" s="152"/>
      <c r="E192" s="167"/>
      <c r="F192" s="158"/>
      <c r="G192" s="160"/>
      <c r="H192" s="154"/>
      <c r="I192" s="156"/>
      <c r="J192" s="3">
        <v>44515</v>
      </c>
      <c r="K192" s="100" t="s">
        <v>254</v>
      </c>
      <c r="L192" s="4">
        <v>19.399999999999999</v>
      </c>
      <c r="M192" s="7" t="s">
        <v>270</v>
      </c>
      <c r="N192" s="7" t="s">
        <v>289</v>
      </c>
      <c r="O192" s="47" t="s">
        <v>290</v>
      </c>
      <c r="P192" s="12"/>
      <c r="Q192" s="13">
        <v>12</v>
      </c>
      <c r="R192" s="14" t="s">
        <v>311</v>
      </c>
      <c r="S192" s="15">
        <v>1.8</v>
      </c>
      <c r="T192" s="12"/>
      <c r="U192" s="13">
        <v>220</v>
      </c>
      <c r="V192" s="14" t="s">
        <v>311</v>
      </c>
      <c r="W192" s="15">
        <v>7</v>
      </c>
      <c r="X192" s="40">
        <v>232</v>
      </c>
      <c r="Y192" s="48">
        <v>7.0000000000000007E-2</v>
      </c>
      <c r="Z192" s="7" t="s">
        <v>275</v>
      </c>
      <c r="AA192" s="7" t="s">
        <v>289</v>
      </c>
      <c r="AB192" s="100" t="s">
        <v>290</v>
      </c>
      <c r="AC192" s="12" t="s">
        <v>310</v>
      </c>
      <c r="AD192" s="13">
        <v>10</v>
      </c>
      <c r="AE192" s="14"/>
      <c r="AF192" s="15"/>
      <c r="AG192" s="12"/>
      <c r="AH192" s="13">
        <v>220</v>
      </c>
      <c r="AI192" s="14" t="s">
        <v>311</v>
      </c>
      <c r="AJ192" s="15">
        <v>11</v>
      </c>
      <c r="AK192" s="40">
        <v>220</v>
      </c>
      <c r="AL192" s="48">
        <v>0.06</v>
      </c>
      <c r="AM192" s="16" t="s">
        <v>291</v>
      </c>
      <c r="AN192" s="1"/>
    </row>
    <row r="193" spans="2:40" x14ac:dyDescent="0.2">
      <c r="B193" s="152"/>
      <c r="C193" s="154"/>
      <c r="D193" s="152"/>
      <c r="E193" s="167"/>
      <c r="F193" s="158"/>
      <c r="G193" s="160"/>
      <c r="H193" s="154"/>
      <c r="I193" s="156"/>
      <c r="J193" s="3">
        <v>44594</v>
      </c>
      <c r="K193" s="100" t="s">
        <v>254</v>
      </c>
      <c r="L193" s="4">
        <v>5</v>
      </c>
      <c r="M193" s="7" t="s">
        <v>267</v>
      </c>
      <c r="N193" s="7" t="s">
        <v>289</v>
      </c>
      <c r="O193" s="47" t="s">
        <v>290</v>
      </c>
      <c r="P193" s="12" t="s">
        <v>310</v>
      </c>
      <c r="Q193" s="13">
        <v>8.3000000000000007</v>
      </c>
      <c r="R193" s="14"/>
      <c r="S193" s="15"/>
      <c r="T193" s="12"/>
      <c r="U193" s="13">
        <v>150</v>
      </c>
      <c r="V193" s="14" t="s">
        <v>311</v>
      </c>
      <c r="W193" s="15">
        <v>8.3000000000000007</v>
      </c>
      <c r="X193" s="40">
        <v>150</v>
      </c>
      <c r="Y193" s="48">
        <v>0.08</v>
      </c>
      <c r="Z193" s="7" t="s">
        <v>267</v>
      </c>
      <c r="AA193" s="7" t="s">
        <v>289</v>
      </c>
      <c r="AB193" s="100" t="s">
        <v>290</v>
      </c>
      <c r="AC193" s="12"/>
      <c r="AD193" s="13">
        <v>16</v>
      </c>
      <c r="AE193" s="14" t="s">
        <v>311</v>
      </c>
      <c r="AF193" s="15">
        <v>5.0999999999999996</v>
      </c>
      <c r="AG193" s="12"/>
      <c r="AH193" s="13">
        <v>290</v>
      </c>
      <c r="AI193" s="14" t="s">
        <v>311</v>
      </c>
      <c r="AJ193" s="15">
        <v>19</v>
      </c>
      <c r="AK193" s="40">
        <v>306</v>
      </c>
      <c r="AL193" s="48">
        <v>7.0000000000000007E-2</v>
      </c>
      <c r="AM193" s="16" t="s">
        <v>291</v>
      </c>
      <c r="AN193" s="1"/>
    </row>
    <row r="194" spans="2:40" x14ac:dyDescent="0.2">
      <c r="B194" s="152"/>
      <c r="C194" s="154">
        <v>48</v>
      </c>
      <c r="D194" s="152"/>
      <c r="E194" s="167"/>
      <c r="F194" s="158"/>
      <c r="G194" s="160" t="s">
        <v>178</v>
      </c>
      <c r="H194" s="154" t="s">
        <v>179</v>
      </c>
      <c r="I194" s="156" t="s">
        <v>180</v>
      </c>
      <c r="J194" s="3">
        <v>44343</v>
      </c>
      <c r="K194" s="100" t="s">
        <v>258</v>
      </c>
      <c r="L194" s="4">
        <v>15.8</v>
      </c>
      <c r="M194" s="7" t="s">
        <v>270</v>
      </c>
      <c r="N194" s="7" t="s">
        <v>289</v>
      </c>
      <c r="O194" s="47" t="s">
        <v>290</v>
      </c>
      <c r="P194" s="12"/>
      <c r="Q194" s="13">
        <v>7.7</v>
      </c>
      <c r="R194" s="14" t="s">
        <v>311</v>
      </c>
      <c r="S194" s="15">
        <v>2.2000000000000002</v>
      </c>
      <c r="T194" s="12"/>
      <c r="U194" s="13">
        <v>190</v>
      </c>
      <c r="V194" s="14" t="s">
        <v>311</v>
      </c>
      <c r="W194" s="15">
        <v>8</v>
      </c>
      <c r="X194" s="40">
        <v>197.7</v>
      </c>
      <c r="Y194" s="48">
        <v>6.8000000000000005E-2</v>
      </c>
      <c r="Z194" s="7" t="s">
        <v>270</v>
      </c>
      <c r="AA194" s="7" t="s">
        <v>289</v>
      </c>
      <c r="AB194" s="100" t="s">
        <v>290</v>
      </c>
      <c r="AC194" s="12"/>
      <c r="AD194" s="13">
        <v>42</v>
      </c>
      <c r="AE194" s="14" t="s">
        <v>311</v>
      </c>
      <c r="AF194" s="15">
        <v>5.3</v>
      </c>
      <c r="AG194" s="12"/>
      <c r="AH194" s="13">
        <v>940</v>
      </c>
      <c r="AI194" s="14" t="s">
        <v>311</v>
      </c>
      <c r="AJ194" s="15">
        <v>24</v>
      </c>
      <c r="AK194" s="40">
        <v>982</v>
      </c>
      <c r="AL194" s="48">
        <v>0.08</v>
      </c>
      <c r="AM194" s="16"/>
      <c r="AN194" s="1"/>
    </row>
    <row r="195" spans="2:40" x14ac:dyDescent="0.2">
      <c r="B195" s="152"/>
      <c r="C195" s="154"/>
      <c r="D195" s="152"/>
      <c r="E195" s="167"/>
      <c r="F195" s="158"/>
      <c r="G195" s="160"/>
      <c r="H195" s="154"/>
      <c r="I195" s="156"/>
      <c r="J195" s="3">
        <v>44410</v>
      </c>
      <c r="K195" s="100" t="s">
        <v>249</v>
      </c>
      <c r="L195" s="4">
        <v>31.3</v>
      </c>
      <c r="M195" s="7" t="s">
        <v>270</v>
      </c>
      <c r="N195" s="7" t="s">
        <v>289</v>
      </c>
      <c r="O195" s="47" t="s">
        <v>290</v>
      </c>
      <c r="P195" s="12" t="s">
        <v>310</v>
      </c>
      <c r="Q195" s="13">
        <v>9</v>
      </c>
      <c r="R195" s="14"/>
      <c r="S195" s="15"/>
      <c r="T195" s="12"/>
      <c r="U195" s="13">
        <v>210</v>
      </c>
      <c r="V195" s="14" t="s">
        <v>311</v>
      </c>
      <c r="W195" s="15">
        <v>10</v>
      </c>
      <c r="X195" s="40">
        <v>210</v>
      </c>
      <c r="Y195" s="48">
        <v>0.06</v>
      </c>
      <c r="Z195" s="7" t="s">
        <v>270</v>
      </c>
      <c r="AA195" s="7" t="s">
        <v>289</v>
      </c>
      <c r="AB195" s="100" t="s">
        <v>290</v>
      </c>
      <c r="AC195" s="12"/>
      <c r="AD195" s="13">
        <v>16</v>
      </c>
      <c r="AE195" s="14" t="s">
        <v>311</v>
      </c>
      <c r="AF195" s="15">
        <v>3.4</v>
      </c>
      <c r="AG195" s="12"/>
      <c r="AH195" s="13">
        <v>260</v>
      </c>
      <c r="AI195" s="14" t="s">
        <v>311</v>
      </c>
      <c r="AJ195" s="15">
        <v>11</v>
      </c>
      <c r="AK195" s="40">
        <v>276</v>
      </c>
      <c r="AL195" s="48">
        <v>0.08</v>
      </c>
      <c r="AM195" s="16" t="s">
        <v>291</v>
      </c>
      <c r="AN195" s="1"/>
    </row>
    <row r="196" spans="2:40" x14ac:dyDescent="0.2">
      <c r="B196" s="152"/>
      <c r="C196" s="154"/>
      <c r="D196" s="152"/>
      <c r="E196" s="167"/>
      <c r="F196" s="158"/>
      <c r="G196" s="160"/>
      <c r="H196" s="154"/>
      <c r="I196" s="156"/>
      <c r="J196" s="3">
        <v>44514</v>
      </c>
      <c r="K196" s="100" t="s">
        <v>254</v>
      </c>
      <c r="L196" s="4">
        <v>17.2</v>
      </c>
      <c r="M196" s="7" t="s">
        <v>270</v>
      </c>
      <c r="N196" s="7" t="s">
        <v>289</v>
      </c>
      <c r="O196" s="47" t="s">
        <v>290</v>
      </c>
      <c r="P196" s="12"/>
      <c r="Q196" s="13">
        <v>13</v>
      </c>
      <c r="R196" s="14" t="s">
        <v>311</v>
      </c>
      <c r="S196" s="15">
        <v>3.8</v>
      </c>
      <c r="T196" s="12"/>
      <c r="U196" s="13">
        <v>480</v>
      </c>
      <c r="V196" s="14" t="s">
        <v>311</v>
      </c>
      <c r="W196" s="15">
        <v>15</v>
      </c>
      <c r="X196" s="40">
        <v>493</v>
      </c>
      <c r="Y196" s="48">
        <v>0.08</v>
      </c>
      <c r="Z196" s="7" t="s">
        <v>267</v>
      </c>
      <c r="AA196" s="7" t="s">
        <v>289</v>
      </c>
      <c r="AB196" s="100" t="s">
        <v>290</v>
      </c>
      <c r="AC196" s="12"/>
      <c r="AD196" s="13">
        <v>7.4</v>
      </c>
      <c r="AE196" s="14" t="s">
        <v>311</v>
      </c>
      <c r="AF196" s="15">
        <v>2</v>
      </c>
      <c r="AG196" s="12"/>
      <c r="AH196" s="13">
        <v>290</v>
      </c>
      <c r="AI196" s="14" t="s">
        <v>311</v>
      </c>
      <c r="AJ196" s="15">
        <v>7.9</v>
      </c>
      <c r="AK196" s="40">
        <v>297.39999999999998</v>
      </c>
      <c r="AL196" s="48">
        <v>0.08</v>
      </c>
      <c r="AM196" s="16" t="s">
        <v>291</v>
      </c>
      <c r="AN196" s="1"/>
    </row>
    <row r="197" spans="2:40" x14ac:dyDescent="0.2">
      <c r="B197" s="152"/>
      <c r="C197" s="154"/>
      <c r="D197" s="152"/>
      <c r="E197" s="167"/>
      <c r="F197" s="158"/>
      <c r="G197" s="160"/>
      <c r="H197" s="154"/>
      <c r="I197" s="156"/>
      <c r="J197" s="3">
        <v>44609</v>
      </c>
      <c r="K197" s="100" t="s">
        <v>254</v>
      </c>
      <c r="L197" s="4">
        <v>5.9</v>
      </c>
      <c r="M197" s="7" t="s">
        <v>270</v>
      </c>
      <c r="N197" s="7" t="s">
        <v>289</v>
      </c>
      <c r="O197" s="47" t="s">
        <v>290</v>
      </c>
      <c r="P197" s="12"/>
      <c r="Q197" s="13">
        <v>18</v>
      </c>
      <c r="R197" s="14" t="s">
        <v>311</v>
      </c>
      <c r="S197" s="15">
        <v>3.1</v>
      </c>
      <c r="T197" s="12"/>
      <c r="U197" s="13">
        <v>430</v>
      </c>
      <c r="V197" s="14" t="s">
        <v>311</v>
      </c>
      <c r="W197" s="15">
        <v>12</v>
      </c>
      <c r="X197" s="40">
        <v>448</v>
      </c>
      <c r="Y197" s="48">
        <v>0.08</v>
      </c>
      <c r="Z197" s="7" t="s">
        <v>267</v>
      </c>
      <c r="AA197" s="7" t="s">
        <v>289</v>
      </c>
      <c r="AB197" s="100" t="s">
        <v>290</v>
      </c>
      <c r="AC197" s="12"/>
      <c r="AD197" s="13">
        <v>11</v>
      </c>
      <c r="AE197" s="14" t="s">
        <v>311</v>
      </c>
      <c r="AF197" s="15">
        <v>3</v>
      </c>
      <c r="AG197" s="12"/>
      <c r="AH197" s="13">
        <v>300</v>
      </c>
      <c r="AI197" s="14" t="s">
        <v>311</v>
      </c>
      <c r="AJ197" s="15">
        <v>7.6</v>
      </c>
      <c r="AK197" s="40">
        <v>311</v>
      </c>
      <c r="AL197" s="48">
        <v>0.08</v>
      </c>
      <c r="AM197" s="16" t="s">
        <v>291</v>
      </c>
      <c r="AN197" s="1"/>
    </row>
    <row r="198" spans="2:40" x14ac:dyDescent="0.2">
      <c r="B198" s="152"/>
      <c r="C198" s="154">
        <v>49</v>
      </c>
      <c r="D198" s="152"/>
      <c r="E198" s="167"/>
      <c r="F198" s="158"/>
      <c r="G198" s="160" t="s">
        <v>181</v>
      </c>
      <c r="H198" s="154" t="s">
        <v>182</v>
      </c>
      <c r="I198" s="156" t="s">
        <v>180</v>
      </c>
      <c r="J198" s="3">
        <v>44343</v>
      </c>
      <c r="K198" s="100" t="s">
        <v>258</v>
      </c>
      <c r="L198" s="4">
        <v>14.5</v>
      </c>
      <c r="M198" s="7" t="s">
        <v>276</v>
      </c>
      <c r="N198" s="7" t="s">
        <v>289</v>
      </c>
      <c r="O198" s="47" t="s">
        <v>290</v>
      </c>
      <c r="P198" s="12" t="s">
        <v>310</v>
      </c>
      <c r="Q198" s="13">
        <v>8.6</v>
      </c>
      <c r="R198" s="14"/>
      <c r="S198" s="15"/>
      <c r="T198" s="12"/>
      <c r="U198" s="13">
        <v>59</v>
      </c>
      <c r="V198" s="14" t="s">
        <v>311</v>
      </c>
      <c r="W198" s="15">
        <v>5.7</v>
      </c>
      <c r="X198" s="40">
        <v>59</v>
      </c>
      <c r="Y198" s="48">
        <v>5.1999999999999998E-2</v>
      </c>
      <c r="Z198" s="7" t="s">
        <v>269</v>
      </c>
      <c r="AA198" s="7" t="s">
        <v>289</v>
      </c>
      <c r="AB198" s="100" t="s">
        <v>290</v>
      </c>
      <c r="AC198" s="12" t="s">
        <v>310</v>
      </c>
      <c r="AD198" s="13">
        <v>9.8000000000000007</v>
      </c>
      <c r="AE198" s="14"/>
      <c r="AF198" s="15"/>
      <c r="AG198" s="12"/>
      <c r="AH198" s="13">
        <v>36</v>
      </c>
      <c r="AI198" s="14" t="s">
        <v>311</v>
      </c>
      <c r="AJ198" s="15">
        <v>4.0999999999999996</v>
      </c>
      <c r="AK198" s="40">
        <v>36</v>
      </c>
      <c r="AL198" s="48">
        <v>5.8000000000000003E-2</v>
      </c>
      <c r="AM198" s="16"/>
      <c r="AN198" s="1"/>
    </row>
    <row r="199" spans="2:40" x14ac:dyDescent="0.2">
      <c r="B199" s="152"/>
      <c r="C199" s="154"/>
      <c r="D199" s="152"/>
      <c r="E199" s="167"/>
      <c r="F199" s="158"/>
      <c r="G199" s="160"/>
      <c r="H199" s="154"/>
      <c r="I199" s="156"/>
      <c r="J199" s="3">
        <v>44410</v>
      </c>
      <c r="K199" s="100" t="s">
        <v>249</v>
      </c>
      <c r="L199" s="4">
        <v>32.5</v>
      </c>
      <c r="M199" s="7" t="s">
        <v>276</v>
      </c>
      <c r="N199" s="7" t="s">
        <v>289</v>
      </c>
      <c r="O199" s="47" t="s">
        <v>290</v>
      </c>
      <c r="P199" s="12" t="s">
        <v>310</v>
      </c>
      <c r="Q199" s="13">
        <v>6.8</v>
      </c>
      <c r="R199" s="14"/>
      <c r="S199" s="15"/>
      <c r="T199" s="12"/>
      <c r="U199" s="13">
        <v>68</v>
      </c>
      <c r="V199" s="14" t="s">
        <v>311</v>
      </c>
      <c r="W199" s="15">
        <v>5.4</v>
      </c>
      <c r="X199" s="40">
        <v>68</v>
      </c>
      <c r="Y199" s="48">
        <v>0.06</v>
      </c>
      <c r="Z199" s="7" t="s">
        <v>276</v>
      </c>
      <c r="AA199" s="7" t="s">
        <v>289</v>
      </c>
      <c r="AB199" s="100" t="s">
        <v>290</v>
      </c>
      <c r="AC199" s="12" t="s">
        <v>310</v>
      </c>
      <c r="AD199" s="13">
        <v>7.9</v>
      </c>
      <c r="AE199" s="14"/>
      <c r="AF199" s="15"/>
      <c r="AG199" s="12"/>
      <c r="AH199" s="13">
        <v>75</v>
      </c>
      <c r="AI199" s="14" t="s">
        <v>311</v>
      </c>
      <c r="AJ199" s="15">
        <v>5.7</v>
      </c>
      <c r="AK199" s="40">
        <v>75</v>
      </c>
      <c r="AL199" s="48">
        <v>0.06</v>
      </c>
      <c r="AM199" s="16" t="s">
        <v>291</v>
      </c>
      <c r="AN199" s="1"/>
    </row>
    <row r="200" spans="2:40" x14ac:dyDescent="0.2">
      <c r="B200" s="152"/>
      <c r="C200" s="154"/>
      <c r="D200" s="152"/>
      <c r="E200" s="167"/>
      <c r="F200" s="158"/>
      <c r="G200" s="160"/>
      <c r="H200" s="154"/>
      <c r="I200" s="156"/>
      <c r="J200" s="3">
        <v>44514</v>
      </c>
      <c r="K200" s="100" t="s">
        <v>254</v>
      </c>
      <c r="L200" s="4">
        <v>16.100000000000001</v>
      </c>
      <c r="M200" s="7" t="s">
        <v>270</v>
      </c>
      <c r="N200" s="7" t="s">
        <v>289</v>
      </c>
      <c r="O200" s="47" t="s">
        <v>290</v>
      </c>
      <c r="P200" s="12" t="s">
        <v>310</v>
      </c>
      <c r="Q200" s="13">
        <v>9.6999999999999993</v>
      </c>
      <c r="R200" s="14"/>
      <c r="S200" s="15"/>
      <c r="T200" s="12"/>
      <c r="U200" s="13">
        <v>34</v>
      </c>
      <c r="V200" s="14" t="s">
        <v>311</v>
      </c>
      <c r="W200" s="15">
        <v>5.2</v>
      </c>
      <c r="X200" s="40">
        <v>34</v>
      </c>
      <c r="Y200" s="48">
        <v>0.08</v>
      </c>
      <c r="Z200" s="7" t="s">
        <v>267</v>
      </c>
      <c r="AA200" s="7" t="s">
        <v>289</v>
      </c>
      <c r="AB200" s="100" t="s">
        <v>290</v>
      </c>
      <c r="AC200" s="12" t="s">
        <v>310</v>
      </c>
      <c r="AD200" s="13">
        <v>8.3000000000000007</v>
      </c>
      <c r="AE200" s="14"/>
      <c r="AF200" s="15"/>
      <c r="AG200" s="12"/>
      <c r="AH200" s="13">
        <v>69</v>
      </c>
      <c r="AI200" s="14" t="s">
        <v>311</v>
      </c>
      <c r="AJ200" s="15">
        <v>5.8</v>
      </c>
      <c r="AK200" s="40">
        <v>69</v>
      </c>
      <c r="AL200" s="48">
        <v>0.08</v>
      </c>
      <c r="AM200" s="16" t="s">
        <v>291</v>
      </c>
      <c r="AN200" s="1"/>
    </row>
    <row r="201" spans="2:40" x14ac:dyDescent="0.2">
      <c r="B201" s="152"/>
      <c r="C201" s="154"/>
      <c r="D201" s="152"/>
      <c r="E201" s="167"/>
      <c r="F201" s="158"/>
      <c r="G201" s="160"/>
      <c r="H201" s="154"/>
      <c r="I201" s="156"/>
      <c r="J201" s="3">
        <v>44609</v>
      </c>
      <c r="K201" s="100" t="s">
        <v>254</v>
      </c>
      <c r="L201" s="4">
        <v>4.8</v>
      </c>
      <c r="M201" s="7" t="s">
        <v>270</v>
      </c>
      <c r="N201" s="7" t="s">
        <v>289</v>
      </c>
      <c r="O201" s="47" t="s">
        <v>290</v>
      </c>
      <c r="P201" s="12" t="s">
        <v>310</v>
      </c>
      <c r="Q201" s="13">
        <v>7.4</v>
      </c>
      <c r="R201" s="14"/>
      <c r="S201" s="15"/>
      <c r="T201" s="12"/>
      <c r="U201" s="13">
        <v>24</v>
      </c>
      <c r="V201" s="14" t="s">
        <v>311</v>
      </c>
      <c r="W201" s="15">
        <v>3.7</v>
      </c>
      <c r="X201" s="40">
        <v>24</v>
      </c>
      <c r="Y201" s="48">
        <v>7.0000000000000007E-2</v>
      </c>
      <c r="Z201" s="7" t="s">
        <v>267</v>
      </c>
      <c r="AA201" s="7" t="s">
        <v>289</v>
      </c>
      <c r="AB201" s="100" t="s">
        <v>290</v>
      </c>
      <c r="AC201" s="12" t="s">
        <v>310</v>
      </c>
      <c r="AD201" s="13">
        <v>9</v>
      </c>
      <c r="AE201" s="14"/>
      <c r="AF201" s="15"/>
      <c r="AG201" s="12"/>
      <c r="AH201" s="13">
        <v>53</v>
      </c>
      <c r="AI201" s="14" t="s">
        <v>311</v>
      </c>
      <c r="AJ201" s="15">
        <v>5.6</v>
      </c>
      <c r="AK201" s="40">
        <v>53</v>
      </c>
      <c r="AL201" s="48">
        <v>0.06</v>
      </c>
      <c r="AM201" s="16" t="s">
        <v>291</v>
      </c>
      <c r="AN201" s="1"/>
    </row>
    <row r="202" spans="2:40" x14ac:dyDescent="0.2">
      <c r="B202" s="152"/>
      <c r="C202" s="154">
        <v>50</v>
      </c>
      <c r="D202" s="152"/>
      <c r="E202" s="167"/>
      <c r="F202" s="158"/>
      <c r="G202" s="160" t="s">
        <v>183</v>
      </c>
      <c r="H202" s="154" t="s">
        <v>184</v>
      </c>
      <c r="I202" s="156" t="s">
        <v>180</v>
      </c>
      <c r="J202" s="3">
        <v>44344</v>
      </c>
      <c r="K202" s="100" t="s">
        <v>254</v>
      </c>
      <c r="L202" s="4">
        <v>29</v>
      </c>
      <c r="M202" s="7" t="s">
        <v>270</v>
      </c>
      <c r="N202" s="7" t="s">
        <v>289</v>
      </c>
      <c r="O202" s="47" t="s">
        <v>290</v>
      </c>
      <c r="P202" s="12"/>
      <c r="Q202" s="13">
        <v>30</v>
      </c>
      <c r="R202" s="14" t="s">
        <v>311</v>
      </c>
      <c r="S202" s="15">
        <v>4.3</v>
      </c>
      <c r="T202" s="12"/>
      <c r="U202" s="13">
        <v>800</v>
      </c>
      <c r="V202" s="14" t="s">
        <v>311</v>
      </c>
      <c r="W202" s="15">
        <v>20</v>
      </c>
      <c r="X202" s="40">
        <v>830</v>
      </c>
      <c r="Y202" s="48">
        <v>6.6000000000000003E-2</v>
      </c>
      <c r="Z202" s="7" t="s">
        <v>276</v>
      </c>
      <c r="AA202" s="7" t="s">
        <v>289</v>
      </c>
      <c r="AB202" s="100" t="s">
        <v>290</v>
      </c>
      <c r="AC202" s="12"/>
      <c r="AD202" s="13">
        <v>33</v>
      </c>
      <c r="AE202" s="14" t="s">
        <v>311</v>
      </c>
      <c r="AF202" s="15">
        <v>5.4</v>
      </c>
      <c r="AG202" s="12"/>
      <c r="AH202" s="13">
        <v>900</v>
      </c>
      <c r="AI202" s="14" t="s">
        <v>311</v>
      </c>
      <c r="AJ202" s="15">
        <v>22</v>
      </c>
      <c r="AK202" s="40">
        <v>933</v>
      </c>
      <c r="AL202" s="48">
        <v>0.11</v>
      </c>
      <c r="AM202" s="16"/>
      <c r="AN202" s="1"/>
    </row>
    <row r="203" spans="2:40" x14ac:dyDescent="0.2">
      <c r="B203" s="152"/>
      <c r="C203" s="154"/>
      <c r="D203" s="152"/>
      <c r="E203" s="167"/>
      <c r="F203" s="158"/>
      <c r="G203" s="160"/>
      <c r="H203" s="154"/>
      <c r="I203" s="156"/>
      <c r="J203" s="3">
        <v>44410</v>
      </c>
      <c r="K203" s="100" t="s">
        <v>249</v>
      </c>
      <c r="L203" s="4">
        <v>30.4</v>
      </c>
      <c r="M203" s="7" t="s">
        <v>270</v>
      </c>
      <c r="N203" s="7" t="s">
        <v>289</v>
      </c>
      <c r="O203" s="47" t="s">
        <v>290</v>
      </c>
      <c r="P203" s="12"/>
      <c r="Q203" s="13">
        <v>14</v>
      </c>
      <c r="R203" s="14" t="s">
        <v>311</v>
      </c>
      <c r="S203" s="15">
        <v>2.7</v>
      </c>
      <c r="T203" s="12"/>
      <c r="U203" s="13">
        <v>360</v>
      </c>
      <c r="V203" s="14" t="s">
        <v>311</v>
      </c>
      <c r="W203" s="15">
        <v>9.6999999999999993</v>
      </c>
      <c r="X203" s="40">
        <v>374</v>
      </c>
      <c r="Y203" s="48">
        <v>7.0000000000000007E-2</v>
      </c>
      <c r="Z203" s="7" t="s">
        <v>269</v>
      </c>
      <c r="AA203" s="7" t="s">
        <v>289</v>
      </c>
      <c r="AB203" s="100" t="s">
        <v>290</v>
      </c>
      <c r="AC203" s="12"/>
      <c r="AD203" s="13">
        <v>58</v>
      </c>
      <c r="AE203" s="14" t="s">
        <v>311</v>
      </c>
      <c r="AF203" s="15">
        <v>7.9</v>
      </c>
      <c r="AG203" s="12"/>
      <c r="AH203" s="13">
        <v>1500</v>
      </c>
      <c r="AI203" s="14" t="s">
        <v>311</v>
      </c>
      <c r="AJ203" s="15">
        <v>34</v>
      </c>
      <c r="AK203" s="40">
        <v>1558</v>
      </c>
      <c r="AL203" s="48">
        <v>0.09</v>
      </c>
      <c r="AM203" s="16" t="s">
        <v>291</v>
      </c>
      <c r="AN203" s="1"/>
    </row>
    <row r="204" spans="2:40" x14ac:dyDescent="0.2">
      <c r="B204" s="152"/>
      <c r="C204" s="154"/>
      <c r="D204" s="152"/>
      <c r="E204" s="167"/>
      <c r="F204" s="158"/>
      <c r="G204" s="160"/>
      <c r="H204" s="154"/>
      <c r="I204" s="156"/>
      <c r="J204" s="3">
        <v>44515</v>
      </c>
      <c r="K204" s="100" t="s">
        <v>254</v>
      </c>
      <c r="L204" s="4">
        <v>20.6</v>
      </c>
      <c r="M204" s="7" t="s">
        <v>270</v>
      </c>
      <c r="N204" s="7" t="s">
        <v>289</v>
      </c>
      <c r="O204" s="47" t="s">
        <v>290</v>
      </c>
      <c r="P204" s="12"/>
      <c r="Q204" s="13">
        <v>17</v>
      </c>
      <c r="R204" s="14" t="s">
        <v>311</v>
      </c>
      <c r="S204" s="15">
        <v>2.9</v>
      </c>
      <c r="T204" s="12"/>
      <c r="U204" s="13">
        <v>410</v>
      </c>
      <c r="V204" s="14" t="s">
        <v>311</v>
      </c>
      <c r="W204" s="15">
        <v>12</v>
      </c>
      <c r="X204" s="40">
        <v>427</v>
      </c>
      <c r="Y204" s="48">
        <v>7.0000000000000007E-2</v>
      </c>
      <c r="Z204" s="7" t="s">
        <v>275</v>
      </c>
      <c r="AA204" s="7" t="s">
        <v>289</v>
      </c>
      <c r="AB204" s="100" t="s">
        <v>290</v>
      </c>
      <c r="AC204" s="12"/>
      <c r="AD204" s="13">
        <v>61</v>
      </c>
      <c r="AE204" s="14" t="s">
        <v>311</v>
      </c>
      <c r="AF204" s="15">
        <v>7.4</v>
      </c>
      <c r="AG204" s="12"/>
      <c r="AH204" s="13">
        <v>1500</v>
      </c>
      <c r="AI204" s="14" t="s">
        <v>311</v>
      </c>
      <c r="AJ204" s="15">
        <v>31</v>
      </c>
      <c r="AK204" s="40">
        <v>1561</v>
      </c>
      <c r="AL204" s="48">
        <v>0.09</v>
      </c>
      <c r="AM204" s="16" t="s">
        <v>291</v>
      </c>
      <c r="AN204" s="1"/>
    </row>
    <row r="205" spans="2:40" x14ac:dyDescent="0.2">
      <c r="B205" s="153"/>
      <c r="C205" s="155"/>
      <c r="D205" s="153"/>
      <c r="E205" s="168"/>
      <c r="F205" s="159"/>
      <c r="G205" s="161"/>
      <c r="H205" s="155"/>
      <c r="I205" s="157"/>
      <c r="J205" s="28">
        <v>44609</v>
      </c>
      <c r="K205" s="101" t="s">
        <v>254</v>
      </c>
      <c r="L205" s="29">
        <v>6.5</v>
      </c>
      <c r="M205" s="32" t="s">
        <v>267</v>
      </c>
      <c r="N205" s="32" t="s">
        <v>289</v>
      </c>
      <c r="O205" s="50" t="s">
        <v>290</v>
      </c>
      <c r="P205" s="35"/>
      <c r="Q205" s="36">
        <v>24</v>
      </c>
      <c r="R205" s="21" t="s">
        <v>311</v>
      </c>
      <c r="S205" s="22">
        <v>7.9</v>
      </c>
      <c r="T205" s="35"/>
      <c r="U205" s="36">
        <v>620</v>
      </c>
      <c r="V205" s="21" t="s">
        <v>311</v>
      </c>
      <c r="W205" s="22">
        <v>29</v>
      </c>
      <c r="X205" s="45">
        <v>644</v>
      </c>
      <c r="Y205" s="51">
        <v>0.08</v>
      </c>
      <c r="Z205" s="32" t="s">
        <v>267</v>
      </c>
      <c r="AA205" s="32" t="s">
        <v>289</v>
      </c>
      <c r="AB205" s="101" t="s">
        <v>290</v>
      </c>
      <c r="AC205" s="35"/>
      <c r="AD205" s="36">
        <v>28</v>
      </c>
      <c r="AE205" s="21" t="s">
        <v>311</v>
      </c>
      <c r="AF205" s="22">
        <v>5.6</v>
      </c>
      <c r="AG205" s="35"/>
      <c r="AH205" s="36">
        <v>430</v>
      </c>
      <c r="AI205" s="21" t="s">
        <v>311</v>
      </c>
      <c r="AJ205" s="22">
        <v>21</v>
      </c>
      <c r="AK205" s="45">
        <v>458</v>
      </c>
      <c r="AL205" s="51">
        <v>0.1</v>
      </c>
      <c r="AM205" s="23" t="s">
        <v>291</v>
      </c>
      <c r="AN205" s="1"/>
    </row>
    <row r="206" spans="2:40" x14ac:dyDescent="0.2">
      <c r="B206" s="152" t="s">
        <v>30</v>
      </c>
      <c r="C206" s="162">
        <v>51</v>
      </c>
      <c r="D206" s="152" t="s">
        <v>102</v>
      </c>
      <c r="E206" s="167" t="s">
        <v>185</v>
      </c>
      <c r="F206" s="165"/>
      <c r="G206" s="166" t="s">
        <v>186</v>
      </c>
      <c r="H206" s="162" t="s">
        <v>187</v>
      </c>
      <c r="I206" s="163" t="s">
        <v>188</v>
      </c>
      <c r="J206" s="97">
        <v>44339</v>
      </c>
      <c r="K206" s="98" t="s">
        <v>249</v>
      </c>
      <c r="L206" s="99">
        <v>23.1</v>
      </c>
      <c r="M206" s="106" t="s">
        <v>308</v>
      </c>
      <c r="N206" s="106" t="s">
        <v>289</v>
      </c>
      <c r="O206" s="129" t="s">
        <v>290</v>
      </c>
      <c r="P206" s="109" t="s">
        <v>310</v>
      </c>
      <c r="Q206" s="110">
        <v>8.4</v>
      </c>
      <c r="R206" s="111"/>
      <c r="S206" s="112"/>
      <c r="T206" s="109"/>
      <c r="U206" s="110">
        <v>9</v>
      </c>
      <c r="V206" s="111" t="s">
        <v>311</v>
      </c>
      <c r="W206" s="112">
        <v>2.7</v>
      </c>
      <c r="X206" s="113">
        <v>9</v>
      </c>
      <c r="Y206" s="130">
        <v>7.0000000000000007E-2</v>
      </c>
      <c r="Z206" s="106" t="s">
        <v>269</v>
      </c>
      <c r="AA206" s="106" t="s">
        <v>289</v>
      </c>
      <c r="AB206" s="98" t="s">
        <v>290</v>
      </c>
      <c r="AC206" s="109" t="s">
        <v>310</v>
      </c>
      <c r="AD206" s="110">
        <v>7.3</v>
      </c>
      <c r="AE206" s="111"/>
      <c r="AF206" s="112"/>
      <c r="AG206" s="109"/>
      <c r="AH206" s="110">
        <v>32</v>
      </c>
      <c r="AI206" s="111" t="s">
        <v>311</v>
      </c>
      <c r="AJ206" s="112">
        <v>4.2</v>
      </c>
      <c r="AK206" s="113">
        <v>32</v>
      </c>
      <c r="AL206" s="130">
        <v>0.06</v>
      </c>
      <c r="AM206" s="114"/>
      <c r="AN206" s="1"/>
    </row>
    <row r="207" spans="2:40" x14ac:dyDescent="0.2">
      <c r="B207" s="152"/>
      <c r="C207" s="154"/>
      <c r="D207" s="152"/>
      <c r="E207" s="167"/>
      <c r="F207" s="164"/>
      <c r="G207" s="160"/>
      <c r="H207" s="154"/>
      <c r="I207" s="156"/>
      <c r="J207" s="3">
        <v>44430</v>
      </c>
      <c r="K207" s="74" t="s">
        <v>254</v>
      </c>
      <c r="L207" s="4">
        <v>30.1</v>
      </c>
      <c r="M207" s="7" t="s">
        <v>270</v>
      </c>
      <c r="N207" s="7" t="s">
        <v>289</v>
      </c>
      <c r="O207" s="47" t="s">
        <v>290</v>
      </c>
      <c r="P207" s="12" t="s">
        <v>310</v>
      </c>
      <c r="Q207" s="13">
        <v>7.4</v>
      </c>
      <c r="R207" s="14"/>
      <c r="S207" s="15"/>
      <c r="T207" s="12"/>
      <c r="U207" s="13">
        <v>30</v>
      </c>
      <c r="V207" s="14" t="s">
        <v>311</v>
      </c>
      <c r="W207" s="15">
        <v>4</v>
      </c>
      <c r="X207" s="40">
        <v>30</v>
      </c>
      <c r="Y207" s="48">
        <v>7.0000000000000007E-2</v>
      </c>
      <c r="Z207" s="7" t="s">
        <v>269</v>
      </c>
      <c r="AA207" s="7" t="s">
        <v>289</v>
      </c>
      <c r="AB207" s="74" t="s">
        <v>290</v>
      </c>
      <c r="AC207" s="12" t="s">
        <v>310</v>
      </c>
      <c r="AD207" s="13">
        <v>6.2</v>
      </c>
      <c r="AE207" s="14"/>
      <c r="AF207" s="15"/>
      <c r="AG207" s="12"/>
      <c r="AH207" s="13">
        <v>27</v>
      </c>
      <c r="AI207" s="14" t="s">
        <v>311</v>
      </c>
      <c r="AJ207" s="15">
        <v>4.0999999999999996</v>
      </c>
      <c r="AK207" s="40">
        <v>27</v>
      </c>
      <c r="AL207" s="48">
        <v>0.06</v>
      </c>
      <c r="AM207" s="16" t="s">
        <v>291</v>
      </c>
      <c r="AN207" s="1"/>
    </row>
    <row r="208" spans="2:40" x14ac:dyDescent="0.2">
      <c r="B208" s="152"/>
      <c r="C208" s="154"/>
      <c r="D208" s="152"/>
      <c r="E208" s="167"/>
      <c r="F208" s="164"/>
      <c r="G208" s="160"/>
      <c r="H208" s="154"/>
      <c r="I208" s="156"/>
      <c r="J208" s="3">
        <v>44514</v>
      </c>
      <c r="K208" s="74" t="s">
        <v>254</v>
      </c>
      <c r="L208" s="4">
        <v>9.1</v>
      </c>
      <c r="M208" s="7" t="s">
        <v>267</v>
      </c>
      <c r="N208" s="7" t="s">
        <v>289</v>
      </c>
      <c r="O208" s="47" t="s">
        <v>290</v>
      </c>
      <c r="P208" s="12" t="s">
        <v>310</v>
      </c>
      <c r="Q208" s="13">
        <v>7.8</v>
      </c>
      <c r="R208" s="14"/>
      <c r="S208" s="15"/>
      <c r="T208" s="12"/>
      <c r="U208" s="13">
        <v>24</v>
      </c>
      <c r="V208" s="14" t="s">
        <v>311</v>
      </c>
      <c r="W208" s="15">
        <v>3.6</v>
      </c>
      <c r="X208" s="40">
        <v>24</v>
      </c>
      <c r="Y208" s="48">
        <v>7.0000000000000007E-2</v>
      </c>
      <c r="Z208" s="7" t="s">
        <v>270</v>
      </c>
      <c r="AA208" s="7" t="s">
        <v>289</v>
      </c>
      <c r="AB208" s="74" t="s">
        <v>290</v>
      </c>
      <c r="AC208" s="12" t="s">
        <v>310</v>
      </c>
      <c r="AD208" s="13">
        <v>9</v>
      </c>
      <c r="AE208" s="14"/>
      <c r="AF208" s="15"/>
      <c r="AG208" s="12"/>
      <c r="AH208" s="13">
        <v>27</v>
      </c>
      <c r="AI208" s="14" t="s">
        <v>311</v>
      </c>
      <c r="AJ208" s="15">
        <v>4</v>
      </c>
      <c r="AK208" s="40">
        <v>27</v>
      </c>
      <c r="AL208" s="48">
        <v>0.06</v>
      </c>
      <c r="AM208" s="16" t="s">
        <v>291</v>
      </c>
      <c r="AN208" s="1"/>
    </row>
    <row r="209" spans="2:40" x14ac:dyDescent="0.2">
      <c r="B209" s="152"/>
      <c r="C209" s="154"/>
      <c r="D209" s="152"/>
      <c r="E209" s="167"/>
      <c r="F209" s="164"/>
      <c r="G209" s="160"/>
      <c r="H209" s="154"/>
      <c r="I209" s="156"/>
      <c r="J209" s="3">
        <v>44597</v>
      </c>
      <c r="K209" s="74" t="s">
        <v>254</v>
      </c>
      <c r="L209" s="4">
        <v>4.4000000000000004</v>
      </c>
      <c r="M209" s="7" t="s">
        <v>270</v>
      </c>
      <c r="N209" s="7" t="s">
        <v>289</v>
      </c>
      <c r="O209" s="47" t="s">
        <v>290</v>
      </c>
      <c r="P209" s="12" t="s">
        <v>310</v>
      </c>
      <c r="Q209" s="13">
        <v>7.3</v>
      </c>
      <c r="R209" s="14"/>
      <c r="S209" s="15"/>
      <c r="T209" s="12"/>
      <c r="U209" s="13">
        <v>9.9</v>
      </c>
      <c r="V209" s="14" t="s">
        <v>311</v>
      </c>
      <c r="W209" s="15">
        <v>2.7</v>
      </c>
      <c r="X209" s="40">
        <v>9.9</v>
      </c>
      <c r="Y209" s="48">
        <v>7.0000000000000007E-2</v>
      </c>
      <c r="Z209" s="7" t="s">
        <v>270</v>
      </c>
      <c r="AA209" s="7" t="s">
        <v>289</v>
      </c>
      <c r="AB209" s="74" t="s">
        <v>290</v>
      </c>
      <c r="AC209" s="12" t="s">
        <v>310</v>
      </c>
      <c r="AD209" s="13">
        <v>6.3</v>
      </c>
      <c r="AE209" s="14"/>
      <c r="AF209" s="15"/>
      <c r="AG209" s="12"/>
      <c r="AH209" s="13">
        <v>27</v>
      </c>
      <c r="AI209" s="14" t="s">
        <v>311</v>
      </c>
      <c r="AJ209" s="15">
        <v>3.4</v>
      </c>
      <c r="AK209" s="40">
        <v>27</v>
      </c>
      <c r="AL209" s="48">
        <v>0.06</v>
      </c>
      <c r="AM209" s="16" t="s">
        <v>291</v>
      </c>
      <c r="AN209" s="1"/>
    </row>
    <row r="210" spans="2:40" x14ac:dyDescent="0.2">
      <c r="B210" s="152"/>
      <c r="C210" s="154">
        <v>52</v>
      </c>
      <c r="D210" s="152"/>
      <c r="E210" s="167"/>
      <c r="F210" s="164"/>
      <c r="G210" s="160" t="s">
        <v>186</v>
      </c>
      <c r="H210" s="154" t="s">
        <v>189</v>
      </c>
      <c r="I210" s="156" t="s">
        <v>190</v>
      </c>
      <c r="J210" s="3">
        <v>44339</v>
      </c>
      <c r="K210" s="74" t="s">
        <v>249</v>
      </c>
      <c r="L210" s="4">
        <v>22.3</v>
      </c>
      <c r="M210" s="7" t="s">
        <v>267</v>
      </c>
      <c r="N210" s="7" t="s">
        <v>289</v>
      </c>
      <c r="O210" s="47" t="s">
        <v>290</v>
      </c>
      <c r="P210" s="12" t="s">
        <v>310</v>
      </c>
      <c r="Q210" s="13">
        <v>8</v>
      </c>
      <c r="R210" s="14"/>
      <c r="S210" s="15"/>
      <c r="T210" s="12"/>
      <c r="U210" s="13">
        <v>110</v>
      </c>
      <c r="V210" s="14" t="s">
        <v>311</v>
      </c>
      <c r="W210" s="15">
        <v>7.2</v>
      </c>
      <c r="X210" s="40">
        <v>110</v>
      </c>
      <c r="Y210" s="48">
        <v>0.06</v>
      </c>
      <c r="Z210" s="7" t="s">
        <v>267</v>
      </c>
      <c r="AA210" s="7" t="s">
        <v>289</v>
      </c>
      <c r="AB210" s="74" t="s">
        <v>290</v>
      </c>
      <c r="AC210" s="12" t="s">
        <v>310</v>
      </c>
      <c r="AD210" s="13">
        <v>8.6999999999999993</v>
      </c>
      <c r="AE210" s="14"/>
      <c r="AF210" s="15"/>
      <c r="AG210" s="12"/>
      <c r="AH210" s="13">
        <v>92</v>
      </c>
      <c r="AI210" s="14" t="s">
        <v>311</v>
      </c>
      <c r="AJ210" s="15">
        <v>7.1</v>
      </c>
      <c r="AK210" s="40">
        <v>92</v>
      </c>
      <c r="AL210" s="48">
        <v>6.4000000000000001E-2</v>
      </c>
      <c r="AM210" s="16"/>
      <c r="AN210" s="1"/>
    </row>
    <row r="211" spans="2:40" x14ac:dyDescent="0.2">
      <c r="B211" s="152"/>
      <c r="C211" s="154"/>
      <c r="D211" s="152"/>
      <c r="E211" s="167"/>
      <c r="F211" s="164"/>
      <c r="G211" s="160"/>
      <c r="H211" s="154"/>
      <c r="I211" s="156"/>
      <c r="J211" s="3">
        <v>44437</v>
      </c>
      <c r="K211" s="74" t="s">
        <v>249</v>
      </c>
      <c r="L211" s="4">
        <v>28.5</v>
      </c>
      <c r="M211" s="7" t="s">
        <v>267</v>
      </c>
      <c r="N211" s="7" t="s">
        <v>289</v>
      </c>
      <c r="O211" s="47" t="s">
        <v>290</v>
      </c>
      <c r="P211" s="12" t="s">
        <v>310</v>
      </c>
      <c r="Q211" s="13">
        <v>9.1</v>
      </c>
      <c r="R211" s="14"/>
      <c r="S211" s="15"/>
      <c r="T211" s="12"/>
      <c r="U211" s="13">
        <v>54</v>
      </c>
      <c r="V211" s="14" t="s">
        <v>311</v>
      </c>
      <c r="W211" s="15">
        <v>6.1</v>
      </c>
      <c r="X211" s="40">
        <v>54</v>
      </c>
      <c r="Y211" s="48">
        <v>0.08</v>
      </c>
      <c r="Z211" s="7" t="s">
        <v>267</v>
      </c>
      <c r="AA211" s="7" t="s">
        <v>289</v>
      </c>
      <c r="AB211" s="74" t="s">
        <v>290</v>
      </c>
      <c r="AC211" s="12" t="s">
        <v>310</v>
      </c>
      <c r="AD211" s="13">
        <v>11</v>
      </c>
      <c r="AE211" s="14"/>
      <c r="AF211" s="15"/>
      <c r="AG211" s="12"/>
      <c r="AH211" s="13">
        <v>140</v>
      </c>
      <c r="AI211" s="14" t="s">
        <v>311</v>
      </c>
      <c r="AJ211" s="15">
        <v>7.4</v>
      </c>
      <c r="AK211" s="40">
        <v>140</v>
      </c>
      <c r="AL211" s="48">
        <v>0.06</v>
      </c>
      <c r="AM211" s="16" t="s">
        <v>291</v>
      </c>
      <c r="AN211" s="1"/>
    </row>
    <row r="212" spans="2:40" x14ac:dyDescent="0.2">
      <c r="B212" s="152"/>
      <c r="C212" s="154"/>
      <c r="D212" s="152"/>
      <c r="E212" s="167"/>
      <c r="F212" s="164"/>
      <c r="G212" s="160"/>
      <c r="H212" s="154"/>
      <c r="I212" s="156"/>
      <c r="J212" s="3">
        <v>44512</v>
      </c>
      <c r="K212" s="74" t="s">
        <v>254</v>
      </c>
      <c r="L212" s="4">
        <v>18.899999999999999</v>
      </c>
      <c r="M212" s="7" t="s">
        <v>270</v>
      </c>
      <c r="N212" s="7" t="s">
        <v>289</v>
      </c>
      <c r="O212" s="47" t="s">
        <v>290</v>
      </c>
      <c r="P212" s="12" t="s">
        <v>310</v>
      </c>
      <c r="Q212" s="13">
        <v>7.4</v>
      </c>
      <c r="R212" s="14"/>
      <c r="S212" s="15"/>
      <c r="T212" s="12"/>
      <c r="U212" s="13">
        <v>140</v>
      </c>
      <c r="V212" s="14" t="s">
        <v>311</v>
      </c>
      <c r="W212" s="15">
        <v>7.5</v>
      </c>
      <c r="X212" s="40">
        <v>140</v>
      </c>
      <c r="Y212" s="48">
        <v>7.0000000000000007E-2</v>
      </c>
      <c r="Z212" s="7" t="s">
        <v>278</v>
      </c>
      <c r="AA212" s="7" t="s">
        <v>289</v>
      </c>
      <c r="AB212" s="74" t="s">
        <v>290</v>
      </c>
      <c r="AC212" s="12" t="s">
        <v>310</v>
      </c>
      <c r="AD212" s="13">
        <v>6.3</v>
      </c>
      <c r="AE212" s="14"/>
      <c r="AF212" s="15"/>
      <c r="AG212" s="12"/>
      <c r="AH212" s="13">
        <v>84</v>
      </c>
      <c r="AI212" s="14" t="s">
        <v>311</v>
      </c>
      <c r="AJ212" s="15">
        <v>5.8</v>
      </c>
      <c r="AK212" s="40">
        <v>84</v>
      </c>
      <c r="AL212" s="48">
        <v>0.05</v>
      </c>
      <c r="AM212" s="16" t="s">
        <v>291</v>
      </c>
      <c r="AN212" s="1"/>
    </row>
    <row r="213" spans="2:40" x14ac:dyDescent="0.2">
      <c r="B213" s="152"/>
      <c r="C213" s="154"/>
      <c r="D213" s="152"/>
      <c r="E213" s="167"/>
      <c r="F213" s="164"/>
      <c r="G213" s="160"/>
      <c r="H213" s="154"/>
      <c r="I213" s="156"/>
      <c r="J213" s="3">
        <v>44594</v>
      </c>
      <c r="K213" s="74" t="s">
        <v>254</v>
      </c>
      <c r="L213" s="4">
        <v>7.6</v>
      </c>
      <c r="M213" s="7" t="s">
        <v>270</v>
      </c>
      <c r="N213" s="7" t="s">
        <v>289</v>
      </c>
      <c r="O213" s="47" t="s">
        <v>290</v>
      </c>
      <c r="P213" s="12" t="s">
        <v>310</v>
      </c>
      <c r="Q213" s="13">
        <v>5.7</v>
      </c>
      <c r="R213" s="14"/>
      <c r="S213" s="15"/>
      <c r="T213" s="12"/>
      <c r="U213" s="13">
        <v>79</v>
      </c>
      <c r="V213" s="14" t="s">
        <v>311</v>
      </c>
      <c r="W213" s="15">
        <v>5</v>
      </c>
      <c r="X213" s="40">
        <v>79</v>
      </c>
      <c r="Y213" s="48">
        <v>7.0000000000000007E-2</v>
      </c>
      <c r="Z213" s="7" t="s">
        <v>278</v>
      </c>
      <c r="AA213" s="7" t="s">
        <v>289</v>
      </c>
      <c r="AB213" s="74" t="s">
        <v>290</v>
      </c>
      <c r="AC213" s="12" t="s">
        <v>310</v>
      </c>
      <c r="AD213" s="13">
        <v>7</v>
      </c>
      <c r="AE213" s="14"/>
      <c r="AF213" s="15"/>
      <c r="AG213" s="12"/>
      <c r="AH213" s="13">
        <v>63</v>
      </c>
      <c r="AI213" s="14" t="s">
        <v>311</v>
      </c>
      <c r="AJ213" s="15">
        <v>4.8</v>
      </c>
      <c r="AK213" s="40">
        <v>63</v>
      </c>
      <c r="AL213" s="48">
        <v>0.06</v>
      </c>
      <c r="AM213" s="16" t="s">
        <v>291</v>
      </c>
      <c r="AN213" s="1"/>
    </row>
    <row r="214" spans="2:40" x14ac:dyDescent="0.2">
      <c r="B214" s="152"/>
      <c r="C214" s="154">
        <v>53</v>
      </c>
      <c r="D214" s="152"/>
      <c r="E214" s="167"/>
      <c r="F214" s="158"/>
      <c r="G214" s="160" t="s">
        <v>186</v>
      </c>
      <c r="H214" s="154" t="s">
        <v>191</v>
      </c>
      <c r="I214" s="156" t="s">
        <v>158</v>
      </c>
      <c r="J214" s="3">
        <v>44345</v>
      </c>
      <c r="K214" s="74" t="s">
        <v>249</v>
      </c>
      <c r="L214" s="4">
        <v>22.3</v>
      </c>
      <c r="M214" s="7" t="s">
        <v>275</v>
      </c>
      <c r="N214" s="7" t="s">
        <v>289</v>
      </c>
      <c r="O214" s="47" t="s">
        <v>290</v>
      </c>
      <c r="P214" s="12" t="s">
        <v>310</v>
      </c>
      <c r="Q214" s="13">
        <v>7.3</v>
      </c>
      <c r="R214" s="14"/>
      <c r="S214" s="15"/>
      <c r="T214" s="12"/>
      <c r="U214" s="13">
        <v>44</v>
      </c>
      <c r="V214" s="14" t="s">
        <v>311</v>
      </c>
      <c r="W214" s="15">
        <v>4.0999999999999996</v>
      </c>
      <c r="X214" s="40">
        <v>44</v>
      </c>
      <c r="Y214" s="48">
        <v>6.6000000000000003E-2</v>
      </c>
      <c r="Z214" s="7" t="s">
        <v>270</v>
      </c>
      <c r="AA214" s="7" t="s">
        <v>289</v>
      </c>
      <c r="AB214" s="74" t="s">
        <v>290</v>
      </c>
      <c r="AC214" s="12" t="s">
        <v>310</v>
      </c>
      <c r="AD214" s="13">
        <v>5.4</v>
      </c>
      <c r="AE214" s="14"/>
      <c r="AF214" s="15"/>
      <c r="AG214" s="12"/>
      <c r="AH214" s="13">
        <v>28</v>
      </c>
      <c r="AI214" s="14" t="s">
        <v>311</v>
      </c>
      <c r="AJ214" s="15">
        <v>3.6</v>
      </c>
      <c r="AK214" s="40">
        <v>28</v>
      </c>
      <c r="AL214" s="48">
        <v>6.2E-2</v>
      </c>
      <c r="AM214" s="16"/>
      <c r="AN214" s="1"/>
    </row>
    <row r="215" spans="2:40" x14ac:dyDescent="0.2">
      <c r="B215" s="152"/>
      <c r="C215" s="154"/>
      <c r="D215" s="152"/>
      <c r="E215" s="167"/>
      <c r="F215" s="158"/>
      <c r="G215" s="160"/>
      <c r="H215" s="154"/>
      <c r="I215" s="156"/>
      <c r="J215" s="3">
        <v>44437</v>
      </c>
      <c r="K215" s="74" t="s">
        <v>254</v>
      </c>
      <c r="L215" s="4">
        <v>31.5</v>
      </c>
      <c r="M215" s="7" t="s">
        <v>269</v>
      </c>
      <c r="N215" s="7" t="s">
        <v>289</v>
      </c>
      <c r="O215" s="47" t="s">
        <v>290</v>
      </c>
      <c r="P215" s="12" t="s">
        <v>310</v>
      </c>
      <c r="Q215" s="13">
        <v>7.2</v>
      </c>
      <c r="R215" s="14"/>
      <c r="S215" s="15"/>
      <c r="T215" s="12"/>
      <c r="U215" s="13">
        <v>15</v>
      </c>
      <c r="V215" s="14" t="s">
        <v>311</v>
      </c>
      <c r="W215" s="15">
        <v>3</v>
      </c>
      <c r="X215" s="40">
        <v>15</v>
      </c>
      <c r="Y215" s="48">
        <v>0.04</v>
      </c>
      <c r="Z215" s="7" t="s">
        <v>276</v>
      </c>
      <c r="AA215" s="7" t="s">
        <v>289</v>
      </c>
      <c r="AB215" s="74" t="s">
        <v>290</v>
      </c>
      <c r="AC215" s="12" t="s">
        <v>310</v>
      </c>
      <c r="AD215" s="13">
        <v>7.9</v>
      </c>
      <c r="AE215" s="14"/>
      <c r="AF215" s="15"/>
      <c r="AG215" s="12"/>
      <c r="AH215" s="13">
        <v>25</v>
      </c>
      <c r="AI215" s="14" t="s">
        <v>311</v>
      </c>
      <c r="AJ215" s="15">
        <v>3.7</v>
      </c>
      <c r="AK215" s="40">
        <v>25</v>
      </c>
      <c r="AL215" s="48">
        <v>0.06</v>
      </c>
      <c r="AM215" s="16" t="s">
        <v>291</v>
      </c>
      <c r="AN215" s="1"/>
    </row>
    <row r="216" spans="2:40" x14ac:dyDescent="0.2">
      <c r="B216" s="152"/>
      <c r="C216" s="154"/>
      <c r="D216" s="152"/>
      <c r="E216" s="167"/>
      <c r="F216" s="158"/>
      <c r="G216" s="160"/>
      <c r="H216" s="154"/>
      <c r="I216" s="156"/>
      <c r="J216" s="3">
        <v>44518</v>
      </c>
      <c r="K216" s="74" t="s">
        <v>249</v>
      </c>
      <c r="L216" s="4">
        <v>17.2</v>
      </c>
      <c r="M216" s="7" t="s">
        <v>270</v>
      </c>
      <c r="N216" s="7" t="s">
        <v>289</v>
      </c>
      <c r="O216" s="47" t="s">
        <v>290</v>
      </c>
      <c r="P216" s="12" t="s">
        <v>310</v>
      </c>
      <c r="Q216" s="13">
        <v>5.0999999999999996</v>
      </c>
      <c r="R216" s="14"/>
      <c r="S216" s="15"/>
      <c r="T216" s="12"/>
      <c r="U216" s="13">
        <v>53</v>
      </c>
      <c r="V216" s="14" t="s">
        <v>311</v>
      </c>
      <c r="W216" s="15">
        <v>3.9</v>
      </c>
      <c r="X216" s="40">
        <v>53</v>
      </c>
      <c r="Y216" s="48">
        <v>0.05</v>
      </c>
      <c r="Z216" s="7" t="s">
        <v>267</v>
      </c>
      <c r="AA216" s="7" t="s">
        <v>289</v>
      </c>
      <c r="AB216" s="74" t="s">
        <v>292</v>
      </c>
      <c r="AC216" s="12" t="s">
        <v>310</v>
      </c>
      <c r="AD216" s="13">
        <v>4.2</v>
      </c>
      <c r="AE216" s="14"/>
      <c r="AF216" s="15"/>
      <c r="AG216" s="12"/>
      <c r="AH216" s="13">
        <v>14</v>
      </c>
      <c r="AI216" s="14" t="s">
        <v>311</v>
      </c>
      <c r="AJ216" s="15">
        <v>2.1</v>
      </c>
      <c r="AK216" s="40">
        <v>14</v>
      </c>
      <c r="AL216" s="48">
        <v>0.06</v>
      </c>
      <c r="AM216" s="16" t="s">
        <v>291</v>
      </c>
      <c r="AN216" s="1"/>
    </row>
    <row r="217" spans="2:40" x14ac:dyDescent="0.2">
      <c r="B217" s="153"/>
      <c r="C217" s="155"/>
      <c r="D217" s="153"/>
      <c r="E217" s="168"/>
      <c r="F217" s="159"/>
      <c r="G217" s="161"/>
      <c r="H217" s="155"/>
      <c r="I217" s="157"/>
      <c r="J217" s="28">
        <v>44594</v>
      </c>
      <c r="K217" s="75" t="s">
        <v>254</v>
      </c>
      <c r="L217" s="29">
        <v>8.8000000000000007</v>
      </c>
      <c r="M217" s="32" t="s">
        <v>270</v>
      </c>
      <c r="N217" s="32" t="s">
        <v>289</v>
      </c>
      <c r="O217" s="50" t="s">
        <v>290</v>
      </c>
      <c r="P217" s="35" t="s">
        <v>310</v>
      </c>
      <c r="Q217" s="36">
        <v>6.1</v>
      </c>
      <c r="R217" s="21"/>
      <c r="S217" s="22"/>
      <c r="T217" s="35"/>
      <c r="U217" s="36">
        <v>100</v>
      </c>
      <c r="V217" s="21" t="s">
        <v>311</v>
      </c>
      <c r="W217" s="22">
        <v>5.9</v>
      </c>
      <c r="X217" s="45">
        <v>100</v>
      </c>
      <c r="Y217" s="51">
        <v>0.06</v>
      </c>
      <c r="Z217" s="32" t="s">
        <v>270</v>
      </c>
      <c r="AA217" s="32" t="s">
        <v>289</v>
      </c>
      <c r="AB217" s="75" t="s">
        <v>292</v>
      </c>
      <c r="AC217" s="35" t="s">
        <v>310</v>
      </c>
      <c r="AD217" s="36">
        <v>9.6</v>
      </c>
      <c r="AE217" s="21"/>
      <c r="AF217" s="22"/>
      <c r="AG217" s="35"/>
      <c r="AH217" s="36">
        <v>18</v>
      </c>
      <c r="AI217" s="21" t="s">
        <v>311</v>
      </c>
      <c r="AJ217" s="22">
        <v>4.5</v>
      </c>
      <c r="AK217" s="45">
        <v>18</v>
      </c>
      <c r="AL217" s="51">
        <v>0.06</v>
      </c>
      <c r="AM217" s="23" t="s">
        <v>291</v>
      </c>
      <c r="AN217" s="1"/>
    </row>
  </sheetData>
  <mergeCells count="318">
    <mergeCell ref="AL3:AL5"/>
    <mergeCell ref="D4:G5"/>
    <mergeCell ref="H4:H5"/>
    <mergeCell ref="B1:B5"/>
    <mergeCell ref="C1:I3"/>
    <mergeCell ref="J1:J5"/>
    <mergeCell ref="K1:K5"/>
    <mergeCell ref="L1:L5"/>
    <mergeCell ref="AC3:AK3"/>
    <mergeCell ref="AC4:AK4"/>
    <mergeCell ref="AC5:AF5"/>
    <mergeCell ref="AG5:AJ5"/>
    <mergeCell ref="M1:AM1"/>
    <mergeCell ref="M2:Y2"/>
    <mergeCell ref="Z2:AL2"/>
    <mergeCell ref="AM2:AM5"/>
    <mergeCell ref="Z3:Z5"/>
    <mergeCell ref="AA3:AA5"/>
    <mergeCell ref="AB3:AB5"/>
    <mergeCell ref="C4:C5"/>
    <mergeCell ref="I4:I5"/>
    <mergeCell ref="M3:M5"/>
    <mergeCell ref="N3:N5"/>
    <mergeCell ref="O3:O5"/>
    <mergeCell ref="C18:C21"/>
    <mergeCell ref="F18:F21"/>
    <mergeCell ref="G18:G21"/>
    <mergeCell ref="H18:H21"/>
    <mergeCell ref="I18:I21"/>
    <mergeCell ref="C14:C17"/>
    <mergeCell ref="F14:F17"/>
    <mergeCell ref="Y3:Y5"/>
    <mergeCell ref="P3:X3"/>
    <mergeCell ref="P4:X4"/>
    <mergeCell ref="P5:S5"/>
    <mergeCell ref="T5:W5"/>
    <mergeCell ref="G6:G9"/>
    <mergeCell ref="H6:H9"/>
    <mergeCell ref="I6:I9"/>
    <mergeCell ref="C10:C13"/>
    <mergeCell ref="F10:F13"/>
    <mergeCell ref="G10:G13"/>
    <mergeCell ref="H10:H13"/>
    <mergeCell ref="I10:I13"/>
    <mergeCell ref="C6:C9"/>
    <mergeCell ref="F6:F9"/>
    <mergeCell ref="G30:G33"/>
    <mergeCell ref="H30:H33"/>
    <mergeCell ref="I30:I33"/>
    <mergeCell ref="C34:C37"/>
    <mergeCell ref="F34:F37"/>
    <mergeCell ref="G34:G37"/>
    <mergeCell ref="H34:H37"/>
    <mergeCell ref="I34:I37"/>
    <mergeCell ref="C30:C33"/>
    <mergeCell ref="F30:F33"/>
    <mergeCell ref="D6:E33"/>
    <mergeCell ref="G22:G25"/>
    <mergeCell ref="H22:H25"/>
    <mergeCell ref="I22:I25"/>
    <mergeCell ref="C26:C29"/>
    <mergeCell ref="F26:F29"/>
    <mergeCell ref="G26:G29"/>
    <mergeCell ref="H26:H29"/>
    <mergeCell ref="I26:I29"/>
    <mergeCell ref="C22:C25"/>
    <mergeCell ref="F22:F25"/>
    <mergeCell ref="G14:G17"/>
    <mergeCell ref="H14:H17"/>
    <mergeCell ref="I14:I17"/>
    <mergeCell ref="F38:F41"/>
    <mergeCell ref="G38:G41"/>
    <mergeCell ref="H38:H41"/>
    <mergeCell ref="I38:I41"/>
    <mergeCell ref="C42:C45"/>
    <mergeCell ref="F42:F45"/>
    <mergeCell ref="G42:G45"/>
    <mergeCell ref="H42:H45"/>
    <mergeCell ref="I42:I45"/>
    <mergeCell ref="C38:C41"/>
    <mergeCell ref="D34:E41"/>
    <mergeCell ref="H46:H49"/>
    <mergeCell ref="I46:I49"/>
    <mergeCell ref="C50:C53"/>
    <mergeCell ref="F50:F53"/>
    <mergeCell ref="G50:G53"/>
    <mergeCell ref="H50:H53"/>
    <mergeCell ref="I50:I53"/>
    <mergeCell ref="C46:C49"/>
    <mergeCell ref="F46:F49"/>
    <mergeCell ref="G46:G49"/>
    <mergeCell ref="D42:D53"/>
    <mergeCell ref="E42:E53"/>
    <mergeCell ref="C58:C61"/>
    <mergeCell ref="F58:F61"/>
    <mergeCell ref="G58:G61"/>
    <mergeCell ref="H58:H61"/>
    <mergeCell ref="I58:I61"/>
    <mergeCell ref="C54:C57"/>
    <mergeCell ref="E54:E57"/>
    <mergeCell ref="F54:F57"/>
    <mergeCell ref="G54:G57"/>
    <mergeCell ref="H70:H73"/>
    <mergeCell ref="I70:I73"/>
    <mergeCell ref="C74:C77"/>
    <mergeCell ref="F74:F77"/>
    <mergeCell ref="G74:G77"/>
    <mergeCell ref="H74:H77"/>
    <mergeCell ref="I74:I77"/>
    <mergeCell ref="C70:C73"/>
    <mergeCell ref="F70:F73"/>
    <mergeCell ref="G70:G73"/>
    <mergeCell ref="D54:D77"/>
    <mergeCell ref="E58:E77"/>
    <mergeCell ref="H62:H65"/>
    <mergeCell ref="I62:I65"/>
    <mergeCell ref="C66:C69"/>
    <mergeCell ref="F66:F69"/>
    <mergeCell ref="G66:G69"/>
    <mergeCell ref="H66:H69"/>
    <mergeCell ref="I66:I69"/>
    <mergeCell ref="C62:C65"/>
    <mergeCell ref="F62:F65"/>
    <mergeCell ref="G62:G65"/>
    <mergeCell ref="H54:H57"/>
    <mergeCell ref="I54:I57"/>
    <mergeCell ref="H78:H81"/>
    <mergeCell ref="I78:I81"/>
    <mergeCell ref="C82:C85"/>
    <mergeCell ref="F82:F85"/>
    <mergeCell ref="G82:G85"/>
    <mergeCell ref="H82:H85"/>
    <mergeCell ref="I82:I85"/>
    <mergeCell ref="C78:C81"/>
    <mergeCell ref="F78:F81"/>
    <mergeCell ref="G78:G81"/>
    <mergeCell ref="I86:I89"/>
    <mergeCell ref="C90:C93"/>
    <mergeCell ref="F90:F93"/>
    <mergeCell ref="G90:G93"/>
    <mergeCell ref="H90:H93"/>
    <mergeCell ref="I90:I93"/>
    <mergeCell ref="C86:C89"/>
    <mergeCell ref="F86:F89"/>
    <mergeCell ref="G86:G89"/>
    <mergeCell ref="H102:H105"/>
    <mergeCell ref="I102:I105"/>
    <mergeCell ref="C106:C109"/>
    <mergeCell ref="E106:E109"/>
    <mergeCell ref="F106:F109"/>
    <mergeCell ref="G106:G109"/>
    <mergeCell ref="H106:H109"/>
    <mergeCell ref="I106:I109"/>
    <mergeCell ref="C102:C105"/>
    <mergeCell ref="F102:F105"/>
    <mergeCell ref="G102:G105"/>
    <mergeCell ref="D78:D105"/>
    <mergeCell ref="E78:E105"/>
    <mergeCell ref="H94:H97"/>
    <mergeCell ref="I94:I97"/>
    <mergeCell ref="C98:C101"/>
    <mergeCell ref="F98:F101"/>
    <mergeCell ref="G98:G101"/>
    <mergeCell ref="H98:H101"/>
    <mergeCell ref="I98:I101"/>
    <mergeCell ref="C94:C97"/>
    <mergeCell ref="F94:F97"/>
    <mergeCell ref="G94:G97"/>
    <mergeCell ref="H86:H89"/>
    <mergeCell ref="H110:H113"/>
    <mergeCell ref="I110:I113"/>
    <mergeCell ref="C114:C117"/>
    <mergeCell ref="F114:F117"/>
    <mergeCell ref="G114:G117"/>
    <mergeCell ref="H114:H117"/>
    <mergeCell ref="I114:I117"/>
    <mergeCell ref="C110:C113"/>
    <mergeCell ref="F110:F113"/>
    <mergeCell ref="G110:G113"/>
    <mergeCell ref="H118:H121"/>
    <mergeCell ref="I118:I121"/>
    <mergeCell ref="C122:C125"/>
    <mergeCell ref="F122:F125"/>
    <mergeCell ref="G122:G125"/>
    <mergeCell ref="H122:H125"/>
    <mergeCell ref="I122:I125"/>
    <mergeCell ref="C118:C121"/>
    <mergeCell ref="F118:F121"/>
    <mergeCell ref="G118:G121"/>
    <mergeCell ref="C138:C141"/>
    <mergeCell ref="F138:F141"/>
    <mergeCell ref="G138:G141"/>
    <mergeCell ref="H138:H141"/>
    <mergeCell ref="I138:I141"/>
    <mergeCell ref="C134:C137"/>
    <mergeCell ref="F134:F137"/>
    <mergeCell ref="G134:G137"/>
    <mergeCell ref="H126:H129"/>
    <mergeCell ref="I126:I129"/>
    <mergeCell ref="C130:C133"/>
    <mergeCell ref="F130:F133"/>
    <mergeCell ref="G130:G133"/>
    <mergeCell ref="H130:H133"/>
    <mergeCell ref="I130:I133"/>
    <mergeCell ref="C126:C129"/>
    <mergeCell ref="F126:F129"/>
    <mergeCell ref="G126:G129"/>
    <mergeCell ref="H150:H153"/>
    <mergeCell ref="I150:I153"/>
    <mergeCell ref="C154:C157"/>
    <mergeCell ref="F154:F157"/>
    <mergeCell ref="G154:G157"/>
    <mergeCell ref="H154:H157"/>
    <mergeCell ref="I154:I157"/>
    <mergeCell ref="C150:C153"/>
    <mergeCell ref="F150:F153"/>
    <mergeCell ref="G150:G153"/>
    <mergeCell ref="D106:D157"/>
    <mergeCell ref="E110:E157"/>
    <mergeCell ref="H142:H145"/>
    <mergeCell ref="I142:I145"/>
    <mergeCell ref="C146:C149"/>
    <mergeCell ref="F146:F149"/>
    <mergeCell ref="G146:G149"/>
    <mergeCell ref="H146:H149"/>
    <mergeCell ref="I146:I149"/>
    <mergeCell ref="C142:C145"/>
    <mergeCell ref="F142:F145"/>
    <mergeCell ref="G142:G145"/>
    <mergeCell ref="H134:H137"/>
    <mergeCell ref="I134:I137"/>
    <mergeCell ref="H158:H161"/>
    <mergeCell ref="I158:I161"/>
    <mergeCell ref="C162:C165"/>
    <mergeCell ref="F162:F165"/>
    <mergeCell ref="G162:G165"/>
    <mergeCell ref="H162:H165"/>
    <mergeCell ref="I162:I165"/>
    <mergeCell ref="C158:C161"/>
    <mergeCell ref="F158:F161"/>
    <mergeCell ref="G158:G161"/>
    <mergeCell ref="H166:H169"/>
    <mergeCell ref="I166:I169"/>
    <mergeCell ref="C170:C173"/>
    <mergeCell ref="F170:F173"/>
    <mergeCell ref="G170:G173"/>
    <mergeCell ref="H170:H173"/>
    <mergeCell ref="I170:I173"/>
    <mergeCell ref="C166:C169"/>
    <mergeCell ref="F166:F169"/>
    <mergeCell ref="G166:G169"/>
    <mergeCell ref="H174:H177"/>
    <mergeCell ref="I174:I177"/>
    <mergeCell ref="C178:C181"/>
    <mergeCell ref="F178:F181"/>
    <mergeCell ref="G178:G181"/>
    <mergeCell ref="H178:H181"/>
    <mergeCell ref="I178:I181"/>
    <mergeCell ref="C174:C177"/>
    <mergeCell ref="F174:F177"/>
    <mergeCell ref="G174:G177"/>
    <mergeCell ref="I182:I185"/>
    <mergeCell ref="C186:C189"/>
    <mergeCell ref="F186:F189"/>
    <mergeCell ref="G186:G189"/>
    <mergeCell ref="H186:H189"/>
    <mergeCell ref="I186:I189"/>
    <mergeCell ref="C182:C185"/>
    <mergeCell ref="F182:F185"/>
    <mergeCell ref="G182:G185"/>
    <mergeCell ref="C202:C205"/>
    <mergeCell ref="F202:F205"/>
    <mergeCell ref="G202:G205"/>
    <mergeCell ref="H202:H205"/>
    <mergeCell ref="I202:I205"/>
    <mergeCell ref="C198:C201"/>
    <mergeCell ref="F198:F201"/>
    <mergeCell ref="G198:G201"/>
    <mergeCell ref="D158:D205"/>
    <mergeCell ref="E158:E165"/>
    <mergeCell ref="E166:E173"/>
    <mergeCell ref="E174:E185"/>
    <mergeCell ref="E186:E205"/>
    <mergeCell ref="H190:H193"/>
    <mergeCell ref="I190:I193"/>
    <mergeCell ref="C194:C197"/>
    <mergeCell ref="F194:F197"/>
    <mergeCell ref="G194:G197"/>
    <mergeCell ref="H194:H197"/>
    <mergeCell ref="I194:I197"/>
    <mergeCell ref="C190:C193"/>
    <mergeCell ref="F190:F193"/>
    <mergeCell ref="G190:G193"/>
    <mergeCell ref="H182:H185"/>
    <mergeCell ref="B6:B53"/>
    <mergeCell ref="B54:B105"/>
    <mergeCell ref="B106:B157"/>
    <mergeCell ref="B158:B205"/>
    <mergeCell ref="B206:B217"/>
    <mergeCell ref="H214:H217"/>
    <mergeCell ref="I214:I217"/>
    <mergeCell ref="C214:C217"/>
    <mergeCell ref="F214:F217"/>
    <mergeCell ref="G214:G217"/>
    <mergeCell ref="H206:H209"/>
    <mergeCell ref="I206:I209"/>
    <mergeCell ref="C210:C213"/>
    <mergeCell ref="F210:F213"/>
    <mergeCell ref="G210:G213"/>
    <mergeCell ref="H210:H213"/>
    <mergeCell ref="I210:I213"/>
    <mergeCell ref="C206:C209"/>
    <mergeCell ref="F206:F209"/>
    <mergeCell ref="G206:G209"/>
    <mergeCell ref="D206:D217"/>
    <mergeCell ref="E206:E217"/>
    <mergeCell ref="H198:H201"/>
    <mergeCell ref="I198:I201"/>
  </mergeCells>
  <phoneticPr fontId="4"/>
  <conditionalFormatting sqref="AD6:AD217 AF6:AF217 AJ6:AJ217 AH6:AH217">
    <cfRule type="cellIs" dxfId="65" priority="18" stopIfTrue="1" operator="greaterThanOrEqual">
      <formula>10</formula>
    </cfRule>
    <cfRule type="cellIs" dxfId="64" priority="19" stopIfTrue="1" operator="greaterThanOrEqual">
      <formula>1</formula>
    </cfRule>
    <cfRule type="cellIs" dxfId="63" priority="20" stopIfTrue="1" operator="greaterThanOrEqual">
      <formula>0.1</formula>
    </cfRule>
  </conditionalFormatting>
  <conditionalFormatting sqref="Q6:Q217 S6:S217 W6:W217 U6:U217">
    <cfRule type="cellIs" dxfId="62" priority="15" stopIfTrue="1" operator="greaterThanOrEqual">
      <formula>10</formula>
    </cfRule>
    <cfRule type="cellIs" dxfId="61" priority="16" stopIfTrue="1" operator="greaterThanOrEqual">
      <formula>1</formula>
    </cfRule>
    <cfRule type="cellIs" dxfId="60" priority="17" stopIfTrue="1" operator="greaterThanOrEqual">
      <formula>0.1</formula>
    </cfRule>
  </conditionalFormatting>
  <conditionalFormatting sqref="X6:X217">
    <cfRule type="expression" dxfId="59" priority="9" stopIfTrue="1">
      <formula>AND(R6="±",Q6&gt;=10)</formula>
    </cfRule>
    <cfRule type="expression" dxfId="58" priority="10" stopIfTrue="1">
      <formula>AND(R6="±",Q6&gt;=1)</formula>
    </cfRule>
    <cfRule type="expression" dxfId="57" priority="11" stopIfTrue="1">
      <formula>AND(R6="±",Q6&gt;=0.1)</formula>
    </cfRule>
    <cfRule type="expression" dxfId="56" priority="12" stopIfTrue="1">
      <formula>AND(P6="&lt;",U6&gt;=10)</formula>
    </cfRule>
    <cfRule type="expression" dxfId="55" priority="13" stopIfTrue="1">
      <formula>AND(P6="&lt;",U6&gt;=1)</formula>
    </cfRule>
    <cfRule type="expression" dxfId="54" priority="14" stopIfTrue="1">
      <formula>AND(P6="&lt;",U6&gt;=0.1)</formula>
    </cfRule>
  </conditionalFormatting>
  <conditionalFormatting sqref="AK6:AK217">
    <cfRule type="expression" dxfId="53" priority="2" stopIfTrue="1">
      <formula>AND(AE6="±",AD6&gt;=10)</formula>
    </cfRule>
    <cfRule type="expression" dxfId="52" priority="3" stopIfTrue="1">
      <formula>AND(AE6="±",AD6&gt;=1)</formula>
    </cfRule>
    <cfRule type="expression" dxfId="51" priority="4" stopIfTrue="1">
      <formula>AND(AE6="±",AD6&gt;=0.1)</formula>
    </cfRule>
    <cfRule type="expression" dxfId="50" priority="5" stopIfTrue="1">
      <formula>AND(AC6="&lt;",AH6&gt;=10)</formula>
    </cfRule>
    <cfRule type="expression" dxfId="49" priority="6" stopIfTrue="1">
      <formula>AND(AC6="&lt;",AH6&gt;=1)</formula>
    </cfRule>
    <cfRule type="expression" dxfId="48" priority="7" stopIfTrue="1">
      <formula>AND(AC6="&lt;",AH6&gt;=0.1)</formula>
    </cfRule>
  </conditionalFormatting>
  <pageMargins left="0.78740157480314965" right="0.78740157480314965" top="1.1811023622047245" bottom="0.39370078740157483" header="0.78740157480314965" footer="0"/>
  <pageSetup paperSize="9" scale="49" fitToHeight="0" orientation="landscape" r:id="rId1"/>
  <headerFooter scaleWithDoc="0">
    <oddHeader>&amp;C&amp;18表4.4.1(3) 茨城県 &amp;A &amp;P/&amp;N</oddHeader>
  </headerFooter>
  <rowBreaks count="4" manualBreakCount="4">
    <brk id="53" min="1" max="38" man="1"/>
    <brk id="105" min="1" max="38" man="1"/>
    <brk id="157" min="1" max="38" man="1"/>
    <brk id="205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C4E8AC8A-BBBF-4C3F-991F-DEDBC2FBD602}">
            <xm:f>NOT(ISERROR(SEARCH("-",X6)))</xm:f>
            <xm:f>"-"</xm:f>
            <x14:dxf>
              <numFmt numFmtId="188" formatCode="@_ "/>
            </x14:dxf>
          </x14:cfRule>
          <xm:sqref>X6:X217</xm:sqref>
        </x14:conditionalFormatting>
        <x14:conditionalFormatting xmlns:xm="http://schemas.microsoft.com/office/excel/2006/main">
          <x14:cfRule type="containsText" priority="1" stopIfTrue="1" operator="containsText" id="{685725E4-80BE-4A9A-80D2-CA277B59FC64}">
            <xm:f>NOT(ISERROR(SEARCH("-",AK6)))</xm:f>
            <xm:f>"-"</xm:f>
            <x14:dxf>
              <numFmt numFmtId="188" formatCode="@_ "/>
            </x14:dxf>
          </x14:cfRule>
          <xm:sqref>AK6:AK217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E156"/>
  <sheetViews>
    <sheetView view="pageBreakPreview" zoomScaleNormal="100" zoomScaleSheetLayoutView="100" workbookViewId="0">
      <pane xSplit="9" ySplit="4" topLeftCell="J5" activePane="bottomRight" state="frozen"/>
      <selection activeCell="H228" sqref="H228"/>
      <selection pane="topRight" activeCell="H228" sqref="H228"/>
      <selection pane="bottomLeft" activeCell="H228" sqref="H228"/>
      <selection pane="bottomRight" activeCell="D3" sqref="D3:D4"/>
    </sheetView>
  </sheetViews>
  <sheetFormatPr defaultColWidth="8.90625" defaultRowHeight="13" x14ac:dyDescent="0.2"/>
  <cols>
    <col min="1" max="1" width="2.453125" style="24" customWidth="1"/>
    <col min="2" max="2" width="3" style="24" customWidth="1"/>
    <col min="3" max="3" width="3.81640625" style="24" bestFit="1" customWidth="1"/>
    <col min="4" max="4" width="12.6328125" style="41" customWidth="1"/>
    <col min="5" max="5" width="0" style="24" hidden="1" customWidth="1"/>
    <col min="6" max="6" width="10.453125" style="24" hidden="1" customWidth="1"/>
    <col min="7" max="7" width="12.90625" style="24" customWidth="1"/>
    <col min="8" max="8" width="12.6328125" style="24" hidden="1" customWidth="1"/>
    <col min="9" max="9" width="5.1796875" style="24" bestFit="1" customWidth="1"/>
    <col min="10" max="10" width="8.81640625" style="24" customWidth="1"/>
    <col min="11" max="11" width="7.453125" style="24" customWidth="1"/>
    <col min="12" max="15" width="6.1796875" style="24" customWidth="1"/>
    <col min="16" max="16" width="25.81640625" style="24" customWidth="1"/>
    <col min="17" max="17" width="9" style="24" customWidth="1"/>
    <col min="18" max="18" width="6.1796875" style="24" customWidth="1"/>
    <col min="19" max="19" width="10.1796875" style="24" customWidth="1"/>
    <col min="20" max="21" width="6.1796875" style="24" customWidth="1"/>
    <col min="22" max="23" width="6.81640625" style="24" customWidth="1"/>
    <col min="24" max="24" width="2.453125" style="25" hidden="1" customWidth="1"/>
    <col min="25" max="25" width="6.1796875" style="24" hidden="1" customWidth="1"/>
    <col min="26" max="27" width="6.81640625" style="24" customWidth="1"/>
    <col min="28" max="28" width="2.453125" style="25" hidden="1" customWidth="1"/>
    <col min="29" max="29" width="6.1796875" style="24" hidden="1" customWidth="1"/>
    <col min="30" max="30" width="25.81640625" style="24" customWidth="1"/>
    <col min="31" max="31" width="2.453125" style="24" customWidth="1"/>
    <col min="32" max="16384" width="8.90625" style="24"/>
  </cols>
  <sheetData>
    <row r="1" spans="1:31" ht="13.5" customHeight="1" x14ac:dyDescent="0.2">
      <c r="B1" s="201"/>
      <c r="C1" s="202" t="s">
        <v>0</v>
      </c>
      <c r="D1" s="202"/>
      <c r="E1" s="202"/>
      <c r="F1" s="202"/>
      <c r="G1" s="202"/>
      <c r="H1" s="202"/>
      <c r="I1" s="202"/>
      <c r="J1" s="203" t="s">
        <v>7</v>
      </c>
      <c r="K1" s="194" t="s">
        <v>8</v>
      </c>
      <c r="L1" s="190" t="s">
        <v>27</v>
      </c>
      <c r="M1" s="189" t="s">
        <v>19</v>
      </c>
      <c r="N1" s="188" t="s">
        <v>41</v>
      </c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1:31" s="2" customFormat="1" ht="14.15" customHeight="1" x14ac:dyDescent="0.2">
      <c r="B2" s="201"/>
      <c r="C2" s="202"/>
      <c r="D2" s="202"/>
      <c r="E2" s="202"/>
      <c r="F2" s="202"/>
      <c r="G2" s="202"/>
      <c r="H2" s="202"/>
      <c r="I2" s="202"/>
      <c r="J2" s="203"/>
      <c r="K2" s="194"/>
      <c r="L2" s="190"/>
      <c r="M2" s="189"/>
      <c r="N2" s="193" t="s">
        <v>1</v>
      </c>
      <c r="O2" s="193"/>
      <c r="P2" s="193"/>
      <c r="Q2" s="193"/>
      <c r="R2" s="193"/>
      <c r="S2" s="193"/>
      <c r="T2" s="193"/>
      <c r="U2" s="193"/>
      <c r="V2" s="195" t="s">
        <v>20</v>
      </c>
      <c r="W2" s="196"/>
      <c r="X2" s="196"/>
      <c r="Y2" s="196"/>
      <c r="Z2" s="196"/>
      <c r="AA2" s="196"/>
      <c r="AB2" s="196"/>
      <c r="AC2" s="197"/>
      <c r="AD2" s="193" t="s">
        <v>2</v>
      </c>
    </row>
    <row r="3" spans="1:31" s="2" customFormat="1" ht="14.15" customHeight="1" x14ac:dyDescent="0.2">
      <c r="B3" s="201"/>
      <c r="C3" s="193" t="s">
        <v>3</v>
      </c>
      <c r="D3" s="264" t="s">
        <v>346</v>
      </c>
      <c r="E3" s="150"/>
      <c r="F3" s="150"/>
      <c r="G3" s="264" t="s">
        <v>24</v>
      </c>
      <c r="H3" s="193" t="s">
        <v>25</v>
      </c>
      <c r="I3" s="260" t="s">
        <v>26</v>
      </c>
      <c r="J3" s="203"/>
      <c r="K3" s="194"/>
      <c r="L3" s="190"/>
      <c r="M3" s="189"/>
      <c r="N3" s="189" t="s">
        <v>42</v>
      </c>
      <c r="O3" s="190" t="s">
        <v>43</v>
      </c>
      <c r="P3" s="194" t="s">
        <v>28</v>
      </c>
      <c r="Q3" s="194" t="s">
        <v>29</v>
      </c>
      <c r="R3" s="190" t="s">
        <v>56</v>
      </c>
      <c r="S3" s="191" t="s">
        <v>45</v>
      </c>
      <c r="T3" s="192" t="s">
        <v>46</v>
      </c>
      <c r="U3" s="192" t="s">
        <v>47</v>
      </c>
      <c r="V3" s="198" t="s">
        <v>9</v>
      </c>
      <c r="W3" s="199"/>
      <c r="X3" s="199"/>
      <c r="Y3" s="199"/>
      <c r="Z3" s="199"/>
      <c r="AA3" s="199"/>
      <c r="AB3" s="199"/>
      <c r="AC3" s="200"/>
      <c r="AD3" s="193"/>
    </row>
    <row r="4" spans="1:31" s="2" customFormat="1" ht="14.15" customHeight="1" x14ac:dyDescent="0.2">
      <c r="B4" s="201"/>
      <c r="C4" s="193"/>
      <c r="D4" s="269"/>
      <c r="E4" s="150"/>
      <c r="F4" s="150"/>
      <c r="G4" s="269"/>
      <c r="H4" s="193"/>
      <c r="I4" s="260"/>
      <c r="J4" s="203"/>
      <c r="K4" s="194"/>
      <c r="L4" s="190"/>
      <c r="M4" s="189"/>
      <c r="N4" s="189"/>
      <c r="O4" s="190"/>
      <c r="P4" s="194"/>
      <c r="Q4" s="194"/>
      <c r="R4" s="190"/>
      <c r="S4" s="191"/>
      <c r="T4" s="192"/>
      <c r="U4" s="192"/>
      <c r="V4" s="198" t="s">
        <v>10</v>
      </c>
      <c r="W4" s="199"/>
      <c r="X4" s="199"/>
      <c r="Y4" s="200"/>
      <c r="Z4" s="198" t="s">
        <v>11</v>
      </c>
      <c r="AA4" s="199"/>
      <c r="AB4" s="199"/>
      <c r="AC4" s="200"/>
      <c r="AD4" s="193"/>
    </row>
    <row r="5" spans="1:31" s="2" customFormat="1" ht="14.15" customHeight="1" x14ac:dyDescent="0.2">
      <c r="A5" s="52"/>
      <c r="B5" s="151" t="s">
        <v>40</v>
      </c>
      <c r="C5" s="244">
        <v>54</v>
      </c>
      <c r="D5" s="258" t="s">
        <v>192</v>
      </c>
      <c r="E5" s="261"/>
      <c r="F5" s="186"/>
      <c r="G5" s="244" t="s">
        <v>193</v>
      </c>
      <c r="H5" s="244" t="s">
        <v>92</v>
      </c>
      <c r="I5" s="102" t="s">
        <v>18</v>
      </c>
      <c r="J5" s="263">
        <v>44345</v>
      </c>
      <c r="K5" s="264" t="s">
        <v>254</v>
      </c>
      <c r="L5" s="265">
        <v>26.3</v>
      </c>
      <c r="M5" s="266">
        <v>2.5</v>
      </c>
      <c r="N5" s="116">
        <v>23.4</v>
      </c>
      <c r="O5" s="120">
        <v>0.5</v>
      </c>
      <c r="P5" s="119" t="s">
        <v>257</v>
      </c>
      <c r="Q5" s="119" t="s">
        <v>251</v>
      </c>
      <c r="R5" s="267">
        <v>0.6</v>
      </c>
      <c r="S5" s="136">
        <v>1130</v>
      </c>
      <c r="T5" s="137">
        <v>17</v>
      </c>
      <c r="U5" s="138">
        <v>12</v>
      </c>
      <c r="V5" s="123" t="s">
        <v>316</v>
      </c>
      <c r="W5" s="149">
        <v>0.64</v>
      </c>
      <c r="X5" s="125"/>
      <c r="Y5" s="126"/>
      <c r="Z5" s="123" t="s">
        <v>316</v>
      </c>
      <c r="AA5" s="149">
        <v>0.5</v>
      </c>
      <c r="AB5" s="125"/>
      <c r="AC5" s="126"/>
      <c r="AD5" s="128"/>
      <c r="AE5" s="17"/>
    </row>
    <row r="6" spans="1:31" x14ac:dyDescent="0.2">
      <c r="B6" s="152"/>
      <c r="C6" s="235"/>
      <c r="D6" s="247"/>
      <c r="E6" s="262"/>
      <c r="F6" s="187"/>
      <c r="G6" s="235"/>
      <c r="H6" s="235"/>
      <c r="I6" s="100" t="s">
        <v>23</v>
      </c>
      <c r="J6" s="249"/>
      <c r="K6" s="251"/>
      <c r="L6" s="253"/>
      <c r="M6" s="255"/>
      <c r="N6" s="4">
        <v>23</v>
      </c>
      <c r="O6" s="6">
        <v>1.5</v>
      </c>
      <c r="P6" s="7" t="s">
        <v>285</v>
      </c>
      <c r="Q6" s="7" t="s">
        <v>251</v>
      </c>
      <c r="R6" s="257"/>
      <c r="S6" s="18">
        <v>1140</v>
      </c>
      <c r="T6" s="10">
        <v>18</v>
      </c>
      <c r="U6" s="11">
        <v>11</v>
      </c>
      <c r="V6" s="12" t="s">
        <v>316</v>
      </c>
      <c r="W6" s="103">
        <v>0.6</v>
      </c>
      <c r="X6" s="14"/>
      <c r="Y6" s="15"/>
      <c r="Z6" s="12" t="s">
        <v>316</v>
      </c>
      <c r="AA6" s="103">
        <v>0.6</v>
      </c>
      <c r="AB6" s="14"/>
      <c r="AC6" s="15"/>
      <c r="AD6" s="16"/>
      <c r="AE6" s="17"/>
    </row>
    <row r="7" spans="1:31" s="2" customFormat="1" ht="14.15" customHeight="1" x14ac:dyDescent="0.2">
      <c r="A7" s="52"/>
      <c r="B7" s="152"/>
      <c r="C7" s="235"/>
      <c r="D7" s="247"/>
      <c r="E7" s="262"/>
      <c r="F7" s="187"/>
      <c r="G7" s="235"/>
      <c r="H7" s="235"/>
      <c r="I7" s="100" t="s">
        <v>18</v>
      </c>
      <c r="J7" s="248">
        <v>44433</v>
      </c>
      <c r="K7" s="250" t="s">
        <v>249</v>
      </c>
      <c r="L7" s="252">
        <v>30.5</v>
      </c>
      <c r="M7" s="254">
        <v>2.6</v>
      </c>
      <c r="N7" s="4">
        <v>28.8</v>
      </c>
      <c r="O7" s="6">
        <v>0.5</v>
      </c>
      <c r="P7" s="7" t="s">
        <v>257</v>
      </c>
      <c r="Q7" s="7" t="s">
        <v>251</v>
      </c>
      <c r="R7" s="256">
        <v>0.7</v>
      </c>
      <c r="S7" s="9">
        <v>168</v>
      </c>
      <c r="T7" s="10">
        <v>8</v>
      </c>
      <c r="U7" s="11">
        <v>7.8</v>
      </c>
      <c r="V7" s="12" t="s">
        <v>316</v>
      </c>
      <c r="W7" s="103">
        <v>0.52</v>
      </c>
      <c r="X7" s="14"/>
      <c r="Y7" s="15"/>
      <c r="Z7" s="12" t="s">
        <v>316</v>
      </c>
      <c r="AA7" s="103">
        <v>0.41</v>
      </c>
      <c r="AB7" s="14"/>
      <c r="AC7" s="15"/>
      <c r="AD7" s="16"/>
      <c r="AE7" s="17"/>
    </row>
    <row r="8" spans="1:31" x14ac:dyDescent="0.2">
      <c r="B8" s="152"/>
      <c r="C8" s="235"/>
      <c r="D8" s="247"/>
      <c r="E8" s="262"/>
      <c r="F8" s="187"/>
      <c r="G8" s="235"/>
      <c r="H8" s="235"/>
      <c r="I8" s="100" t="s">
        <v>23</v>
      </c>
      <c r="J8" s="249"/>
      <c r="K8" s="251"/>
      <c r="L8" s="253"/>
      <c r="M8" s="255"/>
      <c r="N8" s="4">
        <v>28.6</v>
      </c>
      <c r="O8" s="6">
        <v>1.6</v>
      </c>
      <c r="P8" s="7" t="s">
        <v>285</v>
      </c>
      <c r="Q8" s="7" t="s">
        <v>251</v>
      </c>
      <c r="R8" s="257"/>
      <c r="S8" s="9">
        <v>172</v>
      </c>
      <c r="T8" s="10">
        <v>9</v>
      </c>
      <c r="U8" s="11">
        <v>7.1</v>
      </c>
      <c r="V8" s="12" t="s">
        <v>316</v>
      </c>
      <c r="W8" s="103">
        <v>0.45</v>
      </c>
      <c r="X8" s="14"/>
      <c r="Y8" s="15"/>
      <c r="Z8" s="12" t="s">
        <v>316</v>
      </c>
      <c r="AA8" s="103">
        <v>0.46</v>
      </c>
      <c r="AB8" s="14"/>
      <c r="AC8" s="15"/>
      <c r="AD8" s="16"/>
      <c r="AE8" s="17"/>
    </row>
    <row r="9" spans="1:31" s="2" customFormat="1" ht="14.15" customHeight="1" x14ac:dyDescent="0.2">
      <c r="A9" s="52"/>
      <c r="B9" s="152"/>
      <c r="C9" s="235"/>
      <c r="D9" s="247"/>
      <c r="E9" s="262"/>
      <c r="F9" s="187"/>
      <c r="G9" s="235"/>
      <c r="H9" s="235"/>
      <c r="I9" s="100" t="s">
        <v>18</v>
      </c>
      <c r="J9" s="248">
        <v>44528</v>
      </c>
      <c r="K9" s="250" t="s">
        <v>254</v>
      </c>
      <c r="L9" s="252">
        <v>12.2</v>
      </c>
      <c r="M9" s="254">
        <v>2.5</v>
      </c>
      <c r="N9" s="4">
        <v>11.1</v>
      </c>
      <c r="O9" s="6">
        <v>0.5</v>
      </c>
      <c r="P9" s="7" t="s">
        <v>255</v>
      </c>
      <c r="Q9" s="7" t="s">
        <v>251</v>
      </c>
      <c r="R9" s="256">
        <v>0.4</v>
      </c>
      <c r="S9" s="18">
        <v>1080</v>
      </c>
      <c r="T9" s="10">
        <v>11</v>
      </c>
      <c r="U9" s="11">
        <v>13</v>
      </c>
      <c r="V9" s="12" t="s">
        <v>316</v>
      </c>
      <c r="W9" s="103">
        <v>0.75</v>
      </c>
      <c r="X9" s="14"/>
      <c r="Y9" s="15"/>
      <c r="Z9" s="12" t="s">
        <v>316</v>
      </c>
      <c r="AA9" s="103">
        <v>0.67</v>
      </c>
      <c r="AB9" s="14"/>
      <c r="AC9" s="15"/>
      <c r="AD9" s="16"/>
      <c r="AE9" s="17"/>
    </row>
    <row r="10" spans="1:31" x14ac:dyDescent="0.2">
      <c r="B10" s="152"/>
      <c r="C10" s="235"/>
      <c r="D10" s="247"/>
      <c r="E10" s="262"/>
      <c r="F10" s="187"/>
      <c r="G10" s="235"/>
      <c r="H10" s="235"/>
      <c r="I10" s="100" t="s">
        <v>23</v>
      </c>
      <c r="J10" s="249"/>
      <c r="K10" s="251"/>
      <c r="L10" s="253"/>
      <c r="M10" s="255"/>
      <c r="N10" s="4">
        <v>11</v>
      </c>
      <c r="O10" s="6">
        <v>1.5</v>
      </c>
      <c r="P10" s="7" t="s">
        <v>285</v>
      </c>
      <c r="Q10" s="7" t="s">
        <v>251</v>
      </c>
      <c r="R10" s="257"/>
      <c r="S10" s="18">
        <v>1080</v>
      </c>
      <c r="T10" s="10">
        <v>13</v>
      </c>
      <c r="U10" s="11">
        <v>13</v>
      </c>
      <c r="V10" s="12" t="s">
        <v>316</v>
      </c>
      <c r="W10" s="103">
        <v>0.53</v>
      </c>
      <c r="X10" s="14"/>
      <c r="Y10" s="15"/>
      <c r="Z10" s="12" t="s">
        <v>316</v>
      </c>
      <c r="AA10" s="103">
        <v>0.74</v>
      </c>
      <c r="AB10" s="14"/>
      <c r="AC10" s="15"/>
      <c r="AD10" s="16"/>
      <c r="AE10" s="17"/>
    </row>
    <row r="11" spans="1:31" s="2" customFormat="1" ht="14.15" customHeight="1" x14ac:dyDescent="0.2">
      <c r="A11" s="52"/>
      <c r="B11" s="152"/>
      <c r="C11" s="235"/>
      <c r="D11" s="247"/>
      <c r="E11" s="262"/>
      <c r="F11" s="187"/>
      <c r="G11" s="235"/>
      <c r="H11" s="235"/>
      <c r="I11" s="100" t="s">
        <v>18</v>
      </c>
      <c r="J11" s="248">
        <v>44611</v>
      </c>
      <c r="K11" s="250" t="s">
        <v>254</v>
      </c>
      <c r="L11" s="252">
        <v>6.1</v>
      </c>
      <c r="M11" s="254">
        <v>2.4</v>
      </c>
      <c r="N11" s="4">
        <v>6.9</v>
      </c>
      <c r="O11" s="6">
        <v>0.5</v>
      </c>
      <c r="P11" s="7" t="s">
        <v>263</v>
      </c>
      <c r="Q11" s="7" t="s">
        <v>251</v>
      </c>
      <c r="R11" s="256">
        <v>1.7</v>
      </c>
      <c r="S11" s="18">
        <v>1980</v>
      </c>
      <c r="T11" s="10">
        <v>10</v>
      </c>
      <c r="U11" s="11">
        <v>9</v>
      </c>
      <c r="V11" s="12" t="s">
        <v>310</v>
      </c>
      <c r="W11" s="103">
        <v>0.54</v>
      </c>
      <c r="X11" s="14"/>
      <c r="Y11" s="15"/>
      <c r="Z11" s="12" t="s">
        <v>310</v>
      </c>
      <c r="AA11" s="103">
        <v>0.54</v>
      </c>
      <c r="AB11" s="14"/>
      <c r="AC11" s="15"/>
      <c r="AD11" s="16"/>
      <c r="AE11" s="17"/>
    </row>
    <row r="12" spans="1:31" x14ac:dyDescent="0.2">
      <c r="B12" s="152"/>
      <c r="C12" s="235"/>
      <c r="D12" s="247"/>
      <c r="E12" s="262"/>
      <c r="F12" s="187"/>
      <c r="G12" s="235"/>
      <c r="H12" s="235"/>
      <c r="I12" s="100" t="s">
        <v>23</v>
      </c>
      <c r="J12" s="249"/>
      <c r="K12" s="251"/>
      <c r="L12" s="253"/>
      <c r="M12" s="255"/>
      <c r="N12" s="4">
        <v>6.9</v>
      </c>
      <c r="O12" s="6">
        <v>1.4</v>
      </c>
      <c r="P12" s="7" t="s">
        <v>285</v>
      </c>
      <c r="Q12" s="7" t="s">
        <v>251</v>
      </c>
      <c r="R12" s="257"/>
      <c r="S12" s="18">
        <v>2090</v>
      </c>
      <c r="T12" s="10">
        <v>8</v>
      </c>
      <c r="U12" s="11">
        <v>9.4</v>
      </c>
      <c r="V12" s="12" t="s">
        <v>310</v>
      </c>
      <c r="W12" s="103">
        <v>0.52</v>
      </c>
      <c r="X12" s="14"/>
      <c r="Y12" s="15"/>
      <c r="Z12" s="12" t="s">
        <v>310</v>
      </c>
      <c r="AA12" s="103">
        <v>0.6</v>
      </c>
      <c r="AB12" s="14"/>
      <c r="AC12" s="15"/>
      <c r="AD12" s="16"/>
      <c r="AE12" s="17"/>
    </row>
    <row r="13" spans="1:31" x14ac:dyDescent="0.2">
      <c r="B13" s="152"/>
      <c r="C13" s="235">
        <v>55</v>
      </c>
      <c r="D13" s="247"/>
      <c r="E13" s="242"/>
      <c r="F13" s="158"/>
      <c r="G13" s="235" t="s">
        <v>194</v>
      </c>
      <c r="H13" s="233" t="s">
        <v>92</v>
      </c>
      <c r="I13" s="100" t="s">
        <v>18</v>
      </c>
      <c r="J13" s="248">
        <v>44345</v>
      </c>
      <c r="K13" s="250" t="s">
        <v>254</v>
      </c>
      <c r="L13" s="252">
        <v>25.6</v>
      </c>
      <c r="M13" s="254">
        <v>2.6</v>
      </c>
      <c r="N13" s="4">
        <v>23.2</v>
      </c>
      <c r="O13" s="6">
        <v>0.5</v>
      </c>
      <c r="P13" s="7" t="s">
        <v>257</v>
      </c>
      <c r="Q13" s="7" t="s">
        <v>251</v>
      </c>
      <c r="R13" s="256">
        <v>0.5</v>
      </c>
      <c r="S13" s="18">
        <v>1140</v>
      </c>
      <c r="T13" s="10">
        <v>26</v>
      </c>
      <c r="U13" s="11">
        <v>12</v>
      </c>
      <c r="V13" s="12" t="s">
        <v>316</v>
      </c>
      <c r="W13" s="103">
        <v>0.55000000000000004</v>
      </c>
      <c r="X13" s="14"/>
      <c r="Y13" s="15"/>
      <c r="Z13" s="12" t="s">
        <v>316</v>
      </c>
      <c r="AA13" s="103">
        <v>0.63</v>
      </c>
      <c r="AB13" s="14"/>
      <c r="AC13" s="15"/>
      <c r="AD13" s="16"/>
      <c r="AE13" s="17"/>
    </row>
    <row r="14" spans="1:31" x14ac:dyDescent="0.2">
      <c r="B14" s="152"/>
      <c r="C14" s="235"/>
      <c r="D14" s="247"/>
      <c r="E14" s="242"/>
      <c r="F14" s="158"/>
      <c r="G14" s="235"/>
      <c r="H14" s="233"/>
      <c r="I14" s="100" t="s">
        <v>23</v>
      </c>
      <c r="J14" s="249"/>
      <c r="K14" s="251"/>
      <c r="L14" s="253"/>
      <c r="M14" s="255"/>
      <c r="N14" s="4">
        <v>22.8</v>
      </c>
      <c r="O14" s="6">
        <v>1.6</v>
      </c>
      <c r="P14" s="7" t="s">
        <v>285</v>
      </c>
      <c r="Q14" s="7" t="s">
        <v>251</v>
      </c>
      <c r="R14" s="257"/>
      <c r="S14" s="18">
        <v>1150</v>
      </c>
      <c r="T14" s="10">
        <v>20</v>
      </c>
      <c r="U14" s="11">
        <v>14</v>
      </c>
      <c r="V14" s="12" t="s">
        <v>316</v>
      </c>
      <c r="W14" s="103">
        <v>0.6</v>
      </c>
      <c r="X14" s="14"/>
      <c r="Y14" s="15"/>
      <c r="Z14" s="12" t="s">
        <v>316</v>
      </c>
      <c r="AA14" s="103">
        <v>0.56999999999999995</v>
      </c>
      <c r="AB14" s="14"/>
      <c r="AC14" s="15"/>
      <c r="AD14" s="16"/>
      <c r="AE14" s="17"/>
    </row>
    <row r="15" spans="1:31" x14ac:dyDescent="0.2">
      <c r="B15" s="152"/>
      <c r="C15" s="235"/>
      <c r="D15" s="247"/>
      <c r="E15" s="242"/>
      <c r="F15" s="158"/>
      <c r="G15" s="235"/>
      <c r="H15" s="233"/>
      <c r="I15" s="100" t="s">
        <v>18</v>
      </c>
      <c r="J15" s="248">
        <v>44433</v>
      </c>
      <c r="K15" s="250" t="s">
        <v>254</v>
      </c>
      <c r="L15" s="252">
        <v>30.1</v>
      </c>
      <c r="M15" s="254">
        <v>3.1</v>
      </c>
      <c r="N15" s="4">
        <v>29</v>
      </c>
      <c r="O15" s="6">
        <v>0.5</v>
      </c>
      <c r="P15" s="7" t="s">
        <v>259</v>
      </c>
      <c r="Q15" s="7" t="s">
        <v>251</v>
      </c>
      <c r="R15" s="256">
        <v>0.7</v>
      </c>
      <c r="S15" s="9">
        <v>103</v>
      </c>
      <c r="T15" s="10">
        <v>9</v>
      </c>
      <c r="U15" s="11">
        <v>5.4</v>
      </c>
      <c r="V15" s="12" t="s">
        <v>316</v>
      </c>
      <c r="W15" s="103">
        <v>0.69</v>
      </c>
      <c r="X15" s="14"/>
      <c r="Y15" s="15"/>
      <c r="Z15" s="12" t="s">
        <v>316</v>
      </c>
      <c r="AA15" s="103">
        <v>0.6</v>
      </c>
      <c r="AB15" s="14"/>
      <c r="AC15" s="15"/>
      <c r="AD15" s="16"/>
      <c r="AE15" s="17"/>
    </row>
    <row r="16" spans="1:31" x14ac:dyDescent="0.2">
      <c r="B16" s="152"/>
      <c r="C16" s="235"/>
      <c r="D16" s="247"/>
      <c r="E16" s="242"/>
      <c r="F16" s="158"/>
      <c r="G16" s="235"/>
      <c r="H16" s="233"/>
      <c r="I16" s="100" t="s">
        <v>23</v>
      </c>
      <c r="J16" s="249"/>
      <c r="K16" s="251"/>
      <c r="L16" s="253"/>
      <c r="M16" s="255"/>
      <c r="N16" s="4">
        <v>28.3</v>
      </c>
      <c r="O16" s="6">
        <v>2.1</v>
      </c>
      <c r="P16" s="7" t="s">
        <v>285</v>
      </c>
      <c r="Q16" s="7" t="s">
        <v>251</v>
      </c>
      <c r="R16" s="257"/>
      <c r="S16" s="9">
        <v>151</v>
      </c>
      <c r="T16" s="10">
        <v>13</v>
      </c>
      <c r="U16" s="11">
        <v>8.1999999999999993</v>
      </c>
      <c r="V16" s="12" t="s">
        <v>316</v>
      </c>
      <c r="W16" s="103">
        <v>0.63</v>
      </c>
      <c r="X16" s="14"/>
      <c r="Y16" s="15"/>
      <c r="Z16" s="12" t="s">
        <v>316</v>
      </c>
      <c r="AA16" s="103">
        <v>0.46</v>
      </c>
      <c r="AB16" s="14"/>
      <c r="AC16" s="15"/>
      <c r="AD16" s="16"/>
      <c r="AE16" s="17"/>
    </row>
    <row r="17" spans="2:31" x14ac:dyDescent="0.2">
      <c r="B17" s="152"/>
      <c r="C17" s="235"/>
      <c r="D17" s="247"/>
      <c r="E17" s="242"/>
      <c r="F17" s="158"/>
      <c r="G17" s="235"/>
      <c r="H17" s="233"/>
      <c r="I17" s="100" t="s">
        <v>18</v>
      </c>
      <c r="J17" s="248">
        <v>44528</v>
      </c>
      <c r="K17" s="250" t="s">
        <v>254</v>
      </c>
      <c r="L17" s="252">
        <v>12.8</v>
      </c>
      <c r="M17" s="254">
        <v>3.1</v>
      </c>
      <c r="N17" s="4">
        <v>11.9</v>
      </c>
      <c r="O17" s="6">
        <v>0.5</v>
      </c>
      <c r="P17" s="7" t="s">
        <v>255</v>
      </c>
      <c r="Q17" s="7" t="s">
        <v>251</v>
      </c>
      <c r="R17" s="256">
        <v>0.4</v>
      </c>
      <c r="S17" s="18">
        <v>1080</v>
      </c>
      <c r="T17" s="10">
        <v>9</v>
      </c>
      <c r="U17" s="11">
        <v>13</v>
      </c>
      <c r="V17" s="12" t="s">
        <v>316</v>
      </c>
      <c r="W17" s="103">
        <v>0.57999999999999996</v>
      </c>
      <c r="X17" s="14"/>
      <c r="Y17" s="15"/>
      <c r="Z17" s="12" t="s">
        <v>316</v>
      </c>
      <c r="AA17" s="103">
        <v>0.5</v>
      </c>
      <c r="AB17" s="14"/>
      <c r="AC17" s="15"/>
      <c r="AD17" s="16"/>
      <c r="AE17" s="17"/>
    </row>
    <row r="18" spans="2:31" x14ac:dyDescent="0.2">
      <c r="B18" s="152"/>
      <c r="C18" s="235"/>
      <c r="D18" s="247"/>
      <c r="E18" s="242"/>
      <c r="F18" s="158"/>
      <c r="G18" s="235"/>
      <c r="H18" s="233"/>
      <c r="I18" s="100" t="s">
        <v>23</v>
      </c>
      <c r="J18" s="249"/>
      <c r="K18" s="251"/>
      <c r="L18" s="253"/>
      <c r="M18" s="255"/>
      <c r="N18" s="4">
        <v>11.1</v>
      </c>
      <c r="O18" s="6">
        <v>2.1</v>
      </c>
      <c r="P18" s="7" t="s">
        <v>285</v>
      </c>
      <c r="Q18" s="7" t="s">
        <v>251</v>
      </c>
      <c r="R18" s="257"/>
      <c r="S18" s="18">
        <v>1090</v>
      </c>
      <c r="T18" s="10">
        <v>9</v>
      </c>
      <c r="U18" s="11">
        <v>12</v>
      </c>
      <c r="V18" s="12" t="s">
        <v>316</v>
      </c>
      <c r="W18" s="103">
        <v>0.63</v>
      </c>
      <c r="X18" s="14"/>
      <c r="Y18" s="15"/>
      <c r="Z18" s="12" t="s">
        <v>316</v>
      </c>
      <c r="AA18" s="103">
        <v>0.62</v>
      </c>
      <c r="AB18" s="14"/>
      <c r="AC18" s="15"/>
      <c r="AD18" s="16"/>
      <c r="AE18" s="17"/>
    </row>
    <row r="19" spans="2:31" x14ac:dyDescent="0.2">
      <c r="B19" s="152"/>
      <c r="C19" s="235"/>
      <c r="D19" s="247"/>
      <c r="E19" s="242"/>
      <c r="F19" s="158"/>
      <c r="G19" s="235"/>
      <c r="H19" s="233"/>
      <c r="I19" s="100" t="s">
        <v>18</v>
      </c>
      <c r="J19" s="248">
        <v>44611</v>
      </c>
      <c r="K19" s="250" t="s">
        <v>254</v>
      </c>
      <c r="L19" s="252">
        <v>6.2</v>
      </c>
      <c r="M19" s="254">
        <v>2.9</v>
      </c>
      <c r="N19" s="4">
        <v>5.9</v>
      </c>
      <c r="O19" s="6">
        <v>0.5</v>
      </c>
      <c r="P19" s="7" t="s">
        <v>265</v>
      </c>
      <c r="Q19" s="7" t="s">
        <v>251</v>
      </c>
      <c r="R19" s="256">
        <v>1.5</v>
      </c>
      <c r="S19" s="18">
        <v>2040</v>
      </c>
      <c r="T19" s="10">
        <v>6</v>
      </c>
      <c r="U19" s="11">
        <v>8.1999999999999993</v>
      </c>
      <c r="V19" s="12" t="s">
        <v>310</v>
      </c>
      <c r="W19" s="103">
        <v>0.69</v>
      </c>
      <c r="X19" s="14"/>
      <c r="Y19" s="15"/>
      <c r="Z19" s="12" t="s">
        <v>310</v>
      </c>
      <c r="AA19" s="103">
        <v>0.55000000000000004</v>
      </c>
      <c r="AB19" s="14"/>
      <c r="AC19" s="15"/>
      <c r="AD19" s="16"/>
      <c r="AE19" s="17"/>
    </row>
    <row r="20" spans="2:31" x14ac:dyDescent="0.2">
      <c r="B20" s="152"/>
      <c r="C20" s="235"/>
      <c r="D20" s="247"/>
      <c r="E20" s="242"/>
      <c r="F20" s="158"/>
      <c r="G20" s="235"/>
      <c r="H20" s="233"/>
      <c r="I20" s="100" t="s">
        <v>23</v>
      </c>
      <c r="J20" s="249"/>
      <c r="K20" s="251"/>
      <c r="L20" s="253"/>
      <c r="M20" s="255"/>
      <c r="N20" s="4">
        <v>5.8</v>
      </c>
      <c r="O20" s="6">
        <v>1.9</v>
      </c>
      <c r="P20" s="7" t="s">
        <v>285</v>
      </c>
      <c r="Q20" s="7" t="s">
        <v>251</v>
      </c>
      <c r="R20" s="257"/>
      <c r="S20" s="18">
        <v>2020</v>
      </c>
      <c r="T20" s="10">
        <v>7</v>
      </c>
      <c r="U20" s="11">
        <v>8.1999999999999993</v>
      </c>
      <c r="V20" s="12" t="s">
        <v>310</v>
      </c>
      <c r="W20" s="103">
        <v>0.72</v>
      </c>
      <c r="X20" s="14"/>
      <c r="Y20" s="15"/>
      <c r="Z20" s="12" t="s">
        <v>310</v>
      </c>
      <c r="AA20" s="103">
        <v>0.67</v>
      </c>
      <c r="AB20" s="14"/>
      <c r="AC20" s="15"/>
      <c r="AD20" s="16"/>
      <c r="AE20" s="17"/>
    </row>
    <row r="21" spans="2:31" x14ac:dyDescent="0.2">
      <c r="B21" s="152"/>
      <c r="C21" s="235">
        <v>56</v>
      </c>
      <c r="D21" s="247"/>
      <c r="E21" s="242"/>
      <c r="F21" s="158"/>
      <c r="G21" s="235" t="s">
        <v>195</v>
      </c>
      <c r="H21" s="233" t="s">
        <v>92</v>
      </c>
      <c r="I21" s="100" t="s">
        <v>18</v>
      </c>
      <c r="J21" s="248">
        <v>44345</v>
      </c>
      <c r="K21" s="250" t="s">
        <v>254</v>
      </c>
      <c r="L21" s="252">
        <v>26.8</v>
      </c>
      <c r="M21" s="254">
        <v>2.7</v>
      </c>
      <c r="N21" s="4">
        <v>23.7</v>
      </c>
      <c r="O21" s="6">
        <v>0.5</v>
      </c>
      <c r="P21" s="7" t="s">
        <v>257</v>
      </c>
      <c r="Q21" s="7" t="s">
        <v>251</v>
      </c>
      <c r="R21" s="256">
        <v>0.6</v>
      </c>
      <c r="S21" s="18">
        <v>1220</v>
      </c>
      <c r="T21" s="10">
        <v>18</v>
      </c>
      <c r="U21" s="11">
        <v>11</v>
      </c>
      <c r="V21" s="12" t="s">
        <v>316</v>
      </c>
      <c r="W21" s="103">
        <v>0.53</v>
      </c>
      <c r="X21" s="14"/>
      <c r="Y21" s="15"/>
      <c r="Z21" s="12" t="s">
        <v>316</v>
      </c>
      <c r="AA21" s="103">
        <v>0.6</v>
      </c>
      <c r="AB21" s="14"/>
      <c r="AC21" s="15"/>
      <c r="AD21" s="16"/>
      <c r="AE21" s="17"/>
    </row>
    <row r="22" spans="2:31" x14ac:dyDescent="0.2">
      <c r="B22" s="152"/>
      <c r="C22" s="235"/>
      <c r="D22" s="247"/>
      <c r="E22" s="242"/>
      <c r="F22" s="158"/>
      <c r="G22" s="235"/>
      <c r="H22" s="233"/>
      <c r="I22" s="100" t="s">
        <v>23</v>
      </c>
      <c r="J22" s="249"/>
      <c r="K22" s="251"/>
      <c r="L22" s="253"/>
      <c r="M22" s="255"/>
      <c r="N22" s="4">
        <v>23.2</v>
      </c>
      <c r="O22" s="6">
        <v>1.7000000000000002</v>
      </c>
      <c r="P22" s="7" t="s">
        <v>285</v>
      </c>
      <c r="Q22" s="7" t="s">
        <v>251</v>
      </c>
      <c r="R22" s="257"/>
      <c r="S22" s="18">
        <v>1240</v>
      </c>
      <c r="T22" s="10">
        <v>28</v>
      </c>
      <c r="U22" s="11">
        <v>11</v>
      </c>
      <c r="V22" s="12" t="s">
        <v>316</v>
      </c>
      <c r="W22" s="103">
        <v>0.59</v>
      </c>
      <c r="X22" s="14"/>
      <c r="Y22" s="15"/>
      <c r="Z22" s="12" t="s">
        <v>316</v>
      </c>
      <c r="AA22" s="103">
        <v>0.63</v>
      </c>
      <c r="AB22" s="14"/>
      <c r="AC22" s="15"/>
      <c r="AD22" s="16"/>
      <c r="AE22" s="17"/>
    </row>
    <row r="23" spans="2:31" x14ac:dyDescent="0.2">
      <c r="B23" s="152"/>
      <c r="C23" s="235"/>
      <c r="D23" s="247"/>
      <c r="E23" s="242"/>
      <c r="F23" s="158"/>
      <c r="G23" s="235"/>
      <c r="H23" s="233"/>
      <c r="I23" s="100" t="s">
        <v>18</v>
      </c>
      <c r="J23" s="248">
        <v>44433</v>
      </c>
      <c r="K23" s="250" t="s">
        <v>254</v>
      </c>
      <c r="L23" s="252">
        <v>31.2</v>
      </c>
      <c r="M23" s="254">
        <v>2.2000000000000002</v>
      </c>
      <c r="N23" s="4">
        <v>27.9</v>
      </c>
      <c r="O23" s="6">
        <v>0.5</v>
      </c>
      <c r="P23" s="7" t="s">
        <v>259</v>
      </c>
      <c r="Q23" s="7" t="s">
        <v>251</v>
      </c>
      <c r="R23" s="256">
        <v>0.5</v>
      </c>
      <c r="S23" s="9">
        <v>32.299999999999997</v>
      </c>
      <c r="T23" s="10">
        <v>6</v>
      </c>
      <c r="U23" s="11">
        <v>5.4</v>
      </c>
      <c r="V23" s="12" t="s">
        <v>316</v>
      </c>
      <c r="W23" s="103">
        <v>0.47</v>
      </c>
      <c r="X23" s="14"/>
      <c r="Y23" s="15"/>
      <c r="Z23" s="12" t="s">
        <v>316</v>
      </c>
      <c r="AA23" s="103">
        <v>0.56999999999999995</v>
      </c>
      <c r="AB23" s="14"/>
      <c r="AC23" s="15"/>
      <c r="AD23" s="16"/>
      <c r="AE23" s="17"/>
    </row>
    <row r="24" spans="2:31" x14ac:dyDescent="0.2">
      <c r="B24" s="152"/>
      <c r="C24" s="235"/>
      <c r="D24" s="247"/>
      <c r="E24" s="242"/>
      <c r="F24" s="158"/>
      <c r="G24" s="235"/>
      <c r="H24" s="233"/>
      <c r="I24" s="100" t="s">
        <v>23</v>
      </c>
      <c r="J24" s="249"/>
      <c r="K24" s="251"/>
      <c r="L24" s="253"/>
      <c r="M24" s="255"/>
      <c r="N24" s="4">
        <v>27.2</v>
      </c>
      <c r="O24" s="6">
        <v>1.2</v>
      </c>
      <c r="P24" s="7" t="s">
        <v>285</v>
      </c>
      <c r="Q24" s="7" t="s">
        <v>251</v>
      </c>
      <c r="R24" s="257"/>
      <c r="S24" s="9">
        <v>29.8</v>
      </c>
      <c r="T24" s="10">
        <v>10</v>
      </c>
      <c r="U24" s="11">
        <v>5.8</v>
      </c>
      <c r="V24" s="12" t="s">
        <v>316</v>
      </c>
      <c r="W24" s="103">
        <v>0.57999999999999996</v>
      </c>
      <c r="X24" s="14"/>
      <c r="Y24" s="15"/>
      <c r="Z24" s="12" t="s">
        <v>316</v>
      </c>
      <c r="AA24" s="103">
        <v>0.56999999999999995</v>
      </c>
      <c r="AB24" s="14"/>
      <c r="AC24" s="15"/>
      <c r="AD24" s="16"/>
      <c r="AE24" s="17"/>
    </row>
    <row r="25" spans="2:31" x14ac:dyDescent="0.2">
      <c r="B25" s="152"/>
      <c r="C25" s="235"/>
      <c r="D25" s="247"/>
      <c r="E25" s="242"/>
      <c r="F25" s="158"/>
      <c r="G25" s="235"/>
      <c r="H25" s="233"/>
      <c r="I25" s="100" t="s">
        <v>18</v>
      </c>
      <c r="J25" s="248">
        <v>44528</v>
      </c>
      <c r="K25" s="250" t="s">
        <v>254</v>
      </c>
      <c r="L25" s="252">
        <v>13</v>
      </c>
      <c r="M25" s="254">
        <v>2.2000000000000002</v>
      </c>
      <c r="N25" s="4">
        <v>12.9</v>
      </c>
      <c r="O25" s="6">
        <v>0.5</v>
      </c>
      <c r="P25" s="7" t="s">
        <v>255</v>
      </c>
      <c r="Q25" s="7" t="s">
        <v>251</v>
      </c>
      <c r="R25" s="256">
        <v>0.4</v>
      </c>
      <c r="S25" s="18">
        <v>1160</v>
      </c>
      <c r="T25" s="10">
        <v>9</v>
      </c>
      <c r="U25" s="11">
        <v>12</v>
      </c>
      <c r="V25" s="12" t="s">
        <v>316</v>
      </c>
      <c r="W25" s="103">
        <v>0.54</v>
      </c>
      <c r="X25" s="14"/>
      <c r="Y25" s="15"/>
      <c r="Z25" s="12" t="s">
        <v>316</v>
      </c>
      <c r="AA25" s="103">
        <v>0.41</v>
      </c>
      <c r="AB25" s="14"/>
      <c r="AC25" s="15"/>
      <c r="AD25" s="16"/>
      <c r="AE25" s="17"/>
    </row>
    <row r="26" spans="2:31" x14ac:dyDescent="0.2">
      <c r="B26" s="152"/>
      <c r="C26" s="235"/>
      <c r="D26" s="247"/>
      <c r="E26" s="242"/>
      <c r="F26" s="158"/>
      <c r="G26" s="235"/>
      <c r="H26" s="233"/>
      <c r="I26" s="100" t="s">
        <v>23</v>
      </c>
      <c r="J26" s="249"/>
      <c r="K26" s="251"/>
      <c r="L26" s="253"/>
      <c r="M26" s="255"/>
      <c r="N26" s="4">
        <v>12.7</v>
      </c>
      <c r="O26" s="6">
        <v>1.2</v>
      </c>
      <c r="P26" s="7" t="s">
        <v>285</v>
      </c>
      <c r="Q26" s="7" t="s">
        <v>251</v>
      </c>
      <c r="R26" s="257"/>
      <c r="S26" s="18">
        <v>1170</v>
      </c>
      <c r="T26" s="10">
        <v>11</v>
      </c>
      <c r="U26" s="11">
        <v>13</v>
      </c>
      <c r="V26" s="12" t="s">
        <v>316</v>
      </c>
      <c r="W26" s="103">
        <v>0.6</v>
      </c>
      <c r="X26" s="14"/>
      <c r="Y26" s="15"/>
      <c r="Z26" s="12" t="s">
        <v>316</v>
      </c>
      <c r="AA26" s="103">
        <v>0.66</v>
      </c>
      <c r="AB26" s="14"/>
      <c r="AC26" s="15"/>
      <c r="AD26" s="16"/>
      <c r="AE26" s="17"/>
    </row>
    <row r="27" spans="2:31" x14ac:dyDescent="0.2">
      <c r="B27" s="152"/>
      <c r="C27" s="235"/>
      <c r="D27" s="247"/>
      <c r="E27" s="242"/>
      <c r="F27" s="158"/>
      <c r="G27" s="235"/>
      <c r="H27" s="233"/>
      <c r="I27" s="100" t="s">
        <v>18</v>
      </c>
      <c r="J27" s="248">
        <v>44611</v>
      </c>
      <c r="K27" s="250" t="s">
        <v>254</v>
      </c>
      <c r="L27" s="252">
        <v>7.8</v>
      </c>
      <c r="M27" s="254">
        <v>2</v>
      </c>
      <c r="N27" s="4">
        <v>7</v>
      </c>
      <c r="O27" s="6">
        <v>0.5</v>
      </c>
      <c r="P27" s="7" t="s">
        <v>265</v>
      </c>
      <c r="Q27" s="7" t="s">
        <v>251</v>
      </c>
      <c r="R27" s="256">
        <v>1</v>
      </c>
      <c r="S27" s="18">
        <v>1170</v>
      </c>
      <c r="T27" s="10">
        <v>12</v>
      </c>
      <c r="U27" s="11">
        <v>8</v>
      </c>
      <c r="V27" s="12" t="s">
        <v>310</v>
      </c>
      <c r="W27" s="103">
        <v>0.72</v>
      </c>
      <c r="X27" s="14"/>
      <c r="Y27" s="15"/>
      <c r="Z27" s="12" t="s">
        <v>310</v>
      </c>
      <c r="AA27" s="103">
        <v>0.6</v>
      </c>
      <c r="AB27" s="14"/>
      <c r="AC27" s="15"/>
      <c r="AD27" s="16"/>
      <c r="AE27" s="17"/>
    </row>
    <row r="28" spans="2:31" x14ac:dyDescent="0.2">
      <c r="B28" s="152"/>
      <c r="C28" s="235"/>
      <c r="D28" s="166"/>
      <c r="E28" s="242"/>
      <c r="F28" s="158"/>
      <c r="G28" s="235"/>
      <c r="H28" s="233"/>
      <c r="I28" s="100" t="s">
        <v>23</v>
      </c>
      <c r="J28" s="249"/>
      <c r="K28" s="251"/>
      <c r="L28" s="253"/>
      <c r="M28" s="255"/>
      <c r="N28" s="4">
        <v>7.2</v>
      </c>
      <c r="O28" s="6">
        <v>1</v>
      </c>
      <c r="P28" s="7" t="s">
        <v>285</v>
      </c>
      <c r="Q28" s="7" t="s">
        <v>251</v>
      </c>
      <c r="R28" s="257"/>
      <c r="S28" s="18">
        <v>1190</v>
      </c>
      <c r="T28" s="10">
        <v>14</v>
      </c>
      <c r="U28" s="11">
        <v>10</v>
      </c>
      <c r="V28" s="12" t="s">
        <v>310</v>
      </c>
      <c r="W28" s="103">
        <v>0.68</v>
      </c>
      <c r="X28" s="14"/>
      <c r="Y28" s="15"/>
      <c r="Z28" s="12" t="s">
        <v>310</v>
      </c>
      <c r="AA28" s="103">
        <v>0.56999999999999995</v>
      </c>
      <c r="AB28" s="14"/>
      <c r="AC28" s="15"/>
      <c r="AD28" s="16"/>
      <c r="AE28" s="17"/>
    </row>
    <row r="29" spans="2:31" x14ac:dyDescent="0.2">
      <c r="B29" s="152"/>
      <c r="C29" s="235">
        <v>57</v>
      </c>
      <c r="D29" s="246" t="s">
        <v>196</v>
      </c>
      <c r="E29" s="242"/>
      <c r="F29" s="158"/>
      <c r="G29" s="235" t="s">
        <v>197</v>
      </c>
      <c r="H29" s="233" t="s">
        <v>112</v>
      </c>
      <c r="I29" s="100" t="s">
        <v>18</v>
      </c>
      <c r="J29" s="248">
        <v>44347</v>
      </c>
      <c r="K29" s="250" t="s">
        <v>254</v>
      </c>
      <c r="L29" s="252">
        <v>29.6</v>
      </c>
      <c r="M29" s="254">
        <v>6.7</v>
      </c>
      <c r="N29" s="4">
        <v>20.8</v>
      </c>
      <c r="O29" s="6">
        <v>0.5</v>
      </c>
      <c r="P29" s="7" t="s">
        <v>263</v>
      </c>
      <c r="Q29" s="7" t="s">
        <v>251</v>
      </c>
      <c r="R29" s="256">
        <v>0.5</v>
      </c>
      <c r="S29" s="9">
        <v>31.7</v>
      </c>
      <c r="T29" s="10">
        <v>15</v>
      </c>
      <c r="U29" s="11">
        <v>14</v>
      </c>
      <c r="V29" s="12" t="s">
        <v>316</v>
      </c>
      <c r="W29" s="103">
        <v>0.6</v>
      </c>
      <c r="X29" s="14"/>
      <c r="Y29" s="15"/>
      <c r="Z29" s="12" t="s">
        <v>316</v>
      </c>
      <c r="AA29" s="103">
        <v>0.54</v>
      </c>
      <c r="AB29" s="14"/>
      <c r="AC29" s="15"/>
      <c r="AD29" s="16"/>
      <c r="AE29" s="17"/>
    </row>
    <row r="30" spans="2:31" x14ac:dyDescent="0.2">
      <c r="B30" s="152"/>
      <c r="C30" s="235"/>
      <c r="D30" s="247"/>
      <c r="E30" s="242"/>
      <c r="F30" s="158"/>
      <c r="G30" s="235"/>
      <c r="H30" s="233"/>
      <c r="I30" s="100" t="s">
        <v>23</v>
      </c>
      <c r="J30" s="249"/>
      <c r="K30" s="251"/>
      <c r="L30" s="253"/>
      <c r="M30" s="255"/>
      <c r="N30" s="4">
        <v>20.2</v>
      </c>
      <c r="O30" s="6">
        <v>5.7</v>
      </c>
      <c r="P30" s="7" t="s">
        <v>285</v>
      </c>
      <c r="Q30" s="7" t="s">
        <v>251</v>
      </c>
      <c r="R30" s="257"/>
      <c r="S30" s="9">
        <v>30.6</v>
      </c>
      <c r="T30" s="10">
        <v>17</v>
      </c>
      <c r="U30" s="11">
        <v>12</v>
      </c>
      <c r="V30" s="12" t="s">
        <v>316</v>
      </c>
      <c r="W30" s="103">
        <v>0.51</v>
      </c>
      <c r="X30" s="14"/>
      <c r="Y30" s="15"/>
      <c r="Z30" s="12" t="s">
        <v>316</v>
      </c>
      <c r="AA30" s="103">
        <v>0.56999999999999995</v>
      </c>
      <c r="AB30" s="14"/>
      <c r="AC30" s="15"/>
      <c r="AD30" s="16"/>
      <c r="AE30" s="17"/>
    </row>
    <row r="31" spans="2:31" x14ac:dyDescent="0.2">
      <c r="B31" s="152"/>
      <c r="C31" s="235"/>
      <c r="D31" s="247"/>
      <c r="E31" s="242"/>
      <c r="F31" s="158"/>
      <c r="G31" s="235"/>
      <c r="H31" s="233"/>
      <c r="I31" s="100" t="s">
        <v>18</v>
      </c>
      <c r="J31" s="248">
        <v>44431</v>
      </c>
      <c r="K31" s="250" t="s">
        <v>258</v>
      </c>
      <c r="L31" s="252">
        <v>26.1</v>
      </c>
      <c r="M31" s="254">
        <v>6.3</v>
      </c>
      <c r="N31" s="4">
        <v>27.7</v>
      </c>
      <c r="O31" s="6">
        <v>0.5</v>
      </c>
      <c r="P31" s="7" t="s">
        <v>260</v>
      </c>
      <c r="Q31" s="7" t="s">
        <v>251</v>
      </c>
      <c r="R31" s="256">
        <v>0.6</v>
      </c>
      <c r="S31" s="9">
        <v>26.4</v>
      </c>
      <c r="T31" s="10">
        <v>13</v>
      </c>
      <c r="U31" s="11">
        <v>9</v>
      </c>
      <c r="V31" s="12" t="s">
        <v>316</v>
      </c>
      <c r="W31" s="103">
        <v>0.61</v>
      </c>
      <c r="X31" s="14"/>
      <c r="Y31" s="15"/>
      <c r="Z31" s="12" t="s">
        <v>316</v>
      </c>
      <c r="AA31" s="103">
        <v>0.56999999999999995</v>
      </c>
      <c r="AB31" s="14"/>
      <c r="AC31" s="15"/>
      <c r="AD31" s="16"/>
      <c r="AE31" s="17"/>
    </row>
    <row r="32" spans="2:31" x14ac:dyDescent="0.2">
      <c r="B32" s="152"/>
      <c r="C32" s="235"/>
      <c r="D32" s="247"/>
      <c r="E32" s="242"/>
      <c r="F32" s="158"/>
      <c r="G32" s="235"/>
      <c r="H32" s="233"/>
      <c r="I32" s="100" t="s">
        <v>23</v>
      </c>
      <c r="J32" s="249"/>
      <c r="K32" s="251"/>
      <c r="L32" s="253"/>
      <c r="M32" s="255"/>
      <c r="N32" s="4">
        <v>27.4</v>
      </c>
      <c r="O32" s="6">
        <v>5.3</v>
      </c>
      <c r="P32" s="7" t="s">
        <v>285</v>
      </c>
      <c r="Q32" s="7" t="s">
        <v>251</v>
      </c>
      <c r="R32" s="257"/>
      <c r="S32" s="9">
        <v>25.8</v>
      </c>
      <c r="T32" s="10">
        <v>20</v>
      </c>
      <c r="U32" s="11">
        <v>15</v>
      </c>
      <c r="V32" s="12" t="s">
        <v>316</v>
      </c>
      <c r="W32" s="103">
        <v>0.59</v>
      </c>
      <c r="X32" s="14"/>
      <c r="Y32" s="15"/>
      <c r="Z32" s="12" t="s">
        <v>316</v>
      </c>
      <c r="AA32" s="103">
        <v>0.67</v>
      </c>
      <c r="AB32" s="14"/>
      <c r="AC32" s="15"/>
      <c r="AD32" s="16"/>
      <c r="AE32" s="17"/>
    </row>
    <row r="33" spans="2:31" x14ac:dyDescent="0.2">
      <c r="B33" s="152"/>
      <c r="C33" s="235"/>
      <c r="D33" s="247"/>
      <c r="E33" s="242"/>
      <c r="F33" s="158"/>
      <c r="G33" s="235"/>
      <c r="H33" s="233"/>
      <c r="I33" s="100" t="s">
        <v>18</v>
      </c>
      <c r="J33" s="248">
        <v>44501</v>
      </c>
      <c r="K33" s="250" t="s">
        <v>249</v>
      </c>
      <c r="L33" s="252">
        <v>14.6</v>
      </c>
      <c r="M33" s="254">
        <v>6.4</v>
      </c>
      <c r="N33" s="4">
        <v>15.6</v>
      </c>
      <c r="O33" s="6">
        <v>0.5</v>
      </c>
      <c r="P33" s="7" t="s">
        <v>257</v>
      </c>
      <c r="Q33" s="7" t="s">
        <v>251</v>
      </c>
      <c r="R33" s="256">
        <v>0.6</v>
      </c>
      <c r="S33" s="9">
        <v>28.1</v>
      </c>
      <c r="T33" s="10">
        <v>23</v>
      </c>
      <c r="U33" s="11">
        <v>18</v>
      </c>
      <c r="V33" s="12" t="s">
        <v>316</v>
      </c>
      <c r="W33" s="103">
        <v>0.59</v>
      </c>
      <c r="X33" s="14"/>
      <c r="Y33" s="15"/>
      <c r="Z33" s="12" t="s">
        <v>316</v>
      </c>
      <c r="AA33" s="103">
        <v>0.8</v>
      </c>
      <c r="AB33" s="14"/>
      <c r="AC33" s="15"/>
      <c r="AD33" s="16"/>
      <c r="AE33" s="17"/>
    </row>
    <row r="34" spans="2:31" x14ac:dyDescent="0.2">
      <c r="B34" s="152"/>
      <c r="C34" s="235"/>
      <c r="D34" s="247"/>
      <c r="E34" s="242"/>
      <c r="F34" s="158"/>
      <c r="G34" s="235"/>
      <c r="H34" s="233"/>
      <c r="I34" s="100" t="s">
        <v>23</v>
      </c>
      <c r="J34" s="249"/>
      <c r="K34" s="251"/>
      <c r="L34" s="253"/>
      <c r="M34" s="255"/>
      <c r="N34" s="4">
        <v>15</v>
      </c>
      <c r="O34" s="6">
        <v>5.4</v>
      </c>
      <c r="P34" s="7" t="s">
        <v>285</v>
      </c>
      <c r="Q34" s="7" t="s">
        <v>251</v>
      </c>
      <c r="R34" s="257"/>
      <c r="S34" s="9">
        <v>28.6</v>
      </c>
      <c r="T34" s="10">
        <v>23</v>
      </c>
      <c r="U34" s="11">
        <v>17</v>
      </c>
      <c r="V34" s="12" t="s">
        <v>316</v>
      </c>
      <c r="W34" s="103">
        <v>0.69</v>
      </c>
      <c r="X34" s="14"/>
      <c r="Y34" s="15"/>
      <c r="Z34" s="12" t="s">
        <v>316</v>
      </c>
      <c r="AA34" s="103">
        <v>0.6</v>
      </c>
      <c r="AB34" s="14"/>
      <c r="AC34" s="15"/>
      <c r="AD34" s="16"/>
      <c r="AE34" s="17"/>
    </row>
    <row r="35" spans="2:31" x14ac:dyDescent="0.2">
      <c r="B35" s="152"/>
      <c r="C35" s="235"/>
      <c r="D35" s="247"/>
      <c r="E35" s="242"/>
      <c r="F35" s="158"/>
      <c r="G35" s="235"/>
      <c r="H35" s="233"/>
      <c r="I35" s="100" t="s">
        <v>18</v>
      </c>
      <c r="J35" s="248">
        <v>44593</v>
      </c>
      <c r="K35" s="250" t="s">
        <v>254</v>
      </c>
      <c r="L35" s="252">
        <v>0.8</v>
      </c>
      <c r="M35" s="254">
        <v>6.4</v>
      </c>
      <c r="N35" s="4">
        <v>4.7</v>
      </c>
      <c r="O35" s="6">
        <v>0.5</v>
      </c>
      <c r="P35" s="7" t="s">
        <v>262</v>
      </c>
      <c r="Q35" s="7" t="s">
        <v>251</v>
      </c>
      <c r="R35" s="256">
        <v>0.5</v>
      </c>
      <c r="S35" s="9">
        <v>26.4</v>
      </c>
      <c r="T35" s="10">
        <v>9</v>
      </c>
      <c r="U35" s="11">
        <v>12</v>
      </c>
      <c r="V35" s="12" t="s">
        <v>310</v>
      </c>
      <c r="W35" s="103">
        <v>0.6</v>
      </c>
      <c r="X35" s="14"/>
      <c r="Y35" s="15"/>
      <c r="Z35" s="12" t="s">
        <v>310</v>
      </c>
      <c r="AA35" s="103">
        <v>0.63</v>
      </c>
      <c r="AB35" s="14"/>
      <c r="AC35" s="15"/>
      <c r="AD35" s="16"/>
      <c r="AE35" s="17"/>
    </row>
    <row r="36" spans="2:31" x14ac:dyDescent="0.2">
      <c r="B36" s="152"/>
      <c r="C36" s="235"/>
      <c r="D36" s="247"/>
      <c r="E36" s="242"/>
      <c r="F36" s="158"/>
      <c r="G36" s="235"/>
      <c r="H36" s="233"/>
      <c r="I36" s="100" t="s">
        <v>23</v>
      </c>
      <c r="J36" s="249"/>
      <c r="K36" s="251"/>
      <c r="L36" s="253"/>
      <c r="M36" s="255"/>
      <c r="N36" s="4">
        <v>4.8</v>
      </c>
      <c r="O36" s="6">
        <v>5.4</v>
      </c>
      <c r="P36" s="7" t="s">
        <v>285</v>
      </c>
      <c r="Q36" s="7" t="s">
        <v>251</v>
      </c>
      <c r="R36" s="257"/>
      <c r="S36" s="9">
        <v>26.4</v>
      </c>
      <c r="T36" s="10">
        <v>14</v>
      </c>
      <c r="U36" s="11">
        <v>13</v>
      </c>
      <c r="V36" s="12" t="s">
        <v>310</v>
      </c>
      <c r="W36" s="103">
        <v>0.59</v>
      </c>
      <c r="X36" s="14"/>
      <c r="Y36" s="15"/>
      <c r="Z36" s="12" t="s">
        <v>310</v>
      </c>
      <c r="AA36" s="103">
        <v>0.63</v>
      </c>
      <c r="AB36" s="14"/>
      <c r="AC36" s="15"/>
      <c r="AD36" s="16"/>
      <c r="AE36" s="17"/>
    </row>
    <row r="37" spans="2:31" x14ac:dyDescent="0.2">
      <c r="B37" s="152"/>
      <c r="C37" s="235">
        <v>58</v>
      </c>
      <c r="D37" s="247"/>
      <c r="E37" s="242"/>
      <c r="F37" s="158"/>
      <c r="G37" s="235" t="s">
        <v>198</v>
      </c>
      <c r="H37" s="233" t="s">
        <v>152</v>
      </c>
      <c r="I37" s="100" t="s">
        <v>18</v>
      </c>
      <c r="J37" s="248">
        <v>44347</v>
      </c>
      <c r="K37" s="250" t="s">
        <v>254</v>
      </c>
      <c r="L37" s="252">
        <v>29.3</v>
      </c>
      <c r="M37" s="254">
        <v>2.1</v>
      </c>
      <c r="N37" s="4">
        <v>22.9</v>
      </c>
      <c r="O37" s="6">
        <v>0.5</v>
      </c>
      <c r="P37" s="7" t="s">
        <v>260</v>
      </c>
      <c r="Q37" s="7" t="s">
        <v>251</v>
      </c>
      <c r="R37" s="256">
        <v>0.6</v>
      </c>
      <c r="S37" s="9">
        <v>31.2</v>
      </c>
      <c r="T37" s="10">
        <v>25</v>
      </c>
      <c r="U37" s="11">
        <v>13</v>
      </c>
      <c r="V37" s="12" t="s">
        <v>316</v>
      </c>
      <c r="W37" s="103">
        <v>0.61</v>
      </c>
      <c r="X37" s="14"/>
      <c r="Y37" s="15"/>
      <c r="Z37" s="12" t="s">
        <v>316</v>
      </c>
      <c r="AA37" s="103">
        <v>0.56999999999999995</v>
      </c>
      <c r="AB37" s="14"/>
      <c r="AC37" s="15"/>
      <c r="AD37" s="16"/>
      <c r="AE37" s="17"/>
    </row>
    <row r="38" spans="2:31" x14ac:dyDescent="0.2">
      <c r="B38" s="152"/>
      <c r="C38" s="235"/>
      <c r="D38" s="247"/>
      <c r="E38" s="242"/>
      <c r="F38" s="158"/>
      <c r="G38" s="235"/>
      <c r="H38" s="233"/>
      <c r="I38" s="100" t="s">
        <v>23</v>
      </c>
      <c r="J38" s="249"/>
      <c r="K38" s="251"/>
      <c r="L38" s="253"/>
      <c r="M38" s="255"/>
      <c r="N38" s="4">
        <v>22.8</v>
      </c>
      <c r="O38" s="6">
        <v>1.1000000000000001</v>
      </c>
      <c r="P38" s="7" t="s">
        <v>285</v>
      </c>
      <c r="Q38" s="7" t="s">
        <v>251</v>
      </c>
      <c r="R38" s="257"/>
      <c r="S38" s="9">
        <v>30.6</v>
      </c>
      <c r="T38" s="10">
        <v>26</v>
      </c>
      <c r="U38" s="11">
        <v>16</v>
      </c>
      <c r="V38" s="12" t="s">
        <v>316</v>
      </c>
      <c r="W38" s="103">
        <v>0.68</v>
      </c>
      <c r="X38" s="14"/>
      <c r="Y38" s="15"/>
      <c r="Z38" s="12" t="s">
        <v>316</v>
      </c>
      <c r="AA38" s="103">
        <v>0.5</v>
      </c>
      <c r="AB38" s="14"/>
      <c r="AC38" s="15"/>
      <c r="AD38" s="16"/>
      <c r="AE38" s="17"/>
    </row>
    <row r="39" spans="2:31" x14ac:dyDescent="0.2">
      <c r="B39" s="152"/>
      <c r="C39" s="235"/>
      <c r="D39" s="247"/>
      <c r="E39" s="242"/>
      <c r="F39" s="158"/>
      <c r="G39" s="235"/>
      <c r="H39" s="233"/>
      <c r="I39" s="100" t="s">
        <v>18</v>
      </c>
      <c r="J39" s="248">
        <v>44431</v>
      </c>
      <c r="K39" s="250" t="s">
        <v>258</v>
      </c>
      <c r="L39" s="252">
        <v>25.8</v>
      </c>
      <c r="M39" s="254">
        <v>2.1</v>
      </c>
      <c r="N39" s="4">
        <v>27.4</v>
      </c>
      <c r="O39" s="6">
        <v>0.5</v>
      </c>
      <c r="P39" s="7" t="s">
        <v>260</v>
      </c>
      <c r="Q39" s="7" t="s">
        <v>251</v>
      </c>
      <c r="R39" s="256">
        <v>0.5</v>
      </c>
      <c r="S39" s="9">
        <v>26.8</v>
      </c>
      <c r="T39" s="10">
        <v>24</v>
      </c>
      <c r="U39" s="11">
        <v>15</v>
      </c>
      <c r="V39" s="12" t="s">
        <v>316</v>
      </c>
      <c r="W39" s="103">
        <v>0.8</v>
      </c>
      <c r="X39" s="14"/>
      <c r="Y39" s="15"/>
      <c r="Z39" s="12" t="s">
        <v>316</v>
      </c>
      <c r="AA39" s="103">
        <v>0.71</v>
      </c>
      <c r="AB39" s="14"/>
      <c r="AC39" s="15"/>
      <c r="AD39" s="16"/>
      <c r="AE39" s="17"/>
    </row>
    <row r="40" spans="2:31" x14ac:dyDescent="0.2">
      <c r="B40" s="152"/>
      <c r="C40" s="235"/>
      <c r="D40" s="247"/>
      <c r="E40" s="242"/>
      <c r="F40" s="158"/>
      <c r="G40" s="235"/>
      <c r="H40" s="233"/>
      <c r="I40" s="100" t="s">
        <v>23</v>
      </c>
      <c r="J40" s="249"/>
      <c r="K40" s="251"/>
      <c r="L40" s="253"/>
      <c r="M40" s="255"/>
      <c r="N40" s="4">
        <v>27</v>
      </c>
      <c r="O40" s="6">
        <v>1.1000000000000001</v>
      </c>
      <c r="P40" s="7" t="s">
        <v>285</v>
      </c>
      <c r="Q40" s="7" t="s">
        <v>251</v>
      </c>
      <c r="R40" s="257"/>
      <c r="S40" s="9">
        <v>27.3</v>
      </c>
      <c r="T40" s="10">
        <v>24</v>
      </c>
      <c r="U40" s="11">
        <v>18</v>
      </c>
      <c r="V40" s="12" t="s">
        <v>316</v>
      </c>
      <c r="W40" s="103">
        <v>0.62</v>
      </c>
      <c r="X40" s="14"/>
      <c r="Y40" s="15"/>
      <c r="Z40" s="12" t="s">
        <v>316</v>
      </c>
      <c r="AA40" s="103">
        <v>0.64</v>
      </c>
      <c r="AB40" s="14"/>
      <c r="AC40" s="15"/>
      <c r="AD40" s="16"/>
      <c r="AE40" s="17"/>
    </row>
    <row r="41" spans="2:31" x14ac:dyDescent="0.2">
      <c r="B41" s="152"/>
      <c r="C41" s="235"/>
      <c r="D41" s="247"/>
      <c r="E41" s="242"/>
      <c r="F41" s="158"/>
      <c r="G41" s="235"/>
      <c r="H41" s="233"/>
      <c r="I41" s="100" t="s">
        <v>18</v>
      </c>
      <c r="J41" s="248">
        <v>44501</v>
      </c>
      <c r="K41" s="250" t="s">
        <v>249</v>
      </c>
      <c r="L41" s="252">
        <v>16.2</v>
      </c>
      <c r="M41" s="254">
        <v>2.1</v>
      </c>
      <c r="N41" s="4">
        <v>16.2</v>
      </c>
      <c r="O41" s="6">
        <v>0.5</v>
      </c>
      <c r="P41" s="7" t="s">
        <v>257</v>
      </c>
      <c r="Q41" s="7" t="s">
        <v>251</v>
      </c>
      <c r="R41" s="256">
        <v>0.4</v>
      </c>
      <c r="S41" s="9">
        <v>24.9</v>
      </c>
      <c r="T41" s="10">
        <v>27</v>
      </c>
      <c r="U41" s="11">
        <v>28</v>
      </c>
      <c r="V41" s="12" t="s">
        <v>316</v>
      </c>
      <c r="W41" s="103">
        <v>0.43</v>
      </c>
      <c r="X41" s="14"/>
      <c r="Y41" s="15"/>
      <c r="Z41" s="12" t="s">
        <v>316</v>
      </c>
      <c r="AA41" s="103">
        <v>0.75</v>
      </c>
      <c r="AB41" s="14"/>
      <c r="AC41" s="15"/>
      <c r="AD41" s="16"/>
      <c r="AE41" s="17"/>
    </row>
    <row r="42" spans="2:31" x14ac:dyDescent="0.2">
      <c r="B42" s="152"/>
      <c r="C42" s="235"/>
      <c r="D42" s="247"/>
      <c r="E42" s="242"/>
      <c r="F42" s="158"/>
      <c r="G42" s="235"/>
      <c r="H42" s="233"/>
      <c r="I42" s="100" t="s">
        <v>23</v>
      </c>
      <c r="J42" s="249"/>
      <c r="K42" s="251"/>
      <c r="L42" s="253"/>
      <c r="M42" s="255"/>
      <c r="N42" s="4">
        <v>16.2</v>
      </c>
      <c r="O42" s="6">
        <v>1.1000000000000001</v>
      </c>
      <c r="P42" s="7" t="s">
        <v>285</v>
      </c>
      <c r="Q42" s="7" t="s">
        <v>251</v>
      </c>
      <c r="R42" s="257"/>
      <c r="S42" s="9">
        <v>24.5</v>
      </c>
      <c r="T42" s="10">
        <v>30</v>
      </c>
      <c r="U42" s="11">
        <v>28</v>
      </c>
      <c r="V42" s="12" t="s">
        <v>316</v>
      </c>
      <c r="W42" s="103">
        <v>0.56999999999999995</v>
      </c>
      <c r="X42" s="14"/>
      <c r="Y42" s="15"/>
      <c r="Z42" s="12" t="s">
        <v>316</v>
      </c>
      <c r="AA42" s="103">
        <v>0.5</v>
      </c>
      <c r="AB42" s="14"/>
      <c r="AC42" s="15"/>
      <c r="AD42" s="16"/>
      <c r="AE42" s="17"/>
    </row>
    <row r="43" spans="2:31" x14ac:dyDescent="0.2">
      <c r="B43" s="152"/>
      <c r="C43" s="235"/>
      <c r="D43" s="247"/>
      <c r="E43" s="242"/>
      <c r="F43" s="158"/>
      <c r="G43" s="235"/>
      <c r="H43" s="233"/>
      <c r="I43" s="100" t="s">
        <v>18</v>
      </c>
      <c r="J43" s="248">
        <v>44593</v>
      </c>
      <c r="K43" s="250" t="s">
        <v>254</v>
      </c>
      <c r="L43" s="252">
        <v>4</v>
      </c>
      <c r="M43" s="254">
        <v>2</v>
      </c>
      <c r="N43" s="4">
        <v>5.0999999999999996</v>
      </c>
      <c r="O43" s="6">
        <v>0.5</v>
      </c>
      <c r="P43" s="7" t="s">
        <v>262</v>
      </c>
      <c r="Q43" s="7" t="s">
        <v>251</v>
      </c>
      <c r="R43" s="256">
        <v>0.5</v>
      </c>
      <c r="S43" s="9">
        <v>27</v>
      </c>
      <c r="T43" s="10">
        <v>19</v>
      </c>
      <c r="U43" s="11">
        <v>17</v>
      </c>
      <c r="V43" s="12" t="s">
        <v>310</v>
      </c>
      <c r="W43" s="103">
        <v>0.62</v>
      </c>
      <c r="X43" s="14"/>
      <c r="Y43" s="15"/>
      <c r="Z43" s="12" t="s">
        <v>310</v>
      </c>
      <c r="AA43" s="103">
        <v>0.67</v>
      </c>
      <c r="AB43" s="14"/>
      <c r="AC43" s="15"/>
      <c r="AD43" s="16"/>
      <c r="AE43" s="17"/>
    </row>
    <row r="44" spans="2:31" x14ac:dyDescent="0.2">
      <c r="B44" s="152"/>
      <c r="C44" s="235"/>
      <c r="D44" s="247"/>
      <c r="E44" s="242"/>
      <c r="F44" s="158"/>
      <c r="G44" s="235"/>
      <c r="H44" s="233"/>
      <c r="I44" s="100" t="s">
        <v>23</v>
      </c>
      <c r="J44" s="249"/>
      <c r="K44" s="251"/>
      <c r="L44" s="253"/>
      <c r="M44" s="255"/>
      <c r="N44" s="4">
        <v>5</v>
      </c>
      <c r="O44" s="6">
        <v>1</v>
      </c>
      <c r="P44" s="7" t="s">
        <v>285</v>
      </c>
      <c r="Q44" s="7" t="s">
        <v>251</v>
      </c>
      <c r="R44" s="257"/>
      <c r="S44" s="9">
        <v>27.2</v>
      </c>
      <c r="T44" s="10">
        <v>19</v>
      </c>
      <c r="U44" s="11">
        <v>17</v>
      </c>
      <c r="V44" s="12" t="s">
        <v>310</v>
      </c>
      <c r="W44" s="103">
        <v>0.69</v>
      </c>
      <c r="X44" s="14"/>
      <c r="Y44" s="15"/>
      <c r="Z44" s="12" t="s">
        <v>310</v>
      </c>
      <c r="AA44" s="103">
        <v>0.6</v>
      </c>
      <c r="AB44" s="14"/>
      <c r="AC44" s="15"/>
      <c r="AD44" s="16"/>
      <c r="AE44" s="17"/>
    </row>
    <row r="45" spans="2:31" x14ac:dyDescent="0.2">
      <c r="B45" s="152"/>
      <c r="C45" s="235">
        <v>59</v>
      </c>
      <c r="D45" s="247"/>
      <c r="E45" s="242"/>
      <c r="F45" s="158"/>
      <c r="G45" s="235" t="s">
        <v>199</v>
      </c>
      <c r="H45" s="233" t="s">
        <v>200</v>
      </c>
      <c r="I45" s="100" t="s">
        <v>18</v>
      </c>
      <c r="J45" s="248">
        <v>44347</v>
      </c>
      <c r="K45" s="250" t="s">
        <v>254</v>
      </c>
      <c r="L45" s="252">
        <v>24.6</v>
      </c>
      <c r="M45" s="254">
        <v>5.7</v>
      </c>
      <c r="N45" s="4">
        <v>21.5</v>
      </c>
      <c r="O45" s="6">
        <v>0.5</v>
      </c>
      <c r="P45" s="7" t="s">
        <v>260</v>
      </c>
      <c r="Q45" s="7" t="s">
        <v>251</v>
      </c>
      <c r="R45" s="256">
        <v>0.5</v>
      </c>
      <c r="S45" s="9">
        <v>33.1</v>
      </c>
      <c r="T45" s="10">
        <v>18</v>
      </c>
      <c r="U45" s="11">
        <v>16</v>
      </c>
      <c r="V45" s="12" t="s">
        <v>316</v>
      </c>
      <c r="W45" s="103">
        <v>0.53</v>
      </c>
      <c r="X45" s="14"/>
      <c r="Y45" s="15"/>
      <c r="Z45" s="12" t="s">
        <v>316</v>
      </c>
      <c r="AA45" s="103">
        <v>0.56999999999999995</v>
      </c>
      <c r="AB45" s="14"/>
      <c r="AC45" s="15"/>
      <c r="AD45" s="16"/>
      <c r="AE45" s="17"/>
    </row>
    <row r="46" spans="2:31" x14ac:dyDescent="0.2">
      <c r="B46" s="152"/>
      <c r="C46" s="235"/>
      <c r="D46" s="247"/>
      <c r="E46" s="242"/>
      <c r="F46" s="158"/>
      <c r="G46" s="235"/>
      <c r="H46" s="233"/>
      <c r="I46" s="100" t="s">
        <v>23</v>
      </c>
      <c r="J46" s="249"/>
      <c r="K46" s="251"/>
      <c r="L46" s="253"/>
      <c r="M46" s="255"/>
      <c r="N46" s="4">
        <v>21</v>
      </c>
      <c r="O46" s="6">
        <v>4.7</v>
      </c>
      <c r="P46" s="7" t="s">
        <v>285</v>
      </c>
      <c r="Q46" s="7" t="s">
        <v>251</v>
      </c>
      <c r="R46" s="257"/>
      <c r="S46" s="9">
        <v>31.2</v>
      </c>
      <c r="T46" s="10">
        <v>19</v>
      </c>
      <c r="U46" s="11">
        <v>13</v>
      </c>
      <c r="V46" s="12" t="s">
        <v>316</v>
      </c>
      <c r="W46" s="103">
        <v>0.68</v>
      </c>
      <c r="X46" s="14"/>
      <c r="Y46" s="15"/>
      <c r="Z46" s="12" t="s">
        <v>316</v>
      </c>
      <c r="AA46" s="103">
        <v>0.5</v>
      </c>
      <c r="AB46" s="14"/>
      <c r="AC46" s="15"/>
      <c r="AD46" s="16"/>
      <c r="AE46" s="17"/>
    </row>
    <row r="47" spans="2:31" x14ac:dyDescent="0.2">
      <c r="B47" s="152"/>
      <c r="C47" s="235"/>
      <c r="D47" s="247"/>
      <c r="E47" s="242"/>
      <c r="F47" s="158"/>
      <c r="G47" s="235"/>
      <c r="H47" s="233"/>
      <c r="I47" s="100" t="s">
        <v>18</v>
      </c>
      <c r="J47" s="248">
        <v>44431</v>
      </c>
      <c r="K47" s="250" t="s">
        <v>249</v>
      </c>
      <c r="L47" s="252">
        <v>26</v>
      </c>
      <c r="M47" s="254">
        <v>6.1</v>
      </c>
      <c r="N47" s="4">
        <v>27</v>
      </c>
      <c r="O47" s="6">
        <v>0.5</v>
      </c>
      <c r="P47" s="7" t="s">
        <v>260</v>
      </c>
      <c r="Q47" s="7" t="s">
        <v>251</v>
      </c>
      <c r="R47" s="256">
        <v>0.5</v>
      </c>
      <c r="S47" s="9">
        <v>27.9</v>
      </c>
      <c r="T47" s="10">
        <v>12</v>
      </c>
      <c r="U47" s="11">
        <v>12</v>
      </c>
      <c r="V47" s="12" t="s">
        <v>316</v>
      </c>
      <c r="W47" s="103">
        <v>0.57999999999999996</v>
      </c>
      <c r="X47" s="14"/>
      <c r="Y47" s="15"/>
      <c r="Z47" s="12" t="s">
        <v>316</v>
      </c>
      <c r="AA47" s="103">
        <v>0.6</v>
      </c>
      <c r="AB47" s="14"/>
      <c r="AC47" s="15"/>
      <c r="AD47" s="16"/>
      <c r="AE47" s="17"/>
    </row>
    <row r="48" spans="2:31" x14ac:dyDescent="0.2">
      <c r="B48" s="152"/>
      <c r="C48" s="235"/>
      <c r="D48" s="247"/>
      <c r="E48" s="242"/>
      <c r="F48" s="158"/>
      <c r="G48" s="235"/>
      <c r="H48" s="233"/>
      <c r="I48" s="100" t="s">
        <v>23</v>
      </c>
      <c r="J48" s="249"/>
      <c r="K48" s="251"/>
      <c r="L48" s="253"/>
      <c r="M48" s="255"/>
      <c r="N48" s="4">
        <v>26.9</v>
      </c>
      <c r="O48" s="6">
        <v>5.0999999999999996</v>
      </c>
      <c r="P48" s="7" t="s">
        <v>285</v>
      </c>
      <c r="Q48" s="7" t="s">
        <v>251</v>
      </c>
      <c r="R48" s="257"/>
      <c r="S48" s="9">
        <v>28</v>
      </c>
      <c r="T48" s="10">
        <v>14</v>
      </c>
      <c r="U48" s="11">
        <v>12</v>
      </c>
      <c r="V48" s="12" t="s">
        <v>316</v>
      </c>
      <c r="W48" s="103">
        <v>0.72</v>
      </c>
      <c r="X48" s="14"/>
      <c r="Y48" s="15"/>
      <c r="Z48" s="12" t="s">
        <v>316</v>
      </c>
      <c r="AA48" s="103">
        <v>0.62</v>
      </c>
      <c r="AB48" s="14"/>
      <c r="AC48" s="15"/>
      <c r="AD48" s="16"/>
      <c r="AE48" s="17"/>
    </row>
    <row r="49" spans="2:31" x14ac:dyDescent="0.2">
      <c r="B49" s="152"/>
      <c r="C49" s="235"/>
      <c r="D49" s="247"/>
      <c r="E49" s="242"/>
      <c r="F49" s="158"/>
      <c r="G49" s="235"/>
      <c r="H49" s="233"/>
      <c r="I49" s="100" t="s">
        <v>18</v>
      </c>
      <c r="J49" s="248">
        <v>44501</v>
      </c>
      <c r="K49" s="250" t="s">
        <v>249</v>
      </c>
      <c r="L49" s="252">
        <v>15.8</v>
      </c>
      <c r="M49" s="254">
        <v>6</v>
      </c>
      <c r="N49" s="4">
        <v>15.5</v>
      </c>
      <c r="O49" s="6">
        <v>0.5</v>
      </c>
      <c r="P49" s="7" t="s">
        <v>259</v>
      </c>
      <c r="Q49" s="7" t="s">
        <v>251</v>
      </c>
      <c r="R49" s="256">
        <v>0.4</v>
      </c>
      <c r="S49" s="9">
        <v>27.8</v>
      </c>
      <c r="T49" s="10">
        <v>20</v>
      </c>
      <c r="U49" s="11">
        <v>17</v>
      </c>
      <c r="V49" s="12" t="s">
        <v>316</v>
      </c>
      <c r="W49" s="103">
        <v>0.69</v>
      </c>
      <c r="X49" s="14"/>
      <c r="Y49" s="15"/>
      <c r="Z49" s="12" t="s">
        <v>316</v>
      </c>
      <c r="AA49" s="103">
        <v>0.71</v>
      </c>
      <c r="AB49" s="14"/>
      <c r="AC49" s="15"/>
      <c r="AD49" s="16"/>
      <c r="AE49" s="17"/>
    </row>
    <row r="50" spans="2:31" x14ac:dyDescent="0.2">
      <c r="B50" s="152"/>
      <c r="C50" s="235"/>
      <c r="D50" s="247"/>
      <c r="E50" s="242"/>
      <c r="F50" s="158"/>
      <c r="G50" s="235"/>
      <c r="H50" s="233"/>
      <c r="I50" s="100" t="s">
        <v>23</v>
      </c>
      <c r="J50" s="249"/>
      <c r="K50" s="251"/>
      <c r="L50" s="253"/>
      <c r="M50" s="255"/>
      <c r="N50" s="4">
        <v>15.6</v>
      </c>
      <c r="O50" s="6">
        <v>5</v>
      </c>
      <c r="P50" s="7" t="s">
        <v>285</v>
      </c>
      <c r="Q50" s="7" t="s">
        <v>251</v>
      </c>
      <c r="R50" s="257"/>
      <c r="S50" s="9">
        <v>27.2</v>
      </c>
      <c r="T50" s="10">
        <v>25</v>
      </c>
      <c r="U50" s="11">
        <v>17</v>
      </c>
      <c r="V50" s="12" t="s">
        <v>316</v>
      </c>
      <c r="W50" s="103">
        <v>0.5</v>
      </c>
      <c r="X50" s="14"/>
      <c r="Y50" s="15"/>
      <c r="Z50" s="12" t="s">
        <v>316</v>
      </c>
      <c r="AA50" s="103">
        <v>0.55000000000000004</v>
      </c>
      <c r="AB50" s="14"/>
      <c r="AC50" s="15"/>
      <c r="AD50" s="16"/>
      <c r="AE50" s="17"/>
    </row>
    <row r="51" spans="2:31" x14ac:dyDescent="0.2">
      <c r="B51" s="152"/>
      <c r="C51" s="235"/>
      <c r="D51" s="247"/>
      <c r="E51" s="242"/>
      <c r="F51" s="158"/>
      <c r="G51" s="235"/>
      <c r="H51" s="233"/>
      <c r="I51" s="100" t="s">
        <v>18</v>
      </c>
      <c r="J51" s="248">
        <v>44593</v>
      </c>
      <c r="K51" s="250" t="s">
        <v>254</v>
      </c>
      <c r="L51" s="252">
        <v>1.5</v>
      </c>
      <c r="M51" s="254">
        <v>6.1</v>
      </c>
      <c r="N51" s="4">
        <v>4.9000000000000004</v>
      </c>
      <c r="O51" s="6">
        <v>0.5</v>
      </c>
      <c r="P51" s="7" t="s">
        <v>262</v>
      </c>
      <c r="Q51" s="7" t="s">
        <v>251</v>
      </c>
      <c r="R51" s="256">
        <v>0.5</v>
      </c>
      <c r="S51" s="9">
        <v>32.1</v>
      </c>
      <c r="T51" s="10">
        <v>16</v>
      </c>
      <c r="U51" s="11">
        <v>15</v>
      </c>
      <c r="V51" s="12" t="s">
        <v>310</v>
      </c>
      <c r="W51" s="103">
        <v>0.63</v>
      </c>
      <c r="X51" s="14"/>
      <c r="Y51" s="15"/>
      <c r="Z51" s="12" t="s">
        <v>310</v>
      </c>
      <c r="AA51" s="103">
        <v>0.54</v>
      </c>
      <c r="AB51" s="14"/>
      <c r="AC51" s="15"/>
      <c r="AD51" s="16"/>
      <c r="AE51" s="17"/>
    </row>
    <row r="52" spans="2:31" x14ac:dyDescent="0.2">
      <c r="B52" s="153"/>
      <c r="C52" s="236"/>
      <c r="D52" s="259"/>
      <c r="E52" s="238"/>
      <c r="F52" s="159"/>
      <c r="G52" s="236"/>
      <c r="H52" s="234"/>
      <c r="I52" s="101" t="s">
        <v>23</v>
      </c>
      <c r="J52" s="268"/>
      <c r="K52" s="269"/>
      <c r="L52" s="270"/>
      <c r="M52" s="271"/>
      <c r="N52" s="29">
        <v>4.7</v>
      </c>
      <c r="O52" s="31">
        <v>5.0999999999999996</v>
      </c>
      <c r="P52" s="32" t="s">
        <v>285</v>
      </c>
      <c r="Q52" s="32" t="s">
        <v>251</v>
      </c>
      <c r="R52" s="272"/>
      <c r="S52" s="34">
        <v>27.7</v>
      </c>
      <c r="T52" s="19">
        <v>16</v>
      </c>
      <c r="U52" s="20">
        <v>14</v>
      </c>
      <c r="V52" s="35" t="s">
        <v>310</v>
      </c>
      <c r="W52" s="104">
        <v>0.61</v>
      </c>
      <c r="X52" s="21"/>
      <c r="Y52" s="22"/>
      <c r="Z52" s="35" t="s">
        <v>310</v>
      </c>
      <c r="AA52" s="104">
        <v>0.6</v>
      </c>
      <c r="AB52" s="21"/>
      <c r="AC52" s="22"/>
      <c r="AD52" s="23"/>
      <c r="AE52" s="17"/>
    </row>
    <row r="53" spans="2:31" x14ac:dyDescent="0.2">
      <c r="B53" s="230" t="s">
        <v>40</v>
      </c>
      <c r="C53" s="244">
        <v>60</v>
      </c>
      <c r="D53" s="175" t="s">
        <v>196</v>
      </c>
      <c r="E53" s="245"/>
      <c r="F53" s="174"/>
      <c r="G53" s="244" t="s">
        <v>202</v>
      </c>
      <c r="H53" s="243" t="s">
        <v>158</v>
      </c>
      <c r="I53" s="102" t="s">
        <v>18</v>
      </c>
      <c r="J53" s="263">
        <v>44347</v>
      </c>
      <c r="K53" s="264" t="s">
        <v>254</v>
      </c>
      <c r="L53" s="265">
        <v>28.4</v>
      </c>
      <c r="M53" s="266">
        <v>3.3</v>
      </c>
      <c r="N53" s="116">
        <v>19.2</v>
      </c>
      <c r="O53" s="120">
        <v>0.5</v>
      </c>
      <c r="P53" s="119" t="s">
        <v>257</v>
      </c>
      <c r="Q53" s="119" t="s">
        <v>251</v>
      </c>
      <c r="R53" s="267">
        <v>0.5</v>
      </c>
      <c r="S53" s="139">
        <v>37.9</v>
      </c>
      <c r="T53" s="137">
        <v>27</v>
      </c>
      <c r="U53" s="138">
        <v>14</v>
      </c>
      <c r="V53" s="123" t="s">
        <v>316</v>
      </c>
      <c r="W53" s="149">
        <v>0.67</v>
      </c>
      <c r="X53" s="125"/>
      <c r="Y53" s="126"/>
      <c r="Z53" s="123" t="s">
        <v>316</v>
      </c>
      <c r="AA53" s="149">
        <v>0.5</v>
      </c>
      <c r="AB53" s="125"/>
      <c r="AC53" s="126"/>
      <c r="AD53" s="128"/>
      <c r="AE53" s="17"/>
    </row>
    <row r="54" spans="2:31" x14ac:dyDescent="0.2">
      <c r="B54" s="231"/>
      <c r="C54" s="235"/>
      <c r="D54" s="160"/>
      <c r="E54" s="242"/>
      <c r="F54" s="158"/>
      <c r="G54" s="235"/>
      <c r="H54" s="233"/>
      <c r="I54" s="100" t="s">
        <v>23</v>
      </c>
      <c r="J54" s="249"/>
      <c r="K54" s="251"/>
      <c r="L54" s="253"/>
      <c r="M54" s="255"/>
      <c r="N54" s="4">
        <v>19.2</v>
      </c>
      <c r="O54" s="6">
        <v>2.2999999999999998</v>
      </c>
      <c r="P54" s="7" t="s">
        <v>285</v>
      </c>
      <c r="Q54" s="7" t="s">
        <v>251</v>
      </c>
      <c r="R54" s="257"/>
      <c r="S54" s="9">
        <v>56.6</v>
      </c>
      <c r="T54" s="10">
        <v>24</v>
      </c>
      <c r="U54" s="11">
        <v>17</v>
      </c>
      <c r="V54" s="12" t="s">
        <v>316</v>
      </c>
      <c r="W54" s="103">
        <v>0.78</v>
      </c>
      <c r="X54" s="14"/>
      <c r="Y54" s="15"/>
      <c r="Z54" s="12" t="s">
        <v>316</v>
      </c>
      <c r="AA54" s="103">
        <v>0.55000000000000004</v>
      </c>
      <c r="AB54" s="14"/>
      <c r="AC54" s="15"/>
      <c r="AD54" s="16"/>
      <c r="AE54" s="17"/>
    </row>
    <row r="55" spans="2:31" x14ac:dyDescent="0.2">
      <c r="B55" s="231"/>
      <c r="C55" s="235"/>
      <c r="D55" s="160"/>
      <c r="E55" s="242"/>
      <c r="F55" s="158"/>
      <c r="G55" s="235"/>
      <c r="H55" s="233"/>
      <c r="I55" s="100" t="s">
        <v>18</v>
      </c>
      <c r="J55" s="248">
        <v>44431</v>
      </c>
      <c r="K55" s="250" t="s">
        <v>249</v>
      </c>
      <c r="L55" s="252">
        <v>27</v>
      </c>
      <c r="M55" s="254">
        <v>2.1</v>
      </c>
      <c r="N55" s="4">
        <v>27.5</v>
      </c>
      <c r="O55" s="6">
        <v>0.5</v>
      </c>
      <c r="P55" s="7" t="s">
        <v>260</v>
      </c>
      <c r="Q55" s="7" t="s">
        <v>251</v>
      </c>
      <c r="R55" s="256">
        <v>0.5</v>
      </c>
      <c r="S55" s="9">
        <v>28.8</v>
      </c>
      <c r="T55" s="10">
        <v>20</v>
      </c>
      <c r="U55" s="11">
        <v>14</v>
      </c>
      <c r="V55" s="12" t="s">
        <v>316</v>
      </c>
      <c r="W55" s="103">
        <v>0.48</v>
      </c>
      <c r="X55" s="14"/>
      <c r="Y55" s="15"/>
      <c r="Z55" s="12" t="s">
        <v>316</v>
      </c>
      <c r="AA55" s="103">
        <v>0.56999999999999995</v>
      </c>
      <c r="AB55" s="14"/>
      <c r="AC55" s="15"/>
      <c r="AD55" s="16"/>
      <c r="AE55" s="17"/>
    </row>
    <row r="56" spans="2:31" x14ac:dyDescent="0.2">
      <c r="B56" s="231"/>
      <c r="C56" s="235"/>
      <c r="D56" s="160"/>
      <c r="E56" s="242"/>
      <c r="F56" s="158"/>
      <c r="G56" s="235"/>
      <c r="H56" s="233"/>
      <c r="I56" s="100" t="s">
        <v>23</v>
      </c>
      <c r="J56" s="249"/>
      <c r="K56" s="251"/>
      <c r="L56" s="253"/>
      <c r="M56" s="255"/>
      <c r="N56" s="4">
        <v>27.4</v>
      </c>
      <c r="O56" s="6">
        <v>1.1000000000000001</v>
      </c>
      <c r="P56" s="7" t="s">
        <v>285</v>
      </c>
      <c r="Q56" s="7" t="s">
        <v>251</v>
      </c>
      <c r="R56" s="257"/>
      <c r="S56" s="9">
        <v>28.5</v>
      </c>
      <c r="T56" s="10">
        <v>19</v>
      </c>
      <c r="U56" s="11">
        <v>13</v>
      </c>
      <c r="V56" s="12" t="s">
        <v>316</v>
      </c>
      <c r="W56" s="103">
        <v>0.54</v>
      </c>
      <c r="X56" s="14"/>
      <c r="Y56" s="15"/>
      <c r="Z56" s="12" t="s">
        <v>316</v>
      </c>
      <c r="AA56" s="103">
        <v>0.63</v>
      </c>
      <c r="AB56" s="14"/>
      <c r="AC56" s="15"/>
      <c r="AD56" s="16"/>
      <c r="AE56" s="17"/>
    </row>
    <row r="57" spans="2:31" x14ac:dyDescent="0.2">
      <c r="B57" s="231"/>
      <c r="C57" s="235"/>
      <c r="D57" s="160"/>
      <c r="E57" s="242"/>
      <c r="F57" s="158"/>
      <c r="G57" s="235"/>
      <c r="H57" s="233"/>
      <c r="I57" s="100" t="s">
        <v>18</v>
      </c>
      <c r="J57" s="248">
        <v>44501</v>
      </c>
      <c r="K57" s="250" t="s">
        <v>249</v>
      </c>
      <c r="L57" s="252">
        <v>14</v>
      </c>
      <c r="M57" s="254">
        <v>2.1</v>
      </c>
      <c r="N57" s="4">
        <v>15.9</v>
      </c>
      <c r="O57" s="6">
        <v>0.5</v>
      </c>
      <c r="P57" s="7" t="s">
        <v>259</v>
      </c>
      <c r="Q57" s="7" t="s">
        <v>251</v>
      </c>
      <c r="R57" s="256">
        <v>0.3</v>
      </c>
      <c r="S57" s="9">
        <v>27.9</v>
      </c>
      <c r="T57" s="10">
        <v>30</v>
      </c>
      <c r="U57" s="11">
        <v>24</v>
      </c>
      <c r="V57" s="12" t="s">
        <v>316</v>
      </c>
      <c r="W57" s="103">
        <v>0.6</v>
      </c>
      <c r="X57" s="14"/>
      <c r="Y57" s="15"/>
      <c r="Z57" s="12" t="s">
        <v>316</v>
      </c>
      <c r="AA57" s="103">
        <v>0.56999999999999995</v>
      </c>
      <c r="AB57" s="14"/>
      <c r="AC57" s="15"/>
      <c r="AD57" s="16"/>
      <c r="AE57" s="17"/>
    </row>
    <row r="58" spans="2:31" x14ac:dyDescent="0.2">
      <c r="B58" s="231"/>
      <c r="C58" s="235"/>
      <c r="D58" s="160"/>
      <c r="E58" s="242"/>
      <c r="F58" s="158"/>
      <c r="G58" s="235"/>
      <c r="H58" s="233"/>
      <c r="I58" s="100" t="s">
        <v>23</v>
      </c>
      <c r="J58" s="249"/>
      <c r="K58" s="251"/>
      <c r="L58" s="253"/>
      <c r="M58" s="255"/>
      <c r="N58" s="4">
        <v>15.7</v>
      </c>
      <c r="O58" s="6">
        <v>1.1000000000000001</v>
      </c>
      <c r="P58" s="7" t="s">
        <v>285</v>
      </c>
      <c r="Q58" s="7" t="s">
        <v>251</v>
      </c>
      <c r="R58" s="257"/>
      <c r="S58" s="9">
        <v>29.6</v>
      </c>
      <c r="T58" s="10">
        <v>33</v>
      </c>
      <c r="U58" s="11">
        <v>24</v>
      </c>
      <c r="V58" s="12" t="s">
        <v>316</v>
      </c>
      <c r="W58" s="103">
        <v>0.64</v>
      </c>
      <c r="X58" s="14"/>
      <c r="Y58" s="15"/>
      <c r="Z58" s="12" t="s">
        <v>316</v>
      </c>
      <c r="AA58" s="103">
        <v>0.56999999999999995</v>
      </c>
      <c r="AB58" s="14"/>
      <c r="AC58" s="15"/>
      <c r="AD58" s="16"/>
      <c r="AE58" s="17"/>
    </row>
    <row r="59" spans="2:31" x14ac:dyDescent="0.2">
      <c r="B59" s="231"/>
      <c r="C59" s="235"/>
      <c r="D59" s="160"/>
      <c r="E59" s="242"/>
      <c r="F59" s="158"/>
      <c r="G59" s="235"/>
      <c r="H59" s="233"/>
      <c r="I59" s="100" t="s">
        <v>18</v>
      </c>
      <c r="J59" s="248">
        <v>44593</v>
      </c>
      <c r="K59" s="250" t="s">
        <v>254</v>
      </c>
      <c r="L59" s="252">
        <v>0.8</v>
      </c>
      <c r="M59" s="254">
        <v>2.1</v>
      </c>
      <c r="N59" s="4">
        <v>4.5999999999999996</v>
      </c>
      <c r="O59" s="6">
        <v>0.5</v>
      </c>
      <c r="P59" s="7" t="s">
        <v>262</v>
      </c>
      <c r="Q59" s="7" t="s">
        <v>251</v>
      </c>
      <c r="R59" s="256">
        <v>0.5</v>
      </c>
      <c r="S59" s="9">
        <v>31.5</v>
      </c>
      <c r="T59" s="10">
        <v>22</v>
      </c>
      <c r="U59" s="11">
        <v>16</v>
      </c>
      <c r="V59" s="12" t="s">
        <v>310</v>
      </c>
      <c r="W59" s="103">
        <v>0.56000000000000005</v>
      </c>
      <c r="X59" s="14"/>
      <c r="Y59" s="15"/>
      <c r="Z59" s="12" t="s">
        <v>310</v>
      </c>
      <c r="AA59" s="103">
        <v>0.56999999999999995</v>
      </c>
      <c r="AB59" s="14"/>
      <c r="AC59" s="15"/>
      <c r="AD59" s="16"/>
      <c r="AE59" s="17"/>
    </row>
    <row r="60" spans="2:31" x14ac:dyDescent="0.2">
      <c r="B60" s="231"/>
      <c r="C60" s="235"/>
      <c r="D60" s="160"/>
      <c r="E60" s="242"/>
      <c r="F60" s="158"/>
      <c r="G60" s="235"/>
      <c r="H60" s="233"/>
      <c r="I60" s="100" t="s">
        <v>23</v>
      </c>
      <c r="J60" s="249"/>
      <c r="K60" s="251"/>
      <c r="L60" s="253"/>
      <c r="M60" s="255"/>
      <c r="N60" s="4">
        <v>4.5999999999999996</v>
      </c>
      <c r="O60" s="6">
        <v>1.1000000000000001</v>
      </c>
      <c r="P60" s="7" t="s">
        <v>285</v>
      </c>
      <c r="Q60" s="7" t="s">
        <v>251</v>
      </c>
      <c r="R60" s="257"/>
      <c r="S60" s="9">
        <v>30.9</v>
      </c>
      <c r="T60" s="10">
        <v>17</v>
      </c>
      <c r="U60" s="11">
        <v>16</v>
      </c>
      <c r="V60" s="12" t="s">
        <v>310</v>
      </c>
      <c r="W60" s="103">
        <v>0.62</v>
      </c>
      <c r="X60" s="14"/>
      <c r="Y60" s="15"/>
      <c r="Z60" s="12" t="s">
        <v>310</v>
      </c>
      <c r="AA60" s="103">
        <v>0.63</v>
      </c>
      <c r="AB60" s="14"/>
      <c r="AC60" s="15"/>
      <c r="AD60" s="16"/>
      <c r="AE60" s="17"/>
    </row>
    <row r="61" spans="2:31" x14ac:dyDescent="0.2">
      <c r="B61" s="231"/>
      <c r="C61" s="235">
        <v>61</v>
      </c>
      <c r="D61" s="246" t="s">
        <v>203</v>
      </c>
      <c r="E61" s="242"/>
      <c r="F61" s="158"/>
      <c r="G61" s="235" t="s">
        <v>204</v>
      </c>
      <c r="H61" s="233" t="s">
        <v>112</v>
      </c>
      <c r="I61" s="100" t="s">
        <v>18</v>
      </c>
      <c r="J61" s="248">
        <v>44347</v>
      </c>
      <c r="K61" s="250" t="s">
        <v>254</v>
      </c>
      <c r="L61" s="252">
        <v>26.3</v>
      </c>
      <c r="M61" s="254">
        <v>6.9</v>
      </c>
      <c r="N61" s="4">
        <v>23.2</v>
      </c>
      <c r="O61" s="6">
        <v>0.5</v>
      </c>
      <c r="P61" s="7" t="s">
        <v>260</v>
      </c>
      <c r="Q61" s="7" t="s">
        <v>251</v>
      </c>
      <c r="R61" s="256">
        <v>0.5</v>
      </c>
      <c r="S61" s="9">
        <v>33.5</v>
      </c>
      <c r="T61" s="10">
        <v>16</v>
      </c>
      <c r="U61" s="11">
        <v>17</v>
      </c>
      <c r="V61" s="12" t="s">
        <v>316</v>
      </c>
      <c r="W61" s="103">
        <v>0.66</v>
      </c>
      <c r="X61" s="14"/>
      <c r="Y61" s="15"/>
      <c r="Z61" s="12" t="s">
        <v>316</v>
      </c>
      <c r="AA61" s="103">
        <v>0.6</v>
      </c>
      <c r="AB61" s="14"/>
      <c r="AC61" s="15"/>
      <c r="AD61" s="16"/>
      <c r="AE61" s="17"/>
    </row>
    <row r="62" spans="2:31" x14ac:dyDescent="0.2">
      <c r="B62" s="231"/>
      <c r="C62" s="235"/>
      <c r="D62" s="247"/>
      <c r="E62" s="242"/>
      <c r="F62" s="158"/>
      <c r="G62" s="235"/>
      <c r="H62" s="233"/>
      <c r="I62" s="100" t="s">
        <v>23</v>
      </c>
      <c r="J62" s="249"/>
      <c r="K62" s="251"/>
      <c r="L62" s="253"/>
      <c r="M62" s="255"/>
      <c r="N62" s="4">
        <v>23</v>
      </c>
      <c r="O62" s="6">
        <v>5.9</v>
      </c>
      <c r="P62" s="7" t="s">
        <v>285</v>
      </c>
      <c r="Q62" s="7" t="s">
        <v>251</v>
      </c>
      <c r="R62" s="257"/>
      <c r="S62" s="9">
        <v>32.299999999999997</v>
      </c>
      <c r="T62" s="10">
        <v>17</v>
      </c>
      <c r="U62" s="11">
        <v>13</v>
      </c>
      <c r="V62" s="12" t="s">
        <v>316</v>
      </c>
      <c r="W62" s="103">
        <v>0.67</v>
      </c>
      <c r="X62" s="14"/>
      <c r="Y62" s="15"/>
      <c r="Z62" s="12" t="s">
        <v>316</v>
      </c>
      <c r="AA62" s="103">
        <v>0.74</v>
      </c>
      <c r="AB62" s="14"/>
      <c r="AC62" s="15"/>
      <c r="AD62" s="16"/>
      <c r="AE62" s="17"/>
    </row>
    <row r="63" spans="2:31" x14ac:dyDescent="0.2">
      <c r="B63" s="231"/>
      <c r="C63" s="235"/>
      <c r="D63" s="247"/>
      <c r="E63" s="242"/>
      <c r="F63" s="158"/>
      <c r="G63" s="235"/>
      <c r="H63" s="233"/>
      <c r="I63" s="100" t="s">
        <v>18</v>
      </c>
      <c r="J63" s="248">
        <v>44436</v>
      </c>
      <c r="K63" s="250" t="s">
        <v>254</v>
      </c>
      <c r="L63" s="252">
        <v>32.1</v>
      </c>
      <c r="M63" s="254">
        <v>6.3</v>
      </c>
      <c r="N63" s="4">
        <v>31.5</v>
      </c>
      <c r="O63" s="6">
        <v>0.5</v>
      </c>
      <c r="P63" s="7" t="s">
        <v>263</v>
      </c>
      <c r="Q63" s="7" t="s">
        <v>251</v>
      </c>
      <c r="R63" s="256">
        <v>0.7</v>
      </c>
      <c r="S63" s="9">
        <v>26.9</v>
      </c>
      <c r="T63" s="10">
        <v>6</v>
      </c>
      <c r="U63" s="11">
        <v>5.6</v>
      </c>
      <c r="V63" s="12" t="s">
        <v>316</v>
      </c>
      <c r="W63" s="103">
        <v>0.54</v>
      </c>
      <c r="X63" s="14"/>
      <c r="Y63" s="15"/>
      <c r="Z63" s="12" t="s">
        <v>316</v>
      </c>
      <c r="AA63" s="103">
        <v>0.56999999999999995</v>
      </c>
      <c r="AB63" s="14"/>
      <c r="AC63" s="15"/>
      <c r="AD63" s="16"/>
      <c r="AE63" s="17"/>
    </row>
    <row r="64" spans="2:31" x14ac:dyDescent="0.2">
      <c r="B64" s="231"/>
      <c r="C64" s="235"/>
      <c r="D64" s="247"/>
      <c r="E64" s="242"/>
      <c r="F64" s="158"/>
      <c r="G64" s="235"/>
      <c r="H64" s="233"/>
      <c r="I64" s="100" t="s">
        <v>23</v>
      </c>
      <c r="J64" s="249"/>
      <c r="K64" s="251"/>
      <c r="L64" s="253"/>
      <c r="M64" s="255"/>
      <c r="N64" s="4">
        <v>28.4</v>
      </c>
      <c r="O64" s="6">
        <v>5.3</v>
      </c>
      <c r="P64" s="7" t="s">
        <v>285</v>
      </c>
      <c r="Q64" s="7" t="s">
        <v>251</v>
      </c>
      <c r="R64" s="257"/>
      <c r="S64" s="9">
        <v>27.2</v>
      </c>
      <c r="T64" s="10">
        <v>7</v>
      </c>
      <c r="U64" s="11">
        <v>5.6</v>
      </c>
      <c r="V64" s="12" t="s">
        <v>316</v>
      </c>
      <c r="W64" s="103">
        <v>0.7</v>
      </c>
      <c r="X64" s="14"/>
      <c r="Y64" s="15"/>
      <c r="Z64" s="12" t="s">
        <v>316</v>
      </c>
      <c r="AA64" s="103">
        <v>0.5</v>
      </c>
      <c r="AB64" s="14"/>
      <c r="AC64" s="15"/>
      <c r="AD64" s="16"/>
      <c r="AE64" s="17"/>
    </row>
    <row r="65" spans="2:31" x14ac:dyDescent="0.2">
      <c r="B65" s="231"/>
      <c r="C65" s="235"/>
      <c r="D65" s="247"/>
      <c r="E65" s="242"/>
      <c r="F65" s="158"/>
      <c r="G65" s="235"/>
      <c r="H65" s="233"/>
      <c r="I65" s="100" t="s">
        <v>18</v>
      </c>
      <c r="J65" s="248">
        <v>44529</v>
      </c>
      <c r="K65" s="250" t="s">
        <v>254</v>
      </c>
      <c r="L65" s="252">
        <v>11</v>
      </c>
      <c r="M65" s="254">
        <v>6.8</v>
      </c>
      <c r="N65" s="4">
        <v>12.9</v>
      </c>
      <c r="O65" s="6">
        <v>0.5</v>
      </c>
      <c r="P65" s="7" t="s">
        <v>257</v>
      </c>
      <c r="Q65" s="7" t="s">
        <v>251</v>
      </c>
      <c r="R65" s="256">
        <v>0.5</v>
      </c>
      <c r="S65" s="9">
        <v>27.2</v>
      </c>
      <c r="T65" s="10">
        <v>16</v>
      </c>
      <c r="U65" s="11">
        <v>16</v>
      </c>
      <c r="V65" s="12" t="s">
        <v>316</v>
      </c>
      <c r="W65" s="103">
        <v>0.62</v>
      </c>
      <c r="X65" s="14"/>
      <c r="Y65" s="15"/>
      <c r="Z65" s="12" t="s">
        <v>316</v>
      </c>
      <c r="AA65" s="103">
        <v>0.46</v>
      </c>
      <c r="AB65" s="14"/>
      <c r="AC65" s="15"/>
      <c r="AD65" s="16"/>
      <c r="AE65" s="17"/>
    </row>
    <row r="66" spans="2:31" x14ac:dyDescent="0.2">
      <c r="B66" s="231"/>
      <c r="C66" s="235"/>
      <c r="D66" s="247"/>
      <c r="E66" s="242"/>
      <c r="F66" s="158"/>
      <c r="G66" s="235"/>
      <c r="H66" s="233"/>
      <c r="I66" s="100" t="s">
        <v>23</v>
      </c>
      <c r="J66" s="249"/>
      <c r="K66" s="251"/>
      <c r="L66" s="253"/>
      <c r="M66" s="255"/>
      <c r="N66" s="4">
        <v>12.7</v>
      </c>
      <c r="O66" s="6">
        <v>5.8</v>
      </c>
      <c r="P66" s="7" t="s">
        <v>285</v>
      </c>
      <c r="Q66" s="7" t="s">
        <v>251</v>
      </c>
      <c r="R66" s="257"/>
      <c r="S66" s="9">
        <v>27.4</v>
      </c>
      <c r="T66" s="10">
        <v>17</v>
      </c>
      <c r="U66" s="11">
        <v>17</v>
      </c>
      <c r="V66" s="12" t="s">
        <v>316</v>
      </c>
      <c r="W66" s="103">
        <v>0.55000000000000004</v>
      </c>
      <c r="X66" s="14"/>
      <c r="Y66" s="15"/>
      <c r="Z66" s="12" t="s">
        <v>316</v>
      </c>
      <c r="AA66" s="103">
        <v>0.6</v>
      </c>
      <c r="AB66" s="14"/>
      <c r="AC66" s="15"/>
      <c r="AD66" s="16"/>
      <c r="AE66" s="17"/>
    </row>
    <row r="67" spans="2:31" x14ac:dyDescent="0.2">
      <c r="B67" s="231"/>
      <c r="C67" s="235"/>
      <c r="D67" s="247"/>
      <c r="E67" s="242"/>
      <c r="F67" s="158"/>
      <c r="G67" s="235"/>
      <c r="H67" s="233"/>
      <c r="I67" s="100" t="s">
        <v>18</v>
      </c>
      <c r="J67" s="248">
        <v>44610</v>
      </c>
      <c r="K67" s="250" t="s">
        <v>254</v>
      </c>
      <c r="L67" s="252">
        <v>8.6</v>
      </c>
      <c r="M67" s="254">
        <v>7.5</v>
      </c>
      <c r="N67" s="4">
        <v>6.5</v>
      </c>
      <c r="O67" s="6">
        <v>0.5</v>
      </c>
      <c r="P67" s="7" t="s">
        <v>263</v>
      </c>
      <c r="Q67" s="7" t="s">
        <v>251</v>
      </c>
      <c r="R67" s="256">
        <v>1</v>
      </c>
      <c r="S67" s="9">
        <v>26.6</v>
      </c>
      <c r="T67" s="10">
        <v>14</v>
      </c>
      <c r="U67" s="11">
        <v>14</v>
      </c>
      <c r="V67" s="12" t="s">
        <v>310</v>
      </c>
      <c r="W67" s="103">
        <v>0.64</v>
      </c>
      <c r="X67" s="14"/>
      <c r="Y67" s="15"/>
      <c r="Z67" s="12" t="s">
        <v>310</v>
      </c>
      <c r="AA67" s="103">
        <v>0.6</v>
      </c>
      <c r="AB67" s="14"/>
      <c r="AC67" s="15"/>
      <c r="AD67" s="16"/>
      <c r="AE67" s="17"/>
    </row>
    <row r="68" spans="2:31" x14ac:dyDescent="0.2">
      <c r="B68" s="231"/>
      <c r="C68" s="235"/>
      <c r="D68" s="247"/>
      <c r="E68" s="242"/>
      <c r="F68" s="158"/>
      <c r="G68" s="235"/>
      <c r="H68" s="233"/>
      <c r="I68" s="100" t="s">
        <v>23</v>
      </c>
      <c r="J68" s="249"/>
      <c r="K68" s="251"/>
      <c r="L68" s="253"/>
      <c r="M68" s="255"/>
      <c r="N68" s="4">
        <v>5.9</v>
      </c>
      <c r="O68" s="6">
        <v>6.5</v>
      </c>
      <c r="P68" s="7" t="s">
        <v>285</v>
      </c>
      <c r="Q68" s="7" t="s">
        <v>251</v>
      </c>
      <c r="R68" s="257"/>
      <c r="S68" s="9">
        <v>30.9</v>
      </c>
      <c r="T68" s="10">
        <v>10</v>
      </c>
      <c r="U68" s="11">
        <v>15</v>
      </c>
      <c r="V68" s="12" t="s">
        <v>310</v>
      </c>
      <c r="W68" s="103">
        <v>0.62</v>
      </c>
      <c r="X68" s="14"/>
      <c r="Y68" s="15"/>
      <c r="Z68" s="12" t="s">
        <v>310</v>
      </c>
      <c r="AA68" s="103">
        <v>0.54</v>
      </c>
      <c r="AB68" s="14"/>
      <c r="AC68" s="15"/>
      <c r="AD68" s="16"/>
      <c r="AE68" s="17"/>
    </row>
    <row r="69" spans="2:31" x14ac:dyDescent="0.2">
      <c r="B69" s="231"/>
      <c r="C69" s="235">
        <v>62</v>
      </c>
      <c r="D69" s="247"/>
      <c r="E69" s="242"/>
      <c r="F69" s="158"/>
      <c r="G69" s="235" t="s">
        <v>205</v>
      </c>
      <c r="H69" s="233" t="s">
        <v>162</v>
      </c>
      <c r="I69" s="100" t="s">
        <v>18</v>
      </c>
      <c r="J69" s="248">
        <v>44347</v>
      </c>
      <c r="K69" s="250" t="s">
        <v>249</v>
      </c>
      <c r="L69" s="252">
        <v>22.6</v>
      </c>
      <c r="M69" s="254">
        <v>2.5</v>
      </c>
      <c r="N69" s="4">
        <v>22.1</v>
      </c>
      <c r="O69" s="6">
        <v>0.5</v>
      </c>
      <c r="P69" s="7" t="s">
        <v>250</v>
      </c>
      <c r="Q69" s="7" t="s">
        <v>251</v>
      </c>
      <c r="R69" s="256">
        <v>0.5</v>
      </c>
      <c r="S69" s="9">
        <v>46.1</v>
      </c>
      <c r="T69" s="10">
        <v>22</v>
      </c>
      <c r="U69" s="11">
        <v>13</v>
      </c>
      <c r="V69" s="12" t="s">
        <v>316</v>
      </c>
      <c r="W69" s="103">
        <v>0.78</v>
      </c>
      <c r="X69" s="14"/>
      <c r="Y69" s="15"/>
      <c r="Z69" s="12" t="s">
        <v>316</v>
      </c>
      <c r="AA69" s="103">
        <v>0.5</v>
      </c>
      <c r="AB69" s="14"/>
      <c r="AC69" s="15"/>
      <c r="AD69" s="16"/>
      <c r="AE69" s="17"/>
    </row>
    <row r="70" spans="2:31" x14ac:dyDescent="0.2">
      <c r="B70" s="231"/>
      <c r="C70" s="235"/>
      <c r="D70" s="247"/>
      <c r="E70" s="242"/>
      <c r="F70" s="158"/>
      <c r="G70" s="235"/>
      <c r="H70" s="233"/>
      <c r="I70" s="100" t="s">
        <v>23</v>
      </c>
      <c r="J70" s="249"/>
      <c r="K70" s="251"/>
      <c r="L70" s="253"/>
      <c r="M70" s="255"/>
      <c r="N70" s="4">
        <v>22.2</v>
      </c>
      <c r="O70" s="6">
        <v>1.5</v>
      </c>
      <c r="P70" s="7" t="s">
        <v>285</v>
      </c>
      <c r="Q70" s="7" t="s">
        <v>251</v>
      </c>
      <c r="R70" s="257"/>
      <c r="S70" s="9">
        <v>46.6</v>
      </c>
      <c r="T70" s="10">
        <v>20</v>
      </c>
      <c r="U70" s="11">
        <v>17</v>
      </c>
      <c r="V70" s="12" t="s">
        <v>316</v>
      </c>
      <c r="W70" s="103">
        <v>0.69</v>
      </c>
      <c r="X70" s="14"/>
      <c r="Y70" s="15"/>
      <c r="Z70" s="12" t="s">
        <v>316</v>
      </c>
      <c r="AA70" s="103">
        <v>0.64</v>
      </c>
      <c r="AB70" s="14"/>
      <c r="AC70" s="15"/>
      <c r="AD70" s="16"/>
      <c r="AE70" s="17"/>
    </row>
    <row r="71" spans="2:31" x14ac:dyDescent="0.2">
      <c r="B71" s="231"/>
      <c r="C71" s="235"/>
      <c r="D71" s="247"/>
      <c r="E71" s="242"/>
      <c r="F71" s="158"/>
      <c r="G71" s="235"/>
      <c r="H71" s="233"/>
      <c r="I71" s="100" t="s">
        <v>18</v>
      </c>
      <c r="J71" s="248">
        <v>44435</v>
      </c>
      <c r="K71" s="250" t="s">
        <v>254</v>
      </c>
      <c r="L71" s="252">
        <v>32.1</v>
      </c>
      <c r="M71" s="254">
        <v>2.6</v>
      </c>
      <c r="N71" s="4">
        <v>29.9</v>
      </c>
      <c r="O71" s="6">
        <v>0.5</v>
      </c>
      <c r="P71" s="7" t="s">
        <v>261</v>
      </c>
      <c r="Q71" s="7" t="s">
        <v>251</v>
      </c>
      <c r="R71" s="256">
        <v>0.4</v>
      </c>
      <c r="S71" s="9">
        <v>27.8</v>
      </c>
      <c r="T71" s="10">
        <v>26</v>
      </c>
      <c r="U71" s="11">
        <v>15</v>
      </c>
      <c r="V71" s="12" t="s">
        <v>316</v>
      </c>
      <c r="W71" s="103">
        <v>0.63</v>
      </c>
      <c r="X71" s="14"/>
      <c r="Y71" s="15"/>
      <c r="Z71" s="12" t="s">
        <v>316</v>
      </c>
      <c r="AA71" s="103">
        <v>0.65</v>
      </c>
      <c r="AB71" s="14"/>
      <c r="AC71" s="15"/>
      <c r="AD71" s="16"/>
      <c r="AE71" s="17"/>
    </row>
    <row r="72" spans="2:31" x14ac:dyDescent="0.2">
      <c r="B72" s="231"/>
      <c r="C72" s="235"/>
      <c r="D72" s="247"/>
      <c r="E72" s="242"/>
      <c r="F72" s="158"/>
      <c r="G72" s="235"/>
      <c r="H72" s="233"/>
      <c r="I72" s="100" t="s">
        <v>23</v>
      </c>
      <c r="J72" s="249"/>
      <c r="K72" s="251"/>
      <c r="L72" s="253"/>
      <c r="M72" s="255"/>
      <c r="N72" s="4">
        <v>29.7</v>
      </c>
      <c r="O72" s="6">
        <v>1.6</v>
      </c>
      <c r="P72" s="7" t="s">
        <v>285</v>
      </c>
      <c r="Q72" s="7" t="s">
        <v>251</v>
      </c>
      <c r="R72" s="257"/>
      <c r="S72" s="9">
        <v>27.9</v>
      </c>
      <c r="T72" s="10">
        <v>30</v>
      </c>
      <c r="U72" s="11">
        <v>17</v>
      </c>
      <c r="V72" s="12" t="s">
        <v>316</v>
      </c>
      <c r="W72" s="103">
        <v>0.53</v>
      </c>
      <c r="X72" s="14"/>
      <c r="Y72" s="15"/>
      <c r="Z72" s="12" t="s">
        <v>316</v>
      </c>
      <c r="AA72" s="103">
        <v>0.69</v>
      </c>
      <c r="AB72" s="14"/>
      <c r="AC72" s="15"/>
      <c r="AD72" s="16"/>
      <c r="AE72" s="17"/>
    </row>
    <row r="73" spans="2:31" x14ac:dyDescent="0.2">
      <c r="B73" s="231"/>
      <c r="C73" s="235"/>
      <c r="D73" s="247"/>
      <c r="E73" s="242"/>
      <c r="F73" s="158"/>
      <c r="G73" s="235"/>
      <c r="H73" s="233"/>
      <c r="I73" s="100" t="s">
        <v>18</v>
      </c>
      <c r="J73" s="248">
        <v>44529</v>
      </c>
      <c r="K73" s="250" t="s">
        <v>254</v>
      </c>
      <c r="L73" s="252">
        <v>12.4</v>
      </c>
      <c r="M73" s="254">
        <v>2.6</v>
      </c>
      <c r="N73" s="4">
        <v>12.6</v>
      </c>
      <c r="O73" s="6">
        <v>0.5</v>
      </c>
      <c r="P73" s="7" t="s">
        <v>257</v>
      </c>
      <c r="Q73" s="7" t="s">
        <v>251</v>
      </c>
      <c r="R73" s="256">
        <v>0.4</v>
      </c>
      <c r="S73" s="9">
        <v>34</v>
      </c>
      <c r="T73" s="10">
        <v>19</v>
      </c>
      <c r="U73" s="11">
        <v>20</v>
      </c>
      <c r="V73" s="12" t="s">
        <v>316</v>
      </c>
      <c r="W73" s="103">
        <v>0.62</v>
      </c>
      <c r="X73" s="14"/>
      <c r="Y73" s="15"/>
      <c r="Z73" s="12" t="s">
        <v>316</v>
      </c>
      <c r="AA73" s="103">
        <v>0.66</v>
      </c>
      <c r="AB73" s="14"/>
      <c r="AC73" s="15"/>
      <c r="AD73" s="16"/>
      <c r="AE73" s="17"/>
    </row>
    <row r="74" spans="2:31" x14ac:dyDescent="0.2">
      <c r="B74" s="231"/>
      <c r="C74" s="235"/>
      <c r="D74" s="247"/>
      <c r="E74" s="242"/>
      <c r="F74" s="158"/>
      <c r="G74" s="235"/>
      <c r="H74" s="233"/>
      <c r="I74" s="100" t="s">
        <v>23</v>
      </c>
      <c r="J74" s="249"/>
      <c r="K74" s="251"/>
      <c r="L74" s="253"/>
      <c r="M74" s="255"/>
      <c r="N74" s="4">
        <v>12.4</v>
      </c>
      <c r="O74" s="6">
        <v>1.6</v>
      </c>
      <c r="P74" s="7" t="s">
        <v>285</v>
      </c>
      <c r="Q74" s="7" t="s">
        <v>251</v>
      </c>
      <c r="R74" s="257"/>
      <c r="S74" s="9">
        <v>34.299999999999997</v>
      </c>
      <c r="T74" s="10">
        <v>23</v>
      </c>
      <c r="U74" s="11">
        <v>23</v>
      </c>
      <c r="V74" s="12" t="s">
        <v>316</v>
      </c>
      <c r="W74" s="103">
        <v>0.56000000000000005</v>
      </c>
      <c r="X74" s="14"/>
      <c r="Y74" s="15"/>
      <c r="Z74" s="12" t="s">
        <v>316</v>
      </c>
      <c r="AA74" s="103">
        <v>0.6</v>
      </c>
      <c r="AB74" s="14"/>
      <c r="AC74" s="15"/>
      <c r="AD74" s="16"/>
      <c r="AE74" s="17"/>
    </row>
    <row r="75" spans="2:31" x14ac:dyDescent="0.2">
      <c r="B75" s="231"/>
      <c r="C75" s="235"/>
      <c r="D75" s="247"/>
      <c r="E75" s="242"/>
      <c r="F75" s="158"/>
      <c r="G75" s="235"/>
      <c r="H75" s="233"/>
      <c r="I75" s="100" t="s">
        <v>18</v>
      </c>
      <c r="J75" s="248">
        <v>44610</v>
      </c>
      <c r="K75" s="250" t="s">
        <v>254</v>
      </c>
      <c r="L75" s="252">
        <v>8.1999999999999993</v>
      </c>
      <c r="M75" s="254">
        <v>6</v>
      </c>
      <c r="N75" s="4">
        <v>6</v>
      </c>
      <c r="O75" s="6">
        <v>0.5</v>
      </c>
      <c r="P75" s="7" t="s">
        <v>260</v>
      </c>
      <c r="Q75" s="7" t="s">
        <v>251</v>
      </c>
      <c r="R75" s="256">
        <v>1</v>
      </c>
      <c r="S75" s="9">
        <v>33.4</v>
      </c>
      <c r="T75" s="10">
        <v>19</v>
      </c>
      <c r="U75" s="11">
        <v>19</v>
      </c>
      <c r="V75" s="12" t="s">
        <v>310</v>
      </c>
      <c r="W75" s="103">
        <v>0.66</v>
      </c>
      <c r="X75" s="14"/>
      <c r="Y75" s="15"/>
      <c r="Z75" s="12" t="s">
        <v>310</v>
      </c>
      <c r="AA75" s="103">
        <v>0.77</v>
      </c>
      <c r="AB75" s="14"/>
      <c r="AC75" s="15"/>
      <c r="AD75" s="16"/>
      <c r="AE75" s="17"/>
    </row>
    <row r="76" spans="2:31" x14ac:dyDescent="0.2">
      <c r="B76" s="231"/>
      <c r="C76" s="235"/>
      <c r="D76" s="166"/>
      <c r="E76" s="242"/>
      <c r="F76" s="158"/>
      <c r="G76" s="235"/>
      <c r="H76" s="233"/>
      <c r="I76" s="100" t="s">
        <v>23</v>
      </c>
      <c r="J76" s="249"/>
      <c r="K76" s="251"/>
      <c r="L76" s="253"/>
      <c r="M76" s="255"/>
      <c r="N76" s="4">
        <v>6.1</v>
      </c>
      <c r="O76" s="6">
        <v>5</v>
      </c>
      <c r="P76" s="7" t="s">
        <v>285</v>
      </c>
      <c r="Q76" s="7" t="s">
        <v>251</v>
      </c>
      <c r="R76" s="257"/>
      <c r="S76" s="9">
        <v>37.1</v>
      </c>
      <c r="T76" s="10">
        <v>21</v>
      </c>
      <c r="U76" s="11">
        <v>20</v>
      </c>
      <c r="V76" s="12" t="s">
        <v>310</v>
      </c>
      <c r="W76" s="103">
        <v>0.62</v>
      </c>
      <c r="X76" s="14"/>
      <c r="Y76" s="15"/>
      <c r="Z76" s="12" t="s">
        <v>310</v>
      </c>
      <c r="AA76" s="103">
        <v>0.6</v>
      </c>
      <c r="AB76" s="14"/>
      <c r="AC76" s="15"/>
      <c r="AD76" s="16"/>
      <c r="AE76" s="17"/>
    </row>
    <row r="77" spans="2:31" x14ac:dyDescent="0.2">
      <c r="B77" s="231"/>
      <c r="C77" s="235">
        <v>63</v>
      </c>
      <c r="D77" s="160" t="s">
        <v>206</v>
      </c>
      <c r="E77" s="242"/>
      <c r="F77" s="158"/>
      <c r="G77" s="235" t="s">
        <v>207</v>
      </c>
      <c r="H77" s="233" t="s">
        <v>162</v>
      </c>
      <c r="I77" s="100" t="s">
        <v>18</v>
      </c>
      <c r="J77" s="248">
        <v>44347</v>
      </c>
      <c r="K77" s="250" t="s">
        <v>249</v>
      </c>
      <c r="L77" s="252">
        <v>24.3</v>
      </c>
      <c r="M77" s="254">
        <v>2.5</v>
      </c>
      <c r="N77" s="4">
        <v>22.7</v>
      </c>
      <c r="O77" s="6">
        <v>0.5</v>
      </c>
      <c r="P77" s="7" t="s">
        <v>261</v>
      </c>
      <c r="Q77" s="7" t="s">
        <v>251</v>
      </c>
      <c r="R77" s="256">
        <v>0.4</v>
      </c>
      <c r="S77" s="9">
        <v>49.2</v>
      </c>
      <c r="T77" s="10">
        <v>17</v>
      </c>
      <c r="U77" s="11">
        <v>19</v>
      </c>
      <c r="V77" s="12" t="s">
        <v>316</v>
      </c>
      <c r="W77" s="103">
        <v>0.57999999999999996</v>
      </c>
      <c r="X77" s="14"/>
      <c r="Y77" s="15"/>
      <c r="Z77" s="12" t="s">
        <v>316</v>
      </c>
      <c r="AA77" s="103">
        <v>0.68</v>
      </c>
      <c r="AB77" s="14"/>
      <c r="AC77" s="15"/>
      <c r="AD77" s="16"/>
      <c r="AE77" s="17"/>
    </row>
    <row r="78" spans="2:31" x14ac:dyDescent="0.2">
      <c r="B78" s="231"/>
      <c r="C78" s="235"/>
      <c r="D78" s="160"/>
      <c r="E78" s="242"/>
      <c r="F78" s="158"/>
      <c r="G78" s="235"/>
      <c r="H78" s="233"/>
      <c r="I78" s="100" t="s">
        <v>23</v>
      </c>
      <c r="J78" s="249"/>
      <c r="K78" s="251"/>
      <c r="L78" s="253"/>
      <c r="M78" s="255"/>
      <c r="N78" s="4">
        <v>22.3</v>
      </c>
      <c r="O78" s="6">
        <v>1.5</v>
      </c>
      <c r="P78" s="7" t="s">
        <v>285</v>
      </c>
      <c r="Q78" s="7" t="s">
        <v>251</v>
      </c>
      <c r="R78" s="257"/>
      <c r="S78" s="9">
        <v>49.5</v>
      </c>
      <c r="T78" s="10">
        <v>15</v>
      </c>
      <c r="U78" s="11">
        <v>12</v>
      </c>
      <c r="V78" s="12" t="s">
        <v>316</v>
      </c>
      <c r="W78" s="103">
        <v>0.52</v>
      </c>
      <c r="X78" s="14"/>
      <c r="Y78" s="15"/>
      <c r="Z78" s="12" t="s">
        <v>316</v>
      </c>
      <c r="AA78" s="103">
        <v>0.5</v>
      </c>
      <c r="AB78" s="14"/>
      <c r="AC78" s="15"/>
      <c r="AD78" s="16"/>
      <c r="AE78" s="17"/>
    </row>
    <row r="79" spans="2:31" x14ac:dyDescent="0.2">
      <c r="B79" s="231"/>
      <c r="C79" s="235"/>
      <c r="D79" s="160"/>
      <c r="E79" s="242"/>
      <c r="F79" s="158"/>
      <c r="G79" s="235"/>
      <c r="H79" s="233"/>
      <c r="I79" s="100" t="s">
        <v>18</v>
      </c>
      <c r="J79" s="248">
        <v>44435</v>
      </c>
      <c r="K79" s="250" t="s">
        <v>254</v>
      </c>
      <c r="L79" s="252">
        <v>33.799999999999997</v>
      </c>
      <c r="M79" s="254">
        <v>3.3</v>
      </c>
      <c r="N79" s="4">
        <v>30</v>
      </c>
      <c r="O79" s="6">
        <v>0.5</v>
      </c>
      <c r="P79" s="7" t="s">
        <v>263</v>
      </c>
      <c r="Q79" s="7" t="s">
        <v>251</v>
      </c>
      <c r="R79" s="256">
        <v>0.5</v>
      </c>
      <c r="S79" s="9">
        <v>30.5</v>
      </c>
      <c r="T79" s="10">
        <v>16</v>
      </c>
      <c r="U79" s="11">
        <v>11</v>
      </c>
      <c r="V79" s="12" t="s">
        <v>316</v>
      </c>
      <c r="W79" s="103">
        <v>0.54</v>
      </c>
      <c r="X79" s="14"/>
      <c r="Y79" s="15"/>
      <c r="Z79" s="12" t="s">
        <v>316</v>
      </c>
      <c r="AA79" s="103">
        <v>0.56999999999999995</v>
      </c>
      <c r="AB79" s="14"/>
      <c r="AC79" s="15"/>
      <c r="AD79" s="16"/>
      <c r="AE79" s="17"/>
    </row>
    <row r="80" spans="2:31" x14ac:dyDescent="0.2">
      <c r="B80" s="231"/>
      <c r="C80" s="235"/>
      <c r="D80" s="160"/>
      <c r="E80" s="242"/>
      <c r="F80" s="158"/>
      <c r="G80" s="235"/>
      <c r="H80" s="233"/>
      <c r="I80" s="100" t="s">
        <v>23</v>
      </c>
      <c r="J80" s="249"/>
      <c r="K80" s="251"/>
      <c r="L80" s="253"/>
      <c r="M80" s="255"/>
      <c r="N80" s="4">
        <v>29.9</v>
      </c>
      <c r="O80" s="6">
        <v>2.2999999999999998</v>
      </c>
      <c r="P80" s="7" t="s">
        <v>285</v>
      </c>
      <c r="Q80" s="7" t="s">
        <v>251</v>
      </c>
      <c r="R80" s="257"/>
      <c r="S80" s="9">
        <v>30.9</v>
      </c>
      <c r="T80" s="10">
        <v>19</v>
      </c>
      <c r="U80" s="11">
        <v>12</v>
      </c>
      <c r="V80" s="12" t="s">
        <v>316</v>
      </c>
      <c r="W80" s="103">
        <v>0.56000000000000005</v>
      </c>
      <c r="X80" s="14"/>
      <c r="Y80" s="15"/>
      <c r="Z80" s="12" t="s">
        <v>316</v>
      </c>
      <c r="AA80" s="103">
        <v>0.56999999999999995</v>
      </c>
      <c r="AB80" s="14"/>
      <c r="AC80" s="15"/>
      <c r="AD80" s="16"/>
      <c r="AE80" s="17"/>
    </row>
    <row r="81" spans="2:31" x14ac:dyDescent="0.2">
      <c r="B81" s="231"/>
      <c r="C81" s="235"/>
      <c r="D81" s="160"/>
      <c r="E81" s="242"/>
      <c r="F81" s="158"/>
      <c r="G81" s="235"/>
      <c r="H81" s="233"/>
      <c r="I81" s="100" t="s">
        <v>18</v>
      </c>
      <c r="J81" s="248">
        <v>44529</v>
      </c>
      <c r="K81" s="250" t="s">
        <v>254</v>
      </c>
      <c r="L81" s="252">
        <v>12.2</v>
      </c>
      <c r="M81" s="254">
        <v>6.3</v>
      </c>
      <c r="N81" s="4">
        <v>12.6</v>
      </c>
      <c r="O81" s="6">
        <v>0.5</v>
      </c>
      <c r="P81" s="7" t="s">
        <v>257</v>
      </c>
      <c r="Q81" s="7" t="s">
        <v>251</v>
      </c>
      <c r="R81" s="256">
        <v>0.5</v>
      </c>
      <c r="S81" s="9">
        <v>38.1</v>
      </c>
      <c r="T81" s="10">
        <v>16</v>
      </c>
      <c r="U81" s="11">
        <v>17</v>
      </c>
      <c r="V81" s="12" t="s">
        <v>316</v>
      </c>
      <c r="W81" s="103">
        <v>0.6</v>
      </c>
      <c r="X81" s="14"/>
      <c r="Y81" s="15"/>
      <c r="Z81" s="12" t="s">
        <v>316</v>
      </c>
      <c r="AA81" s="103">
        <v>0.56999999999999995</v>
      </c>
      <c r="AB81" s="14"/>
      <c r="AC81" s="15"/>
      <c r="AD81" s="16"/>
      <c r="AE81" s="17"/>
    </row>
    <row r="82" spans="2:31" x14ac:dyDescent="0.2">
      <c r="B82" s="231"/>
      <c r="C82" s="235"/>
      <c r="D82" s="160"/>
      <c r="E82" s="242"/>
      <c r="F82" s="158"/>
      <c r="G82" s="235"/>
      <c r="H82" s="233"/>
      <c r="I82" s="100" t="s">
        <v>23</v>
      </c>
      <c r="J82" s="249"/>
      <c r="K82" s="251"/>
      <c r="L82" s="253"/>
      <c r="M82" s="255"/>
      <c r="N82" s="4">
        <v>12.5</v>
      </c>
      <c r="O82" s="6">
        <v>5.3</v>
      </c>
      <c r="P82" s="7" t="s">
        <v>285</v>
      </c>
      <c r="Q82" s="7" t="s">
        <v>251</v>
      </c>
      <c r="R82" s="257"/>
      <c r="S82" s="9">
        <v>38.299999999999997</v>
      </c>
      <c r="T82" s="10">
        <v>21</v>
      </c>
      <c r="U82" s="11">
        <v>20</v>
      </c>
      <c r="V82" s="12" t="s">
        <v>316</v>
      </c>
      <c r="W82" s="103">
        <v>0.7</v>
      </c>
      <c r="X82" s="14"/>
      <c r="Y82" s="15"/>
      <c r="Z82" s="12" t="s">
        <v>316</v>
      </c>
      <c r="AA82" s="103">
        <v>0.56999999999999995</v>
      </c>
      <c r="AB82" s="14"/>
      <c r="AC82" s="15"/>
      <c r="AD82" s="16"/>
      <c r="AE82" s="17"/>
    </row>
    <row r="83" spans="2:31" x14ac:dyDescent="0.2">
      <c r="B83" s="231"/>
      <c r="C83" s="235"/>
      <c r="D83" s="160"/>
      <c r="E83" s="242"/>
      <c r="F83" s="158"/>
      <c r="G83" s="235"/>
      <c r="H83" s="233"/>
      <c r="I83" s="100" t="s">
        <v>18</v>
      </c>
      <c r="J83" s="248">
        <v>44617</v>
      </c>
      <c r="K83" s="250" t="s">
        <v>254</v>
      </c>
      <c r="L83" s="252">
        <v>3.2</v>
      </c>
      <c r="M83" s="254">
        <v>3.5</v>
      </c>
      <c r="N83" s="4">
        <v>5.3</v>
      </c>
      <c r="O83" s="6">
        <v>0.5</v>
      </c>
      <c r="P83" s="7" t="s">
        <v>262</v>
      </c>
      <c r="Q83" s="7" t="s">
        <v>251</v>
      </c>
      <c r="R83" s="256">
        <v>0.3</v>
      </c>
      <c r="S83" s="9">
        <v>38.6</v>
      </c>
      <c r="T83" s="10">
        <v>20</v>
      </c>
      <c r="U83" s="11">
        <v>21</v>
      </c>
      <c r="V83" s="12" t="s">
        <v>310</v>
      </c>
      <c r="W83" s="103">
        <v>0.8</v>
      </c>
      <c r="X83" s="14"/>
      <c r="Y83" s="15"/>
      <c r="Z83" s="12" t="s">
        <v>310</v>
      </c>
      <c r="AA83" s="103">
        <v>0.55000000000000004</v>
      </c>
      <c r="AB83" s="14"/>
      <c r="AC83" s="15"/>
      <c r="AD83" s="16"/>
      <c r="AE83" s="17"/>
    </row>
    <row r="84" spans="2:31" x14ac:dyDescent="0.2">
      <c r="B84" s="231"/>
      <c r="C84" s="235"/>
      <c r="D84" s="160"/>
      <c r="E84" s="242"/>
      <c r="F84" s="158"/>
      <c r="G84" s="235"/>
      <c r="H84" s="233"/>
      <c r="I84" s="100" t="s">
        <v>23</v>
      </c>
      <c r="J84" s="249"/>
      <c r="K84" s="251"/>
      <c r="L84" s="253"/>
      <c r="M84" s="255"/>
      <c r="N84" s="4">
        <v>5.2</v>
      </c>
      <c r="O84" s="6">
        <v>2.5</v>
      </c>
      <c r="P84" s="7" t="s">
        <v>285</v>
      </c>
      <c r="Q84" s="7" t="s">
        <v>251</v>
      </c>
      <c r="R84" s="257"/>
      <c r="S84" s="9">
        <v>38.5</v>
      </c>
      <c r="T84" s="10">
        <v>19</v>
      </c>
      <c r="U84" s="11">
        <v>20</v>
      </c>
      <c r="V84" s="12" t="s">
        <v>310</v>
      </c>
      <c r="W84" s="103">
        <v>0.87</v>
      </c>
      <c r="X84" s="14"/>
      <c r="Y84" s="15"/>
      <c r="Z84" s="12" t="s">
        <v>310</v>
      </c>
      <c r="AA84" s="103">
        <v>0.67</v>
      </c>
      <c r="AB84" s="14"/>
      <c r="AC84" s="15"/>
      <c r="AD84" s="16"/>
      <c r="AE84" s="17"/>
    </row>
    <row r="85" spans="2:31" x14ac:dyDescent="0.2">
      <c r="B85" s="231"/>
      <c r="C85" s="235">
        <v>64</v>
      </c>
      <c r="D85" s="160" t="s">
        <v>206</v>
      </c>
      <c r="E85" s="242"/>
      <c r="F85" s="158"/>
      <c r="G85" s="235" t="s">
        <v>208</v>
      </c>
      <c r="H85" s="233" t="s">
        <v>209</v>
      </c>
      <c r="I85" s="100" t="s">
        <v>18</v>
      </c>
      <c r="J85" s="248">
        <v>44347</v>
      </c>
      <c r="K85" s="250" t="s">
        <v>249</v>
      </c>
      <c r="L85" s="252">
        <v>27.5</v>
      </c>
      <c r="M85" s="254">
        <v>5.0999999999999996</v>
      </c>
      <c r="N85" s="4">
        <v>23.7</v>
      </c>
      <c r="O85" s="6">
        <v>0.5</v>
      </c>
      <c r="P85" s="7" t="s">
        <v>263</v>
      </c>
      <c r="Q85" s="7" t="s">
        <v>251</v>
      </c>
      <c r="R85" s="256">
        <v>0.4</v>
      </c>
      <c r="S85" s="9">
        <v>49.3</v>
      </c>
      <c r="T85" s="10">
        <v>12</v>
      </c>
      <c r="U85" s="11">
        <v>13</v>
      </c>
      <c r="V85" s="12" t="s">
        <v>316</v>
      </c>
      <c r="W85" s="103">
        <v>0.62</v>
      </c>
      <c r="X85" s="14"/>
      <c r="Y85" s="15"/>
      <c r="Z85" s="12" t="s">
        <v>316</v>
      </c>
      <c r="AA85" s="103">
        <v>0.54</v>
      </c>
      <c r="AB85" s="14"/>
      <c r="AC85" s="15"/>
      <c r="AD85" s="16"/>
      <c r="AE85" s="17"/>
    </row>
    <row r="86" spans="2:31" x14ac:dyDescent="0.2">
      <c r="B86" s="231"/>
      <c r="C86" s="235"/>
      <c r="D86" s="160"/>
      <c r="E86" s="242"/>
      <c r="F86" s="158"/>
      <c r="G86" s="235"/>
      <c r="H86" s="233"/>
      <c r="I86" s="100" t="s">
        <v>23</v>
      </c>
      <c r="J86" s="249"/>
      <c r="K86" s="251"/>
      <c r="L86" s="253"/>
      <c r="M86" s="255"/>
      <c r="N86" s="4">
        <v>23.2</v>
      </c>
      <c r="O86" s="6">
        <v>4.0999999999999996</v>
      </c>
      <c r="P86" s="7" t="s">
        <v>285</v>
      </c>
      <c r="Q86" s="7" t="s">
        <v>251</v>
      </c>
      <c r="R86" s="257"/>
      <c r="S86" s="9">
        <v>48.6</v>
      </c>
      <c r="T86" s="10">
        <v>18</v>
      </c>
      <c r="U86" s="11">
        <v>14</v>
      </c>
      <c r="V86" s="12" t="s">
        <v>316</v>
      </c>
      <c r="W86" s="103">
        <v>0.6</v>
      </c>
      <c r="X86" s="14"/>
      <c r="Y86" s="15"/>
      <c r="Z86" s="12" t="s">
        <v>316</v>
      </c>
      <c r="AA86" s="103">
        <v>0.63</v>
      </c>
      <c r="AB86" s="14"/>
      <c r="AC86" s="15"/>
      <c r="AD86" s="16"/>
      <c r="AE86" s="17"/>
    </row>
    <row r="87" spans="2:31" x14ac:dyDescent="0.2">
      <c r="B87" s="231"/>
      <c r="C87" s="235"/>
      <c r="D87" s="160"/>
      <c r="E87" s="242"/>
      <c r="F87" s="158"/>
      <c r="G87" s="235"/>
      <c r="H87" s="233"/>
      <c r="I87" s="100" t="s">
        <v>18</v>
      </c>
      <c r="J87" s="248">
        <v>44435</v>
      </c>
      <c r="K87" s="250" t="s">
        <v>254</v>
      </c>
      <c r="L87" s="252">
        <v>34.4</v>
      </c>
      <c r="M87" s="254">
        <v>4.8</v>
      </c>
      <c r="N87" s="4">
        <v>29.9</v>
      </c>
      <c r="O87" s="6">
        <v>0.5</v>
      </c>
      <c r="P87" s="7" t="s">
        <v>263</v>
      </c>
      <c r="Q87" s="7" t="s">
        <v>251</v>
      </c>
      <c r="R87" s="256">
        <v>0.6</v>
      </c>
      <c r="S87" s="9">
        <v>29.7</v>
      </c>
      <c r="T87" s="10">
        <v>19</v>
      </c>
      <c r="U87" s="11">
        <v>8.9</v>
      </c>
      <c r="V87" s="12" t="s">
        <v>316</v>
      </c>
      <c r="W87" s="103">
        <v>0.53</v>
      </c>
      <c r="X87" s="14"/>
      <c r="Y87" s="15"/>
      <c r="Z87" s="12" t="s">
        <v>316</v>
      </c>
      <c r="AA87" s="103">
        <v>0.56999999999999995</v>
      </c>
      <c r="AB87" s="14"/>
      <c r="AC87" s="15"/>
      <c r="AD87" s="16"/>
      <c r="AE87" s="17"/>
    </row>
    <row r="88" spans="2:31" x14ac:dyDescent="0.2">
      <c r="B88" s="231"/>
      <c r="C88" s="235"/>
      <c r="D88" s="160"/>
      <c r="E88" s="242"/>
      <c r="F88" s="158"/>
      <c r="G88" s="235"/>
      <c r="H88" s="233"/>
      <c r="I88" s="100" t="s">
        <v>23</v>
      </c>
      <c r="J88" s="249"/>
      <c r="K88" s="251"/>
      <c r="L88" s="253"/>
      <c r="M88" s="255"/>
      <c r="N88" s="4">
        <v>28.7</v>
      </c>
      <c r="O88" s="6">
        <v>3.8</v>
      </c>
      <c r="P88" s="7" t="s">
        <v>285</v>
      </c>
      <c r="Q88" s="7" t="s">
        <v>251</v>
      </c>
      <c r="R88" s="257"/>
      <c r="S88" s="9">
        <v>30</v>
      </c>
      <c r="T88" s="10">
        <v>20</v>
      </c>
      <c r="U88" s="11">
        <v>9.6</v>
      </c>
      <c r="V88" s="12" t="s">
        <v>316</v>
      </c>
      <c r="W88" s="103">
        <v>0.63</v>
      </c>
      <c r="X88" s="14"/>
      <c r="Y88" s="15"/>
      <c r="Z88" s="12" t="s">
        <v>316</v>
      </c>
      <c r="AA88" s="103">
        <v>0.65</v>
      </c>
      <c r="AB88" s="14"/>
      <c r="AC88" s="15"/>
      <c r="AD88" s="16"/>
      <c r="AE88" s="17"/>
    </row>
    <row r="89" spans="2:31" x14ac:dyDescent="0.2">
      <c r="B89" s="231"/>
      <c r="C89" s="235"/>
      <c r="D89" s="160"/>
      <c r="E89" s="242"/>
      <c r="F89" s="158"/>
      <c r="G89" s="235"/>
      <c r="H89" s="233"/>
      <c r="I89" s="100" t="s">
        <v>18</v>
      </c>
      <c r="J89" s="248">
        <v>44529</v>
      </c>
      <c r="K89" s="250" t="s">
        <v>254</v>
      </c>
      <c r="L89" s="252">
        <v>12.7</v>
      </c>
      <c r="M89" s="254">
        <v>5</v>
      </c>
      <c r="N89" s="4">
        <v>13.4</v>
      </c>
      <c r="O89" s="6">
        <v>0.5</v>
      </c>
      <c r="P89" s="7" t="s">
        <v>257</v>
      </c>
      <c r="Q89" s="7" t="s">
        <v>251</v>
      </c>
      <c r="R89" s="256">
        <v>0.5</v>
      </c>
      <c r="S89" s="9">
        <v>33.9</v>
      </c>
      <c r="T89" s="10">
        <v>13</v>
      </c>
      <c r="U89" s="11">
        <v>13</v>
      </c>
      <c r="V89" s="12" t="s">
        <v>316</v>
      </c>
      <c r="W89" s="103">
        <v>0.66</v>
      </c>
      <c r="X89" s="14"/>
      <c r="Y89" s="15"/>
      <c r="Z89" s="12" t="s">
        <v>316</v>
      </c>
      <c r="AA89" s="103">
        <v>0.56999999999999995</v>
      </c>
      <c r="AB89" s="14"/>
      <c r="AC89" s="15"/>
      <c r="AD89" s="16"/>
      <c r="AE89" s="17"/>
    </row>
    <row r="90" spans="2:31" x14ac:dyDescent="0.2">
      <c r="B90" s="231"/>
      <c r="C90" s="235"/>
      <c r="D90" s="160"/>
      <c r="E90" s="242"/>
      <c r="F90" s="158"/>
      <c r="G90" s="235"/>
      <c r="H90" s="233"/>
      <c r="I90" s="100" t="s">
        <v>23</v>
      </c>
      <c r="J90" s="249"/>
      <c r="K90" s="251"/>
      <c r="L90" s="253"/>
      <c r="M90" s="255"/>
      <c r="N90" s="4">
        <v>12.9</v>
      </c>
      <c r="O90" s="6">
        <v>4</v>
      </c>
      <c r="P90" s="7" t="s">
        <v>285</v>
      </c>
      <c r="Q90" s="7" t="s">
        <v>251</v>
      </c>
      <c r="R90" s="257"/>
      <c r="S90" s="9">
        <v>40.1</v>
      </c>
      <c r="T90" s="10">
        <v>14</v>
      </c>
      <c r="U90" s="11">
        <v>13</v>
      </c>
      <c r="V90" s="12" t="s">
        <v>316</v>
      </c>
      <c r="W90" s="103">
        <v>0.57999999999999996</v>
      </c>
      <c r="X90" s="14"/>
      <c r="Y90" s="15"/>
      <c r="Z90" s="12" t="s">
        <v>316</v>
      </c>
      <c r="AA90" s="103">
        <v>0.6</v>
      </c>
      <c r="AB90" s="14"/>
      <c r="AC90" s="15"/>
      <c r="AD90" s="16"/>
      <c r="AE90" s="17"/>
    </row>
    <row r="91" spans="2:31" x14ac:dyDescent="0.2">
      <c r="B91" s="231"/>
      <c r="C91" s="235"/>
      <c r="D91" s="160"/>
      <c r="E91" s="242"/>
      <c r="F91" s="158"/>
      <c r="G91" s="235"/>
      <c r="H91" s="233"/>
      <c r="I91" s="100" t="s">
        <v>18</v>
      </c>
      <c r="J91" s="248">
        <v>44617</v>
      </c>
      <c r="K91" s="250" t="s">
        <v>254</v>
      </c>
      <c r="L91" s="252">
        <v>1.8</v>
      </c>
      <c r="M91" s="254">
        <v>5.3</v>
      </c>
      <c r="N91" s="4">
        <v>5.5</v>
      </c>
      <c r="O91" s="6">
        <v>0.5</v>
      </c>
      <c r="P91" s="7" t="s">
        <v>262</v>
      </c>
      <c r="Q91" s="7" t="s">
        <v>251</v>
      </c>
      <c r="R91" s="256">
        <v>0.4</v>
      </c>
      <c r="S91" s="9">
        <v>38.799999999999997</v>
      </c>
      <c r="T91" s="10">
        <v>18</v>
      </c>
      <c r="U91" s="11">
        <v>18</v>
      </c>
      <c r="V91" s="12" t="s">
        <v>310</v>
      </c>
      <c r="W91" s="103">
        <v>0.61</v>
      </c>
      <c r="X91" s="14"/>
      <c r="Y91" s="15"/>
      <c r="Z91" s="12" t="s">
        <v>310</v>
      </c>
      <c r="AA91" s="103">
        <v>0.72</v>
      </c>
      <c r="AB91" s="14"/>
      <c r="AC91" s="15"/>
      <c r="AD91" s="16"/>
      <c r="AE91" s="17"/>
    </row>
    <row r="92" spans="2:31" x14ac:dyDescent="0.2">
      <c r="B92" s="231"/>
      <c r="C92" s="235"/>
      <c r="D92" s="160"/>
      <c r="E92" s="242"/>
      <c r="F92" s="158"/>
      <c r="G92" s="235"/>
      <c r="H92" s="233"/>
      <c r="I92" s="100" t="s">
        <v>23</v>
      </c>
      <c r="J92" s="249"/>
      <c r="K92" s="251"/>
      <c r="L92" s="253"/>
      <c r="M92" s="255"/>
      <c r="N92" s="4">
        <v>5.6</v>
      </c>
      <c r="O92" s="6">
        <v>4.3</v>
      </c>
      <c r="P92" s="7" t="s">
        <v>285</v>
      </c>
      <c r="Q92" s="7" t="s">
        <v>251</v>
      </c>
      <c r="R92" s="257"/>
      <c r="S92" s="9">
        <v>40.5</v>
      </c>
      <c r="T92" s="10">
        <v>17</v>
      </c>
      <c r="U92" s="11">
        <v>17</v>
      </c>
      <c r="V92" s="12" t="s">
        <v>310</v>
      </c>
      <c r="W92" s="103">
        <v>0.68</v>
      </c>
      <c r="X92" s="14"/>
      <c r="Y92" s="15"/>
      <c r="Z92" s="12" t="s">
        <v>310</v>
      </c>
      <c r="AA92" s="103">
        <v>0.62</v>
      </c>
      <c r="AB92" s="14"/>
      <c r="AC92" s="15"/>
      <c r="AD92" s="16"/>
      <c r="AE92" s="17"/>
    </row>
    <row r="93" spans="2:31" x14ac:dyDescent="0.2">
      <c r="B93" s="231"/>
      <c r="C93" s="235">
        <v>65</v>
      </c>
      <c r="D93" s="160" t="s">
        <v>210</v>
      </c>
      <c r="E93" s="242"/>
      <c r="F93" s="158"/>
      <c r="G93" s="235" t="s">
        <v>211</v>
      </c>
      <c r="H93" s="233" t="s">
        <v>212</v>
      </c>
      <c r="I93" s="100" t="s">
        <v>18</v>
      </c>
      <c r="J93" s="248">
        <v>44346</v>
      </c>
      <c r="K93" s="250" t="s">
        <v>254</v>
      </c>
      <c r="L93" s="252">
        <v>26.4</v>
      </c>
      <c r="M93" s="254">
        <v>1.9</v>
      </c>
      <c r="N93" s="4">
        <v>23.9</v>
      </c>
      <c r="O93" s="6">
        <v>0.5</v>
      </c>
      <c r="P93" s="7" t="s">
        <v>260</v>
      </c>
      <c r="Q93" s="7" t="s">
        <v>251</v>
      </c>
      <c r="R93" s="256">
        <v>0.5</v>
      </c>
      <c r="S93" s="9">
        <v>24.6</v>
      </c>
      <c r="T93" s="10">
        <v>18</v>
      </c>
      <c r="U93" s="11">
        <v>14</v>
      </c>
      <c r="V93" s="12" t="s">
        <v>316</v>
      </c>
      <c r="W93" s="103">
        <v>0.56999999999999995</v>
      </c>
      <c r="X93" s="14"/>
      <c r="Y93" s="15"/>
      <c r="Z93" s="12" t="s">
        <v>316</v>
      </c>
      <c r="AA93" s="103">
        <v>0.6</v>
      </c>
      <c r="AB93" s="14"/>
      <c r="AC93" s="15"/>
      <c r="AD93" s="16"/>
      <c r="AE93" s="17"/>
    </row>
    <row r="94" spans="2:31" x14ac:dyDescent="0.2">
      <c r="B94" s="231"/>
      <c r="C94" s="235"/>
      <c r="D94" s="160"/>
      <c r="E94" s="242"/>
      <c r="F94" s="158"/>
      <c r="G94" s="235"/>
      <c r="H94" s="233"/>
      <c r="I94" s="100" t="s">
        <v>23</v>
      </c>
      <c r="J94" s="249"/>
      <c r="K94" s="251"/>
      <c r="L94" s="253"/>
      <c r="M94" s="255"/>
      <c r="N94" s="4">
        <v>23.8</v>
      </c>
      <c r="O94" s="6">
        <v>0.9</v>
      </c>
      <c r="P94" s="7" t="s">
        <v>285</v>
      </c>
      <c r="Q94" s="7" t="s">
        <v>251</v>
      </c>
      <c r="R94" s="257"/>
      <c r="S94" s="9">
        <v>25.1</v>
      </c>
      <c r="T94" s="10">
        <v>26</v>
      </c>
      <c r="U94" s="11">
        <v>14</v>
      </c>
      <c r="V94" s="12" t="s">
        <v>316</v>
      </c>
      <c r="W94" s="103">
        <v>0.51</v>
      </c>
      <c r="X94" s="14"/>
      <c r="Y94" s="15"/>
      <c r="Z94" s="12" t="s">
        <v>316</v>
      </c>
      <c r="AA94" s="103">
        <v>0.56999999999999995</v>
      </c>
      <c r="AB94" s="14"/>
      <c r="AC94" s="15"/>
      <c r="AD94" s="16"/>
      <c r="AE94" s="17"/>
    </row>
    <row r="95" spans="2:31" x14ac:dyDescent="0.2">
      <c r="B95" s="231"/>
      <c r="C95" s="235"/>
      <c r="D95" s="160"/>
      <c r="E95" s="242"/>
      <c r="F95" s="158"/>
      <c r="G95" s="235"/>
      <c r="H95" s="233"/>
      <c r="I95" s="100" t="s">
        <v>18</v>
      </c>
      <c r="J95" s="248">
        <v>44436</v>
      </c>
      <c r="K95" s="250" t="s">
        <v>254</v>
      </c>
      <c r="L95" s="252">
        <v>34</v>
      </c>
      <c r="M95" s="254">
        <v>1.3</v>
      </c>
      <c r="N95" s="4">
        <v>32.299999999999997</v>
      </c>
      <c r="O95" s="6">
        <v>0</v>
      </c>
      <c r="P95" s="7" t="s">
        <v>257</v>
      </c>
      <c r="Q95" s="7" t="s">
        <v>251</v>
      </c>
      <c r="R95" s="256">
        <v>0.3</v>
      </c>
      <c r="S95" s="9">
        <v>19.3</v>
      </c>
      <c r="T95" s="10">
        <v>17</v>
      </c>
      <c r="U95" s="11">
        <v>14</v>
      </c>
      <c r="V95" s="12" t="s">
        <v>316</v>
      </c>
      <c r="W95" s="103">
        <v>0.62</v>
      </c>
      <c r="X95" s="14"/>
      <c r="Y95" s="15"/>
      <c r="Z95" s="12" t="s">
        <v>316</v>
      </c>
      <c r="AA95" s="103">
        <v>0.43</v>
      </c>
      <c r="AB95" s="14"/>
      <c r="AC95" s="15"/>
      <c r="AD95" s="16"/>
      <c r="AE95" s="17"/>
    </row>
    <row r="96" spans="2:31" x14ac:dyDescent="0.2">
      <c r="B96" s="231"/>
      <c r="C96" s="235"/>
      <c r="D96" s="160"/>
      <c r="E96" s="242"/>
      <c r="F96" s="158"/>
      <c r="G96" s="235"/>
      <c r="H96" s="233"/>
      <c r="I96" s="100" t="s">
        <v>23</v>
      </c>
      <c r="J96" s="249"/>
      <c r="K96" s="251"/>
      <c r="L96" s="253"/>
      <c r="M96" s="255"/>
      <c r="N96" s="4" t="s">
        <v>285</v>
      </c>
      <c r="O96" s="6" t="s">
        <v>285</v>
      </c>
      <c r="P96" s="7" t="s">
        <v>285</v>
      </c>
      <c r="Q96" s="7" t="s">
        <v>285</v>
      </c>
      <c r="R96" s="257"/>
      <c r="S96" s="9" t="s">
        <v>285</v>
      </c>
      <c r="T96" s="10" t="s">
        <v>321</v>
      </c>
      <c r="U96" s="11" t="s">
        <v>321</v>
      </c>
      <c r="V96" s="12"/>
      <c r="W96" s="103" t="s">
        <v>285</v>
      </c>
      <c r="X96" s="14"/>
      <c r="Y96" s="15"/>
      <c r="Z96" s="12"/>
      <c r="AA96" s="103" t="s">
        <v>285</v>
      </c>
      <c r="AB96" s="14"/>
      <c r="AC96" s="15"/>
      <c r="AD96" s="16" t="s">
        <v>341</v>
      </c>
      <c r="AE96" s="17"/>
    </row>
    <row r="97" spans="2:31" x14ac:dyDescent="0.2">
      <c r="B97" s="231"/>
      <c r="C97" s="235"/>
      <c r="D97" s="160"/>
      <c r="E97" s="242"/>
      <c r="F97" s="158"/>
      <c r="G97" s="235"/>
      <c r="H97" s="233"/>
      <c r="I97" s="100" t="s">
        <v>18</v>
      </c>
      <c r="J97" s="248">
        <v>44530</v>
      </c>
      <c r="K97" s="250" t="s">
        <v>254</v>
      </c>
      <c r="L97" s="252">
        <v>12.5</v>
      </c>
      <c r="M97" s="254">
        <v>1.8</v>
      </c>
      <c r="N97" s="4">
        <v>11.6</v>
      </c>
      <c r="O97" s="6">
        <v>0.5</v>
      </c>
      <c r="P97" s="7" t="s">
        <v>263</v>
      </c>
      <c r="Q97" s="7" t="s">
        <v>251</v>
      </c>
      <c r="R97" s="256">
        <v>0.4</v>
      </c>
      <c r="S97" s="9">
        <v>24.8</v>
      </c>
      <c r="T97" s="10">
        <v>10</v>
      </c>
      <c r="U97" s="11">
        <v>8.4</v>
      </c>
      <c r="V97" s="12" t="s">
        <v>316</v>
      </c>
      <c r="W97" s="103">
        <v>0.66</v>
      </c>
      <c r="X97" s="14"/>
      <c r="Y97" s="15"/>
      <c r="Z97" s="12" t="s">
        <v>316</v>
      </c>
      <c r="AA97" s="103">
        <v>0.77</v>
      </c>
      <c r="AB97" s="14"/>
      <c r="AC97" s="15"/>
      <c r="AD97" s="16"/>
      <c r="AE97" s="17"/>
    </row>
    <row r="98" spans="2:31" x14ac:dyDescent="0.2">
      <c r="B98" s="231"/>
      <c r="C98" s="235"/>
      <c r="D98" s="160"/>
      <c r="E98" s="242"/>
      <c r="F98" s="158"/>
      <c r="G98" s="235"/>
      <c r="H98" s="233"/>
      <c r="I98" s="100" t="s">
        <v>23</v>
      </c>
      <c r="J98" s="249"/>
      <c r="K98" s="251"/>
      <c r="L98" s="253"/>
      <c r="M98" s="255"/>
      <c r="N98" s="4">
        <v>11</v>
      </c>
      <c r="O98" s="6">
        <v>0.8</v>
      </c>
      <c r="P98" s="7" t="s">
        <v>285</v>
      </c>
      <c r="Q98" s="7" t="s">
        <v>251</v>
      </c>
      <c r="R98" s="257"/>
      <c r="S98" s="9">
        <v>23.3</v>
      </c>
      <c r="T98" s="10">
        <v>16</v>
      </c>
      <c r="U98" s="11">
        <v>9.5</v>
      </c>
      <c r="V98" s="12" t="s">
        <v>316</v>
      </c>
      <c r="W98" s="103">
        <v>0.56999999999999995</v>
      </c>
      <c r="X98" s="14"/>
      <c r="Y98" s="15"/>
      <c r="Z98" s="12" t="s">
        <v>316</v>
      </c>
      <c r="AA98" s="103">
        <v>0.46</v>
      </c>
      <c r="AB98" s="14"/>
      <c r="AC98" s="15"/>
      <c r="AD98" s="16"/>
      <c r="AE98" s="17"/>
    </row>
    <row r="99" spans="2:31" x14ac:dyDescent="0.2">
      <c r="B99" s="231"/>
      <c r="C99" s="235"/>
      <c r="D99" s="160"/>
      <c r="E99" s="242"/>
      <c r="F99" s="158"/>
      <c r="G99" s="235"/>
      <c r="H99" s="233"/>
      <c r="I99" s="100" t="s">
        <v>18</v>
      </c>
      <c r="J99" s="248">
        <v>44610</v>
      </c>
      <c r="K99" s="250" t="s">
        <v>254</v>
      </c>
      <c r="L99" s="252">
        <v>11</v>
      </c>
      <c r="M99" s="254">
        <v>1.6</v>
      </c>
      <c r="N99" s="4">
        <v>5.3</v>
      </c>
      <c r="O99" s="6">
        <v>0.5</v>
      </c>
      <c r="P99" s="7" t="s">
        <v>322</v>
      </c>
      <c r="Q99" s="7" t="s">
        <v>251</v>
      </c>
      <c r="R99" s="256">
        <v>1</v>
      </c>
      <c r="S99" s="9">
        <v>25.9</v>
      </c>
      <c r="T99" s="10">
        <v>20</v>
      </c>
      <c r="U99" s="11">
        <v>12</v>
      </c>
      <c r="V99" s="12" t="s">
        <v>310</v>
      </c>
      <c r="W99" s="103">
        <v>0.56000000000000005</v>
      </c>
      <c r="X99" s="14"/>
      <c r="Y99" s="15"/>
      <c r="Z99" s="12" t="s">
        <v>310</v>
      </c>
      <c r="AA99" s="103">
        <v>0.54</v>
      </c>
      <c r="AB99" s="14"/>
      <c r="AC99" s="15"/>
      <c r="AD99" s="16"/>
      <c r="AE99" s="17"/>
    </row>
    <row r="100" spans="2:31" x14ac:dyDescent="0.2">
      <c r="B100" s="232"/>
      <c r="C100" s="236"/>
      <c r="D100" s="161"/>
      <c r="E100" s="238"/>
      <c r="F100" s="159"/>
      <c r="G100" s="236"/>
      <c r="H100" s="234"/>
      <c r="I100" s="101" t="s">
        <v>23</v>
      </c>
      <c r="J100" s="268"/>
      <c r="K100" s="269"/>
      <c r="L100" s="270"/>
      <c r="M100" s="271"/>
      <c r="N100" s="29">
        <v>5.3</v>
      </c>
      <c r="O100" s="31">
        <v>0.6</v>
      </c>
      <c r="P100" s="32" t="s">
        <v>285</v>
      </c>
      <c r="Q100" s="32" t="s">
        <v>251</v>
      </c>
      <c r="R100" s="272"/>
      <c r="S100" s="34">
        <v>26.5</v>
      </c>
      <c r="T100" s="19">
        <v>23</v>
      </c>
      <c r="U100" s="20">
        <v>14</v>
      </c>
      <c r="V100" s="35" t="s">
        <v>310</v>
      </c>
      <c r="W100" s="104">
        <v>0.61</v>
      </c>
      <c r="X100" s="21"/>
      <c r="Y100" s="22"/>
      <c r="Z100" s="35" t="s">
        <v>310</v>
      </c>
      <c r="AA100" s="104">
        <v>0.65</v>
      </c>
      <c r="AB100" s="21"/>
      <c r="AC100" s="22"/>
      <c r="AD100" s="23"/>
      <c r="AE100" s="17"/>
    </row>
    <row r="101" spans="2:31" x14ac:dyDescent="0.2">
      <c r="B101" s="230" t="s">
        <v>40</v>
      </c>
      <c r="C101" s="244">
        <v>66</v>
      </c>
      <c r="D101" s="175" t="s">
        <v>213</v>
      </c>
      <c r="E101" s="245"/>
      <c r="F101" s="174"/>
      <c r="G101" s="244" t="s">
        <v>214</v>
      </c>
      <c r="H101" s="243" t="s">
        <v>62</v>
      </c>
      <c r="I101" s="102" t="s">
        <v>18</v>
      </c>
      <c r="J101" s="263">
        <v>44337</v>
      </c>
      <c r="K101" s="264" t="s">
        <v>258</v>
      </c>
      <c r="L101" s="265">
        <v>16.100000000000001</v>
      </c>
      <c r="M101" s="266">
        <v>15.1</v>
      </c>
      <c r="N101" s="116">
        <v>15.3</v>
      </c>
      <c r="O101" s="120">
        <v>0.5</v>
      </c>
      <c r="P101" s="119" t="s">
        <v>256</v>
      </c>
      <c r="Q101" s="119" t="s">
        <v>251</v>
      </c>
      <c r="R101" s="267">
        <v>1.9</v>
      </c>
      <c r="S101" s="139">
        <v>5.89</v>
      </c>
      <c r="T101" s="137">
        <v>2</v>
      </c>
      <c r="U101" s="138">
        <v>1.7</v>
      </c>
      <c r="V101" s="123" t="s">
        <v>316</v>
      </c>
      <c r="W101" s="149">
        <v>0.5</v>
      </c>
      <c r="X101" s="125"/>
      <c r="Y101" s="126"/>
      <c r="Z101" s="123" t="s">
        <v>316</v>
      </c>
      <c r="AA101" s="149">
        <v>0.62</v>
      </c>
      <c r="AB101" s="125"/>
      <c r="AC101" s="126"/>
      <c r="AD101" s="128"/>
      <c r="AE101" s="17"/>
    </row>
    <row r="102" spans="2:31" x14ac:dyDescent="0.2">
      <c r="B102" s="231"/>
      <c r="C102" s="235"/>
      <c r="D102" s="160"/>
      <c r="E102" s="242"/>
      <c r="F102" s="158"/>
      <c r="G102" s="235"/>
      <c r="H102" s="233"/>
      <c r="I102" s="100" t="s">
        <v>23</v>
      </c>
      <c r="J102" s="249"/>
      <c r="K102" s="251"/>
      <c r="L102" s="253"/>
      <c r="M102" s="255"/>
      <c r="N102" s="4">
        <v>13</v>
      </c>
      <c r="O102" s="6">
        <v>14.1</v>
      </c>
      <c r="P102" s="7" t="s">
        <v>285</v>
      </c>
      <c r="Q102" s="7" t="s">
        <v>251</v>
      </c>
      <c r="R102" s="257"/>
      <c r="S102" s="9">
        <v>6.12</v>
      </c>
      <c r="T102" s="10">
        <v>4</v>
      </c>
      <c r="U102" s="11">
        <v>2.6</v>
      </c>
      <c r="V102" s="12" t="s">
        <v>316</v>
      </c>
      <c r="W102" s="103">
        <v>0.5</v>
      </c>
      <c r="X102" s="14"/>
      <c r="Y102" s="15"/>
      <c r="Z102" s="12" t="s">
        <v>316</v>
      </c>
      <c r="AA102" s="103">
        <v>0.68</v>
      </c>
      <c r="AB102" s="14"/>
      <c r="AC102" s="15"/>
      <c r="AD102" s="16"/>
      <c r="AE102" s="17"/>
    </row>
    <row r="103" spans="2:31" x14ac:dyDescent="0.2">
      <c r="B103" s="231"/>
      <c r="C103" s="235"/>
      <c r="D103" s="160"/>
      <c r="E103" s="242"/>
      <c r="F103" s="158"/>
      <c r="G103" s="235"/>
      <c r="H103" s="233"/>
      <c r="I103" s="100" t="s">
        <v>18</v>
      </c>
      <c r="J103" s="248">
        <v>44434</v>
      </c>
      <c r="K103" s="250" t="s">
        <v>258</v>
      </c>
      <c r="L103" s="252">
        <v>26.4</v>
      </c>
      <c r="M103" s="254">
        <v>12.3</v>
      </c>
      <c r="N103" s="4">
        <v>25.2</v>
      </c>
      <c r="O103" s="6">
        <v>0.5</v>
      </c>
      <c r="P103" s="7" t="s">
        <v>260</v>
      </c>
      <c r="Q103" s="7" t="s">
        <v>251</v>
      </c>
      <c r="R103" s="256">
        <v>2.1</v>
      </c>
      <c r="S103" s="9">
        <v>5.47</v>
      </c>
      <c r="T103" s="10" t="s">
        <v>317</v>
      </c>
      <c r="U103" s="11">
        <v>1</v>
      </c>
      <c r="V103" s="12" t="s">
        <v>316</v>
      </c>
      <c r="W103" s="103">
        <v>0.62</v>
      </c>
      <c r="X103" s="14"/>
      <c r="Y103" s="15"/>
      <c r="Z103" s="12" t="s">
        <v>316</v>
      </c>
      <c r="AA103" s="103">
        <v>0.74</v>
      </c>
      <c r="AB103" s="14"/>
      <c r="AC103" s="15"/>
      <c r="AD103" s="16"/>
      <c r="AE103" s="17"/>
    </row>
    <row r="104" spans="2:31" x14ac:dyDescent="0.2">
      <c r="B104" s="231"/>
      <c r="C104" s="235"/>
      <c r="D104" s="160"/>
      <c r="E104" s="242"/>
      <c r="F104" s="158"/>
      <c r="G104" s="235"/>
      <c r="H104" s="233"/>
      <c r="I104" s="100" t="s">
        <v>23</v>
      </c>
      <c r="J104" s="249"/>
      <c r="K104" s="251"/>
      <c r="L104" s="253"/>
      <c r="M104" s="255"/>
      <c r="N104" s="4">
        <v>17</v>
      </c>
      <c r="O104" s="6">
        <v>11.3</v>
      </c>
      <c r="P104" s="7" t="s">
        <v>285</v>
      </c>
      <c r="Q104" s="7" t="s">
        <v>251</v>
      </c>
      <c r="R104" s="257"/>
      <c r="S104" s="9">
        <v>6.01</v>
      </c>
      <c r="T104" s="10">
        <v>2</v>
      </c>
      <c r="U104" s="11">
        <v>2.2999999999999998</v>
      </c>
      <c r="V104" s="12" t="s">
        <v>316</v>
      </c>
      <c r="W104" s="103">
        <v>0.59</v>
      </c>
      <c r="X104" s="14"/>
      <c r="Y104" s="15"/>
      <c r="Z104" s="12" t="s">
        <v>316</v>
      </c>
      <c r="AA104" s="103">
        <v>0.43</v>
      </c>
      <c r="AB104" s="14"/>
      <c r="AC104" s="15"/>
      <c r="AD104" s="16"/>
      <c r="AE104" s="17"/>
    </row>
    <row r="105" spans="2:31" x14ac:dyDescent="0.2">
      <c r="B105" s="231"/>
      <c r="C105" s="235"/>
      <c r="D105" s="160"/>
      <c r="E105" s="242"/>
      <c r="F105" s="158"/>
      <c r="G105" s="235"/>
      <c r="H105" s="233"/>
      <c r="I105" s="100" t="s">
        <v>18</v>
      </c>
      <c r="J105" s="248">
        <v>44517</v>
      </c>
      <c r="K105" s="250" t="s">
        <v>254</v>
      </c>
      <c r="L105" s="252">
        <v>15.7</v>
      </c>
      <c r="M105" s="254">
        <v>15.5</v>
      </c>
      <c r="N105" s="4">
        <v>11.7</v>
      </c>
      <c r="O105" s="6">
        <v>0.5</v>
      </c>
      <c r="P105" s="7" t="s">
        <v>257</v>
      </c>
      <c r="Q105" s="7" t="s">
        <v>251</v>
      </c>
      <c r="R105" s="256">
        <v>1.8</v>
      </c>
      <c r="S105" s="9">
        <v>5.74</v>
      </c>
      <c r="T105" s="10" t="s">
        <v>317</v>
      </c>
      <c r="U105" s="11">
        <v>2.1</v>
      </c>
      <c r="V105" s="12" t="s">
        <v>316</v>
      </c>
      <c r="W105" s="103">
        <v>0.66</v>
      </c>
      <c r="X105" s="14"/>
      <c r="Y105" s="15"/>
      <c r="Z105" s="12" t="s">
        <v>316</v>
      </c>
      <c r="AA105" s="103">
        <v>0.55000000000000004</v>
      </c>
      <c r="AB105" s="14"/>
      <c r="AC105" s="15"/>
      <c r="AD105" s="16"/>
      <c r="AE105" s="17"/>
    </row>
    <row r="106" spans="2:31" x14ac:dyDescent="0.2">
      <c r="B106" s="231"/>
      <c r="C106" s="235"/>
      <c r="D106" s="160"/>
      <c r="E106" s="242"/>
      <c r="F106" s="158"/>
      <c r="G106" s="235"/>
      <c r="H106" s="233"/>
      <c r="I106" s="100" t="s">
        <v>23</v>
      </c>
      <c r="J106" s="249"/>
      <c r="K106" s="251"/>
      <c r="L106" s="253"/>
      <c r="M106" s="255"/>
      <c r="N106" s="4">
        <v>11.1</v>
      </c>
      <c r="O106" s="6">
        <v>14.5</v>
      </c>
      <c r="P106" s="7" t="s">
        <v>285</v>
      </c>
      <c r="Q106" s="7" t="s">
        <v>251</v>
      </c>
      <c r="R106" s="257"/>
      <c r="S106" s="9">
        <v>6.38</v>
      </c>
      <c r="T106" s="10">
        <v>13</v>
      </c>
      <c r="U106" s="11">
        <v>4.7</v>
      </c>
      <c r="V106" s="12" t="s">
        <v>316</v>
      </c>
      <c r="W106" s="103">
        <v>0.72</v>
      </c>
      <c r="X106" s="14"/>
      <c r="Y106" s="15"/>
      <c r="Z106" s="12" t="s">
        <v>316</v>
      </c>
      <c r="AA106" s="103">
        <v>0.71</v>
      </c>
      <c r="AB106" s="14"/>
      <c r="AC106" s="15"/>
      <c r="AD106" s="16"/>
      <c r="AE106" s="17"/>
    </row>
    <row r="107" spans="2:31" x14ac:dyDescent="0.2">
      <c r="B107" s="231"/>
      <c r="C107" s="235"/>
      <c r="D107" s="160"/>
      <c r="E107" s="242"/>
      <c r="F107" s="158"/>
      <c r="G107" s="235"/>
      <c r="H107" s="233"/>
      <c r="I107" s="100" t="s">
        <v>18</v>
      </c>
      <c r="J107" s="248">
        <v>44607</v>
      </c>
      <c r="K107" s="250" t="s">
        <v>249</v>
      </c>
      <c r="L107" s="252">
        <v>2.9</v>
      </c>
      <c r="M107" s="254">
        <v>18</v>
      </c>
      <c r="N107" s="4">
        <v>3.7</v>
      </c>
      <c r="O107" s="6">
        <v>0.5</v>
      </c>
      <c r="P107" s="7" t="s">
        <v>257</v>
      </c>
      <c r="Q107" s="7" t="s">
        <v>251</v>
      </c>
      <c r="R107" s="256">
        <v>1.6</v>
      </c>
      <c r="S107" s="9">
        <v>7.7</v>
      </c>
      <c r="T107" s="10">
        <v>4</v>
      </c>
      <c r="U107" s="11">
        <v>4.5999999999999996</v>
      </c>
      <c r="V107" s="12" t="s">
        <v>310</v>
      </c>
      <c r="W107" s="103">
        <v>0.62</v>
      </c>
      <c r="X107" s="14"/>
      <c r="Y107" s="15"/>
      <c r="Z107" s="12" t="s">
        <v>310</v>
      </c>
      <c r="AA107" s="103">
        <v>0.63</v>
      </c>
      <c r="AB107" s="14"/>
      <c r="AC107" s="15"/>
      <c r="AD107" s="16"/>
      <c r="AE107" s="17"/>
    </row>
    <row r="108" spans="2:31" x14ac:dyDescent="0.2">
      <c r="B108" s="231"/>
      <c r="C108" s="235"/>
      <c r="D108" s="160"/>
      <c r="E108" s="242"/>
      <c r="F108" s="158"/>
      <c r="G108" s="235"/>
      <c r="H108" s="233"/>
      <c r="I108" s="100" t="s">
        <v>23</v>
      </c>
      <c r="J108" s="249"/>
      <c r="K108" s="251"/>
      <c r="L108" s="253"/>
      <c r="M108" s="255"/>
      <c r="N108" s="4">
        <v>3.6</v>
      </c>
      <c r="O108" s="6">
        <v>17</v>
      </c>
      <c r="P108" s="7" t="s">
        <v>285</v>
      </c>
      <c r="Q108" s="7" t="s">
        <v>251</v>
      </c>
      <c r="R108" s="257"/>
      <c r="S108" s="9">
        <v>6.92</v>
      </c>
      <c r="T108" s="10">
        <v>3</v>
      </c>
      <c r="U108" s="11">
        <v>3.8</v>
      </c>
      <c r="V108" s="12" t="s">
        <v>310</v>
      </c>
      <c r="W108" s="103">
        <v>0.62</v>
      </c>
      <c r="X108" s="14"/>
      <c r="Y108" s="15"/>
      <c r="Z108" s="12" t="s">
        <v>310</v>
      </c>
      <c r="AA108" s="103">
        <v>0.63</v>
      </c>
      <c r="AB108" s="14"/>
      <c r="AC108" s="15"/>
      <c r="AD108" s="16"/>
      <c r="AE108" s="17"/>
    </row>
    <row r="109" spans="2:31" x14ac:dyDescent="0.2">
      <c r="B109" s="231"/>
      <c r="C109" s="235">
        <v>67</v>
      </c>
      <c r="D109" s="160" t="s">
        <v>215</v>
      </c>
      <c r="E109" s="242"/>
      <c r="F109" s="158"/>
      <c r="G109" s="235" t="s">
        <v>214</v>
      </c>
      <c r="H109" s="233" t="s">
        <v>69</v>
      </c>
      <c r="I109" s="100" t="s">
        <v>18</v>
      </c>
      <c r="J109" s="248">
        <v>44337</v>
      </c>
      <c r="K109" s="250" t="s">
        <v>249</v>
      </c>
      <c r="L109" s="252">
        <v>18.7</v>
      </c>
      <c r="M109" s="254">
        <v>15</v>
      </c>
      <c r="N109" s="4">
        <v>24.5</v>
      </c>
      <c r="O109" s="6">
        <v>0.5</v>
      </c>
      <c r="P109" s="7" t="s">
        <v>256</v>
      </c>
      <c r="Q109" s="7" t="s">
        <v>251</v>
      </c>
      <c r="R109" s="256">
        <v>1.7</v>
      </c>
      <c r="S109" s="9">
        <v>6.49</v>
      </c>
      <c r="T109" s="10">
        <v>2</v>
      </c>
      <c r="U109" s="11">
        <v>1.9</v>
      </c>
      <c r="V109" s="12" t="s">
        <v>316</v>
      </c>
      <c r="W109" s="103">
        <v>0.72</v>
      </c>
      <c r="X109" s="14"/>
      <c r="Y109" s="15"/>
      <c r="Z109" s="12" t="s">
        <v>316</v>
      </c>
      <c r="AA109" s="103">
        <v>0.74</v>
      </c>
      <c r="AB109" s="14"/>
      <c r="AC109" s="15"/>
      <c r="AD109" s="16"/>
      <c r="AE109" s="17"/>
    </row>
    <row r="110" spans="2:31" x14ac:dyDescent="0.2">
      <c r="B110" s="231"/>
      <c r="C110" s="235"/>
      <c r="D110" s="160"/>
      <c r="E110" s="242"/>
      <c r="F110" s="158"/>
      <c r="G110" s="235"/>
      <c r="H110" s="233"/>
      <c r="I110" s="100" t="s">
        <v>23</v>
      </c>
      <c r="J110" s="249"/>
      <c r="K110" s="251"/>
      <c r="L110" s="253"/>
      <c r="M110" s="255"/>
      <c r="N110" s="4">
        <v>8.5</v>
      </c>
      <c r="O110" s="6">
        <v>14</v>
      </c>
      <c r="P110" s="7" t="s">
        <v>285</v>
      </c>
      <c r="Q110" s="7" t="s">
        <v>251</v>
      </c>
      <c r="R110" s="257"/>
      <c r="S110" s="9">
        <v>8.3000000000000007</v>
      </c>
      <c r="T110" s="10">
        <v>1</v>
      </c>
      <c r="U110" s="11">
        <v>1.8</v>
      </c>
      <c r="V110" s="12" t="s">
        <v>316</v>
      </c>
      <c r="W110" s="103">
        <v>0.56000000000000005</v>
      </c>
      <c r="X110" s="14"/>
      <c r="Y110" s="15"/>
      <c r="Z110" s="12" t="s">
        <v>316</v>
      </c>
      <c r="AA110" s="103">
        <v>0.56999999999999995</v>
      </c>
      <c r="AB110" s="14"/>
      <c r="AC110" s="15"/>
      <c r="AD110" s="16"/>
      <c r="AE110" s="17"/>
    </row>
    <row r="111" spans="2:31" x14ac:dyDescent="0.2">
      <c r="B111" s="231"/>
      <c r="C111" s="235"/>
      <c r="D111" s="160"/>
      <c r="E111" s="242"/>
      <c r="F111" s="158"/>
      <c r="G111" s="235"/>
      <c r="H111" s="233"/>
      <c r="I111" s="100" t="s">
        <v>18</v>
      </c>
      <c r="J111" s="248">
        <v>44434</v>
      </c>
      <c r="K111" s="250" t="s">
        <v>254</v>
      </c>
      <c r="L111" s="252">
        <v>30.1</v>
      </c>
      <c r="M111" s="254">
        <v>16.100000000000001</v>
      </c>
      <c r="N111" s="4">
        <v>21.6</v>
      </c>
      <c r="O111" s="6">
        <v>0.5</v>
      </c>
      <c r="P111" s="7" t="s">
        <v>260</v>
      </c>
      <c r="Q111" s="7" t="s">
        <v>251</v>
      </c>
      <c r="R111" s="256">
        <v>1.3</v>
      </c>
      <c r="S111" s="9">
        <v>7.06</v>
      </c>
      <c r="T111" s="10">
        <v>2</v>
      </c>
      <c r="U111" s="11">
        <v>1.9</v>
      </c>
      <c r="V111" s="12" t="s">
        <v>316</v>
      </c>
      <c r="W111" s="103">
        <v>0.46</v>
      </c>
      <c r="X111" s="14"/>
      <c r="Y111" s="15"/>
      <c r="Z111" s="12" t="s">
        <v>316</v>
      </c>
      <c r="AA111" s="103">
        <v>0.56999999999999995</v>
      </c>
      <c r="AB111" s="14"/>
      <c r="AC111" s="15"/>
      <c r="AD111" s="16"/>
      <c r="AE111" s="17"/>
    </row>
    <row r="112" spans="2:31" x14ac:dyDescent="0.2">
      <c r="B112" s="231"/>
      <c r="C112" s="235"/>
      <c r="D112" s="160"/>
      <c r="E112" s="242"/>
      <c r="F112" s="158"/>
      <c r="G112" s="235"/>
      <c r="H112" s="233"/>
      <c r="I112" s="100" t="s">
        <v>23</v>
      </c>
      <c r="J112" s="249"/>
      <c r="K112" s="251"/>
      <c r="L112" s="253"/>
      <c r="M112" s="255"/>
      <c r="N112" s="4">
        <v>10.3</v>
      </c>
      <c r="O112" s="6">
        <v>15.1</v>
      </c>
      <c r="P112" s="7" t="s">
        <v>285</v>
      </c>
      <c r="Q112" s="7" t="s">
        <v>251</v>
      </c>
      <c r="R112" s="257"/>
      <c r="S112" s="9">
        <v>9.02</v>
      </c>
      <c r="T112" s="10">
        <v>2</v>
      </c>
      <c r="U112" s="11">
        <v>2.6</v>
      </c>
      <c r="V112" s="12" t="s">
        <v>316</v>
      </c>
      <c r="W112" s="103">
        <v>0.7</v>
      </c>
      <c r="X112" s="14"/>
      <c r="Y112" s="15"/>
      <c r="Z112" s="12" t="s">
        <v>316</v>
      </c>
      <c r="AA112" s="103">
        <v>0.69</v>
      </c>
      <c r="AB112" s="14"/>
      <c r="AC112" s="15"/>
      <c r="AD112" s="16"/>
      <c r="AE112" s="17"/>
    </row>
    <row r="113" spans="2:31" x14ac:dyDescent="0.2">
      <c r="B113" s="231"/>
      <c r="C113" s="235"/>
      <c r="D113" s="160"/>
      <c r="E113" s="242"/>
      <c r="F113" s="158"/>
      <c r="G113" s="235"/>
      <c r="H113" s="233"/>
      <c r="I113" s="100" t="s">
        <v>18</v>
      </c>
      <c r="J113" s="248">
        <v>44517</v>
      </c>
      <c r="K113" s="250" t="s">
        <v>254</v>
      </c>
      <c r="L113" s="252">
        <v>14.5</v>
      </c>
      <c r="M113" s="254">
        <v>19</v>
      </c>
      <c r="N113" s="4">
        <v>12</v>
      </c>
      <c r="O113" s="6">
        <v>0.5</v>
      </c>
      <c r="P113" s="7" t="s">
        <v>257</v>
      </c>
      <c r="Q113" s="7" t="s">
        <v>251</v>
      </c>
      <c r="R113" s="256">
        <v>1.4</v>
      </c>
      <c r="S113" s="9">
        <v>7.77</v>
      </c>
      <c r="T113" s="10">
        <v>1</v>
      </c>
      <c r="U113" s="11">
        <v>3.2</v>
      </c>
      <c r="V113" s="12" t="s">
        <v>316</v>
      </c>
      <c r="W113" s="103">
        <v>0.57999999999999996</v>
      </c>
      <c r="X113" s="14"/>
      <c r="Y113" s="15"/>
      <c r="Z113" s="12" t="s">
        <v>316</v>
      </c>
      <c r="AA113" s="103">
        <v>0.56999999999999995</v>
      </c>
      <c r="AB113" s="14"/>
      <c r="AC113" s="15"/>
      <c r="AD113" s="16"/>
      <c r="AE113" s="17"/>
    </row>
    <row r="114" spans="2:31" x14ac:dyDescent="0.2">
      <c r="B114" s="231"/>
      <c r="C114" s="235"/>
      <c r="D114" s="160"/>
      <c r="E114" s="242"/>
      <c r="F114" s="158"/>
      <c r="G114" s="235"/>
      <c r="H114" s="233"/>
      <c r="I114" s="100" t="s">
        <v>23</v>
      </c>
      <c r="J114" s="249"/>
      <c r="K114" s="251"/>
      <c r="L114" s="253"/>
      <c r="M114" s="255"/>
      <c r="N114" s="4">
        <v>9.4</v>
      </c>
      <c r="O114" s="6">
        <v>18</v>
      </c>
      <c r="P114" s="7" t="s">
        <v>285</v>
      </c>
      <c r="Q114" s="7" t="s">
        <v>251</v>
      </c>
      <c r="R114" s="257"/>
      <c r="S114" s="9">
        <v>8.3800000000000008</v>
      </c>
      <c r="T114" s="10">
        <v>5</v>
      </c>
      <c r="U114" s="11">
        <v>9.6</v>
      </c>
      <c r="V114" s="12" t="s">
        <v>316</v>
      </c>
      <c r="W114" s="103">
        <v>0.7</v>
      </c>
      <c r="X114" s="14"/>
      <c r="Y114" s="15"/>
      <c r="Z114" s="12" t="s">
        <v>316</v>
      </c>
      <c r="AA114" s="103">
        <v>0.54</v>
      </c>
      <c r="AB114" s="14"/>
      <c r="AC114" s="15"/>
      <c r="AD114" s="16"/>
      <c r="AE114" s="17"/>
    </row>
    <row r="115" spans="2:31" x14ac:dyDescent="0.2">
      <c r="B115" s="231"/>
      <c r="C115" s="235"/>
      <c r="D115" s="160"/>
      <c r="E115" s="242"/>
      <c r="F115" s="158"/>
      <c r="G115" s="235"/>
      <c r="H115" s="233"/>
      <c r="I115" s="100" t="s">
        <v>18</v>
      </c>
      <c r="J115" s="248">
        <v>44607</v>
      </c>
      <c r="K115" s="250" t="s">
        <v>249</v>
      </c>
      <c r="L115" s="252">
        <v>3.4</v>
      </c>
      <c r="M115" s="254">
        <v>21</v>
      </c>
      <c r="N115" s="4">
        <v>4.2</v>
      </c>
      <c r="O115" s="6">
        <v>0.5</v>
      </c>
      <c r="P115" s="7" t="s">
        <v>257</v>
      </c>
      <c r="Q115" s="7" t="s">
        <v>251</v>
      </c>
      <c r="R115" s="256">
        <v>1.6</v>
      </c>
      <c r="S115" s="9">
        <v>8.25</v>
      </c>
      <c r="T115" s="10">
        <v>3</v>
      </c>
      <c r="U115" s="11">
        <v>3.7</v>
      </c>
      <c r="V115" s="12" t="s">
        <v>310</v>
      </c>
      <c r="W115" s="103">
        <v>0.69</v>
      </c>
      <c r="X115" s="14"/>
      <c r="Y115" s="15"/>
      <c r="Z115" s="12" t="s">
        <v>310</v>
      </c>
      <c r="AA115" s="103">
        <v>0.87</v>
      </c>
      <c r="AB115" s="14"/>
      <c r="AC115" s="15"/>
      <c r="AD115" s="16"/>
      <c r="AE115" s="17"/>
    </row>
    <row r="116" spans="2:31" x14ac:dyDescent="0.2">
      <c r="B116" s="231"/>
      <c r="C116" s="235"/>
      <c r="D116" s="160"/>
      <c r="E116" s="242"/>
      <c r="F116" s="158"/>
      <c r="G116" s="235"/>
      <c r="H116" s="233"/>
      <c r="I116" s="100" t="s">
        <v>23</v>
      </c>
      <c r="J116" s="249"/>
      <c r="K116" s="251"/>
      <c r="L116" s="253"/>
      <c r="M116" s="255"/>
      <c r="N116" s="4">
        <v>4</v>
      </c>
      <c r="O116" s="6">
        <v>20</v>
      </c>
      <c r="P116" s="7" t="s">
        <v>285</v>
      </c>
      <c r="Q116" s="7" t="s">
        <v>251</v>
      </c>
      <c r="R116" s="257"/>
      <c r="S116" s="9">
        <v>8.58</v>
      </c>
      <c r="T116" s="10">
        <v>5</v>
      </c>
      <c r="U116" s="11">
        <v>6.3</v>
      </c>
      <c r="V116" s="12" t="s">
        <v>310</v>
      </c>
      <c r="W116" s="103">
        <v>0.82</v>
      </c>
      <c r="X116" s="14"/>
      <c r="Y116" s="15"/>
      <c r="Z116" s="12" t="s">
        <v>310</v>
      </c>
      <c r="AA116" s="103">
        <v>0.77</v>
      </c>
      <c r="AB116" s="14"/>
      <c r="AC116" s="15"/>
      <c r="AD116" s="16"/>
      <c r="AE116" s="17"/>
    </row>
    <row r="117" spans="2:31" x14ac:dyDescent="0.2">
      <c r="B117" s="231"/>
      <c r="C117" s="235">
        <v>68</v>
      </c>
      <c r="D117" s="160" t="s">
        <v>216</v>
      </c>
      <c r="E117" s="242"/>
      <c r="F117" s="158"/>
      <c r="G117" s="235" t="s">
        <v>214</v>
      </c>
      <c r="H117" s="233" t="s">
        <v>69</v>
      </c>
      <c r="I117" s="100" t="s">
        <v>18</v>
      </c>
      <c r="J117" s="248">
        <v>44344</v>
      </c>
      <c r="K117" s="250" t="s">
        <v>254</v>
      </c>
      <c r="L117" s="252">
        <v>26.2</v>
      </c>
      <c r="M117" s="254">
        <v>26.1</v>
      </c>
      <c r="N117" s="4">
        <v>18.399999999999999</v>
      </c>
      <c r="O117" s="6">
        <v>0.5</v>
      </c>
      <c r="P117" s="7" t="s">
        <v>257</v>
      </c>
      <c r="Q117" s="7" t="s">
        <v>251</v>
      </c>
      <c r="R117" s="256">
        <v>1.2</v>
      </c>
      <c r="S117" s="9">
        <v>6.21</v>
      </c>
      <c r="T117" s="10">
        <v>2</v>
      </c>
      <c r="U117" s="11">
        <v>2.5</v>
      </c>
      <c r="V117" s="12" t="s">
        <v>316</v>
      </c>
      <c r="W117" s="103">
        <v>0.59</v>
      </c>
      <c r="X117" s="14"/>
      <c r="Y117" s="15"/>
      <c r="Z117" s="12" t="s">
        <v>316</v>
      </c>
      <c r="AA117" s="103">
        <v>0.6</v>
      </c>
      <c r="AB117" s="14"/>
      <c r="AC117" s="15"/>
      <c r="AD117" s="16"/>
      <c r="AE117" s="17"/>
    </row>
    <row r="118" spans="2:31" x14ac:dyDescent="0.2">
      <c r="B118" s="231"/>
      <c r="C118" s="235"/>
      <c r="D118" s="160"/>
      <c r="E118" s="242"/>
      <c r="F118" s="158"/>
      <c r="G118" s="235"/>
      <c r="H118" s="233"/>
      <c r="I118" s="100" t="s">
        <v>23</v>
      </c>
      <c r="J118" s="249"/>
      <c r="K118" s="251"/>
      <c r="L118" s="253"/>
      <c r="M118" s="255"/>
      <c r="N118" s="4">
        <v>7.7</v>
      </c>
      <c r="O118" s="6">
        <v>25.1</v>
      </c>
      <c r="P118" s="7" t="s">
        <v>285</v>
      </c>
      <c r="Q118" s="7" t="s">
        <v>251</v>
      </c>
      <c r="R118" s="257"/>
      <c r="S118" s="9">
        <v>7.99</v>
      </c>
      <c r="T118" s="10">
        <v>3</v>
      </c>
      <c r="U118" s="11">
        <v>3.2</v>
      </c>
      <c r="V118" s="12" t="s">
        <v>316</v>
      </c>
      <c r="W118" s="103">
        <v>0.56000000000000005</v>
      </c>
      <c r="X118" s="14"/>
      <c r="Y118" s="15"/>
      <c r="Z118" s="12" t="s">
        <v>316</v>
      </c>
      <c r="AA118" s="103">
        <v>0.5</v>
      </c>
      <c r="AB118" s="14"/>
      <c r="AC118" s="15"/>
      <c r="AD118" s="16"/>
      <c r="AE118" s="17"/>
    </row>
    <row r="119" spans="2:31" x14ac:dyDescent="0.2">
      <c r="B119" s="231"/>
      <c r="C119" s="235"/>
      <c r="D119" s="160"/>
      <c r="E119" s="242"/>
      <c r="F119" s="158"/>
      <c r="G119" s="235"/>
      <c r="H119" s="233"/>
      <c r="I119" s="100" t="s">
        <v>18</v>
      </c>
      <c r="J119" s="248">
        <v>44434</v>
      </c>
      <c r="K119" s="250" t="s">
        <v>254</v>
      </c>
      <c r="L119" s="252">
        <v>29.6</v>
      </c>
      <c r="M119" s="254">
        <v>17.5</v>
      </c>
      <c r="N119" s="4">
        <v>23.9</v>
      </c>
      <c r="O119" s="6">
        <v>0.5</v>
      </c>
      <c r="P119" s="7" t="s">
        <v>260</v>
      </c>
      <c r="Q119" s="7" t="s">
        <v>251</v>
      </c>
      <c r="R119" s="256">
        <v>0.8</v>
      </c>
      <c r="S119" s="9">
        <v>6.29</v>
      </c>
      <c r="T119" s="10">
        <v>3</v>
      </c>
      <c r="U119" s="11">
        <v>4.2</v>
      </c>
      <c r="V119" s="12" t="s">
        <v>316</v>
      </c>
      <c r="W119" s="103">
        <v>0.69</v>
      </c>
      <c r="X119" s="14"/>
      <c r="Y119" s="15"/>
      <c r="Z119" s="12" t="s">
        <v>316</v>
      </c>
      <c r="AA119" s="103">
        <v>0.55000000000000004</v>
      </c>
      <c r="AB119" s="14"/>
      <c r="AC119" s="15"/>
      <c r="AD119" s="16"/>
      <c r="AE119" s="17"/>
    </row>
    <row r="120" spans="2:31" x14ac:dyDescent="0.2">
      <c r="B120" s="231"/>
      <c r="C120" s="235"/>
      <c r="D120" s="160"/>
      <c r="E120" s="242"/>
      <c r="F120" s="158"/>
      <c r="G120" s="235"/>
      <c r="H120" s="233"/>
      <c r="I120" s="100" t="s">
        <v>23</v>
      </c>
      <c r="J120" s="249"/>
      <c r="K120" s="251"/>
      <c r="L120" s="253"/>
      <c r="M120" s="255"/>
      <c r="N120" s="4">
        <v>11.9</v>
      </c>
      <c r="O120" s="6">
        <v>16.5</v>
      </c>
      <c r="P120" s="7" t="s">
        <v>285</v>
      </c>
      <c r="Q120" s="7" t="s">
        <v>251</v>
      </c>
      <c r="R120" s="257"/>
      <c r="S120" s="9">
        <v>9.2799999999999994</v>
      </c>
      <c r="T120" s="10">
        <v>5</v>
      </c>
      <c r="U120" s="11">
        <v>4</v>
      </c>
      <c r="V120" s="12" t="s">
        <v>316</v>
      </c>
      <c r="W120" s="103">
        <v>0.69</v>
      </c>
      <c r="X120" s="14"/>
      <c r="Y120" s="15"/>
      <c r="Z120" s="12" t="s">
        <v>316</v>
      </c>
      <c r="AA120" s="103">
        <v>0.74</v>
      </c>
      <c r="AB120" s="14"/>
      <c r="AC120" s="15"/>
      <c r="AD120" s="16"/>
      <c r="AE120" s="17"/>
    </row>
    <row r="121" spans="2:31" x14ac:dyDescent="0.2">
      <c r="B121" s="231"/>
      <c r="C121" s="235"/>
      <c r="D121" s="160"/>
      <c r="E121" s="242"/>
      <c r="F121" s="158"/>
      <c r="G121" s="235"/>
      <c r="H121" s="233"/>
      <c r="I121" s="100" t="s">
        <v>18</v>
      </c>
      <c r="J121" s="248">
        <v>44517</v>
      </c>
      <c r="K121" s="250" t="s">
        <v>254</v>
      </c>
      <c r="L121" s="252">
        <v>16.5</v>
      </c>
      <c r="M121" s="254">
        <v>21</v>
      </c>
      <c r="N121" s="4">
        <v>13.1</v>
      </c>
      <c r="O121" s="6">
        <v>0.5</v>
      </c>
      <c r="P121" s="7" t="s">
        <v>263</v>
      </c>
      <c r="Q121" s="7" t="s">
        <v>251</v>
      </c>
      <c r="R121" s="256">
        <v>1</v>
      </c>
      <c r="S121" s="9">
        <v>6.39</v>
      </c>
      <c r="T121" s="10">
        <v>2</v>
      </c>
      <c r="U121" s="11">
        <v>2.5</v>
      </c>
      <c r="V121" s="12" t="s">
        <v>316</v>
      </c>
      <c r="W121" s="103">
        <v>0.66</v>
      </c>
      <c r="X121" s="14"/>
      <c r="Y121" s="15"/>
      <c r="Z121" s="12" t="s">
        <v>316</v>
      </c>
      <c r="AA121" s="103">
        <v>0.55000000000000004</v>
      </c>
      <c r="AB121" s="14"/>
      <c r="AC121" s="15"/>
      <c r="AD121" s="16"/>
      <c r="AE121" s="17"/>
    </row>
    <row r="122" spans="2:31" x14ac:dyDescent="0.2">
      <c r="B122" s="231"/>
      <c r="C122" s="235"/>
      <c r="D122" s="160"/>
      <c r="E122" s="242"/>
      <c r="F122" s="158"/>
      <c r="G122" s="235"/>
      <c r="H122" s="233"/>
      <c r="I122" s="100" t="s">
        <v>23</v>
      </c>
      <c r="J122" s="249"/>
      <c r="K122" s="251"/>
      <c r="L122" s="253"/>
      <c r="M122" s="255"/>
      <c r="N122" s="4">
        <v>11.8</v>
      </c>
      <c r="O122" s="6">
        <v>20</v>
      </c>
      <c r="P122" s="7" t="s">
        <v>285</v>
      </c>
      <c r="Q122" s="7" t="s">
        <v>251</v>
      </c>
      <c r="R122" s="257"/>
      <c r="S122" s="9">
        <v>6.34</v>
      </c>
      <c r="T122" s="10">
        <v>5</v>
      </c>
      <c r="U122" s="11">
        <v>5.5</v>
      </c>
      <c r="V122" s="12" t="s">
        <v>316</v>
      </c>
      <c r="W122" s="103">
        <v>0.68</v>
      </c>
      <c r="X122" s="14"/>
      <c r="Y122" s="15"/>
      <c r="Z122" s="12" t="s">
        <v>316</v>
      </c>
      <c r="AA122" s="103">
        <v>0.64</v>
      </c>
      <c r="AB122" s="14"/>
      <c r="AC122" s="15"/>
      <c r="AD122" s="16"/>
      <c r="AE122" s="17"/>
    </row>
    <row r="123" spans="2:31" x14ac:dyDescent="0.2">
      <c r="B123" s="231"/>
      <c r="C123" s="235"/>
      <c r="D123" s="160"/>
      <c r="E123" s="242"/>
      <c r="F123" s="158"/>
      <c r="G123" s="235"/>
      <c r="H123" s="233"/>
      <c r="I123" s="100" t="s">
        <v>18</v>
      </c>
      <c r="J123" s="248">
        <v>44607</v>
      </c>
      <c r="K123" s="250" t="s">
        <v>249</v>
      </c>
      <c r="L123" s="252">
        <v>4.5999999999999996</v>
      </c>
      <c r="M123" s="254">
        <v>22</v>
      </c>
      <c r="N123" s="4">
        <v>4.2</v>
      </c>
      <c r="O123" s="6">
        <v>0.5</v>
      </c>
      <c r="P123" s="7" t="s">
        <v>259</v>
      </c>
      <c r="Q123" s="7" t="s">
        <v>251</v>
      </c>
      <c r="R123" s="256">
        <v>1</v>
      </c>
      <c r="S123" s="9">
        <v>7.58</v>
      </c>
      <c r="T123" s="10">
        <v>3</v>
      </c>
      <c r="U123" s="11">
        <v>2.6</v>
      </c>
      <c r="V123" s="12" t="s">
        <v>310</v>
      </c>
      <c r="W123" s="103">
        <v>0.65</v>
      </c>
      <c r="X123" s="14"/>
      <c r="Y123" s="15"/>
      <c r="Z123" s="12" t="s">
        <v>310</v>
      </c>
      <c r="AA123" s="103">
        <v>0.56999999999999995</v>
      </c>
      <c r="AB123" s="14"/>
      <c r="AC123" s="15"/>
      <c r="AD123" s="16"/>
      <c r="AE123" s="17"/>
    </row>
    <row r="124" spans="2:31" x14ac:dyDescent="0.2">
      <c r="B124" s="231"/>
      <c r="C124" s="235"/>
      <c r="D124" s="160"/>
      <c r="E124" s="242"/>
      <c r="F124" s="158"/>
      <c r="G124" s="235"/>
      <c r="H124" s="233"/>
      <c r="I124" s="100" t="s">
        <v>23</v>
      </c>
      <c r="J124" s="249"/>
      <c r="K124" s="251"/>
      <c r="L124" s="253"/>
      <c r="M124" s="255"/>
      <c r="N124" s="4">
        <v>4</v>
      </c>
      <c r="O124" s="6">
        <v>21</v>
      </c>
      <c r="P124" s="7" t="s">
        <v>285</v>
      </c>
      <c r="Q124" s="7" t="s">
        <v>251</v>
      </c>
      <c r="R124" s="257"/>
      <c r="S124" s="9">
        <v>6.64</v>
      </c>
      <c r="T124" s="10">
        <v>3</v>
      </c>
      <c r="U124" s="11">
        <v>2.9</v>
      </c>
      <c r="V124" s="12" t="s">
        <v>310</v>
      </c>
      <c r="W124" s="103">
        <v>0.57999999999999996</v>
      </c>
      <c r="X124" s="14"/>
      <c r="Y124" s="15"/>
      <c r="Z124" s="12" t="s">
        <v>310</v>
      </c>
      <c r="AA124" s="103">
        <v>0.65</v>
      </c>
      <c r="AB124" s="14"/>
      <c r="AC124" s="15"/>
      <c r="AD124" s="16"/>
      <c r="AE124" s="17"/>
    </row>
    <row r="125" spans="2:31" x14ac:dyDescent="0.2">
      <c r="B125" s="231"/>
      <c r="C125" s="235">
        <v>69</v>
      </c>
      <c r="D125" s="160" t="s">
        <v>217</v>
      </c>
      <c r="E125" s="242"/>
      <c r="F125" s="158"/>
      <c r="G125" s="235" t="s">
        <v>214</v>
      </c>
      <c r="H125" s="233" t="s">
        <v>218</v>
      </c>
      <c r="I125" s="100" t="s">
        <v>18</v>
      </c>
      <c r="J125" s="248">
        <v>44344</v>
      </c>
      <c r="K125" s="250" t="s">
        <v>249</v>
      </c>
      <c r="L125" s="252">
        <v>27.3</v>
      </c>
      <c r="M125" s="254">
        <v>11.8</v>
      </c>
      <c r="N125" s="4">
        <v>22</v>
      </c>
      <c r="O125" s="6">
        <v>0.5</v>
      </c>
      <c r="P125" s="7" t="s">
        <v>257</v>
      </c>
      <c r="Q125" s="7" t="s">
        <v>251</v>
      </c>
      <c r="R125" s="256">
        <v>1.2</v>
      </c>
      <c r="S125" s="9">
        <v>6.23</v>
      </c>
      <c r="T125" s="10">
        <v>5</v>
      </c>
      <c r="U125" s="11">
        <v>5.8</v>
      </c>
      <c r="V125" s="12" t="s">
        <v>316</v>
      </c>
      <c r="W125" s="103">
        <v>0.66</v>
      </c>
      <c r="X125" s="14"/>
      <c r="Y125" s="15"/>
      <c r="Z125" s="12" t="s">
        <v>316</v>
      </c>
      <c r="AA125" s="103">
        <v>0.62</v>
      </c>
      <c r="AB125" s="14"/>
      <c r="AC125" s="15"/>
      <c r="AD125" s="16"/>
      <c r="AE125" s="17"/>
    </row>
    <row r="126" spans="2:31" x14ac:dyDescent="0.2">
      <c r="B126" s="231"/>
      <c r="C126" s="235"/>
      <c r="D126" s="160"/>
      <c r="E126" s="242"/>
      <c r="F126" s="158"/>
      <c r="G126" s="235"/>
      <c r="H126" s="233"/>
      <c r="I126" s="100" t="s">
        <v>23</v>
      </c>
      <c r="J126" s="249"/>
      <c r="K126" s="251"/>
      <c r="L126" s="253"/>
      <c r="M126" s="255"/>
      <c r="N126" s="4">
        <v>7.9</v>
      </c>
      <c r="O126" s="6">
        <v>10.8</v>
      </c>
      <c r="P126" s="7" t="s">
        <v>285</v>
      </c>
      <c r="Q126" s="7" t="s">
        <v>251</v>
      </c>
      <c r="R126" s="257"/>
      <c r="S126" s="9">
        <v>7.19</v>
      </c>
      <c r="T126" s="10">
        <v>9</v>
      </c>
      <c r="U126" s="11">
        <v>7.9</v>
      </c>
      <c r="V126" s="12" t="s">
        <v>316</v>
      </c>
      <c r="W126" s="103">
        <v>0.5</v>
      </c>
      <c r="X126" s="14"/>
      <c r="Y126" s="15"/>
      <c r="Z126" s="12" t="s">
        <v>316</v>
      </c>
      <c r="AA126" s="103">
        <v>0.65</v>
      </c>
      <c r="AB126" s="14"/>
      <c r="AC126" s="15"/>
      <c r="AD126" s="16"/>
      <c r="AE126" s="17"/>
    </row>
    <row r="127" spans="2:31" x14ac:dyDescent="0.2">
      <c r="B127" s="231"/>
      <c r="C127" s="235"/>
      <c r="D127" s="160"/>
      <c r="E127" s="242"/>
      <c r="F127" s="158"/>
      <c r="G127" s="235"/>
      <c r="H127" s="233"/>
      <c r="I127" s="100" t="s">
        <v>18</v>
      </c>
      <c r="J127" s="248">
        <v>44432</v>
      </c>
      <c r="K127" s="250" t="s">
        <v>254</v>
      </c>
      <c r="L127" s="252">
        <v>27.2</v>
      </c>
      <c r="M127" s="254">
        <v>16.5</v>
      </c>
      <c r="N127" s="4">
        <v>23.1</v>
      </c>
      <c r="O127" s="6">
        <v>0.5</v>
      </c>
      <c r="P127" s="7" t="s">
        <v>260</v>
      </c>
      <c r="Q127" s="7" t="s">
        <v>251</v>
      </c>
      <c r="R127" s="256">
        <v>0.4</v>
      </c>
      <c r="S127" s="9">
        <v>9.18</v>
      </c>
      <c r="T127" s="10">
        <v>15</v>
      </c>
      <c r="U127" s="11">
        <v>13</v>
      </c>
      <c r="V127" s="12" t="s">
        <v>316</v>
      </c>
      <c r="W127" s="103">
        <v>0.51</v>
      </c>
      <c r="X127" s="14"/>
      <c r="Y127" s="15"/>
      <c r="Z127" s="12" t="s">
        <v>316</v>
      </c>
      <c r="AA127" s="103">
        <v>0.63</v>
      </c>
      <c r="AB127" s="14"/>
      <c r="AC127" s="15"/>
      <c r="AD127" s="16"/>
      <c r="AE127" s="17"/>
    </row>
    <row r="128" spans="2:31" x14ac:dyDescent="0.2">
      <c r="B128" s="231"/>
      <c r="C128" s="235"/>
      <c r="D128" s="160"/>
      <c r="E128" s="242"/>
      <c r="F128" s="158"/>
      <c r="G128" s="235"/>
      <c r="H128" s="233"/>
      <c r="I128" s="100" t="s">
        <v>23</v>
      </c>
      <c r="J128" s="249"/>
      <c r="K128" s="251"/>
      <c r="L128" s="253"/>
      <c r="M128" s="255"/>
      <c r="N128" s="4">
        <v>8.6</v>
      </c>
      <c r="O128" s="6">
        <v>15.5</v>
      </c>
      <c r="P128" s="7" t="s">
        <v>285</v>
      </c>
      <c r="Q128" s="7" t="s">
        <v>251</v>
      </c>
      <c r="R128" s="257"/>
      <c r="S128" s="9">
        <v>13</v>
      </c>
      <c r="T128" s="10">
        <v>6</v>
      </c>
      <c r="U128" s="11">
        <v>7.1</v>
      </c>
      <c r="V128" s="12" t="s">
        <v>316</v>
      </c>
      <c r="W128" s="103">
        <v>0.53</v>
      </c>
      <c r="X128" s="14"/>
      <c r="Y128" s="15"/>
      <c r="Z128" s="12" t="s">
        <v>316</v>
      </c>
      <c r="AA128" s="103">
        <v>0.56999999999999995</v>
      </c>
      <c r="AB128" s="14"/>
      <c r="AC128" s="15"/>
      <c r="AD128" s="16"/>
      <c r="AE128" s="17"/>
    </row>
    <row r="129" spans="2:31" x14ac:dyDescent="0.2">
      <c r="B129" s="231"/>
      <c r="C129" s="235"/>
      <c r="D129" s="160"/>
      <c r="E129" s="242"/>
      <c r="F129" s="158"/>
      <c r="G129" s="235"/>
      <c r="H129" s="233"/>
      <c r="I129" s="100" t="s">
        <v>18</v>
      </c>
      <c r="J129" s="248">
        <v>44518</v>
      </c>
      <c r="K129" s="250" t="s">
        <v>254</v>
      </c>
      <c r="L129" s="252">
        <v>14.5</v>
      </c>
      <c r="M129" s="254">
        <v>26</v>
      </c>
      <c r="N129" s="4">
        <v>12.7</v>
      </c>
      <c r="O129" s="6">
        <v>0.5</v>
      </c>
      <c r="P129" s="7" t="s">
        <v>260</v>
      </c>
      <c r="Q129" s="7" t="s">
        <v>251</v>
      </c>
      <c r="R129" s="256">
        <v>1</v>
      </c>
      <c r="S129" s="9">
        <v>9.6300000000000008</v>
      </c>
      <c r="T129" s="10">
        <v>3</v>
      </c>
      <c r="U129" s="11">
        <v>3.9</v>
      </c>
      <c r="V129" s="12" t="s">
        <v>316</v>
      </c>
      <c r="W129" s="103">
        <v>0.56999999999999995</v>
      </c>
      <c r="X129" s="14"/>
      <c r="Y129" s="15"/>
      <c r="Z129" s="12" t="s">
        <v>316</v>
      </c>
      <c r="AA129" s="103">
        <v>0.5</v>
      </c>
      <c r="AB129" s="14"/>
      <c r="AC129" s="15"/>
      <c r="AD129" s="16"/>
      <c r="AE129" s="17"/>
    </row>
    <row r="130" spans="2:31" x14ac:dyDescent="0.2">
      <c r="B130" s="231"/>
      <c r="C130" s="235"/>
      <c r="D130" s="160"/>
      <c r="E130" s="242"/>
      <c r="F130" s="158"/>
      <c r="G130" s="235"/>
      <c r="H130" s="233"/>
      <c r="I130" s="100" t="s">
        <v>23</v>
      </c>
      <c r="J130" s="249"/>
      <c r="K130" s="251"/>
      <c r="L130" s="253"/>
      <c r="M130" s="255"/>
      <c r="N130" s="4">
        <v>9</v>
      </c>
      <c r="O130" s="6">
        <v>25</v>
      </c>
      <c r="P130" s="7" t="s">
        <v>285</v>
      </c>
      <c r="Q130" s="7" t="s">
        <v>251</v>
      </c>
      <c r="R130" s="257"/>
      <c r="S130" s="9">
        <v>12.5</v>
      </c>
      <c r="T130" s="10">
        <v>4</v>
      </c>
      <c r="U130" s="11">
        <v>7.5</v>
      </c>
      <c r="V130" s="12" t="s">
        <v>316</v>
      </c>
      <c r="W130" s="103">
        <v>0.43</v>
      </c>
      <c r="X130" s="14"/>
      <c r="Y130" s="15"/>
      <c r="Z130" s="12" t="s">
        <v>316</v>
      </c>
      <c r="AA130" s="103">
        <v>0.42</v>
      </c>
      <c r="AB130" s="14"/>
      <c r="AC130" s="15"/>
      <c r="AD130" s="16"/>
      <c r="AE130" s="17"/>
    </row>
    <row r="131" spans="2:31" x14ac:dyDescent="0.2">
      <c r="B131" s="231"/>
      <c r="C131" s="235"/>
      <c r="D131" s="160"/>
      <c r="E131" s="242"/>
      <c r="F131" s="158"/>
      <c r="G131" s="235"/>
      <c r="H131" s="233"/>
      <c r="I131" s="100" t="s">
        <v>18</v>
      </c>
      <c r="J131" s="248">
        <v>44610</v>
      </c>
      <c r="K131" s="250" t="s">
        <v>249</v>
      </c>
      <c r="L131" s="252">
        <v>6.8</v>
      </c>
      <c r="M131" s="254">
        <v>25.9</v>
      </c>
      <c r="N131" s="4">
        <v>4.5</v>
      </c>
      <c r="O131" s="6">
        <v>0.5</v>
      </c>
      <c r="P131" s="7" t="s">
        <v>257</v>
      </c>
      <c r="Q131" s="7" t="s">
        <v>251</v>
      </c>
      <c r="R131" s="256">
        <v>1.2</v>
      </c>
      <c r="S131" s="9">
        <v>10.7</v>
      </c>
      <c r="T131" s="10">
        <v>2</v>
      </c>
      <c r="U131" s="11">
        <v>2.1</v>
      </c>
      <c r="V131" s="12" t="s">
        <v>310</v>
      </c>
      <c r="W131" s="103">
        <v>0.56000000000000005</v>
      </c>
      <c r="X131" s="14"/>
      <c r="Y131" s="15"/>
      <c r="Z131" s="12" t="s">
        <v>310</v>
      </c>
      <c r="AA131" s="103">
        <v>0.54</v>
      </c>
      <c r="AB131" s="14"/>
      <c r="AC131" s="15"/>
      <c r="AD131" s="16"/>
      <c r="AE131" s="17"/>
    </row>
    <row r="132" spans="2:31" x14ac:dyDescent="0.2">
      <c r="B132" s="231"/>
      <c r="C132" s="235"/>
      <c r="D132" s="160"/>
      <c r="E132" s="242"/>
      <c r="F132" s="158"/>
      <c r="G132" s="235"/>
      <c r="H132" s="233"/>
      <c r="I132" s="100" t="s">
        <v>23</v>
      </c>
      <c r="J132" s="249"/>
      <c r="K132" s="251"/>
      <c r="L132" s="253"/>
      <c r="M132" s="255"/>
      <c r="N132" s="4">
        <v>3.9</v>
      </c>
      <c r="O132" s="6">
        <v>24.9</v>
      </c>
      <c r="P132" s="7" t="s">
        <v>285</v>
      </c>
      <c r="Q132" s="7" t="s">
        <v>251</v>
      </c>
      <c r="R132" s="257"/>
      <c r="S132" s="9">
        <v>10.7</v>
      </c>
      <c r="T132" s="10">
        <v>4</v>
      </c>
      <c r="U132" s="11">
        <v>3</v>
      </c>
      <c r="V132" s="12" t="s">
        <v>310</v>
      </c>
      <c r="W132" s="103">
        <v>0.64</v>
      </c>
      <c r="X132" s="14"/>
      <c r="Y132" s="15"/>
      <c r="Z132" s="12" t="s">
        <v>310</v>
      </c>
      <c r="AA132" s="103">
        <v>0.56999999999999995</v>
      </c>
      <c r="AB132" s="14"/>
      <c r="AC132" s="15"/>
      <c r="AD132" s="16"/>
      <c r="AE132" s="17"/>
    </row>
    <row r="133" spans="2:31" x14ac:dyDescent="0.2">
      <c r="B133" s="231"/>
      <c r="C133" s="235">
        <v>70</v>
      </c>
      <c r="D133" s="160" t="s">
        <v>219</v>
      </c>
      <c r="E133" s="242"/>
      <c r="F133" s="158"/>
      <c r="G133" s="235" t="s">
        <v>214</v>
      </c>
      <c r="H133" s="233" t="s">
        <v>220</v>
      </c>
      <c r="I133" s="100" t="s">
        <v>18</v>
      </c>
      <c r="J133" s="248">
        <v>44343</v>
      </c>
      <c r="K133" s="250" t="s">
        <v>258</v>
      </c>
      <c r="L133" s="252">
        <v>13.7</v>
      </c>
      <c r="M133" s="254">
        <v>21.4</v>
      </c>
      <c r="N133" s="4">
        <v>14.4</v>
      </c>
      <c r="O133" s="6">
        <v>0.5</v>
      </c>
      <c r="P133" s="7" t="s">
        <v>259</v>
      </c>
      <c r="Q133" s="7" t="s">
        <v>251</v>
      </c>
      <c r="R133" s="256">
        <v>2.5</v>
      </c>
      <c r="S133" s="9">
        <v>6.4</v>
      </c>
      <c r="T133" s="10">
        <v>2</v>
      </c>
      <c r="U133" s="11">
        <v>2.2000000000000002</v>
      </c>
      <c r="V133" s="12" t="s">
        <v>316</v>
      </c>
      <c r="W133" s="103">
        <v>0.72</v>
      </c>
      <c r="X133" s="14"/>
      <c r="Y133" s="15"/>
      <c r="Z133" s="12" t="s">
        <v>316</v>
      </c>
      <c r="AA133" s="103">
        <v>0.71</v>
      </c>
      <c r="AB133" s="14"/>
      <c r="AC133" s="15"/>
      <c r="AD133" s="16"/>
      <c r="AE133" s="17"/>
    </row>
    <row r="134" spans="2:31" x14ac:dyDescent="0.2">
      <c r="B134" s="231"/>
      <c r="C134" s="235"/>
      <c r="D134" s="160"/>
      <c r="E134" s="242"/>
      <c r="F134" s="158"/>
      <c r="G134" s="235"/>
      <c r="H134" s="233"/>
      <c r="I134" s="100" t="s">
        <v>23</v>
      </c>
      <c r="J134" s="249"/>
      <c r="K134" s="251"/>
      <c r="L134" s="253"/>
      <c r="M134" s="255"/>
      <c r="N134" s="4">
        <v>10.8</v>
      </c>
      <c r="O134" s="6">
        <v>20.399999999999999</v>
      </c>
      <c r="P134" s="7" t="s">
        <v>285</v>
      </c>
      <c r="Q134" s="7" t="s">
        <v>251</v>
      </c>
      <c r="R134" s="257"/>
      <c r="S134" s="9">
        <v>6.47</v>
      </c>
      <c r="T134" s="10">
        <v>4</v>
      </c>
      <c r="U134" s="11">
        <v>2.7</v>
      </c>
      <c r="V134" s="12" t="s">
        <v>316</v>
      </c>
      <c r="W134" s="103">
        <v>0.57999999999999996</v>
      </c>
      <c r="X134" s="14"/>
      <c r="Y134" s="15"/>
      <c r="Z134" s="12" t="s">
        <v>316</v>
      </c>
      <c r="AA134" s="103">
        <v>0.64</v>
      </c>
      <c r="AB134" s="14"/>
      <c r="AC134" s="15"/>
      <c r="AD134" s="16"/>
      <c r="AE134" s="17"/>
    </row>
    <row r="135" spans="2:31" x14ac:dyDescent="0.2">
      <c r="B135" s="231"/>
      <c r="C135" s="235"/>
      <c r="D135" s="160"/>
      <c r="E135" s="242"/>
      <c r="F135" s="158"/>
      <c r="G135" s="235"/>
      <c r="H135" s="233"/>
      <c r="I135" s="100" t="s">
        <v>18</v>
      </c>
      <c r="J135" s="248">
        <v>44432</v>
      </c>
      <c r="K135" s="250" t="s">
        <v>249</v>
      </c>
      <c r="L135" s="252">
        <v>26.1</v>
      </c>
      <c r="M135" s="254">
        <v>12.5</v>
      </c>
      <c r="N135" s="4">
        <v>22.8</v>
      </c>
      <c r="O135" s="6">
        <v>0.5</v>
      </c>
      <c r="P135" s="7" t="s">
        <v>259</v>
      </c>
      <c r="Q135" s="7" t="s">
        <v>251</v>
      </c>
      <c r="R135" s="256">
        <v>0.3</v>
      </c>
      <c r="S135" s="9">
        <v>5.38</v>
      </c>
      <c r="T135" s="10">
        <v>7</v>
      </c>
      <c r="U135" s="11">
        <v>4.4000000000000004</v>
      </c>
      <c r="V135" s="12" t="s">
        <v>316</v>
      </c>
      <c r="W135" s="103">
        <v>0.45</v>
      </c>
      <c r="X135" s="14"/>
      <c r="Y135" s="15"/>
      <c r="Z135" s="12" t="s">
        <v>316</v>
      </c>
      <c r="AA135" s="103">
        <v>0.6</v>
      </c>
      <c r="AB135" s="14"/>
      <c r="AC135" s="15"/>
      <c r="AD135" s="16"/>
      <c r="AE135" s="17"/>
    </row>
    <row r="136" spans="2:31" x14ac:dyDescent="0.2">
      <c r="B136" s="231"/>
      <c r="C136" s="235"/>
      <c r="D136" s="160"/>
      <c r="E136" s="242"/>
      <c r="F136" s="158"/>
      <c r="G136" s="235"/>
      <c r="H136" s="233"/>
      <c r="I136" s="100" t="s">
        <v>23</v>
      </c>
      <c r="J136" s="249"/>
      <c r="K136" s="251"/>
      <c r="L136" s="253"/>
      <c r="M136" s="255"/>
      <c r="N136" s="4">
        <v>19</v>
      </c>
      <c r="O136" s="6">
        <v>11.5</v>
      </c>
      <c r="P136" s="7" t="s">
        <v>285</v>
      </c>
      <c r="Q136" s="7" t="s">
        <v>251</v>
      </c>
      <c r="R136" s="257"/>
      <c r="S136" s="9">
        <v>6.39</v>
      </c>
      <c r="T136" s="10">
        <v>7</v>
      </c>
      <c r="U136" s="11">
        <v>4.5999999999999996</v>
      </c>
      <c r="V136" s="12" t="s">
        <v>316</v>
      </c>
      <c r="W136" s="103">
        <v>0.6</v>
      </c>
      <c r="X136" s="14"/>
      <c r="Y136" s="15"/>
      <c r="Z136" s="12" t="s">
        <v>316</v>
      </c>
      <c r="AA136" s="103">
        <v>0.54</v>
      </c>
      <c r="AB136" s="14"/>
      <c r="AC136" s="15"/>
      <c r="AD136" s="16"/>
      <c r="AE136" s="17"/>
    </row>
    <row r="137" spans="2:31" x14ac:dyDescent="0.2">
      <c r="B137" s="231"/>
      <c r="C137" s="235"/>
      <c r="D137" s="160"/>
      <c r="E137" s="242"/>
      <c r="F137" s="158"/>
      <c r="G137" s="235"/>
      <c r="H137" s="233"/>
      <c r="I137" s="100" t="s">
        <v>18</v>
      </c>
      <c r="J137" s="248">
        <v>44518</v>
      </c>
      <c r="K137" s="250" t="s">
        <v>254</v>
      </c>
      <c r="L137" s="252">
        <v>11.3</v>
      </c>
      <c r="M137" s="254">
        <v>22</v>
      </c>
      <c r="N137" s="4">
        <v>14.3</v>
      </c>
      <c r="O137" s="6">
        <v>0.5</v>
      </c>
      <c r="P137" s="7" t="s">
        <v>260</v>
      </c>
      <c r="Q137" s="7" t="s">
        <v>251</v>
      </c>
      <c r="R137" s="256">
        <v>1.2</v>
      </c>
      <c r="S137" s="9">
        <v>7.82</v>
      </c>
      <c r="T137" s="10">
        <v>1</v>
      </c>
      <c r="U137" s="11">
        <v>1.8</v>
      </c>
      <c r="V137" s="12" t="s">
        <v>316</v>
      </c>
      <c r="W137" s="103">
        <v>0.5</v>
      </c>
      <c r="X137" s="14"/>
      <c r="Y137" s="15"/>
      <c r="Z137" s="12" t="s">
        <v>316</v>
      </c>
      <c r="AA137" s="103">
        <v>0.54</v>
      </c>
      <c r="AB137" s="14"/>
      <c r="AC137" s="15"/>
      <c r="AD137" s="16"/>
      <c r="AE137" s="17"/>
    </row>
    <row r="138" spans="2:31" x14ac:dyDescent="0.2">
      <c r="B138" s="231"/>
      <c r="C138" s="235"/>
      <c r="D138" s="160"/>
      <c r="E138" s="242"/>
      <c r="F138" s="158"/>
      <c r="G138" s="235"/>
      <c r="H138" s="233"/>
      <c r="I138" s="100" t="s">
        <v>23</v>
      </c>
      <c r="J138" s="249"/>
      <c r="K138" s="251"/>
      <c r="L138" s="253"/>
      <c r="M138" s="255"/>
      <c r="N138" s="4">
        <v>12.8</v>
      </c>
      <c r="O138" s="6">
        <v>21</v>
      </c>
      <c r="P138" s="7" t="s">
        <v>285</v>
      </c>
      <c r="Q138" s="7" t="s">
        <v>251</v>
      </c>
      <c r="R138" s="257"/>
      <c r="S138" s="9">
        <v>6.57</v>
      </c>
      <c r="T138" s="10">
        <v>3</v>
      </c>
      <c r="U138" s="11">
        <v>2.2999999999999998</v>
      </c>
      <c r="V138" s="12" t="s">
        <v>316</v>
      </c>
      <c r="W138" s="103">
        <v>0.65</v>
      </c>
      <c r="X138" s="14"/>
      <c r="Y138" s="15"/>
      <c r="Z138" s="12" t="s">
        <v>316</v>
      </c>
      <c r="AA138" s="103">
        <v>0.63</v>
      </c>
      <c r="AB138" s="14"/>
      <c r="AC138" s="15"/>
      <c r="AD138" s="16"/>
      <c r="AE138" s="17"/>
    </row>
    <row r="139" spans="2:31" x14ac:dyDescent="0.2">
      <c r="B139" s="231"/>
      <c r="C139" s="235"/>
      <c r="D139" s="160"/>
      <c r="E139" s="242"/>
      <c r="F139" s="158"/>
      <c r="G139" s="235"/>
      <c r="H139" s="233"/>
      <c r="I139" s="100" t="s">
        <v>18</v>
      </c>
      <c r="J139" s="248">
        <v>44610</v>
      </c>
      <c r="K139" s="250" t="s">
        <v>254</v>
      </c>
      <c r="L139" s="252">
        <v>1.5</v>
      </c>
      <c r="M139" s="254">
        <v>18.5</v>
      </c>
      <c r="N139" s="4">
        <v>4.0999999999999996</v>
      </c>
      <c r="O139" s="6">
        <v>0.5</v>
      </c>
      <c r="P139" s="7" t="s">
        <v>260</v>
      </c>
      <c r="Q139" s="7" t="s">
        <v>251</v>
      </c>
      <c r="R139" s="256">
        <v>1.4</v>
      </c>
      <c r="S139" s="9">
        <v>8.41</v>
      </c>
      <c r="T139" s="10">
        <v>1</v>
      </c>
      <c r="U139" s="11">
        <v>1.2</v>
      </c>
      <c r="V139" s="12" t="s">
        <v>310</v>
      </c>
      <c r="W139" s="103">
        <v>0.59</v>
      </c>
      <c r="X139" s="14"/>
      <c r="Y139" s="15"/>
      <c r="Z139" s="12" t="s">
        <v>310</v>
      </c>
      <c r="AA139" s="103">
        <v>0.6</v>
      </c>
      <c r="AB139" s="14"/>
      <c r="AC139" s="15"/>
      <c r="AD139" s="16"/>
      <c r="AE139" s="17"/>
    </row>
    <row r="140" spans="2:31" x14ac:dyDescent="0.2">
      <c r="B140" s="232"/>
      <c r="C140" s="236"/>
      <c r="D140" s="161"/>
      <c r="E140" s="238"/>
      <c r="F140" s="159"/>
      <c r="G140" s="236"/>
      <c r="H140" s="234"/>
      <c r="I140" s="101" t="s">
        <v>23</v>
      </c>
      <c r="J140" s="268"/>
      <c r="K140" s="269"/>
      <c r="L140" s="270"/>
      <c r="M140" s="271"/>
      <c r="N140" s="29">
        <v>3.8</v>
      </c>
      <c r="O140" s="31">
        <v>17.5</v>
      </c>
      <c r="P140" s="32" t="s">
        <v>285</v>
      </c>
      <c r="Q140" s="32" t="s">
        <v>251</v>
      </c>
      <c r="R140" s="272"/>
      <c r="S140" s="34">
        <v>7.92</v>
      </c>
      <c r="T140" s="19">
        <v>1</v>
      </c>
      <c r="U140" s="20">
        <v>1.1000000000000001</v>
      </c>
      <c r="V140" s="35" t="s">
        <v>310</v>
      </c>
      <c r="W140" s="104">
        <v>0.62</v>
      </c>
      <c r="X140" s="21"/>
      <c r="Y140" s="22"/>
      <c r="Z140" s="35" t="s">
        <v>310</v>
      </c>
      <c r="AA140" s="104">
        <v>0.67</v>
      </c>
      <c r="AB140" s="21"/>
      <c r="AC140" s="22"/>
      <c r="AD140" s="23"/>
      <c r="AE140" s="17"/>
    </row>
    <row r="141" spans="2:31" x14ac:dyDescent="0.2">
      <c r="B141" s="231" t="s">
        <v>40</v>
      </c>
      <c r="C141" s="239">
        <v>71</v>
      </c>
      <c r="D141" s="166" t="s">
        <v>221</v>
      </c>
      <c r="E141" s="240"/>
      <c r="F141" s="165"/>
      <c r="G141" s="239" t="s">
        <v>214</v>
      </c>
      <c r="H141" s="241" t="s">
        <v>222</v>
      </c>
      <c r="I141" s="98" t="s">
        <v>18</v>
      </c>
      <c r="J141" s="275">
        <v>44342</v>
      </c>
      <c r="K141" s="276" t="s">
        <v>249</v>
      </c>
      <c r="L141" s="277">
        <v>23.8</v>
      </c>
      <c r="M141" s="273">
        <v>11.3</v>
      </c>
      <c r="N141" s="99">
        <v>22.1</v>
      </c>
      <c r="O141" s="96">
        <v>0.5</v>
      </c>
      <c r="P141" s="106" t="s">
        <v>259</v>
      </c>
      <c r="Q141" s="106" t="s">
        <v>251</v>
      </c>
      <c r="R141" s="274">
        <v>1.8</v>
      </c>
      <c r="S141" s="133">
        <v>12.5</v>
      </c>
      <c r="T141" s="134">
        <v>3</v>
      </c>
      <c r="U141" s="135">
        <v>2.2000000000000002</v>
      </c>
      <c r="V141" s="109" t="s">
        <v>316</v>
      </c>
      <c r="W141" s="148">
        <v>0.66</v>
      </c>
      <c r="X141" s="111"/>
      <c r="Y141" s="112"/>
      <c r="Z141" s="109" t="s">
        <v>316</v>
      </c>
      <c r="AA141" s="148">
        <v>0.6</v>
      </c>
      <c r="AB141" s="111"/>
      <c r="AC141" s="112"/>
      <c r="AD141" s="114"/>
      <c r="AE141" s="17"/>
    </row>
    <row r="142" spans="2:31" x14ac:dyDescent="0.2">
      <c r="B142" s="231"/>
      <c r="C142" s="235"/>
      <c r="D142" s="160"/>
      <c r="E142" s="237"/>
      <c r="F142" s="164"/>
      <c r="G142" s="235"/>
      <c r="H142" s="233"/>
      <c r="I142" s="74" t="s">
        <v>23</v>
      </c>
      <c r="J142" s="249"/>
      <c r="K142" s="251"/>
      <c r="L142" s="253"/>
      <c r="M142" s="255"/>
      <c r="N142" s="4">
        <v>14</v>
      </c>
      <c r="O142" s="6">
        <v>10.3</v>
      </c>
      <c r="P142" s="7" t="s">
        <v>285</v>
      </c>
      <c r="Q142" s="7" t="s">
        <v>251</v>
      </c>
      <c r="R142" s="257"/>
      <c r="S142" s="9">
        <v>12.7</v>
      </c>
      <c r="T142" s="10">
        <v>4</v>
      </c>
      <c r="U142" s="11">
        <v>4.3</v>
      </c>
      <c r="V142" s="12" t="s">
        <v>316</v>
      </c>
      <c r="W142" s="103">
        <v>0.5</v>
      </c>
      <c r="X142" s="14"/>
      <c r="Y142" s="15"/>
      <c r="Z142" s="12" t="s">
        <v>316</v>
      </c>
      <c r="AA142" s="103">
        <v>0.54</v>
      </c>
      <c r="AB142" s="14"/>
      <c r="AC142" s="15"/>
      <c r="AD142" s="16"/>
      <c r="AE142" s="17"/>
    </row>
    <row r="143" spans="2:31" x14ac:dyDescent="0.2">
      <c r="B143" s="231"/>
      <c r="C143" s="235"/>
      <c r="D143" s="160"/>
      <c r="E143" s="237"/>
      <c r="F143" s="164"/>
      <c r="G143" s="235"/>
      <c r="H143" s="233"/>
      <c r="I143" s="74" t="s">
        <v>18</v>
      </c>
      <c r="J143" s="248">
        <v>44435</v>
      </c>
      <c r="K143" s="250" t="s">
        <v>254</v>
      </c>
      <c r="L143" s="252">
        <v>32.299999999999997</v>
      </c>
      <c r="M143" s="254">
        <v>9.8000000000000007</v>
      </c>
      <c r="N143" s="4">
        <v>30.2</v>
      </c>
      <c r="O143" s="6">
        <v>0.5</v>
      </c>
      <c r="P143" s="7" t="s">
        <v>260</v>
      </c>
      <c r="Q143" s="7" t="s">
        <v>251</v>
      </c>
      <c r="R143" s="256">
        <v>1.5</v>
      </c>
      <c r="S143" s="9">
        <v>11.9</v>
      </c>
      <c r="T143" s="10" t="s">
        <v>317</v>
      </c>
      <c r="U143" s="11">
        <v>1</v>
      </c>
      <c r="V143" s="12" t="s">
        <v>316</v>
      </c>
      <c r="W143" s="103">
        <v>0.5</v>
      </c>
      <c r="X143" s="14"/>
      <c r="Y143" s="15"/>
      <c r="Z143" s="12" t="s">
        <v>316</v>
      </c>
      <c r="AA143" s="103">
        <v>0.46</v>
      </c>
      <c r="AB143" s="14"/>
      <c r="AC143" s="15"/>
      <c r="AD143" s="16"/>
      <c r="AE143" s="17"/>
    </row>
    <row r="144" spans="2:31" x14ac:dyDescent="0.2">
      <c r="B144" s="231"/>
      <c r="C144" s="235"/>
      <c r="D144" s="160"/>
      <c r="E144" s="237"/>
      <c r="F144" s="164"/>
      <c r="G144" s="235"/>
      <c r="H144" s="233"/>
      <c r="I144" s="74" t="s">
        <v>23</v>
      </c>
      <c r="J144" s="249"/>
      <c r="K144" s="251"/>
      <c r="L144" s="253"/>
      <c r="M144" s="255"/>
      <c r="N144" s="4">
        <v>24.2</v>
      </c>
      <c r="O144" s="6">
        <v>8.8000000000000007</v>
      </c>
      <c r="P144" s="7" t="s">
        <v>285</v>
      </c>
      <c r="Q144" s="7" t="s">
        <v>251</v>
      </c>
      <c r="R144" s="257"/>
      <c r="S144" s="9">
        <v>12.2</v>
      </c>
      <c r="T144" s="10">
        <v>2</v>
      </c>
      <c r="U144" s="11">
        <v>2</v>
      </c>
      <c r="V144" s="12" t="s">
        <v>316</v>
      </c>
      <c r="W144" s="103">
        <v>0.68</v>
      </c>
      <c r="X144" s="14"/>
      <c r="Y144" s="15"/>
      <c r="Z144" s="12" t="s">
        <v>316</v>
      </c>
      <c r="AA144" s="103">
        <v>0.62</v>
      </c>
      <c r="AB144" s="14"/>
      <c r="AC144" s="15"/>
      <c r="AD144" s="16"/>
      <c r="AE144" s="17"/>
    </row>
    <row r="145" spans="2:31" x14ac:dyDescent="0.2">
      <c r="B145" s="231"/>
      <c r="C145" s="235"/>
      <c r="D145" s="160"/>
      <c r="E145" s="237"/>
      <c r="F145" s="164"/>
      <c r="G145" s="235"/>
      <c r="H145" s="233"/>
      <c r="I145" s="74" t="s">
        <v>18</v>
      </c>
      <c r="J145" s="248">
        <v>44502</v>
      </c>
      <c r="K145" s="250" t="s">
        <v>254</v>
      </c>
      <c r="L145" s="252">
        <v>18.3</v>
      </c>
      <c r="M145" s="254">
        <v>14.1</v>
      </c>
      <c r="N145" s="4">
        <v>15.9</v>
      </c>
      <c r="O145" s="6">
        <v>0.5</v>
      </c>
      <c r="P145" s="7" t="s">
        <v>260</v>
      </c>
      <c r="Q145" s="7" t="s">
        <v>251</v>
      </c>
      <c r="R145" s="256">
        <v>1.4</v>
      </c>
      <c r="S145" s="9">
        <v>13.1</v>
      </c>
      <c r="T145" s="10">
        <v>1</v>
      </c>
      <c r="U145" s="11">
        <v>1.2</v>
      </c>
      <c r="V145" s="12" t="s">
        <v>316</v>
      </c>
      <c r="W145" s="103">
        <v>0.55000000000000004</v>
      </c>
      <c r="X145" s="14"/>
      <c r="Y145" s="15"/>
      <c r="Z145" s="12" t="s">
        <v>316</v>
      </c>
      <c r="AA145" s="103">
        <v>0.46</v>
      </c>
      <c r="AB145" s="14"/>
      <c r="AC145" s="15"/>
      <c r="AD145" s="16"/>
      <c r="AE145" s="17"/>
    </row>
    <row r="146" spans="2:31" x14ac:dyDescent="0.2">
      <c r="B146" s="231"/>
      <c r="C146" s="235"/>
      <c r="D146" s="160"/>
      <c r="E146" s="237"/>
      <c r="F146" s="164"/>
      <c r="G146" s="235"/>
      <c r="H146" s="233"/>
      <c r="I146" s="74" t="s">
        <v>23</v>
      </c>
      <c r="J146" s="249"/>
      <c r="K146" s="251"/>
      <c r="L146" s="253"/>
      <c r="M146" s="255"/>
      <c r="N146" s="4">
        <v>13.4</v>
      </c>
      <c r="O146" s="6">
        <v>13.1</v>
      </c>
      <c r="P146" s="7" t="s">
        <v>285</v>
      </c>
      <c r="Q146" s="7" t="s">
        <v>251</v>
      </c>
      <c r="R146" s="257"/>
      <c r="S146" s="9">
        <v>12.9</v>
      </c>
      <c r="T146" s="10">
        <v>2</v>
      </c>
      <c r="U146" s="11">
        <v>1.7</v>
      </c>
      <c r="V146" s="12" t="s">
        <v>316</v>
      </c>
      <c r="W146" s="103">
        <v>0.57999999999999996</v>
      </c>
      <c r="X146" s="14"/>
      <c r="Y146" s="15"/>
      <c r="Z146" s="12" t="s">
        <v>316</v>
      </c>
      <c r="AA146" s="103">
        <v>0.56999999999999995</v>
      </c>
      <c r="AB146" s="14"/>
      <c r="AC146" s="15"/>
      <c r="AD146" s="16"/>
      <c r="AE146" s="17"/>
    </row>
    <row r="147" spans="2:31" x14ac:dyDescent="0.2">
      <c r="B147" s="231"/>
      <c r="C147" s="235"/>
      <c r="D147" s="160"/>
      <c r="E147" s="237"/>
      <c r="F147" s="164"/>
      <c r="G147" s="235"/>
      <c r="H147" s="233"/>
      <c r="I147" s="74" t="s">
        <v>18</v>
      </c>
      <c r="J147" s="248">
        <v>44608</v>
      </c>
      <c r="K147" s="250" t="s">
        <v>254</v>
      </c>
      <c r="L147" s="252">
        <v>6.2</v>
      </c>
      <c r="M147" s="254">
        <v>16</v>
      </c>
      <c r="N147" s="4">
        <v>5</v>
      </c>
      <c r="O147" s="6">
        <v>0.5</v>
      </c>
      <c r="P147" s="7" t="s">
        <v>257</v>
      </c>
      <c r="Q147" s="7" t="s">
        <v>251</v>
      </c>
      <c r="R147" s="256">
        <v>1.6</v>
      </c>
      <c r="S147" s="9">
        <v>11.9</v>
      </c>
      <c r="T147" s="10">
        <v>1</v>
      </c>
      <c r="U147" s="11">
        <v>1.8</v>
      </c>
      <c r="V147" s="12" t="s">
        <v>310</v>
      </c>
      <c r="W147" s="103">
        <v>0.52</v>
      </c>
      <c r="X147" s="14"/>
      <c r="Y147" s="15"/>
      <c r="Z147" s="12" t="s">
        <v>310</v>
      </c>
      <c r="AA147" s="103">
        <v>0.56999999999999995</v>
      </c>
      <c r="AB147" s="14"/>
      <c r="AC147" s="15"/>
      <c r="AD147" s="16"/>
      <c r="AE147" s="17"/>
    </row>
    <row r="148" spans="2:31" x14ac:dyDescent="0.2">
      <c r="B148" s="231"/>
      <c r="C148" s="235"/>
      <c r="D148" s="160"/>
      <c r="E148" s="237"/>
      <c r="F148" s="164"/>
      <c r="G148" s="235"/>
      <c r="H148" s="233"/>
      <c r="I148" s="74" t="s">
        <v>23</v>
      </c>
      <c r="J148" s="249"/>
      <c r="K148" s="251"/>
      <c r="L148" s="253"/>
      <c r="M148" s="255"/>
      <c r="N148" s="4">
        <v>4.5</v>
      </c>
      <c r="O148" s="6">
        <v>15</v>
      </c>
      <c r="P148" s="7" t="s">
        <v>285</v>
      </c>
      <c r="Q148" s="7" t="s">
        <v>251</v>
      </c>
      <c r="R148" s="257"/>
      <c r="S148" s="9">
        <v>12.3</v>
      </c>
      <c r="T148" s="10">
        <v>2</v>
      </c>
      <c r="U148" s="11">
        <v>1.9</v>
      </c>
      <c r="V148" s="12" t="s">
        <v>310</v>
      </c>
      <c r="W148" s="103">
        <v>0.64</v>
      </c>
      <c r="X148" s="14"/>
      <c r="Y148" s="15"/>
      <c r="Z148" s="12" t="s">
        <v>310</v>
      </c>
      <c r="AA148" s="103">
        <v>0.54</v>
      </c>
      <c r="AB148" s="14"/>
      <c r="AC148" s="15"/>
      <c r="AD148" s="16"/>
      <c r="AE148" s="17"/>
    </row>
    <row r="149" spans="2:31" x14ac:dyDescent="0.2">
      <c r="B149" s="231"/>
      <c r="C149" s="235">
        <v>72</v>
      </c>
      <c r="D149" s="160" t="s">
        <v>223</v>
      </c>
      <c r="E149" s="237"/>
      <c r="F149" s="164"/>
      <c r="G149" s="235" t="s">
        <v>214</v>
      </c>
      <c r="H149" s="233" t="s">
        <v>224</v>
      </c>
      <c r="I149" s="74" t="s">
        <v>18</v>
      </c>
      <c r="J149" s="248">
        <v>44342</v>
      </c>
      <c r="K149" s="250" t="s">
        <v>254</v>
      </c>
      <c r="L149" s="252">
        <v>25.3</v>
      </c>
      <c r="M149" s="254">
        <v>14.9</v>
      </c>
      <c r="N149" s="4">
        <v>22.1</v>
      </c>
      <c r="O149" s="6">
        <v>0.5</v>
      </c>
      <c r="P149" s="7" t="s">
        <v>301</v>
      </c>
      <c r="Q149" s="7" t="s">
        <v>251</v>
      </c>
      <c r="R149" s="256">
        <v>6.2</v>
      </c>
      <c r="S149" s="9">
        <v>10.7</v>
      </c>
      <c r="T149" s="10" t="s">
        <v>317</v>
      </c>
      <c r="U149" s="11">
        <v>0.6</v>
      </c>
      <c r="V149" s="12" t="s">
        <v>316</v>
      </c>
      <c r="W149" s="103">
        <v>0.59</v>
      </c>
      <c r="X149" s="14"/>
      <c r="Y149" s="15"/>
      <c r="Z149" s="12" t="s">
        <v>316</v>
      </c>
      <c r="AA149" s="103">
        <v>0.6</v>
      </c>
      <c r="AB149" s="14"/>
      <c r="AC149" s="15"/>
      <c r="AD149" s="16"/>
      <c r="AE149" s="17"/>
    </row>
    <row r="150" spans="2:31" x14ac:dyDescent="0.2">
      <c r="B150" s="231"/>
      <c r="C150" s="235"/>
      <c r="D150" s="160"/>
      <c r="E150" s="237"/>
      <c r="F150" s="164"/>
      <c r="G150" s="235"/>
      <c r="H150" s="233"/>
      <c r="I150" s="74" t="s">
        <v>23</v>
      </c>
      <c r="J150" s="249"/>
      <c r="K150" s="251"/>
      <c r="L150" s="253"/>
      <c r="M150" s="255"/>
      <c r="N150" s="4">
        <v>8.8000000000000007</v>
      </c>
      <c r="O150" s="6">
        <v>13.9</v>
      </c>
      <c r="P150" s="7" t="s">
        <v>285</v>
      </c>
      <c r="Q150" s="7" t="s">
        <v>251</v>
      </c>
      <c r="R150" s="257"/>
      <c r="S150" s="9">
        <v>11.5</v>
      </c>
      <c r="T150" s="10" t="s">
        <v>317</v>
      </c>
      <c r="U150" s="11">
        <v>0.7</v>
      </c>
      <c r="V150" s="12" t="s">
        <v>316</v>
      </c>
      <c r="W150" s="103">
        <v>0.5</v>
      </c>
      <c r="X150" s="14"/>
      <c r="Y150" s="15"/>
      <c r="Z150" s="12" t="s">
        <v>316</v>
      </c>
      <c r="AA150" s="103">
        <v>0.69</v>
      </c>
      <c r="AB150" s="14"/>
      <c r="AC150" s="15"/>
      <c r="AD150" s="16"/>
      <c r="AE150" s="17"/>
    </row>
    <row r="151" spans="2:31" x14ac:dyDescent="0.2">
      <c r="B151" s="231"/>
      <c r="C151" s="235"/>
      <c r="D151" s="160"/>
      <c r="E151" s="237"/>
      <c r="F151" s="164"/>
      <c r="G151" s="235"/>
      <c r="H151" s="233"/>
      <c r="I151" s="74" t="s">
        <v>18</v>
      </c>
      <c r="J151" s="248">
        <v>44435</v>
      </c>
      <c r="K151" s="250" t="s">
        <v>254</v>
      </c>
      <c r="L151" s="252">
        <v>32.6</v>
      </c>
      <c r="M151" s="254">
        <v>13.5</v>
      </c>
      <c r="N151" s="4">
        <v>28.6</v>
      </c>
      <c r="O151" s="6">
        <v>0.5</v>
      </c>
      <c r="P151" s="7" t="s">
        <v>250</v>
      </c>
      <c r="Q151" s="7" t="s">
        <v>251</v>
      </c>
      <c r="R151" s="256">
        <v>2.9</v>
      </c>
      <c r="S151" s="9">
        <v>7.39</v>
      </c>
      <c r="T151" s="10" t="s">
        <v>317</v>
      </c>
      <c r="U151" s="11">
        <v>1.3</v>
      </c>
      <c r="V151" s="12" t="s">
        <v>316</v>
      </c>
      <c r="W151" s="103">
        <v>0.62</v>
      </c>
      <c r="X151" s="14"/>
      <c r="Y151" s="15"/>
      <c r="Z151" s="12" t="s">
        <v>316</v>
      </c>
      <c r="AA151" s="103">
        <v>0.77</v>
      </c>
      <c r="AB151" s="14"/>
      <c r="AC151" s="15"/>
      <c r="AD151" s="16"/>
      <c r="AE151" s="17"/>
    </row>
    <row r="152" spans="2:31" x14ac:dyDescent="0.2">
      <c r="B152" s="231"/>
      <c r="C152" s="235"/>
      <c r="D152" s="160"/>
      <c r="E152" s="237"/>
      <c r="F152" s="164"/>
      <c r="G152" s="235"/>
      <c r="H152" s="233"/>
      <c r="I152" s="74" t="s">
        <v>23</v>
      </c>
      <c r="J152" s="249"/>
      <c r="K152" s="251"/>
      <c r="L152" s="253"/>
      <c r="M152" s="255"/>
      <c r="N152" s="4">
        <v>10.5</v>
      </c>
      <c r="O152" s="6">
        <v>12.5</v>
      </c>
      <c r="P152" s="7" t="s">
        <v>285</v>
      </c>
      <c r="Q152" s="7" t="s">
        <v>251</v>
      </c>
      <c r="R152" s="257"/>
      <c r="S152" s="9">
        <v>12.9</v>
      </c>
      <c r="T152" s="10">
        <v>2</v>
      </c>
      <c r="U152" s="11">
        <v>4.4000000000000004</v>
      </c>
      <c r="V152" s="12" t="s">
        <v>316</v>
      </c>
      <c r="W152" s="103">
        <v>0.72</v>
      </c>
      <c r="X152" s="14"/>
      <c r="Y152" s="15"/>
      <c r="Z152" s="12" t="s">
        <v>316</v>
      </c>
      <c r="AA152" s="103">
        <v>0.55000000000000004</v>
      </c>
      <c r="AB152" s="14"/>
      <c r="AC152" s="15"/>
      <c r="AD152" s="16"/>
      <c r="AE152" s="17"/>
    </row>
    <row r="153" spans="2:31" x14ac:dyDescent="0.2">
      <c r="B153" s="231"/>
      <c r="C153" s="235"/>
      <c r="D153" s="160"/>
      <c r="E153" s="237"/>
      <c r="F153" s="164"/>
      <c r="G153" s="235"/>
      <c r="H153" s="233"/>
      <c r="I153" s="74" t="s">
        <v>18</v>
      </c>
      <c r="J153" s="248">
        <v>44502</v>
      </c>
      <c r="K153" s="250" t="s">
        <v>254</v>
      </c>
      <c r="L153" s="252">
        <v>20.5</v>
      </c>
      <c r="M153" s="254">
        <v>15.2</v>
      </c>
      <c r="N153" s="4">
        <v>16.8</v>
      </c>
      <c r="O153" s="6">
        <v>0.5</v>
      </c>
      <c r="P153" s="7" t="s">
        <v>250</v>
      </c>
      <c r="Q153" s="7" t="s">
        <v>251</v>
      </c>
      <c r="R153" s="256">
        <v>3</v>
      </c>
      <c r="S153" s="9">
        <v>8.5500000000000007</v>
      </c>
      <c r="T153" s="10" t="s">
        <v>317</v>
      </c>
      <c r="U153" s="11">
        <v>0.8</v>
      </c>
      <c r="V153" s="12" t="s">
        <v>316</v>
      </c>
      <c r="W153" s="103">
        <v>0.69</v>
      </c>
      <c r="X153" s="14"/>
      <c r="Y153" s="15"/>
      <c r="Z153" s="12" t="s">
        <v>316</v>
      </c>
      <c r="AA153" s="103">
        <v>0.6</v>
      </c>
      <c r="AB153" s="14"/>
      <c r="AC153" s="15"/>
      <c r="AD153" s="16"/>
      <c r="AE153" s="17"/>
    </row>
    <row r="154" spans="2:31" x14ac:dyDescent="0.2">
      <c r="B154" s="231"/>
      <c r="C154" s="235"/>
      <c r="D154" s="160"/>
      <c r="E154" s="237"/>
      <c r="F154" s="164"/>
      <c r="G154" s="235"/>
      <c r="H154" s="233"/>
      <c r="I154" s="74" t="s">
        <v>23</v>
      </c>
      <c r="J154" s="249"/>
      <c r="K154" s="251"/>
      <c r="L154" s="253"/>
      <c r="M154" s="255"/>
      <c r="N154" s="4">
        <v>13.5</v>
      </c>
      <c r="O154" s="6">
        <v>14.2</v>
      </c>
      <c r="P154" s="7" t="s">
        <v>285</v>
      </c>
      <c r="Q154" s="7" t="s">
        <v>251</v>
      </c>
      <c r="R154" s="257"/>
      <c r="S154" s="9">
        <v>11.2</v>
      </c>
      <c r="T154" s="10">
        <v>5</v>
      </c>
      <c r="U154" s="11">
        <v>4.7</v>
      </c>
      <c r="V154" s="12" t="s">
        <v>316</v>
      </c>
      <c r="W154" s="103">
        <v>0.72</v>
      </c>
      <c r="X154" s="14"/>
      <c r="Y154" s="15"/>
      <c r="Z154" s="12" t="s">
        <v>316</v>
      </c>
      <c r="AA154" s="103">
        <v>0.67</v>
      </c>
      <c r="AB154" s="14"/>
      <c r="AC154" s="15"/>
      <c r="AD154" s="16"/>
      <c r="AE154" s="17"/>
    </row>
    <row r="155" spans="2:31" x14ac:dyDescent="0.2">
      <c r="B155" s="231"/>
      <c r="C155" s="235"/>
      <c r="D155" s="160"/>
      <c r="E155" s="237"/>
      <c r="F155" s="164"/>
      <c r="G155" s="235"/>
      <c r="H155" s="233"/>
      <c r="I155" s="74" t="s">
        <v>18</v>
      </c>
      <c r="J155" s="248">
        <v>44608</v>
      </c>
      <c r="K155" s="250" t="s">
        <v>254</v>
      </c>
      <c r="L155" s="252">
        <v>10.8</v>
      </c>
      <c r="M155" s="254">
        <v>16</v>
      </c>
      <c r="N155" s="4">
        <v>6.1</v>
      </c>
      <c r="O155" s="6">
        <v>0.5</v>
      </c>
      <c r="P155" s="7" t="s">
        <v>256</v>
      </c>
      <c r="Q155" s="7" t="s">
        <v>251</v>
      </c>
      <c r="R155" s="256">
        <v>2.8</v>
      </c>
      <c r="S155" s="9">
        <v>9.9499999999999993</v>
      </c>
      <c r="T155" s="10">
        <v>1</v>
      </c>
      <c r="U155" s="11">
        <v>1.9</v>
      </c>
      <c r="V155" s="12" t="s">
        <v>310</v>
      </c>
      <c r="W155" s="103">
        <v>0.5</v>
      </c>
      <c r="X155" s="14"/>
      <c r="Y155" s="15"/>
      <c r="Z155" s="12" t="s">
        <v>310</v>
      </c>
      <c r="AA155" s="103">
        <v>0.56999999999999995</v>
      </c>
      <c r="AB155" s="14"/>
      <c r="AC155" s="15"/>
      <c r="AD155" s="16"/>
      <c r="AE155" s="17"/>
    </row>
    <row r="156" spans="2:31" x14ac:dyDescent="0.2">
      <c r="B156" s="232"/>
      <c r="C156" s="236"/>
      <c r="D156" s="161"/>
      <c r="E156" s="238"/>
      <c r="F156" s="159"/>
      <c r="G156" s="236"/>
      <c r="H156" s="234"/>
      <c r="I156" s="75" t="s">
        <v>23</v>
      </c>
      <c r="J156" s="268"/>
      <c r="K156" s="269"/>
      <c r="L156" s="270"/>
      <c r="M156" s="271"/>
      <c r="N156" s="29">
        <v>5</v>
      </c>
      <c r="O156" s="31">
        <v>15</v>
      </c>
      <c r="P156" s="32" t="s">
        <v>285</v>
      </c>
      <c r="Q156" s="32" t="s">
        <v>251</v>
      </c>
      <c r="R156" s="272"/>
      <c r="S156" s="34">
        <v>10.3</v>
      </c>
      <c r="T156" s="19">
        <v>3</v>
      </c>
      <c r="U156" s="20">
        <v>2.4</v>
      </c>
      <c r="V156" s="35" t="s">
        <v>310</v>
      </c>
      <c r="W156" s="104">
        <v>0.63</v>
      </c>
      <c r="X156" s="21"/>
      <c r="Y156" s="22"/>
      <c r="Z156" s="35" t="s">
        <v>310</v>
      </c>
      <c r="AA156" s="104">
        <v>0.54</v>
      </c>
      <c r="AB156" s="21"/>
      <c r="AC156" s="22"/>
      <c r="AD156" s="23"/>
      <c r="AE156" s="17"/>
    </row>
  </sheetData>
  <mergeCells count="519">
    <mergeCell ref="G3:G4"/>
    <mergeCell ref="D3:D4"/>
    <mergeCell ref="J147:J148"/>
    <mergeCell ref="K147:K148"/>
    <mergeCell ref="L147:L148"/>
    <mergeCell ref="M147:M148"/>
    <mergeCell ref="J123:J124"/>
    <mergeCell ref="K123:K124"/>
    <mergeCell ref="L123:L124"/>
    <mergeCell ref="M123:M124"/>
    <mergeCell ref="L53:L54"/>
    <mergeCell ref="M53:M54"/>
    <mergeCell ref="J35:J36"/>
    <mergeCell ref="K35:K36"/>
    <mergeCell ref="L35:L36"/>
    <mergeCell ref="M35:M36"/>
    <mergeCell ref="K19:K20"/>
    <mergeCell ref="L19:L20"/>
    <mergeCell ref="M19:M20"/>
    <mergeCell ref="L7:L8"/>
    <mergeCell ref="J31:J32"/>
    <mergeCell ref="J141:J142"/>
    <mergeCell ref="K141:K142"/>
    <mergeCell ref="L141:L142"/>
    <mergeCell ref="R147:R148"/>
    <mergeCell ref="J155:J156"/>
    <mergeCell ref="K155:K156"/>
    <mergeCell ref="L155:L156"/>
    <mergeCell ref="M155:M156"/>
    <mergeCell ref="R155:R156"/>
    <mergeCell ref="J151:J152"/>
    <mergeCell ref="K151:K152"/>
    <mergeCell ref="L151:L152"/>
    <mergeCell ref="M151:M152"/>
    <mergeCell ref="R151:R152"/>
    <mergeCell ref="J149:J150"/>
    <mergeCell ref="K149:K150"/>
    <mergeCell ref="L149:L150"/>
    <mergeCell ref="M149:M150"/>
    <mergeCell ref="R149:R150"/>
    <mergeCell ref="J153:J154"/>
    <mergeCell ref="K153:K154"/>
    <mergeCell ref="L153:L154"/>
    <mergeCell ref="M153:M154"/>
    <mergeCell ref="R153:R154"/>
    <mergeCell ref="M141:M142"/>
    <mergeCell ref="R141:R142"/>
    <mergeCell ref="J135:J136"/>
    <mergeCell ref="K135:K136"/>
    <mergeCell ref="L135:L136"/>
    <mergeCell ref="M135:M136"/>
    <mergeCell ref="R135:R136"/>
    <mergeCell ref="J137:J138"/>
    <mergeCell ref="J139:J140"/>
    <mergeCell ref="K139:K140"/>
    <mergeCell ref="L139:L140"/>
    <mergeCell ref="M139:M140"/>
    <mergeCell ref="R139:R140"/>
    <mergeCell ref="K137:K138"/>
    <mergeCell ref="L137:L138"/>
    <mergeCell ref="M137:M138"/>
    <mergeCell ref="R137:R138"/>
    <mergeCell ref="R53:R54"/>
    <mergeCell ref="J83:J84"/>
    <mergeCell ref="K83:K84"/>
    <mergeCell ref="L83:L84"/>
    <mergeCell ref="M83:M84"/>
    <mergeCell ref="R83:R84"/>
    <mergeCell ref="J91:J92"/>
    <mergeCell ref="K91:K92"/>
    <mergeCell ref="L91:L92"/>
    <mergeCell ref="M91:M92"/>
    <mergeCell ref="R91:R92"/>
    <mergeCell ref="J85:J86"/>
    <mergeCell ref="K85:K86"/>
    <mergeCell ref="L85:L86"/>
    <mergeCell ref="M85:M86"/>
    <mergeCell ref="R85:R86"/>
    <mergeCell ref="R89:R90"/>
    <mergeCell ref="L59:L60"/>
    <mergeCell ref="M59:M60"/>
    <mergeCell ref="R59:R60"/>
    <mergeCell ref="L75:L76"/>
    <mergeCell ref="J79:J80"/>
    <mergeCell ref="R57:R58"/>
    <mergeCell ref="J77:J78"/>
    <mergeCell ref="R35:R36"/>
    <mergeCell ref="J43:J44"/>
    <mergeCell ref="K43:K44"/>
    <mergeCell ref="L43:L44"/>
    <mergeCell ref="M43:M44"/>
    <mergeCell ref="R43:R44"/>
    <mergeCell ref="J37:J38"/>
    <mergeCell ref="K37:K38"/>
    <mergeCell ref="L37:L38"/>
    <mergeCell ref="M37:M38"/>
    <mergeCell ref="R37:R38"/>
    <mergeCell ref="J39:J40"/>
    <mergeCell ref="K39:K40"/>
    <mergeCell ref="L39:L40"/>
    <mergeCell ref="M39:M40"/>
    <mergeCell ref="R39:R40"/>
    <mergeCell ref="J41:J42"/>
    <mergeCell ref="K41:K42"/>
    <mergeCell ref="L41:L42"/>
    <mergeCell ref="M41:M42"/>
    <mergeCell ref="R41:R42"/>
    <mergeCell ref="R19:R20"/>
    <mergeCell ref="J27:J28"/>
    <mergeCell ref="K27:K28"/>
    <mergeCell ref="L27:L28"/>
    <mergeCell ref="M27:M28"/>
    <mergeCell ref="R27:R28"/>
    <mergeCell ref="M23:M24"/>
    <mergeCell ref="R23:R24"/>
    <mergeCell ref="R7:R8"/>
    <mergeCell ref="J15:J16"/>
    <mergeCell ref="K15:K16"/>
    <mergeCell ref="L15:L16"/>
    <mergeCell ref="M15:M16"/>
    <mergeCell ref="R15:R16"/>
    <mergeCell ref="J9:J10"/>
    <mergeCell ref="K9:K10"/>
    <mergeCell ref="L9:L10"/>
    <mergeCell ref="M9:M10"/>
    <mergeCell ref="R9:R10"/>
    <mergeCell ref="J11:J12"/>
    <mergeCell ref="K11:K12"/>
    <mergeCell ref="L11:L12"/>
    <mergeCell ref="M11:M12"/>
    <mergeCell ref="R11:R12"/>
    <mergeCell ref="J117:J118"/>
    <mergeCell ref="K117:K118"/>
    <mergeCell ref="L117:L118"/>
    <mergeCell ref="M117:M118"/>
    <mergeCell ref="R117:R118"/>
    <mergeCell ref="R121:R122"/>
    <mergeCell ref="L127:L128"/>
    <mergeCell ref="M127:M128"/>
    <mergeCell ref="R127:R128"/>
    <mergeCell ref="J125:J126"/>
    <mergeCell ref="K125:K126"/>
    <mergeCell ref="L125:L126"/>
    <mergeCell ref="L121:L122"/>
    <mergeCell ref="M121:M122"/>
    <mergeCell ref="M125:M126"/>
    <mergeCell ref="R125:R126"/>
    <mergeCell ref="J119:J120"/>
    <mergeCell ref="K119:K120"/>
    <mergeCell ref="L119:L120"/>
    <mergeCell ref="M119:M120"/>
    <mergeCell ref="R119:R120"/>
    <mergeCell ref="M109:M110"/>
    <mergeCell ref="R109:R110"/>
    <mergeCell ref="J115:J116"/>
    <mergeCell ref="K115:K116"/>
    <mergeCell ref="L115:L116"/>
    <mergeCell ref="M115:M116"/>
    <mergeCell ref="R115:R116"/>
    <mergeCell ref="J113:J114"/>
    <mergeCell ref="K113:K114"/>
    <mergeCell ref="L113:L114"/>
    <mergeCell ref="M113:M114"/>
    <mergeCell ref="R113:R114"/>
    <mergeCell ref="J111:J112"/>
    <mergeCell ref="K111:K112"/>
    <mergeCell ref="L111:L112"/>
    <mergeCell ref="M111:M112"/>
    <mergeCell ref="R111:R112"/>
    <mergeCell ref="J109:J110"/>
    <mergeCell ref="K109:K110"/>
    <mergeCell ref="L109:L110"/>
    <mergeCell ref="R77:R78"/>
    <mergeCell ref="J71:J72"/>
    <mergeCell ref="K71:K72"/>
    <mergeCell ref="L71:L72"/>
    <mergeCell ref="M71:M72"/>
    <mergeCell ref="R71:R72"/>
    <mergeCell ref="J73:J74"/>
    <mergeCell ref="K73:K74"/>
    <mergeCell ref="L73:L74"/>
    <mergeCell ref="M73:M74"/>
    <mergeCell ref="R73:R74"/>
    <mergeCell ref="M77:M78"/>
    <mergeCell ref="J95:J96"/>
    <mergeCell ref="K95:K96"/>
    <mergeCell ref="L95:L96"/>
    <mergeCell ref="M95:M96"/>
    <mergeCell ref="R95:R96"/>
    <mergeCell ref="K77:K78"/>
    <mergeCell ref="L77:L78"/>
    <mergeCell ref="J97:J98"/>
    <mergeCell ref="K97:K98"/>
    <mergeCell ref="L97:L98"/>
    <mergeCell ref="M97:M98"/>
    <mergeCell ref="R97:R98"/>
    <mergeCell ref="J81:J82"/>
    <mergeCell ref="K81:K82"/>
    <mergeCell ref="L81:L82"/>
    <mergeCell ref="M81:M82"/>
    <mergeCell ref="R81:R82"/>
    <mergeCell ref="J93:J94"/>
    <mergeCell ref="K93:K94"/>
    <mergeCell ref="L93:L94"/>
    <mergeCell ref="M93:M94"/>
    <mergeCell ref="R93:R94"/>
    <mergeCell ref="J87:J88"/>
    <mergeCell ref="K87:K88"/>
    <mergeCell ref="J45:J46"/>
    <mergeCell ref="K45:K46"/>
    <mergeCell ref="L45:L46"/>
    <mergeCell ref="M45:M46"/>
    <mergeCell ref="R45:R46"/>
    <mergeCell ref="J63:J64"/>
    <mergeCell ref="K63:K64"/>
    <mergeCell ref="L63:L64"/>
    <mergeCell ref="M63:M64"/>
    <mergeCell ref="R63:R64"/>
    <mergeCell ref="J49:J50"/>
    <mergeCell ref="K49:K50"/>
    <mergeCell ref="L49:L50"/>
    <mergeCell ref="M49:M50"/>
    <mergeCell ref="R49:R50"/>
    <mergeCell ref="J61:J62"/>
    <mergeCell ref="J51:J52"/>
    <mergeCell ref="K51:K52"/>
    <mergeCell ref="L51:L52"/>
    <mergeCell ref="M51:M52"/>
    <mergeCell ref="R51:R52"/>
    <mergeCell ref="J53:J54"/>
    <mergeCell ref="K53:K54"/>
    <mergeCell ref="K61:K62"/>
    <mergeCell ref="J145:J146"/>
    <mergeCell ref="K145:K146"/>
    <mergeCell ref="L145:L146"/>
    <mergeCell ref="M145:M146"/>
    <mergeCell ref="R145:R146"/>
    <mergeCell ref="J143:J144"/>
    <mergeCell ref="K143:K144"/>
    <mergeCell ref="L143:L144"/>
    <mergeCell ref="M143:M144"/>
    <mergeCell ref="R143:R144"/>
    <mergeCell ref="J21:J22"/>
    <mergeCell ref="K21:K22"/>
    <mergeCell ref="L21:L22"/>
    <mergeCell ref="M21:M22"/>
    <mergeCell ref="R21:R22"/>
    <mergeCell ref="J29:J30"/>
    <mergeCell ref="K29:K30"/>
    <mergeCell ref="L29:L30"/>
    <mergeCell ref="M29:M30"/>
    <mergeCell ref="J5:J6"/>
    <mergeCell ref="K5:K6"/>
    <mergeCell ref="L5:L6"/>
    <mergeCell ref="M5:M6"/>
    <mergeCell ref="R5:R6"/>
    <mergeCell ref="J13:J14"/>
    <mergeCell ref="K13:K14"/>
    <mergeCell ref="L13:L14"/>
    <mergeCell ref="M13:M14"/>
    <mergeCell ref="R13:R14"/>
    <mergeCell ref="J121:J122"/>
    <mergeCell ref="K121:K122"/>
    <mergeCell ref="J133:J134"/>
    <mergeCell ref="K133:K134"/>
    <mergeCell ref="L133:L134"/>
    <mergeCell ref="M133:M134"/>
    <mergeCell ref="R133:R134"/>
    <mergeCell ref="J131:J132"/>
    <mergeCell ref="K131:K132"/>
    <mergeCell ref="L131:L132"/>
    <mergeCell ref="M131:M132"/>
    <mergeCell ref="R131:R132"/>
    <mergeCell ref="J129:J130"/>
    <mergeCell ref="K129:K130"/>
    <mergeCell ref="L129:L130"/>
    <mergeCell ref="M129:M130"/>
    <mergeCell ref="R129:R130"/>
    <mergeCell ref="J127:J128"/>
    <mergeCell ref="K127:K128"/>
    <mergeCell ref="R123:R124"/>
    <mergeCell ref="J101:J102"/>
    <mergeCell ref="K101:K102"/>
    <mergeCell ref="L101:L102"/>
    <mergeCell ref="M101:M102"/>
    <mergeCell ref="R101:R102"/>
    <mergeCell ref="J99:J100"/>
    <mergeCell ref="K99:K100"/>
    <mergeCell ref="L99:L100"/>
    <mergeCell ref="M99:M100"/>
    <mergeCell ref="R99:R100"/>
    <mergeCell ref="J107:J108"/>
    <mergeCell ref="K107:K108"/>
    <mergeCell ref="L107:L108"/>
    <mergeCell ref="J103:J104"/>
    <mergeCell ref="K103:K104"/>
    <mergeCell ref="L103:L104"/>
    <mergeCell ref="M103:M104"/>
    <mergeCell ref="R103:R104"/>
    <mergeCell ref="J105:J106"/>
    <mergeCell ref="K105:K106"/>
    <mergeCell ref="L105:L106"/>
    <mergeCell ref="M105:M106"/>
    <mergeCell ref="R105:R106"/>
    <mergeCell ref="M107:M108"/>
    <mergeCell ref="R107:R108"/>
    <mergeCell ref="L87:L88"/>
    <mergeCell ref="M87:M88"/>
    <mergeCell ref="R87:R88"/>
    <mergeCell ref="J89:J90"/>
    <mergeCell ref="K89:K90"/>
    <mergeCell ref="L89:L90"/>
    <mergeCell ref="M89:M90"/>
    <mergeCell ref="K79:K80"/>
    <mergeCell ref="L79:L80"/>
    <mergeCell ref="M79:M80"/>
    <mergeCell ref="R79:R80"/>
    <mergeCell ref="J65:J66"/>
    <mergeCell ref="K65:K66"/>
    <mergeCell ref="L65:L66"/>
    <mergeCell ref="M65:M66"/>
    <mergeCell ref="R65:R66"/>
    <mergeCell ref="M75:M76"/>
    <mergeCell ref="R75:R76"/>
    <mergeCell ref="J69:J70"/>
    <mergeCell ref="K69:K70"/>
    <mergeCell ref="L69:L70"/>
    <mergeCell ref="M69:M70"/>
    <mergeCell ref="R69:R70"/>
    <mergeCell ref="J67:J68"/>
    <mergeCell ref="K67:K68"/>
    <mergeCell ref="L67:L68"/>
    <mergeCell ref="M67:M68"/>
    <mergeCell ref="R67:R68"/>
    <mergeCell ref="J75:J76"/>
    <mergeCell ref="K75:K76"/>
    <mergeCell ref="L61:L62"/>
    <mergeCell ref="M61:M62"/>
    <mergeCell ref="R61:R62"/>
    <mergeCell ref="J55:J56"/>
    <mergeCell ref="K55:K56"/>
    <mergeCell ref="L55:L56"/>
    <mergeCell ref="M55:M56"/>
    <mergeCell ref="R55:R56"/>
    <mergeCell ref="J57:J58"/>
    <mergeCell ref="K57:K58"/>
    <mergeCell ref="L57:L58"/>
    <mergeCell ref="M57:M58"/>
    <mergeCell ref="J59:J60"/>
    <mergeCell ref="K59:K60"/>
    <mergeCell ref="J47:J48"/>
    <mergeCell ref="K47:K48"/>
    <mergeCell ref="L47:L48"/>
    <mergeCell ref="M47:M48"/>
    <mergeCell ref="R47:R48"/>
    <mergeCell ref="B1:B4"/>
    <mergeCell ref="C1:I2"/>
    <mergeCell ref="J1:J4"/>
    <mergeCell ref="K1:K4"/>
    <mergeCell ref="L1:L4"/>
    <mergeCell ref="H5:H12"/>
    <mergeCell ref="C13:C20"/>
    <mergeCell ref="E13:E20"/>
    <mergeCell ref="F13:F20"/>
    <mergeCell ref="G13:G20"/>
    <mergeCell ref="H13:H20"/>
    <mergeCell ref="C5:C12"/>
    <mergeCell ref="E5:E12"/>
    <mergeCell ref="F5:F12"/>
    <mergeCell ref="G5:G12"/>
    <mergeCell ref="J7:J8"/>
    <mergeCell ref="K7:K8"/>
    <mergeCell ref="K17:K18"/>
    <mergeCell ref="L17:L18"/>
    <mergeCell ref="J19:J20"/>
    <mergeCell ref="AD2:AD4"/>
    <mergeCell ref="C3:C4"/>
    <mergeCell ref="H3:H4"/>
    <mergeCell ref="I3:I4"/>
    <mergeCell ref="P3:P4"/>
    <mergeCell ref="Q3:Q4"/>
    <mergeCell ref="V2:AC2"/>
    <mergeCell ref="V3:AC3"/>
    <mergeCell ref="V4:Y4"/>
    <mergeCell ref="Z4:AC4"/>
    <mergeCell ref="M1:M4"/>
    <mergeCell ref="N1:AD1"/>
    <mergeCell ref="N2:U2"/>
    <mergeCell ref="N3:N4"/>
    <mergeCell ref="O3:O4"/>
    <mergeCell ref="R3:R4"/>
    <mergeCell ref="S3:S4"/>
    <mergeCell ref="T3:T4"/>
    <mergeCell ref="U3:U4"/>
    <mergeCell ref="M17:M18"/>
    <mergeCell ref="M7:M8"/>
    <mergeCell ref="R17:R18"/>
    <mergeCell ref="J17:J18"/>
    <mergeCell ref="H21:H28"/>
    <mergeCell ref="C29:C36"/>
    <mergeCell ref="E29:E36"/>
    <mergeCell ref="F29:F36"/>
    <mergeCell ref="G29:G36"/>
    <mergeCell ref="H29:H36"/>
    <mergeCell ref="C21:C28"/>
    <mergeCell ref="E21:E28"/>
    <mergeCell ref="F21:F28"/>
    <mergeCell ref="G21:G28"/>
    <mergeCell ref="D5:D28"/>
    <mergeCell ref="D29:D52"/>
    <mergeCell ref="H37:H44"/>
    <mergeCell ref="C45:C52"/>
    <mergeCell ref="E45:E52"/>
    <mergeCell ref="F45:F52"/>
    <mergeCell ref="G45:G52"/>
    <mergeCell ref="H45:H52"/>
    <mergeCell ref="C37:C44"/>
    <mergeCell ref="E37:E44"/>
    <mergeCell ref="F37:F44"/>
    <mergeCell ref="G37:G44"/>
    <mergeCell ref="J33:J34"/>
    <mergeCell ref="K33:K34"/>
    <mergeCell ref="L33:L34"/>
    <mergeCell ref="M33:M34"/>
    <mergeCell ref="R33:R34"/>
    <mergeCell ref="R29:R30"/>
    <mergeCell ref="R31:R32"/>
    <mergeCell ref="J23:J24"/>
    <mergeCell ref="K23:K24"/>
    <mergeCell ref="L23:L24"/>
    <mergeCell ref="K31:K32"/>
    <mergeCell ref="L31:L32"/>
    <mergeCell ref="M31:M32"/>
    <mergeCell ref="J25:J26"/>
    <mergeCell ref="K25:K26"/>
    <mergeCell ref="L25:L26"/>
    <mergeCell ref="M25:M26"/>
    <mergeCell ref="R25:R26"/>
    <mergeCell ref="H53:H60"/>
    <mergeCell ref="C61:C68"/>
    <mergeCell ref="E61:E68"/>
    <mergeCell ref="F61:F68"/>
    <mergeCell ref="G61:G68"/>
    <mergeCell ref="H61:H68"/>
    <mergeCell ref="C53:C60"/>
    <mergeCell ref="D53:D60"/>
    <mergeCell ref="E53:E60"/>
    <mergeCell ref="F53:F60"/>
    <mergeCell ref="G53:G60"/>
    <mergeCell ref="D61:D76"/>
    <mergeCell ref="H69:H76"/>
    <mergeCell ref="C77:C84"/>
    <mergeCell ref="D77:D84"/>
    <mergeCell ref="E77:E84"/>
    <mergeCell ref="F77:F84"/>
    <mergeCell ref="G77:G84"/>
    <mergeCell ref="H77:H84"/>
    <mergeCell ref="C69:C76"/>
    <mergeCell ref="E69:E76"/>
    <mergeCell ref="F69:F76"/>
    <mergeCell ref="G69:G76"/>
    <mergeCell ref="H85:H92"/>
    <mergeCell ref="C93:C100"/>
    <mergeCell ref="D93:D100"/>
    <mergeCell ref="E93:E100"/>
    <mergeCell ref="F93:F100"/>
    <mergeCell ref="G93:G100"/>
    <mergeCell ref="H93:H100"/>
    <mergeCell ref="C85:C92"/>
    <mergeCell ref="D85:D92"/>
    <mergeCell ref="E85:E92"/>
    <mergeCell ref="F85:F92"/>
    <mergeCell ref="G85:G92"/>
    <mergeCell ref="H101:H108"/>
    <mergeCell ref="C109:C116"/>
    <mergeCell ref="D109:D116"/>
    <mergeCell ref="E109:E116"/>
    <mergeCell ref="F109:F116"/>
    <mergeCell ref="G109:G116"/>
    <mergeCell ref="H109:H116"/>
    <mergeCell ref="C101:C108"/>
    <mergeCell ref="D101:D108"/>
    <mergeCell ref="E101:E108"/>
    <mergeCell ref="F101:F108"/>
    <mergeCell ref="G101:G108"/>
    <mergeCell ref="D125:D132"/>
    <mergeCell ref="E125:E132"/>
    <mergeCell ref="F125:F132"/>
    <mergeCell ref="G125:G132"/>
    <mergeCell ref="H125:H132"/>
    <mergeCell ref="C117:C124"/>
    <mergeCell ref="D117:D124"/>
    <mergeCell ref="E117:E124"/>
    <mergeCell ref="F117:F124"/>
    <mergeCell ref="G117:G124"/>
    <mergeCell ref="B5:B52"/>
    <mergeCell ref="B53:B100"/>
    <mergeCell ref="B101:B140"/>
    <mergeCell ref="B141:B156"/>
    <mergeCell ref="H149:H156"/>
    <mergeCell ref="C149:C156"/>
    <mergeCell ref="D149:D156"/>
    <mergeCell ref="E149:E156"/>
    <mergeCell ref="F149:F156"/>
    <mergeCell ref="G149:G156"/>
    <mergeCell ref="H133:H140"/>
    <mergeCell ref="C141:C148"/>
    <mergeCell ref="D141:D148"/>
    <mergeCell ref="E141:E148"/>
    <mergeCell ref="F141:F148"/>
    <mergeCell ref="G141:G148"/>
    <mergeCell ref="H141:H148"/>
    <mergeCell ref="C133:C140"/>
    <mergeCell ref="D133:D140"/>
    <mergeCell ref="E133:E140"/>
    <mergeCell ref="F133:F140"/>
    <mergeCell ref="G133:G140"/>
    <mergeCell ref="H117:H124"/>
    <mergeCell ref="C125:C132"/>
  </mergeCells>
  <phoneticPr fontId="4"/>
  <conditionalFormatting sqref="W5:W156 Y5:Y156 AC5:AC156 AA5:AA156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ageMargins left="0.78740157480314965" right="0.78740157480314965" top="1.1811023622047245" bottom="0.39370078740157483" header="0.78740157480314965" footer="0"/>
  <pageSetup paperSize="9" scale="68" fitToHeight="0" orientation="landscape" r:id="rId1"/>
  <headerFooter scaleWithDoc="0">
    <oddHeader>&amp;C&amp;18表4.4.2(1) 茨城県 &amp;A &amp;P/&amp;N</oddHeader>
  </headerFooter>
  <rowBreaks count="3" manualBreakCount="3">
    <brk id="52" min="1" max="29" man="1"/>
    <brk id="100" min="1" max="29" man="1"/>
    <brk id="140" min="1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M80"/>
  <sheetViews>
    <sheetView view="pageBreakPreview" zoomScaleNormal="100" zoomScaleSheetLayoutView="100" workbookViewId="0">
      <pane xSplit="9" ySplit="4" topLeftCell="N5" activePane="bottomRight" state="frozen"/>
      <selection activeCell="H228" sqref="H228"/>
      <selection pane="topRight" activeCell="H228" sqref="H228"/>
      <selection pane="bottomLeft" activeCell="H228" sqref="H228"/>
      <selection pane="bottomRight" activeCell="D33" sqref="D33:D40"/>
    </sheetView>
  </sheetViews>
  <sheetFormatPr defaultColWidth="8.90625" defaultRowHeight="13" x14ac:dyDescent="0.2"/>
  <cols>
    <col min="1" max="1" width="2.453125" style="24" customWidth="1"/>
    <col min="2" max="2" width="3" style="24" customWidth="1"/>
    <col min="3" max="3" width="3.81640625" style="24" bestFit="1" customWidth="1"/>
    <col min="4" max="4" width="12.6328125" style="24" customWidth="1"/>
    <col min="5" max="5" width="0" style="24" hidden="1" customWidth="1"/>
    <col min="6" max="6" width="10.453125" style="24" hidden="1" customWidth="1"/>
    <col min="7" max="7" width="12.90625" style="24" customWidth="1"/>
    <col min="8" max="8" width="9" style="24" hidden="1" customWidth="1"/>
    <col min="9" max="9" width="5.1796875" style="24" hidden="1" customWidth="1"/>
    <col min="10" max="10" width="8.6328125" style="24" customWidth="1"/>
    <col min="11" max="11" width="4.453125" style="24" bestFit="1" customWidth="1"/>
    <col min="12" max="12" width="5.453125" style="24" customWidth="1"/>
    <col min="13" max="13" width="6" style="24" bestFit="1" customWidth="1"/>
    <col min="14" max="14" width="5.453125" style="24" customWidth="1"/>
    <col min="15" max="15" width="6" style="24" bestFit="1" customWidth="1"/>
    <col min="16" max="16" width="10.81640625" style="24" customWidth="1"/>
    <col min="17" max="17" width="9.81640625" style="24" customWidth="1"/>
    <col min="18" max="25" width="5.453125" style="24" customWidth="1"/>
    <col min="26" max="26" width="6" style="24" bestFit="1" customWidth="1"/>
    <col min="27" max="27" width="6.453125" style="24" bestFit="1" customWidth="1"/>
    <col min="28" max="28" width="10.6328125" style="24" customWidth="1"/>
    <col min="29" max="29" width="5.453125" style="24" customWidth="1"/>
    <col min="30" max="30" width="6.81640625" style="24" customWidth="1"/>
    <col min="31" max="31" width="3" style="25" bestFit="1" customWidth="1"/>
    <col min="32" max="32" width="5.453125" style="41" customWidth="1"/>
    <col min="33" max="33" width="5.453125" style="24" customWidth="1"/>
    <col min="34" max="34" width="6.81640625" style="24" customWidth="1"/>
    <col min="35" max="35" width="3" style="25" bestFit="1" customWidth="1"/>
    <col min="36" max="36" width="5.453125" style="24" customWidth="1"/>
    <col min="37" max="37" width="6.81640625" style="24" customWidth="1"/>
    <col min="38" max="38" width="18.81640625" style="24" customWidth="1"/>
    <col min="39" max="39" width="2.453125" style="24" customWidth="1"/>
    <col min="40" max="16384" width="8.90625" style="24"/>
  </cols>
  <sheetData>
    <row r="1" spans="1:39" s="2" customFormat="1" ht="13.5" customHeight="1" x14ac:dyDescent="0.2">
      <c r="B1" s="294"/>
      <c r="C1" s="202" t="s">
        <v>0</v>
      </c>
      <c r="D1" s="202"/>
      <c r="E1" s="202"/>
      <c r="F1" s="202"/>
      <c r="G1" s="202"/>
      <c r="H1" s="202"/>
      <c r="I1" s="202"/>
      <c r="J1" s="203" t="s">
        <v>7</v>
      </c>
      <c r="K1" s="194" t="s">
        <v>8</v>
      </c>
      <c r="L1" s="190" t="s">
        <v>27</v>
      </c>
      <c r="M1" s="190" t="s">
        <v>19</v>
      </c>
      <c r="N1" s="208" t="s">
        <v>48</v>
      </c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</row>
    <row r="2" spans="1:39" s="2" customFormat="1" ht="14.15" customHeight="1" x14ac:dyDescent="0.2">
      <c r="B2" s="294"/>
      <c r="C2" s="202"/>
      <c r="D2" s="202"/>
      <c r="E2" s="202"/>
      <c r="F2" s="202"/>
      <c r="G2" s="202"/>
      <c r="H2" s="202"/>
      <c r="I2" s="202"/>
      <c r="J2" s="203"/>
      <c r="K2" s="194"/>
      <c r="L2" s="190"/>
      <c r="M2" s="190"/>
      <c r="N2" s="190" t="s">
        <v>39</v>
      </c>
      <c r="O2" s="193" t="s">
        <v>1</v>
      </c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205" t="s">
        <v>22</v>
      </c>
      <c r="AD2" s="206"/>
      <c r="AE2" s="206"/>
      <c r="AF2" s="206"/>
      <c r="AG2" s="206"/>
      <c r="AH2" s="206"/>
      <c r="AI2" s="206"/>
      <c r="AJ2" s="206"/>
      <c r="AK2" s="207"/>
      <c r="AL2" s="193" t="s">
        <v>2</v>
      </c>
    </row>
    <row r="3" spans="1:39" s="2" customFormat="1" ht="14.15" customHeight="1" x14ac:dyDescent="0.2">
      <c r="B3" s="294"/>
      <c r="C3" s="193" t="s">
        <v>3</v>
      </c>
      <c r="D3" s="264" t="s">
        <v>346</v>
      </c>
      <c r="E3" s="150"/>
      <c r="F3" s="150"/>
      <c r="G3" s="264" t="s">
        <v>24</v>
      </c>
      <c r="H3" s="193" t="s">
        <v>6</v>
      </c>
      <c r="I3" s="193"/>
      <c r="J3" s="203"/>
      <c r="K3" s="194"/>
      <c r="L3" s="190"/>
      <c r="M3" s="190"/>
      <c r="N3" s="194"/>
      <c r="O3" s="209" t="s">
        <v>49</v>
      </c>
      <c r="P3" s="194" t="s">
        <v>28</v>
      </c>
      <c r="Q3" s="194" t="s">
        <v>29</v>
      </c>
      <c r="R3" s="214" t="s">
        <v>52</v>
      </c>
      <c r="S3" s="214"/>
      <c r="T3" s="214"/>
      <c r="U3" s="214"/>
      <c r="V3" s="214"/>
      <c r="W3" s="214"/>
      <c r="X3" s="214"/>
      <c r="Y3" s="214"/>
      <c r="Z3" s="209" t="s">
        <v>50</v>
      </c>
      <c r="AA3" s="211" t="s">
        <v>51</v>
      </c>
      <c r="AB3" s="213" t="s">
        <v>12</v>
      </c>
      <c r="AC3" s="198" t="s">
        <v>9</v>
      </c>
      <c r="AD3" s="199"/>
      <c r="AE3" s="199"/>
      <c r="AF3" s="199"/>
      <c r="AG3" s="199"/>
      <c r="AH3" s="199"/>
      <c r="AI3" s="199"/>
      <c r="AJ3" s="199"/>
      <c r="AK3" s="200"/>
      <c r="AL3" s="193"/>
    </row>
    <row r="4" spans="1:39" s="2" customFormat="1" ht="14.15" customHeight="1" x14ac:dyDescent="0.2">
      <c r="B4" s="294"/>
      <c r="C4" s="193"/>
      <c r="D4" s="269"/>
      <c r="E4" s="150"/>
      <c r="F4" s="150"/>
      <c r="G4" s="269"/>
      <c r="H4" s="193"/>
      <c r="I4" s="193"/>
      <c r="J4" s="203"/>
      <c r="K4" s="194"/>
      <c r="L4" s="190"/>
      <c r="M4" s="190"/>
      <c r="N4" s="194"/>
      <c r="O4" s="210"/>
      <c r="P4" s="194"/>
      <c r="Q4" s="194"/>
      <c r="R4" s="37" t="s">
        <v>31</v>
      </c>
      <c r="S4" s="37" t="s">
        <v>32</v>
      </c>
      <c r="T4" s="37" t="s">
        <v>33</v>
      </c>
      <c r="U4" s="37" t="s">
        <v>34</v>
      </c>
      <c r="V4" s="37" t="s">
        <v>35</v>
      </c>
      <c r="W4" s="37" t="s">
        <v>36</v>
      </c>
      <c r="X4" s="37" t="s">
        <v>37</v>
      </c>
      <c r="Y4" s="37" t="s">
        <v>38</v>
      </c>
      <c r="Z4" s="210"/>
      <c r="AA4" s="212"/>
      <c r="AB4" s="213"/>
      <c r="AC4" s="198" t="s">
        <v>10</v>
      </c>
      <c r="AD4" s="199"/>
      <c r="AE4" s="199"/>
      <c r="AF4" s="200"/>
      <c r="AG4" s="198" t="s">
        <v>11</v>
      </c>
      <c r="AH4" s="199"/>
      <c r="AI4" s="199"/>
      <c r="AJ4" s="200"/>
      <c r="AK4" s="38" t="s">
        <v>13</v>
      </c>
      <c r="AL4" s="193"/>
    </row>
    <row r="5" spans="1:39" s="2" customFormat="1" x14ac:dyDescent="0.2">
      <c r="A5" s="52"/>
      <c r="B5" s="151" t="s">
        <v>40</v>
      </c>
      <c r="C5" s="244">
        <v>54</v>
      </c>
      <c r="D5" s="258" t="s">
        <v>192</v>
      </c>
      <c r="E5" s="292"/>
      <c r="F5" s="244"/>
      <c r="G5" s="244" t="s">
        <v>193</v>
      </c>
      <c r="H5" s="289" t="s">
        <v>92</v>
      </c>
      <c r="I5" s="291"/>
      <c r="J5" s="115">
        <v>44345</v>
      </c>
      <c r="K5" s="102" t="s">
        <v>254</v>
      </c>
      <c r="L5" s="116">
        <v>26.3</v>
      </c>
      <c r="M5" s="117">
        <v>2.5</v>
      </c>
      <c r="N5" s="117">
        <v>20.399999999999999</v>
      </c>
      <c r="O5" s="118">
        <v>8</v>
      </c>
      <c r="P5" s="119" t="s">
        <v>282</v>
      </c>
      <c r="Q5" s="119" t="s">
        <v>277</v>
      </c>
      <c r="R5" s="120">
        <v>0</v>
      </c>
      <c r="S5" s="120">
        <v>0</v>
      </c>
      <c r="T5" s="120">
        <v>0</v>
      </c>
      <c r="U5" s="120">
        <v>0.2</v>
      </c>
      <c r="V5" s="120">
        <v>1.9</v>
      </c>
      <c r="W5" s="120">
        <v>11.9</v>
      </c>
      <c r="X5" s="120">
        <v>41.5</v>
      </c>
      <c r="Y5" s="120">
        <v>44.5</v>
      </c>
      <c r="Z5" s="120">
        <v>37.5</v>
      </c>
      <c r="AA5" s="121">
        <v>2.653</v>
      </c>
      <c r="AB5" s="122" t="s">
        <v>279</v>
      </c>
      <c r="AC5" s="123" t="s">
        <v>316</v>
      </c>
      <c r="AD5" s="124">
        <v>9.3000000000000007</v>
      </c>
      <c r="AE5" s="125"/>
      <c r="AF5" s="126"/>
      <c r="AG5" s="123"/>
      <c r="AH5" s="124">
        <v>58</v>
      </c>
      <c r="AI5" s="125" t="s">
        <v>318</v>
      </c>
      <c r="AJ5" s="126">
        <v>5.0999999999999996</v>
      </c>
      <c r="AK5" s="127">
        <v>58</v>
      </c>
      <c r="AL5" s="128"/>
      <c r="AM5" s="17"/>
    </row>
    <row r="6" spans="1:39" s="2" customFormat="1" x14ac:dyDescent="0.2">
      <c r="A6" s="52"/>
      <c r="B6" s="152"/>
      <c r="C6" s="235"/>
      <c r="D6" s="247"/>
      <c r="E6" s="293"/>
      <c r="F6" s="235"/>
      <c r="G6" s="235"/>
      <c r="H6" s="290"/>
      <c r="I6" s="280"/>
      <c r="J6" s="3">
        <v>44433</v>
      </c>
      <c r="K6" s="100" t="s">
        <v>249</v>
      </c>
      <c r="L6" s="4">
        <v>30.5</v>
      </c>
      <c r="M6" s="5">
        <v>2.6</v>
      </c>
      <c r="N6" s="5">
        <v>27.5</v>
      </c>
      <c r="O6" s="8">
        <v>8</v>
      </c>
      <c r="P6" s="7" t="s">
        <v>282</v>
      </c>
      <c r="Q6" s="7" t="s">
        <v>286</v>
      </c>
      <c r="R6" s="6">
        <v>0</v>
      </c>
      <c r="S6" s="6">
        <v>0</v>
      </c>
      <c r="T6" s="6">
        <v>0</v>
      </c>
      <c r="U6" s="6">
        <v>0.6</v>
      </c>
      <c r="V6" s="6">
        <v>2.6</v>
      </c>
      <c r="W6" s="6">
        <v>14.8</v>
      </c>
      <c r="X6" s="6">
        <v>51.1</v>
      </c>
      <c r="Y6" s="6">
        <v>30.9</v>
      </c>
      <c r="Z6" s="6">
        <v>44.6</v>
      </c>
      <c r="AA6" s="42">
        <v>2.6440000000000001</v>
      </c>
      <c r="AB6" s="39" t="s">
        <v>279</v>
      </c>
      <c r="AC6" s="12" t="s">
        <v>316</v>
      </c>
      <c r="AD6" s="13">
        <v>6.6</v>
      </c>
      <c r="AE6" s="14"/>
      <c r="AF6" s="15"/>
      <c r="AG6" s="12"/>
      <c r="AH6" s="13">
        <v>50</v>
      </c>
      <c r="AI6" s="14" t="s">
        <v>318</v>
      </c>
      <c r="AJ6" s="15">
        <v>3.8</v>
      </c>
      <c r="AK6" s="40">
        <v>50</v>
      </c>
      <c r="AL6" s="16"/>
      <c r="AM6" s="17"/>
    </row>
    <row r="7" spans="1:39" s="2" customFormat="1" x14ac:dyDescent="0.2">
      <c r="A7" s="52"/>
      <c r="B7" s="152"/>
      <c r="C7" s="235"/>
      <c r="D7" s="247"/>
      <c r="E7" s="293"/>
      <c r="F7" s="235"/>
      <c r="G7" s="235"/>
      <c r="H7" s="290"/>
      <c r="I7" s="280"/>
      <c r="J7" s="3">
        <v>44528</v>
      </c>
      <c r="K7" s="100" t="s">
        <v>254</v>
      </c>
      <c r="L7" s="4">
        <v>12.2</v>
      </c>
      <c r="M7" s="5">
        <v>2.5</v>
      </c>
      <c r="N7" s="5">
        <v>15.2</v>
      </c>
      <c r="O7" s="8">
        <v>8</v>
      </c>
      <c r="P7" s="7" t="s">
        <v>282</v>
      </c>
      <c r="Q7" s="7" t="s">
        <v>286</v>
      </c>
      <c r="R7" s="6">
        <v>0</v>
      </c>
      <c r="S7" s="6">
        <v>0</v>
      </c>
      <c r="T7" s="6">
        <v>0</v>
      </c>
      <c r="U7" s="6">
        <v>0</v>
      </c>
      <c r="V7" s="6">
        <v>2.5</v>
      </c>
      <c r="W7" s="6">
        <v>12.9</v>
      </c>
      <c r="X7" s="6">
        <v>49.7</v>
      </c>
      <c r="Y7" s="6">
        <v>34.9</v>
      </c>
      <c r="Z7" s="6">
        <v>43.6</v>
      </c>
      <c r="AA7" s="42">
        <v>2.6629999999999998</v>
      </c>
      <c r="AB7" s="39" t="s">
        <v>279</v>
      </c>
      <c r="AC7" s="12" t="s">
        <v>316</v>
      </c>
      <c r="AD7" s="13">
        <v>8.8000000000000007</v>
      </c>
      <c r="AE7" s="14"/>
      <c r="AF7" s="15"/>
      <c r="AG7" s="12"/>
      <c r="AH7" s="13">
        <v>53</v>
      </c>
      <c r="AI7" s="14" t="s">
        <v>318</v>
      </c>
      <c r="AJ7" s="15">
        <v>5.3</v>
      </c>
      <c r="AK7" s="40">
        <v>53</v>
      </c>
      <c r="AL7" s="16"/>
      <c r="AM7" s="17"/>
    </row>
    <row r="8" spans="1:39" s="2" customFormat="1" x14ac:dyDescent="0.2">
      <c r="A8" s="52"/>
      <c r="B8" s="152"/>
      <c r="C8" s="235"/>
      <c r="D8" s="247"/>
      <c r="E8" s="293"/>
      <c r="F8" s="235"/>
      <c r="G8" s="235"/>
      <c r="H8" s="290"/>
      <c r="I8" s="280"/>
      <c r="J8" s="3">
        <v>44611</v>
      </c>
      <c r="K8" s="100" t="s">
        <v>254</v>
      </c>
      <c r="L8" s="4">
        <v>6.1</v>
      </c>
      <c r="M8" s="5">
        <v>2.4</v>
      </c>
      <c r="N8" s="5">
        <v>8</v>
      </c>
      <c r="O8" s="8">
        <v>5</v>
      </c>
      <c r="P8" s="7" t="s">
        <v>323</v>
      </c>
      <c r="Q8" s="7" t="s">
        <v>286</v>
      </c>
      <c r="R8" s="6">
        <v>0</v>
      </c>
      <c r="S8" s="6">
        <v>0</v>
      </c>
      <c r="T8" s="6">
        <v>0</v>
      </c>
      <c r="U8" s="6">
        <v>0</v>
      </c>
      <c r="V8" s="6">
        <v>2.7</v>
      </c>
      <c r="W8" s="6">
        <v>16.3</v>
      </c>
      <c r="X8" s="6">
        <v>52.6</v>
      </c>
      <c r="Y8" s="6">
        <v>28.4</v>
      </c>
      <c r="Z8" s="6">
        <v>44.8</v>
      </c>
      <c r="AA8" s="42">
        <v>2.6579999999999999</v>
      </c>
      <c r="AB8" s="39" t="s">
        <v>279</v>
      </c>
      <c r="AC8" s="12" t="s">
        <v>310</v>
      </c>
      <c r="AD8" s="13">
        <v>7.9</v>
      </c>
      <c r="AE8" s="14"/>
      <c r="AF8" s="15"/>
      <c r="AG8" s="12"/>
      <c r="AH8" s="13">
        <v>44</v>
      </c>
      <c r="AI8" s="14" t="s">
        <v>311</v>
      </c>
      <c r="AJ8" s="15">
        <v>4.5999999999999996</v>
      </c>
      <c r="AK8" s="40">
        <v>44</v>
      </c>
      <c r="AL8" s="16"/>
      <c r="AM8" s="17"/>
    </row>
    <row r="9" spans="1:39" x14ac:dyDescent="0.2">
      <c r="B9" s="152"/>
      <c r="C9" s="235">
        <v>55</v>
      </c>
      <c r="D9" s="247"/>
      <c r="E9" s="242"/>
      <c r="F9" s="158"/>
      <c r="G9" s="235" t="s">
        <v>194</v>
      </c>
      <c r="H9" s="278" t="s">
        <v>92</v>
      </c>
      <c r="I9" s="280"/>
      <c r="J9" s="3">
        <v>44345</v>
      </c>
      <c r="K9" s="100" t="s">
        <v>254</v>
      </c>
      <c r="L9" s="4">
        <v>25.6</v>
      </c>
      <c r="M9" s="5">
        <v>2.6</v>
      </c>
      <c r="N9" s="5">
        <v>20.9</v>
      </c>
      <c r="O9" s="8">
        <v>8</v>
      </c>
      <c r="P9" s="7" t="s">
        <v>282</v>
      </c>
      <c r="Q9" s="7" t="s">
        <v>277</v>
      </c>
      <c r="R9" s="6">
        <v>0</v>
      </c>
      <c r="S9" s="6">
        <v>0</v>
      </c>
      <c r="T9" s="6">
        <v>0</v>
      </c>
      <c r="U9" s="6">
        <v>0.1</v>
      </c>
      <c r="V9" s="6">
        <v>2</v>
      </c>
      <c r="W9" s="6">
        <v>11.2</v>
      </c>
      <c r="X9" s="6">
        <v>45.1</v>
      </c>
      <c r="Y9" s="6">
        <v>41.6</v>
      </c>
      <c r="Z9" s="6">
        <v>43.2</v>
      </c>
      <c r="AA9" s="42">
        <v>2.6549999999999998</v>
      </c>
      <c r="AB9" s="39" t="s">
        <v>279</v>
      </c>
      <c r="AC9" s="12" t="s">
        <v>316</v>
      </c>
      <c r="AD9" s="13">
        <v>8.1999999999999993</v>
      </c>
      <c r="AE9" s="14"/>
      <c r="AF9" s="15"/>
      <c r="AG9" s="12"/>
      <c r="AH9" s="13">
        <v>55</v>
      </c>
      <c r="AI9" s="14" t="s">
        <v>318</v>
      </c>
      <c r="AJ9" s="15">
        <v>4.9000000000000004</v>
      </c>
      <c r="AK9" s="40">
        <v>55</v>
      </c>
      <c r="AL9" s="16"/>
      <c r="AM9" s="17"/>
    </row>
    <row r="10" spans="1:39" x14ac:dyDescent="0.2">
      <c r="B10" s="152"/>
      <c r="C10" s="235"/>
      <c r="D10" s="247"/>
      <c r="E10" s="242"/>
      <c r="F10" s="158"/>
      <c r="G10" s="235"/>
      <c r="H10" s="278"/>
      <c r="I10" s="280"/>
      <c r="J10" s="3">
        <v>44433</v>
      </c>
      <c r="K10" s="100" t="s">
        <v>254</v>
      </c>
      <c r="L10" s="4">
        <v>30.1</v>
      </c>
      <c r="M10" s="5">
        <v>3.1</v>
      </c>
      <c r="N10" s="5">
        <v>27.4</v>
      </c>
      <c r="O10" s="8">
        <v>8</v>
      </c>
      <c r="P10" s="7" t="s">
        <v>267</v>
      </c>
      <c r="Q10" s="7" t="s">
        <v>287</v>
      </c>
      <c r="R10" s="6">
        <v>0</v>
      </c>
      <c r="S10" s="6">
        <v>0</v>
      </c>
      <c r="T10" s="6">
        <v>0</v>
      </c>
      <c r="U10" s="6">
        <v>0.1</v>
      </c>
      <c r="V10" s="6">
        <v>0.9</v>
      </c>
      <c r="W10" s="6">
        <v>5.7</v>
      </c>
      <c r="X10" s="6">
        <v>43.6</v>
      </c>
      <c r="Y10" s="6">
        <v>49.7</v>
      </c>
      <c r="Z10" s="6">
        <v>25.599999999999994</v>
      </c>
      <c r="AA10" s="42">
        <v>2.6110000000000002</v>
      </c>
      <c r="AB10" s="39" t="s">
        <v>279</v>
      </c>
      <c r="AC10" s="12" t="s">
        <v>316</v>
      </c>
      <c r="AD10" s="13">
        <v>6.4</v>
      </c>
      <c r="AE10" s="14"/>
      <c r="AF10" s="15"/>
      <c r="AG10" s="12"/>
      <c r="AH10" s="13">
        <v>41</v>
      </c>
      <c r="AI10" s="14" t="s">
        <v>318</v>
      </c>
      <c r="AJ10" s="15">
        <v>3.1</v>
      </c>
      <c r="AK10" s="40">
        <v>41</v>
      </c>
      <c r="AL10" s="16"/>
      <c r="AM10" s="17"/>
    </row>
    <row r="11" spans="1:39" x14ac:dyDescent="0.2">
      <c r="B11" s="152"/>
      <c r="C11" s="235"/>
      <c r="D11" s="247"/>
      <c r="E11" s="242"/>
      <c r="F11" s="158"/>
      <c r="G11" s="235"/>
      <c r="H11" s="278"/>
      <c r="I11" s="280"/>
      <c r="J11" s="3">
        <v>44528</v>
      </c>
      <c r="K11" s="100" t="s">
        <v>254</v>
      </c>
      <c r="L11" s="4">
        <v>12.8</v>
      </c>
      <c r="M11" s="5">
        <v>3.1</v>
      </c>
      <c r="N11" s="5">
        <v>16.5</v>
      </c>
      <c r="O11" s="8">
        <v>8</v>
      </c>
      <c r="P11" s="7" t="s">
        <v>282</v>
      </c>
      <c r="Q11" s="7" t="s">
        <v>287</v>
      </c>
      <c r="R11" s="6">
        <v>0</v>
      </c>
      <c r="S11" s="6">
        <v>0</v>
      </c>
      <c r="T11" s="6">
        <v>0</v>
      </c>
      <c r="U11" s="6">
        <v>0.1</v>
      </c>
      <c r="V11" s="6">
        <v>0.6</v>
      </c>
      <c r="W11" s="6">
        <v>4.9000000000000004</v>
      </c>
      <c r="X11" s="6">
        <v>39.5</v>
      </c>
      <c r="Y11" s="6">
        <v>54.9</v>
      </c>
      <c r="Z11" s="6">
        <v>23.5</v>
      </c>
      <c r="AA11" s="42">
        <v>2.62</v>
      </c>
      <c r="AB11" s="39" t="s">
        <v>279</v>
      </c>
      <c r="AC11" s="12" t="s">
        <v>316</v>
      </c>
      <c r="AD11" s="13">
        <v>4.7</v>
      </c>
      <c r="AE11" s="14"/>
      <c r="AF11" s="15"/>
      <c r="AG11" s="12"/>
      <c r="AH11" s="13">
        <v>110</v>
      </c>
      <c r="AI11" s="14" t="s">
        <v>318</v>
      </c>
      <c r="AJ11" s="15">
        <v>3.7</v>
      </c>
      <c r="AK11" s="40">
        <v>110</v>
      </c>
      <c r="AL11" s="16"/>
      <c r="AM11" s="17"/>
    </row>
    <row r="12" spans="1:39" x14ac:dyDescent="0.2">
      <c r="B12" s="152"/>
      <c r="C12" s="235"/>
      <c r="D12" s="247"/>
      <c r="E12" s="242"/>
      <c r="F12" s="158"/>
      <c r="G12" s="235"/>
      <c r="H12" s="278"/>
      <c r="I12" s="280"/>
      <c r="J12" s="3">
        <v>44611</v>
      </c>
      <c r="K12" s="100" t="s">
        <v>254</v>
      </c>
      <c r="L12" s="4">
        <v>6.2</v>
      </c>
      <c r="M12" s="5">
        <v>2.9</v>
      </c>
      <c r="N12" s="5">
        <v>8.3000000000000007</v>
      </c>
      <c r="O12" s="8">
        <v>5</v>
      </c>
      <c r="P12" s="7" t="s">
        <v>284</v>
      </c>
      <c r="Q12" s="7" t="s">
        <v>286</v>
      </c>
      <c r="R12" s="6">
        <v>0</v>
      </c>
      <c r="S12" s="6">
        <v>0</v>
      </c>
      <c r="T12" s="6">
        <v>0</v>
      </c>
      <c r="U12" s="6">
        <v>0.2</v>
      </c>
      <c r="V12" s="6">
        <v>0.8</v>
      </c>
      <c r="W12" s="6">
        <v>5.6</v>
      </c>
      <c r="X12" s="6">
        <v>44.1</v>
      </c>
      <c r="Y12" s="6">
        <v>49.3</v>
      </c>
      <c r="Z12" s="6">
        <v>23</v>
      </c>
      <c r="AA12" s="42">
        <v>2.6179999999999999</v>
      </c>
      <c r="AB12" s="39" t="s">
        <v>279</v>
      </c>
      <c r="AC12" s="12" t="s">
        <v>310</v>
      </c>
      <c r="AD12" s="13">
        <v>5.8</v>
      </c>
      <c r="AE12" s="14"/>
      <c r="AF12" s="15"/>
      <c r="AG12" s="12"/>
      <c r="AH12" s="13">
        <v>100</v>
      </c>
      <c r="AI12" s="14" t="s">
        <v>311</v>
      </c>
      <c r="AJ12" s="15">
        <v>3.6</v>
      </c>
      <c r="AK12" s="40">
        <v>100</v>
      </c>
      <c r="AL12" s="16"/>
      <c r="AM12" s="17"/>
    </row>
    <row r="13" spans="1:39" x14ac:dyDescent="0.2">
      <c r="B13" s="152"/>
      <c r="C13" s="235">
        <v>56</v>
      </c>
      <c r="D13" s="247"/>
      <c r="E13" s="242"/>
      <c r="F13" s="158"/>
      <c r="G13" s="235" t="s">
        <v>195</v>
      </c>
      <c r="H13" s="278" t="s">
        <v>92</v>
      </c>
      <c r="I13" s="280"/>
      <c r="J13" s="3">
        <v>44345</v>
      </c>
      <c r="K13" s="100" t="s">
        <v>254</v>
      </c>
      <c r="L13" s="4">
        <v>26.8</v>
      </c>
      <c r="M13" s="5">
        <v>2.7</v>
      </c>
      <c r="N13" s="5">
        <v>20.2</v>
      </c>
      <c r="O13" s="8">
        <v>8</v>
      </c>
      <c r="P13" s="7" t="s">
        <v>282</v>
      </c>
      <c r="Q13" s="7" t="s">
        <v>277</v>
      </c>
      <c r="R13" s="6">
        <v>0</v>
      </c>
      <c r="S13" s="6">
        <v>0</v>
      </c>
      <c r="T13" s="6">
        <v>0</v>
      </c>
      <c r="U13" s="6">
        <v>0.1</v>
      </c>
      <c r="V13" s="6">
        <v>0.8</v>
      </c>
      <c r="W13" s="6">
        <v>6.4</v>
      </c>
      <c r="X13" s="6">
        <v>33.200000000000003</v>
      </c>
      <c r="Y13" s="6">
        <v>59.5</v>
      </c>
      <c r="Z13" s="6">
        <v>28.700000000000003</v>
      </c>
      <c r="AA13" s="42">
        <v>2.6059999999999999</v>
      </c>
      <c r="AB13" s="39" t="s">
        <v>279</v>
      </c>
      <c r="AC13" s="12" t="s">
        <v>316</v>
      </c>
      <c r="AD13" s="13">
        <v>8.1</v>
      </c>
      <c r="AE13" s="14"/>
      <c r="AF13" s="15"/>
      <c r="AG13" s="12"/>
      <c r="AH13" s="13">
        <v>120</v>
      </c>
      <c r="AI13" s="14" t="s">
        <v>318</v>
      </c>
      <c r="AJ13" s="15">
        <v>5.3</v>
      </c>
      <c r="AK13" s="40">
        <v>120</v>
      </c>
      <c r="AL13" s="16"/>
      <c r="AM13" s="17"/>
    </row>
    <row r="14" spans="1:39" x14ac:dyDescent="0.2">
      <c r="B14" s="152"/>
      <c r="C14" s="235"/>
      <c r="D14" s="247"/>
      <c r="E14" s="242"/>
      <c r="F14" s="158"/>
      <c r="G14" s="235"/>
      <c r="H14" s="278"/>
      <c r="I14" s="280"/>
      <c r="J14" s="3">
        <v>44433</v>
      </c>
      <c r="K14" s="100" t="s">
        <v>254</v>
      </c>
      <c r="L14" s="4">
        <v>31.2</v>
      </c>
      <c r="M14" s="5">
        <v>2.2000000000000002</v>
      </c>
      <c r="N14" s="5">
        <v>26.1</v>
      </c>
      <c r="O14" s="8">
        <v>8</v>
      </c>
      <c r="P14" s="7" t="s">
        <v>284</v>
      </c>
      <c r="Q14" s="7" t="s">
        <v>264</v>
      </c>
      <c r="R14" s="6">
        <v>0</v>
      </c>
      <c r="S14" s="6">
        <v>0</v>
      </c>
      <c r="T14" s="6">
        <v>0</v>
      </c>
      <c r="U14" s="6">
        <v>0.5</v>
      </c>
      <c r="V14" s="6">
        <v>0.5</v>
      </c>
      <c r="W14" s="6">
        <v>5</v>
      </c>
      <c r="X14" s="6">
        <v>49.7</v>
      </c>
      <c r="Y14" s="6">
        <v>44.3</v>
      </c>
      <c r="Z14" s="6">
        <v>26.099999999999994</v>
      </c>
      <c r="AA14" s="42">
        <v>2.5470000000000002</v>
      </c>
      <c r="AB14" s="39" t="s">
        <v>279</v>
      </c>
      <c r="AC14" s="12"/>
      <c r="AD14" s="13">
        <v>6.4</v>
      </c>
      <c r="AE14" s="14" t="s">
        <v>318</v>
      </c>
      <c r="AF14" s="15">
        <v>2</v>
      </c>
      <c r="AG14" s="12"/>
      <c r="AH14" s="13">
        <v>180</v>
      </c>
      <c r="AI14" s="14" t="s">
        <v>318</v>
      </c>
      <c r="AJ14" s="15">
        <v>4.9000000000000004</v>
      </c>
      <c r="AK14" s="40">
        <v>186.4</v>
      </c>
      <c r="AL14" s="16"/>
      <c r="AM14" s="17"/>
    </row>
    <row r="15" spans="1:39" x14ac:dyDescent="0.2">
      <c r="B15" s="152"/>
      <c r="C15" s="235"/>
      <c r="D15" s="247"/>
      <c r="E15" s="242"/>
      <c r="F15" s="158"/>
      <c r="G15" s="235"/>
      <c r="H15" s="278"/>
      <c r="I15" s="280"/>
      <c r="J15" s="3">
        <v>44528</v>
      </c>
      <c r="K15" s="100" t="s">
        <v>254</v>
      </c>
      <c r="L15" s="4">
        <v>13</v>
      </c>
      <c r="M15" s="5">
        <v>2.2000000000000002</v>
      </c>
      <c r="N15" s="5">
        <v>15</v>
      </c>
      <c r="O15" s="8">
        <v>8</v>
      </c>
      <c r="P15" s="7" t="s">
        <v>284</v>
      </c>
      <c r="Q15" s="7" t="s">
        <v>264</v>
      </c>
      <c r="R15" s="6">
        <v>0</v>
      </c>
      <c r="S15" s="6">
        <v>0</v>
      </c>
      <c r="T15" s="6">
        <v>0</v>
      </c>
      <c r="U15" s="6">
        <v>0.5</v>
      </c>
      <c r="V15" s="6">
        <v>0.6</v>
      </c>
      <c r="W15" s="6">
        <v>5.6</v>
      </c>
      <c r="X15" s="6">
        <v>44.9</v>
      </c>
      <c r="Y15" s="6">
        <v>48.4</v>
      </c>
      <c r="Z15" s="6">
        <v>29.299999999999997</v>
      </c>
      <c r="AA15" s="42">
        <v>2.581</v>
      </c>
      <c r="AB15" s="39" t="s">
        <v>279</v>
      </c>
      <c r="AC15" s="12" t="s">
        <v>316</v>
      </c>
      <c r="AD15" s="13">
        <v>5.7</v>
      </c>
      <c r="AE15" s="14"/>
      <c r="AF15" s="15"/>
      <c r="AG15" s="12"/>
      <c r="AH15" s="13">
        <v>210</v>
      </c>
      <c r="AI15" s="14" t="s">
        <v>318</v>
      </c>
      <c r="AJ15" s="15">
        <v>5.4</v>
      </c>
      <c r="AK15" s="40">
        <v>210</v>
      </c>
      <c r="AL15" s="16"/>
      <c r="AM15" s="17"/>
    </row>
    <row r="16" spans="1:39" x14ac:dyDescent="0.2">
      <c r="B16" s="152"/>
      <c r="C16" s="235"/>
      <c r="D16" s="166"/>
      <c r="E16" s="242"/>
      <c r="F16" s="158"/>
      <c r="G16" s="235"/>
      <c r="H16" s="278"/>
      <c r="I16" s="280"/>
      <c r="J16" s="3">
        <v>44611</v>
      </c>
      <c r="K16" s="100" t="s">
        <v>254</v>
      </c>
      <c r="L16" s="4">
        <v>7.8</v>
      </c>
      <c r="M16" s="5">
        <v>2</v>
      </c>
      <c r="N16" s="5">
        <v>8.1</v>
      </c>
      <c r="O16" s="8">
        <v>5</v>
      </c>
      <c r="P16" s="7" t="s">
        <v>284</v>
      </c>
      <c r="Q16" s="7" t="s">
        <v>264</v>
      </c>
      <c r="R16" s="6">
        <v>0</v>
      </c>
      <c r="S16" s="6">
        <v>0</v>
      </c>
      <c r="T16" s="6">
        <v>0</v>
      </c>
      <c r="U16" s="6">
        <v>0.4</v>
      </c>
      <c r="V16" s="6">
        <v>0.5</v>
      </c>
      <c r="W16" s="6">
        <v>3.9</v>
      </c>
      <c r="X16" s="6">
        <v>48.4</v>
      </c>
      <c r="Y16" s="6">
        <v>46.8</v>
      </c>
      <c r="Z16" s="6">
        <v>28.200000000000003</v>
      </c>
      <c r="AA16" s="42">
        <v>2.5649999999999999</v>
      </c>
      <c r="AB16" s="39" t="s">
        <v>279</v>
      </c>
      <c r="AC16" s="12" t="s">
        <v>310</v>
      </c>
      <c r="AD16" s="13">
        <v>9.5</v>
      </c>
      <c r="AE16" s="14"/>
      <c r="AF16" s="15"/>
      <c r="AG16" s="12"/>
      <c r="AH16" s="13">
        <v>140</v>
      </c>
      <c r="AI16" s="14" t="s">
        <v>311</v>
      </c>
      <c r="AJ16" s="15">
        <v>7.8</v>
      </c>
      <c r="AK16" s="40">
        <v>140</v>
      </c>
      <c r="AL16" s="16"/>
      <c r="AM16" s="17"/>
    </row>
    <row r="17" spans="2:39" x14ac:dyDescent="0.2">
      <c r="B17" s="152"/>
      <c r="C17" s="235">
        <v>57</v>
      </c>
      <c r="D17" s="286" t="s">
        <v>196</v>
      </c>
      <c r="E17" s="242"/>
      <c r="F17" s="158"/>
      <c r="G17" s="235" t="s">
        <v>197</v>
      </c>
      <c r="H17" s="278" t="s">
        <v>112</v>
      </c>
      <c r="I17" s="280"/>
      <c r="J17" s="3">
        <v>44347</v>
      </c>
      <c r="K17" s="100" t="s">
        <v>254</v>
      </c>
      <c r="L17" s="4">
        <v>29.6</v>
      </c>
      <c r="M17" s="5">
        <v>6.7</v>
      </c>
      <c r="N17" s="5">
        <v>20.3</v>
      </c>
      <c r="O17" s="8">
        <v>8</v>
      </c>
      <c r="P17" s="7" t="s">
        <v>282</v>
      </c>
      <c r="Q17" s="7" t="s">
        <v>277</v>
      </c>
      <c r="R17" s="6">
        <v>0</v>
      </c>
      <c r="S17" s="6">
        <v>0</v>
      </c>
      <c r="T17" s="6">
        <v>0</v>
      </c>
      <c r="U17" s="6">
        <v>0</v>
      </c>
      <c r="V17" s="6">
        <v>0.3</v>
      </c>
      <c r="W17" s="6">
        <v>5.6</v>
      </c>
      <c r="X17" s="6">
        <v>26.5</v>
      </c>
      <c r="Y17" s="6">
        <v>67.599999999999994</v>
      </c>
      <c r="Z17" s="6">
        <v>22</v>
      </c>
      <c r="AA17" s="42">
        <v>2.4790000000000001</v>
      </c>
      <c r="AB17" s="39" t="s">
        <v>279</v>
      </c>
      <c r="AC17" s="12"/>
      <c r="AD17" s="13">
        <v>12</v>
      </c>
      <c r="AE17" s="14" t="s">
        <v>318</v>
      </c>
      <c r="AF17" s="15">
        <v>2.2000000000000002</v>
      </c>
      <c r="AG17" s="12"/>
      <c r="AH17" s="13">
        <v>240</v>
      </c>
      <c r="AI17" s="14" t="s">
        <v>318</v>
      </c>
      <c r="AJ17" s="15">
        <v>6.2</v>
      </c>
      <c r="AK17" s="40">
        <v>252</v>
      </c>
      <c r="AL17" s="16"/>
      <c r="AM17" s="17"/>
    </row>
    <row r="18" spans="2:39" x14ac:dyDescent="0.2">
      <c r="B18" s="152"/>
      <c r="C18" s="235"/>
      <c r="D18" s="287"/>
      <c r="E18" s="242"/>
      <c r="F18" s="158"/>
      <c r="G18" s="235"/>
      <c r="H18" s="278"/>
      <c r="I18" s="280"/>
      <c r="J18" s="3">
        <v>44431</v>
      </c>
      <c r="K18" s="100" t="s">
        <v>258</v>
      </c>
      <c r="L18" s="4">
        <v>26.1</v>
      </c>
      <c r="M18" s="5">
        <v>6.3</v>
      </c>
      <c r="N18" s="5">
        <v>25.3</v>
      </c>
      <c r="O18" s="8">
        <v>5</v>
      </c>
      <c r="P18" s="7" t="s">
        <v>282</v>
      </c>
      <c r="Q18" s="7" t="s">
        <v>300</v>
      </c>
      <c r="R18" s="6">
        <v>0</v>
      </c>
      <c r="S18" s="6">
        <v>0</v>
      </c>
      <c r="T18" s="6">
        <v>0</v>
      </c>
      <c r="U18" s="6">
        <v>0.1</v>
      </c>
      <c r="V18" s="6">
        <v>0</v>
      </c>
      <c r="W18" s="6">
        <v>2.2999999999999998</v>
      </c>
      <c r="X18" s="6">
        <v>45.5</v>
      </c>
      <c r="Y18" s="6">
        <v>52.1</v>
      </c>
      <c r="Z18" s="6">
        <v>17.200000000000003</v>
      </c>
      <c r="AA18" s="42">
        <v>2.4449999999999998</v>
      </c>
      <c r="AB18" s="39" t="s">
        <v>279</v>
      </c>
      <c r="AC18" s="12"/>
      <c r="AD18" s="13">
        <v>10</v>
      </c>
      <c r="AE18" s="14" t="s">
        <v>318</v>
      </c>
      <c r="AF18" s="15">
        <v>2</v>
      </c>
      <c r="AG18" s="12"/>
      <c r="AH18" s="13">
        <v>290</v>
      </c>
      <c r="AI18" s="14" t="s">
        <v>318</v>
      </c>
      <c r="AJ18" s="15">
        <v>5.7</v>
      </c>
      <c r="AK18" s="40">
        <v>300</v>
      </c>
      <c r="AL18" s="16"/>
      <c r="AM18" s="17"/>
    </row>
    <row r="19" spans="2:39" x14ac:dyDescent="0.2">
      <c r="B19" s="152"/>
      <c r="C19" s="235"/>
      <c r="D19" s="287"/>
      <c r="E19" s="242"/>
      <c r="F19" s="158"/>
      <c r="G19" s="235"/>
      <c r="H19" s="278"/>
      <c r="I19" s="280"/>
      <c r="J19" s="3">
        <v>44501</v>
      </c>
      <c r="K19" s="100" t="s">
        <v>249</v>
      </c>
      <c r="L19" s="4">
        <v>14.6</v>
      </c>
      <c r="M19" s="5">
        <v>6.4</v>
      </c>
      <c r="N19" s="5">
        <v>15.5</v>
      </c>
      <c r="O19" s="8">
        <v>5</v>
      </c>
      <c r="P19" s="7" t="s">
        <v>282</v>
      </c>
      <c r="Q19" s="7" t="s">
        <v>264</v>
      </c>
      <c r="R19" s="6">
        <v>0</v>
      </c>
      <c r="S19" s="6">
        <v>0</v>
      </c>
      <c r="T19" s="6">
        <v>0</v>
      </c>
      <c r="U19" s="6">
        <v>0</v>
      </c>
      <c r="V19" s="6">
        <v>0.1</v>
      </c>
      <c r="W19" s="6">
        <v>0.7</v>
      </c>
      <c r="X19" s="6">
        <v>45.4</v>
      </c>
      <c r="Y19" s="6">
        <v>53.8</v>
      </c>
      <c r="Z19" s="6">
        <v>19.099999999999994</v>
      </c>
      <c r="AA19" s="42">
        <v>2.4580000000000002</v>
      </c>
      <c r="AB19" s="39" t="s">
        <v>279</v>
      </c>
      <c r="AC19" s="12"/>
      <c r="AD19" s="13">
        <v>9.1999999999999993</v>
      </c>
      <c r="AE19" s="14" t="s">
        <v>318</v>
      </c>
      <c r="AF19" s="15">
        <v>1.9</v>
      </c>
      <c r="AG19" s="12"/>
      <c r="AH19" s="13">
        <v>300</v>
      </c>
      <c r="AI19" s="14" t="s">
        <v>318</v>
      </c>
      <c r="AJ19" s="15">
        <v>5.5</v>
      </c>
      <c r="AK19" s="40">
        <v>309.2</v>
      </c>
      <c r="AL19" s="16"/>
      <c r="AM19" s="17"/>
    </row>
    <row r="20" spans="2:39" x14ac:dyDescent="0.2">
      <c r="B20" s="152"/>
      <c r="C20" s="235"/>
      <c r="D20" s="287"/>
      <c r="E20" s="242"/>
      <c r="F20" s="158"/>
      <c r="G20" s="235"/>
      <c r="H20" s="278"/>
      <c r="I20" s="280"/>
      <c r="J20" s="3">
        <v>44593</v>
      </c>
      <c r="K20" s="100" t="s">
        <v>254</v>
      </c>
      <c r="L20" s="4">
        <v>0.8</v>
      </c>
      <c r="M20" s="5">
        <v>6.4</v>
      </c>
      <c r="N20" s="5">
        <v>6</v>
      </c>
      <c r="O20" s="8">
        <v>10</v>
      </c>
      <c r="P20" s="7" t="s">
        <v>282</v>
      </c>
      <c r="Q20" s="7" t="s">
        <v>264</v>
      </c>
      <c r="R20" s="6">
        <v>0</v>
      </c>
      <c r="S20" s="6">
        <v>0</v>
      </c>
      <c r="T20" s="6">
        <v>0</v>
      </c>
      <c r="U20" s="6">
        <v>0.1</v>
      </c>
      <c r="V20" s="6">
        <v>0.2</v>
      </c>
      <c r="W20" s="6">
        <v>2.2999999999999998</v>
      </c>
      <c r="X20" s="6">
        <v>46.7</v>
      </c>
      <c r="Y20" s="6">
        <v>50.7</v>
      </c>
      <c r="Z20" s="6">
        <v>19.200000000000003</v>
      </c>
      <c r="AA20" s="42">
        <v>2.48</v>
      </c>
      <c r="AB20" s="39" t="s">
        <v>279</v>
      </c>
      <c r="AC20" s="12"/>
      <c r="AD20" s="13">
        <v>12</v>
      </c>
      <c r="AE20" s="14" t="s">
        <v>311</v>
      </c>
      <c r="AF20" s="15">
        <v>2.1</v>
      </c>
      <c r="AG20" s="12"/>
      <c r="AH20" s="13">
        <v>280</v>
      </c>
      <c r="AI20" s="14" t="s">
        <v>311</v>
      </c>
      <c r="AJ20" s="15">
        <v>6.2</v>
      </c>
      <c r="AK20" s="40">
        <v>292</v>
      </c>
      <c r="AL20" s="16"/>
      <c r="AM20" s="17"/>
    </row>
    <row r="21" spans="2:39" x14ac:dyDescent="0.2">
      <c r="B21" s="152"/>
      <c r="C21" s="235">
        <v>58</v>
      </c>
      <c r="D21" s="287"/>
      <c r="E21" s="242"/>
      <c r="F21" s="158"/>
      <c r="G21" s="235" t="s">
        <v>198</v>
      </c>
      <c r="H21" s="278" t="s">
        <v>152</v>
      </c>
      <c r="I21" s="280"/>
      <c r="J21" s="3">
        <v>44347</v>
      </c>
      <c r="K21" s="100" t="s">
        <v>254</v>
      </c>
      <c r="L21" s="4">
        <v>29.3</v>
      </c>
      <c r="M21" s="5">
        <v>2.1</v>
      </c>
      <c r="N21" s="5">
        <v>22.4</v>
      </c>
      <c r="O21" s="8">
        <v>7</v>
      </c>
      <c r="P21" s="7" t="s">
        <v>276</v>
      </c>
      <c r="Q21" s="7" t="s">
        <v>251</v>
      </c>
      <c r="R21" s="6">
        <v>0</v>
      </c>
      <c r="S21" s="6">
        <v>0</v>
      </c>
      <c r="T21" s="6">
        <v>0</v>
      </c>
      <c r="U21" s="6">
        <v>0.8</v>
      </c>
      <c r="V21" s="6">
        <v>56.9</v>
      </c>
      <c r="W21" s="6">
        <v>34.1</v>
      </c>
      <c r="X21" s="6">
        <v>3</v>
      </c>
      <c r="Y21" s="6">
        <v>5.2</v>
      </c>
      <c r="Z21" s="6">
        <v>75.599999999999994</v>
      </c>
      <c r="AA21" s="42">
        <v>2.742</v>
      </c>
      <c r="AB21" s="39" t="s">
        <v>274</v>
      </c>
      <c r="AC21" s="12" t="s">
        <v>316</v>
      </c>
      <c r="AD21" s="13">
        <v>7</v>
      </c>
      <c r="AE21" s="14"/>
      <c r="AF21" s="15"/>
      <c r="AG21" s="12"/>
      <c r="AH21" s="13">
        <v>70</v>
      </c>
      <c r="AI21" s="14" t="s">
        <v>318</v>
      </c>
      <c r="AJ21" s="15">
        <v>4.5</v>
      </c>
      <c r="AK21" s="40">
        <v>70</v>
      </c>
      <c r="AL21" s="16"/>
      <c r="AM21" s="17"/>
    </row>
    <row r="22" spans="2:39" x14ac:dyDescent="0.2">
      <c r="B22" s="152"/>
      <c r="C22" s="235"/>
      <c r="D22" s="287"/>
      <c r="E22" s="242"/>
      <c r="F22" s="158"/>
      <c r="G22" s="235"/>
      <c r="H22" s="278"/>
      <c r="I22" s="280"/>
      <c r="J22" s="3">
        <v>44431</v>
      </c>
      <c r="K22" s="100" t="s">
        <v>258</v>
      </c>
      <c r="L22" s="4">
        <v>25.8</v>
      </c>
      <c r="M22" s="5">
        <v>2.1</v>
      </c>
      <c r="N22" s="5">
        <v>25.9</v>
      </c>
      <c r="O22" s="8">
        <v>5</v>
      </c>
      <c r="P22" s="7" t="s">
        <v>288</v>
      </c>
      <c r="Q22" s="7" t="s">
        <v>251</v>
      </c>
      <c r="R22" s="6">
        <v>0</v>
      </c>
      <c r="S22" s="6">
        <v>0</v>
      </c>
      <c r="T22" s="6">
        <v>0.1</v>
      </c>
      <c r="U22" s="6">
        <v>0.5</v>
      </c>
      <c r="V22" s="6">
        <v>43.6</v>
      </c>
      <c r="W22" s="6">
        <v>53.4</v>
      </c>
      <c r="X22" s="6">
        <v>1.4</v>
      </c>
      <c r="Y22" s="6">
        <v>1</v>
      </c>
      <c r="Z22" s="6">
        <v>77</v>
      </c>
      <c r="AA22" s="42">
        <v>2.734</v>
      </c>
      <c r="AB22" s="39" t="s">
        <v>274</v>
      </c>
      <c r="AC22" s="12" t="s">
        <v>316</v>
      </c>
      <c r="AD22" s="13">
        <v>8.1999999999999993</v>
      </c>
      <c r="AE22" s="14"/>
      <c r="AF22" s="15"/>
      <c r="AG22" s="12"/>
      <c r="AH22" s="13">
        <v>40</v>
      </c>
      <c r="AI22" s="14" t="s">
        <v>318</v>
      </c>
      <c r="AJ22" s="15">
        <v>5</v>
      </c>
      <c r="AK22" s="40">
        <v>40</v>
      </c>
      <c r="AL22" s="16"/>
      <c r="AM22" s="17"/>
    </row>
    <row r="23" spans="2:39" x14ac:dyDescent="0.2">
      <c r="B23" s="152"/>
      <c r="C23" s="235"/>
      <c r="D23" s="287"/>
      <c r="E23" s="242"/>
      <c r="F23" s="158"/>
      <c r="G23" s="235"/>
      <c r="H23" s="278"/>
      <c r="I23" s="280"/>
      <c r="J23" s="3">
        <v>44501</v>
      </c>
      <c r="K23" s="100" t="s">
        <v>249</v>
      </c>
      <c r="L23" s="4">
        <v>16.2</v>
      </c>
      <c r="M23" s="5">
        <v>2.1</v>
      </c>
      <c r="N23" s="5">
        <v>16.100000000000001</v>
      </c>
      <c r="O23" s="8">
        <v>6</v>
      </c>
      <c r="P23" s="7" t="s">
        <v>288</v>
      </c>
      <c r="Q23" s="7" t="s">
        <v>277</v>
      </c>
      <c r="R23" s="6">
        <v>0</v>
      </c>
      <c r="S23" s="6">
        <v>0</v>
      </c>
      <c r="T23" s="6">
        <v>0</v>
      </c>
      <c r="U23" s="6">
        <v>0.4</v>
      </c>
      <c r="V23" s="6">
        <v>69.3</v>
      </c>
      <c r="W23" s="6">
        <v>26.4</v>
      </c>
      <c r="X23" s="6">
        <v>2</v>
      </c>
      <c r="Y23" s="6">
        <v>1.9</v>
      </c>
      <c r="Z23" s="6">
        <v>78.400000000000006</v>
      </c>
      <c r="AA23" s="42">
        <v>2.7090000000000001</v>
      </c>
      <c r="AB23" s="39" t="s">
        <v>274</v>
      </c>
      <c r="AC23" s="12" t="s">
        <v>316</v>
      </c>
      <c r="AD23" s="13">
        <v>7.6</v>
      </c>
      <c r="AE23" s="14"/>
      <c r="AF23" s="15"/>
      <c r="AG23" s="12"/>
      <c r="AH23" s="13">
        <v>51</v>
      </c>
      <c r="AI23" s="14" t="s">
        <v>318</v>
      </c>
      <c r="AJ23" s="15">
        <v>5.7</v>
      </c>
      <c r="AK23" s="40">
        <v>51</v>
      </c>
      <c r="AL23" s="16"/>
      <c r="AM23" s="17"/>
    </row>
    <row r="24" spans="2:39" x14ac:dyDescent="0.2">
      <c r="B24" s="152"/>
      <c r="C24" s="235"/>
      <c r="D24" s="287"/>
      <c r="E24" s="242"/>
      <c r="F24" s="158"/>
      <c r="G24" s="235"/>
      <c r="H24" s="278"/>
      <c r="I24" s="280"/>
      <c r="J24" s="3">
        <v>44593</v>
      </c>
      <c r="K24" s="100" t="s">
        <v>254</v>
      </c>
      <c r="L24" s="4">
        <v>4</v>
      </c>
      <c r="M24" s="5">
        <v>2</v>
      </c>
      <c r="N24" s="5">
        <v>6</v>
      </c>
      <c r="O24" s="8">
        <v>3</v>
      </c>
      <c r="P24" s="7" t="s">
        <v>282</v>
      </c>
      <c r="Q24" s="7" t="s">
        <v>251</v>
      </c>
      <c r="R24" s="6">
        <v>0</v>
      </c>
      <c r="S24" s="6">
        <v>0</v>
      </c>
      <c r="T24" s="6">
        <v>0</v>
      </c>
      <c r="U24" s="6">
        <v>0.4</v>
      </c>
      <c r="V24" s="6">
        <v>59.7</v>
      </c>
      <c r="W24" s="6">
        <v>35.299999999999997</v>
      </c>
      <c r="X24" s="6">
        <v>3.3</v>
      </c>
      <c r="Y24" s="6">
        <v>1.3</v>
      </c>
      <c r="Z24" s="6">
        <v>77.5</v>
      </c>
      <c r="AA24" s="42">
        <v>2.7210000000000001</v>
      </c>
      <c r="AB24" s="39" t="s">
        <v>274</v>
      </c>
      <c r="AC24" s="12" t="s">
        <v>310</v>
      </c>
      <c r="AD24" s="13">
        <v>5.0999999999999996</v>
      </c>
      <c r="AE24" s="14"/>
      <c r="AF24" s="15"/>
      <c r="AG24" s="12"/>
      <c r="AH24" s="13">
        <v>58</v>
      </c>
      <c r="AI24" s="14" t="s">
        <v>311</v>
      </c>
      <c r="AJ24" s="15">
        <v>5.0999999999999996</v>
      </c>
      <c r="AK24" s="40">
        <v>58</v>
      </c>
      <c r="AL24" s="16"/>
      <c r="AM24" s="17"/>
    </row>
    <row r="25" spans="2:39" x14ac:dyDescent="0.2">
      <c r="B25" s="152"/>
      <c r="C25" s="235">
        <v>59</v>
      </c>
      <c r="D25" s="287"/>
      <c r="E25" s="242"/>
      <c r="F25" s="158"/>
      <c r="G25" s="235" t="s">
        <v>201</v>
      </c>
      <c r="H25" s="278" t="s">
        <v>200</v>
      </c>
      <c r="I25" s="280"/>
      <c r="J25" s="3">
        <v>44347</v>
      </c>
      <c r="K25" s="100" t="s">
        <v>254</v>
      </c>
      <c r="L25" s="4">
        <v>24.6</v>
      </c>
      <c r="M25" s="5">
        <v>5.7</v>
      </c>
      <c r="N25" s="5">
        <v>19.100000000000001</v>
      </c>
      <c r="O25" s="8">
        <v>8</v>
      </c>
      <c r="P25" s="7" t="s">
        <v>282</v>
      </c>
      <c r="Q25" s="7" t="s">
        <v>277</v>
      </c>
      <c r="R25" s="6">
        <v>0</v>
      </c>
      <c r="S25" s="6">
        <v>0</v>
      </c>
      <c r="T25" s="6">
        <v>0</v>
      </c>
      <c r="U25" s="6">
        <v>0</v>
      </c>
      <c r="V25" s="6">
        <v>0.4</v>
      </c>
      <c r="W25" s="6">
        <v>1.2</v>
      </c>
      <c r="X25" s="6">
        <v>34.6</v>
      </c>
      <c r="Y25" s="6">
        <v>63.8</v>
      </c>
      <c r="Z25" s="6">
        <v>26.900000000000006</v>
      </c>
      <c r="AA25" s="42">
        <v>2.5209999999999999</v>
      </c>
      <c r="AB25" s="39" t="s">
        <v>279</v>
      </c>
      <c r="AC25" s="12"/>
      <c r="AD25" s="13">
        <v>9.6</v>
      </c>
      <c r="AE25" s="14" t="s">
        <v>318</v>
      </c>
      <c r="AF25" s="15">
        <v>2.2999999999999998</v>
      </c>
      <c r="AG25" s="12"/>
      <c r="AH25" s="13">
        <v>170</v>
      </c>
      <c r="AI25" s="14" t="s">
        <v>318</v>
      </c>
      <c r="AJ25" s="15">
        <v>5.6</v>
      </c>
      <c r="AK25" s="40">
        <v>179.6</v>
      </c>
      <c r="AL25" s="16"/>
      <c r="AM25" s="17"/>
    </row>
    <row r="26" spans="2:39" x14ac:dyDescent="0.2">
      <c r="B26" s="152"/>
      <c r="C26" s="235"/>
      <c r="D26" s="287"/>
      <c r="E26" s="242"/>
      <c r="F26" s="158"/>
      <c r="G26" s="235"/>
      <c r="H26" s="278"/>
      <c r="I26" s="280"/>
      <c r="J26" s="3">
        <v>44431</v>
      </c>
      <c r="K26" s="100" t="s">
        <v>249</v>
      </c>
      <c r="L26" s="4">
        <v>26</v>
      </c>
      <c r="M26" s="5">
        <v>6.1</v>
      </c>
      <c r="N26" s="5">
        <v>25.2</v>
      </c>
      <c r="O26" s="8">
        <v>8</v>
      </c>
      <c r="P26" s="7" t="s">
        <v>282</v>
      </c>
      <c r="Q26" s="7" t="s">
        <v>264</v>
      </c>
      <c r="R26" s="6">
        <v>0</v>
      </c>
      <c r="S26" s="6">
        <v>0</v>
      </c>
      <c r="T26" s="6">
        <v>0</v>
      </c>
      <c r="U26" s="6">
        <v>0</v>
      </c>
      <c r="V26" s="6">
        <v>0.1</v>
      </c>
      <c r="W26" s="6">
        <v>0.4</v>
      </c>
      <c r="X26" s="6">
        <v>43.3</v>
      </c>
      <c r="Y26" s="6">
        <v>56.2</v>
      </c>
      <c r="Z26" s="6">
        <v>16.400000000000006</v>
      </c>
      <c r="AA26" s="42">
        <v>2.4039999999999999</v>
      </c>
      <c r="AB26" s="39" t="s">
        <v>279</v>
      </c>
      <c r="AC26" s="12"/>
      <c r="AD26" s="13">
        <v>12</v>
      </c>
      <c r="AE26" s="14" t="s">
        <v>318</v>
      </c>
      <c r="AF26" s="15">
        <v>1.8</v>
      </c>
      <c r="AG26" s="12"/>
      <c r="AH26" s="13">
        <v>350</v>
      </c>
      <c r="AI26" s="14" t="s">
        <v>318</v>
      </c>
      <c r="AJ26" s="15">
        <v>4.9000000000000004</v>
      </c>
      <c r="AK26" s="40">
        <v>362</v>
      </c>
      <c r="AL26" s="16"/>
      <c r="AM26" s="17"/>
    </row>
    <row r="27" spans="2:39" x14ac:dyDescent="0.2">
      <c r="B27" s="152"/>
      <c r="C27" s="235"/>
      <c r="D27" s="287"/>
      <c r="E27" s="242"/>
      <c r="F27" s="158"/>
      <c r="G27" s="235"/>
      <c r="H27" s="278"/>
      <c r="I27" s="280"/>
      <c r="J27" s="3">
        <v>44501</v>
      </c>
      <c r="K27" s="100" t="s">
        <v>249</v>
      </c>
      <c r="L27" s="4">
        <v>15.8</v>
      </c>
      <c r="M27" s="5">
        <v>6</v>
      </c>
      <c r="N27" s="5">
        <v>16</v>
      </c>
      <c r="O27" s="8">
        <v>8</v>
      </c>
      <c r="P27" s="7" t="s">
        <v>282</v>
      </c>
      <c r="Q27" s="7" t="s">
        <v>264</v>
      </c>
      <c r="R27" s="6">
        <v>0</v>
      </c>
      <c r="S27" s="6">
        <v>0</v>
      </c>
      <c r="T27" s="6">
        <v>0</v>
      </c>
      <c r="U27" s="6">
        <v>0</v>
      </c>
      <c r="V27" s="6">
        <v>0.1</v>
      </c>
      <c r="W27" s="6">
        <v>0.6</v>
      </c>
      <c r="X27" s="6">
        <v>45.3</v>
      </c>
      <c r="Y27" s="6">
        <v>54</v>
      </c>
      <c r="Z27" s="6">
        <v>16.700000000000003</v>
      </c>
      <c r="AA27" s="42">
        <v>2.4319999999999999</v>
      </c>
      <c r="AB27" s="39" t="s">
        <v>279</v>
      </c>
      <c r="AC27" s="12"/>
      <c r="AD27" s="13">
        <v>9.6999999999999993</v>
      </c>
      <c r="AE27" s="14" t="s">
        <v>318</v>
      </c>
      <c r="AF27" s="15">
        <v>1.6</v>
      </c>
      <c r="AG27" s="12"/>
      <c r="AH27" s="13">
        <v>330</v>
      </c>
      <c r="AI27" s="14" t="s">
        <v>318</v>
      </c>
      <c r="AJ27" s="15">
        <v>5.2</v>
      </c>
      <c r="AK27" s="40">
        <v>339.7</v>
      </c>
      <c r="AL27" s="16"/>
      <c r="AM27" s="17"/>
    </row>
    <row r="28" spans="2:39" x14ac:dyDescent="0.2">
      <c r="B28" s="152"/>
      <c r="C28" s="235"/>
      <c r="D28" s="287"/>
      <c r="E28" s="242"/>
      <c r="F28" s="158"/>
      <c r="G28" s="235"/>
      <c r="H28" s="278"/>
      <c r="I28" s="280"/>
      <c r="J28" s="3">
        <v>44593</v>
      </c>
      <c r="K28" s="100" t="s">
        <v>254</v>
      </c>
      <c r="L28" s="4">
        <v>1.5</v>
      </c>
      <c r="M28" s="5">
        <v>6.1</v>
      </c>
      <c r="N28" s="5">
        <v>6.5</v>
      </c>
      <c r="O28" s="8">
        <v>10</v>
      </c>
      <c r="P28" s="7" t="s">
        <v>282</v>
      </c>
      <c r="Q28" s="7" t="s">
        <v>277</v>
      </c>
      <c r="R28" s="6">
        <v>0</v>
      </c>
      <c r="S28" s="6">
        <v>0</v>
      </c>
      <c r="T28" s="6">
        <v>0.1</v>
      </c>
      <c r="U28" s="6">
        <v>0.1</v>
      </c>
      <c r="V28" s="6">
        <v>0.2</v>
      </c>
      <c r="W28" s="6">
        <v>0.6</v>
      </c>
      <c r="X28" s="6">
        <v>42.3</v>
      </c>
      <c r="Y28" s="6">
        <v>56.7</v>
      </c>
      <c r="Z28" s="6">
        <v>15.900000000000006</v>
      </c>
      <c r="AA28" s="42">
        <v>2.4380000000000002</v>
      </c>
      <c r="AB28" s="39" t="s">
        <v>279</v>
      </c>
      <c r="AC28" s="12" t="s">
        <v>310</v>
      </c>
      <c r="AD28" s="13">
        <v>6.1</v>
      </c>
      <c r="AE28" s="14"/>
      <c r="AF28" s="15"/>
      <c r="AG28" s="12"/>
      <c r="AH28" s="13">
        <v>200</v>
      </c>
      <c r="AI28" s="14" t="s">
        <v>311</v>
      </c>
      <c r="AJ28" s="15">
        <v>4.5999999999999996</v>
      </c>
      <c r="AK28" s="40">
        <v>200</v>
      </c>
      <c r="AL28" s="16"/>
      <c r="AM28" s="17"/>
    </row>
    <row r="29" spans="2:39" x14ac:dyDescent="0.2">
      <c r="B29" s="152"/>
      <c r="C29" s="235">
        <v>60</v>
      </c>
      <c r="D29" s="287"/>
      <c r="E29" s="242"/>
      <c r="F29" s="158"/>
      <c r="G29" s="235" t="s">
        <v>202</v>
      </c>
      <c r="H29" s="278" t="s">
        <v>158</v>
      </c>
      <c r="I29" s="280"/>
      <c r="J29" s="3">
        <v>44347</v>
      </c>
      <c r="K29" s="100" t="s">
        <v>254</v>
      </c>
      <c r="L29" s="4">
        <v>28.4</v>
      </c>
      <c r="M29" s="5">
        <v>3.3</v>
      </c>
      <c r="N29" s="5">
        <v>19.3</v>
      </c>
      <c r="O29" s="8">
        <v>7</v>
      </c>
      <c r="P29" s="7" t="s">
        <v>282</v>
      </c>
      <c r="Q29" s="7" t="s">
        <v>277</v>
      </c>
      <c r="R29" s="6">
        <v>0</v>
      </c>
      <c r="S29" s="6">
        <v>0</v>
      </c>
      <c r="T29" s="6">
        <v>0</v>
      </c>
      <c r="U29" s="6">
        <v>0.1</v>
      </c>
      <c r="V29" s="6">
        <v>10.6</v>
      </c>
      <c r="W29" s="6">
        <v>81.7</v>
      </c>
      <c r="X29" s="6">
        <v>4.3</v>
      </c>
      <c r="Y29" s="6">
        <v>3.3</v>
      </c>
      <c r="Z29" s="6">
        <v>73</v>
      </c>
      <c r="AA29" s="42">
        <v>2.714</v>
      </c>
      <c r="AB29" s="39" t="s">
        <v>279</v>
      </c>
      <c r="AC29" s="12"/>
      <c r="AD29" s="13">
        <v>6.3</v>
      </c>
      <c r="AE29" s="14" t="s">
        <v>318</v>
      </c>
      <c r="AF29" s="15">
        <v>2.1</v>
      </c>
      <c r="AG29" s="12"/>
      <c r="AH29" s="13">
        <v>86</v>
      </c>
      <c r="AI29" s="14" t="s">
        <v>318</v>
      </c>
      <c r="AJ29" s="15">
        <v>5.8</v>
      </c>
      <c r="AK29" s="40">
        <v>92.3</v>
      </c>
      <c r="AL29" s="16"/>
      <c r="AM29" s="17"/>
    </row>
    <row r="30" spans="2:39" x14ac:dyDescent="0.2">
      <c r="B30" s="152"/>
      <c r="C30" s="235"/>
      <c r="D30" s="287"/>
      <c r="E30" s="242"/>
      <c r="F30" s="158"/>
      <c r="G30" s="235"/>
      <c r="H30" s="278"/>
      <c r="I30" s="280"/>
      <c r="J30" s="3">
        <v>44431</v>
      </c>
      <c r="K30" s="100" t="s">
        <v>249</v>
      </c>
      <c r="L30" s="4">
        <v>27</v>
      </c>
      <c r="M30" s="5">
        <v>2.1</v>
      </c>
      <c r="N30" s="5">
        <v>27.1</v>
      </c>
      <c r="O30" s="8">
        <v>3</v>
      </c>
      <c r="P30" s="7" t="s">
        <v>282</v>
      </c>
      <c r="Q30" s="7" t="s">
        <v>251</v>
      </c>
      <c r="R30" s="6">
        <v>0</v>
      </c>
      <c r="S30" s="6">
        <v>0</v>
      </c>
      <c r="T30" s="6">
        <v>0</v>
      </c>
      <c r="U30" s="6">
        <v>0.1</v>
      </c>
      <c r="V30" s="6">
        <v>3.1</v>
      </c>
      <c r="W30" s="6">
        <v>91.7</v>
      </c>
      <c r="X30" s="6">
        <v>2.1</v>
      </c>
      <c r="Y30" s="6">
        <v>3</v>
      </c>
      <c r="Z30" s="6">
        <v>76.8</v>
      </c>
      <c r="AA30" s="42">
        <v>2.714</v>
      </c>
      <c r="AB30" s="39" t="s">
        <v>271</v>
      </c>
      <c r="AC30" s="12" t="s">
        <v>316</v>
      </c>
      <c r="AD30" s="13">
        <v>9.1</v>
      </c>
      <c r="AE30" s="14"/>
      <c r="AF30" s="15"/>
      <c r="AG30" s="12"/>
      <c r="AH30" s="13">
        <v>68</v>
      </c>
      <c r="AI30" s="14" t="s">
        <v>318</v>
      </c>
      <c r="AJ30" s="15">
        <v>6.1</v>
      </c>
      <c r="AK30" s="40">
        <v>68</v>
      </c>
      <c r="AL30" s="16"/>
      <c r="AM30" s="17"/>
    </row>
    <row r="31" spans="2:39" x14ac:dyDescent="0.2">
      <c r="B31" s="152"/>
      <c r="C31" s="235"/>
      <c r="D31" s="287"/>
      <c r="E31" s="242"/>
      <c r="F31" s="158"/>
      <c r="G31" s="235"/>
      <c r="H31" s="278"/>
      <c r="I31" s="280"/>
      <c r="J31" s="3">
        <v>44501</v>
      </c>
      <c r="K31" s="100" t="s">
        <v>249</v>
      </c>
      <c r="L31" s="4">
        <v>14</v>
      </c>
      <c r="M31" s="5">
        <v>2.1</v>
      </c>
      <c r="N31" s="5">
        <v>15.6</v>
      </c>
      <c r="O31" s="8">
        <v>5</v>
      </c>
      <c r="P31" s="7" t="s">
        <v>282</v>
      </c>
      <c r="Q31" s="7" t="s">
        <v>264</v>
      </c>
      <c r="R31" s="6">
        <v>0</v>
      </c>
      <c r="S31" s="6">
        <v>0</v>
      </c>
      <c r="T31" s="6">
        <v>0</v>
      </c>
      <c r="U31" s="6">
        <v>0</v>
      </c>
      <c r="V31" s="6">
        <v>24</v>
      </c>
      <c r="W31" s="6">
        <v>71.8</v>
      </c>
      <c r="X31" s="6">
        <v>2.6</v>
      </c>
      <c r="Y31" s="6">
        <v>1.6</v>
      </c>
      <c r="Z31" s="6">
        <v>78.099999999999994</v>
      </c>
      <c r="AA31" s="42">
        <v>2.7250000000000001</v>
      </c>
      <c r="AB31" s="39" t="s">
        <v>271</v>
      </c>
      <c r="AC31" s="12" t="s">
        <v>316</v>
      </c>
      <c r="AD31" s="13">
        <v>9.5</v>
      </c>
      <c r="AE31" s="14"/>
      <c r="AF31" s="15"/>
      <c r="AG31" s="12"/>
      <c r="AH31" s="13">
        <v>65</v>
      </c>
      <c r="AI31" s="14" t="s">
        <v>318</v>
      </c>
      <c r="AJ31" s="15">
        <v>5.9</v>
      </c>
      <c r="AK31" s="40">
        <v>65</v>
      </c>
      <c r="AL31" s="16"/>
      <c r="AM31" s="17"/>
    </row>
    <row r="32" spans="2:39" x14ac:dyDescent="0.2">
      <c r="B32" s="152"/>
      <c r="C32" s="235"/>
      <c r="D32" s="288"/>
      <c r="E32" s="242"/>
      <c r="F32" s="158"/>
      <c r="G32" s="235"/>
      <c r="H32" s="278"/>
      <c r="I32" s="280"/>
      <c r="J32" s="3">
        <v>44593</v>
      </c>
      <c r="K32" s="100" t="s">
        <v>254</v>
      </c>
      <c r="L32" s="4">
        <v>0.8</v>
      </c>
      <c r="M32" s="5">
        <v>2.1</v>
      </c>
      <c r="N32" s="5">
        <v>4.9000000000000004</v>
      </c>
      <c r="O32" s="8">
        <v>3</v>
      </c>
      <c r="P32" s="7" t="s">
        <v>282</v>
      </c>
      <c r="Q32" s="7" t="s">
        <v>277</v>
      </c>
      <c r="R32" s="6">
        <v>0</v>
      </c>
      <c r="S32" s="6">
        <v>0.1</v>
      </c>
      <c r="T32" s="6">
        <v>0.1</v>
      </c>
      <c r="U32" s="6">
        <v>0</v>
      </c>
      <c r="V32" s="6">
        <v>24.5</v>
      </c>
      <c r="W32" s="6">
        <v>72.8</v>
      </c>
      <c r="X32" s="6">
        <v>1.6</v>
      </c>
      <c r="Y32" s="6">
        <v>0.9</v>
      </c>
      <c r="Z32" s="6">
        <v>75.7</v>
      </c>
      <c r="AA32" s="42">
        <v>2.726</v>
      </c>
      <c r="AB32" s="39" t="s">
        <v>271</v>
      </c>
      <c r="AC32" s="12" t="s">
        <v>310</v>
      </c>
      <c r="AD32" s="13">
        <v>7.6</v>
      </c>
      <c r="AE32" s="14"/>
      <c r="AF32" s="15"/>
      <c r="AG32" s="12"/>
      <c r="AH32" s="13">
        <v>55</v>
      </c>
      <c r="AI32" s="14" t="s">
        <v>311</v>
      </c>
      <c r="AJ32" s="15">
        <v>4.9000000000000004</v>
      </c>
      <c r="AK32" s="40">
        <v>55</v>
      </c>
      <c r="AL32" s="16"/>
      <c r="AM32" s="17"/>
    </row>
    <row r="33" spans="2:39" x14ac:dyDescent="0.2">
      <c r="B33" s="152"/>
      <c r="C33" s="235">
        <v>61</v>
      </c>
      <c r="D33" s="286" t="s">
        <v>225</v>
      </c>
      <c r="E33" s="242"/>
      <c r="F33" s="158"/>
      <c r="G33" s="235" t="s">
        <v>204</v>
      </c>
      <c r="H33" s="278" t="s">
        <v>112</v>
      </c>
      <c r="I33" s="280"/>
      <c r="J33" s="3">
        <v>44347</v>
      </c>
      <c r="K33" s="100" t="s">
        <v>254</v>
      </c>
      <c r="L33" s="4">
        <v>26.3</v>
      </c>
      <c r="M33" s="5">
        <v>6.9</v>
      </c>
      <c r="N33" s="5">
        <v>22.2</v>
      </c>
      <c r="O33" s="8">
        <v>8</v>
      </c>
      <c r="P33" s="7" t="s">
        <v>282</v>
      </c>
      <c r="Q33" s="7" t="s">
        <v>277</v>
      </c>
      <c r="R33" s="6">
        <v>0</v>
      </c>
      <c r="S33" s="6">
        <v>0</v>
      </c>
      <c r="T33" s="6">
        <v>0</v>
      </c>
      <c r="U33" s="6">
        <v>0</v>
      </c>
      <c r="V33" s="6">
        <v>0.5</v>
      </c>
      <c r="W33" s="6">
        <v>1.9</v>
      </c>
      <c r="X33" s="6">
        <v>30.6</v>
      </c>
      <c r="Y33" s="6">
        <v>67</v>
      </c>
      <c r="Z33" s="6">
        <v>18.700000000000003</v>
      </c>
      <c r="AA33" s="42">
        <v>2.3530000000000002</v>
      </c>
      <c r="AB33" s="39" t="s">
        <v>281</v>
      </c>
      <c r="AC33" s="12" t="s">
        <v>316</v>
      </c>
      <c r="AD33" s="13">
        <v>6.6</v>
      </c>
      <c r="AE33" s="14"/>
      <c r="AF33" s="15"/>
      <c r="AG33" s="12"/>
      <c r="AH33" s="13">
        <v>200</v>
      </c>
      <c r="AI33" s="14" t="s">
        <v>318</v>
      </c>
      <c r="AJ33" s="15">
        <v>5.2</v>
      </c>
      <c r="AK33" s="40">
        <v>200</v>
      </c>
      <c r="AL33" s="16"/>
      <c r="AM33" s="17"/>
    </row>
    <row r="34" spans="2:39" x14ac:dyDescent="0.2">
      <c r="B34" s="152"/>
      <c r="C34" s="235"/>
      <c r="D34" s="287"/>
      <c r="E34" s="242"/>
      <c r="F34" s="158"/>
      <c r="G34" s="235"/>
      <c r="H34" s="278"/>
      <c r="I34" s="280"/>
      <c r="J34" s="3">
        <v>44436</v>
      </c>
      <c r="K34" s="100" t="s">
        <v>254</v>
      </c>
      <c r="L34" s="4">
        <v>32.1</v>
      </c>
      <c r="M34" s="5">
        <v>6.3</v>
      </c>
      <c r="N34" s="5">
        <v>26.5</v>
      </c>
      <c r="O34" s="8">
        <v>8</v>
      </c>
      <c r="P34" s="7" t="s">
        <v>282</v>
      </c>
      <c r="Q34" s="7" t="s">
        <v>264</v>
      </c>
      <c r="R34" s="6">
        <v>0</v>
      </c>
      <c r="S34" s="6">
        <v>0</v>
      </c>
      <c r="T34" s="6">
        <v>0</v>
      </c>
      <c r="U34" s="6">
        <v>0.2</v>
      </c>
      <c r="V34" s="6">
        <v>0.1</v>
      </c>
      <c r="W34" s="6">
        <v>0.7</v>
      </c>
      <c r="X34" s="6">
        <v>41.1</v>
      </c>
      <c r="Y34" s="6">
        <v>57.9</v>
      </c>
      <c r="Z34" s="6">
        <v>14.799999999999997</v>
      </c>
      <c r="AA34" s="42">
        <v>2.3620000000000001</v>
      </c>
      <c r="AB34" s="39" t="s">
        <v>279</v>
      </c>
      <c r="AC34" s="12" t="s">
        <v>316</v>
      </c>
      <c r="AD34" s="13">
        <v>5.6</v>
      </c>
      <c r="AE34" s="14"/>
      <c r="AF34" s="15"/>
      <c r="AG34" s="12"/>
      <c r="AH34" s="13">
        <v>240</v>
      </c>
      <c r="AI34" s="14" t="s">
        <v>318</v>
      </c>
      <c r="AJ34" s="15">
        <v>4.3</v>
      </c>
      <c r="AK34" s="40">
        <v>240</v>
      </c>
      <c r="AL34" s="16"/>
      <c r="AM34" s="17"/>
    </row>
    <row r="35" spans="2:39" x14ac:dyDescent="0.2">
      <c r="B35" s="152"/>
      <c r="C35" s="235"/>
      <c r="D35" s="287"/>
      <c r="E35" s="242"/>
      <c r="F35" s="158"/>
      <c r="G35" s="235"/>
      <c r="H35" s="278"/>
      <c r="I35" s="280"/>
      <c r="J35" s="3">
        <v>44529</v>
      </c>
      <c r="K35" s="100" t="s">
        <v>254</v>
      </c>
      <c r="L35" s="4">
        <v>11</v>
      </c>
      <c r="M35" s="5">
        <v>6.8</v>
      </c>
      <c r="N35" s="5">
        <v>15.5</v>
      </c>
      <c r="O35" s="8">
        <v>8</v>
      </c>
      <c r="P35" s="7" t="s">
        <v>282</v>
      </c>
      <c r="Q35" s="7" t="s">
        <v>264</v>
      </c>
      <c r="R35" s="6">
        <v>0</v>
      </c>
      <c r="S35" s="6">
        <v>0</v>
      </c>
      <c r="T35" s="6">
        <v>0</v>
      </c>
      <c r="U35" s="6">
        <v>0</v>
      </c>
      <c r="V35" s="6">
        <v>0.1</v>
      </c>
      <c r="W35" s="6">
        <v>0.7</v>
      </c>
      <c r="X35" s="6">
        <v>45.6</v>
      </c>
      <c r="Y35" s="6">
        <v>53.6</v>
      </c>
      <c r="Z35" s="6">
        <v>15.200000000000003</v>
      </c>
      <c r="AA35" s="42">
        <v>2.3769999999999998</v>
      </c>
      <c r="AB35" s="39" t="s">
        <v>279</v>
      </c>
      <c r="AC35" s="12"/>
      <c r="AD35" s="13">
        <v>7.2</v>
      </c>
      <c r="AE35" s="14" t="s">
        <v>318</v>
      </c>
      <c r="AF35" s="15">
        <v>2</v>
      </c>
      <c r="AG35" s="12"/>
      <c r="AH35" s="13">
        <v>220</v>
      </c>
      <c r="AI35" s="14" t="s">
        <v>318</v>
      </c>
      <c r="AJ35" s="15">
        <v>6.4</v>
      </c>
      <c r="AK35" s="40">
        <v>227.2</v>
      </c>
      <c r="AL35" s="16"/>
      <c r="AM35" s="17"/>
    </row>
    <row r="36" spans="2:39" x14ac:dyDescent="0.2">
      <c r="B36" s="152"/>
      <c r="C36" s="235"/>
      <c r="D36" s="287"/>
      <c r="E36" s="242"/>
      <c r="F36" s="158"/>
      <c r="G36" s="235"/>
      <c r="H36" s="278"/>
      <c r="I36" s="280"/>
      <c r="J36" s="3">
        <v>44610</v>
      </c>
      <c r="K36" s="100" t="s">
        <v>254</v>
      </c>
      <c r="L36" s="4">
        <v>8.6</v>
      </c>
      <c r="M36" s="5">
        <v>7.5</v>
      </c>
      <c r="N36" s="5">
        <v>6.8</v>
      </c>
      <c r="O36" s="8">
        <v>5</v>
      </c>
      <c r="P36" s="7" t="s">
        <v>282</v>
      </c>
      <c r="Q36" s="7" t="s">
        <v>264</v>
      </c>
      <c r="R36" s="6">
        <v>0</v>
      </c>
      <c r="S36" s="6">
        <v>0</v>
      </c>
      <c r="T36" s="6">
        <v>0</v>
      </c>
      <c r="U36" s="6">
        <v>0.1</v>
      </c>
      <c r="V36" s="6">
        <v>0</v>
      </c>
      <c r="W36" s="6">
        <v>0.6</v>
      </c>
      <c r="X36" s="6">
        <v>39.6</v>
      </c>
      <c r="Y36" s="6">
        <v>59.7</v>
      </c>
      <c r="Z36" s="6">
        <v>13.299999999999997</v>
      </c>
      <c r="AA36" s="42">
        <v>2.3730000000000002</v>
      </c>
      <c r="AB36" s="39" t="s">
        <v>279</v>
      </c>
      <c r="AC36" s="12"/>
      <c r="AD36" s="13">
        <v>8.8000000000000007</v>
      </c>
      <c r="AE36" s="14" t="s">
        <v>311</v>
      </c>
      <c r="AF36" s="15">
        <v>1.7</v>
      </c>
      <c r="AG36" s="12"/>
      <c r="AH36" s="13">
        <v>210</v>
      </c>
      <c r="AI36" s="14" t="s">
        <v>311</v>
      </c>
      <c r="AJ36" s="15">
        <v>4.2</v>
      </c>
      <c r="AK36" s="40">
        <v>218.8</v>
      </c>
      <c r="AL36" s="16"/>
      <c r="AM36" s="17"/>
    </row>
    <row r="37" spans="2:39" x14ac:dyDescent="0.2">
      <c r="B37" s="152"/>
      <c r="C37" s="235">
        <v>62</v>
      </c>
      <c r="D37" s="287"/>
      <c r="E37" s="242"/>
      <c r="F37" s="158"/>
      <c r="G37" s="235" t="s">
        <v>205</v>
      </c>
      <c r="H37" s="278" t="s">
        <v>162</v>
      </c>
      <c r="I37" s="280"/>
      <c r="J37" s="3">
        <v>44347</v>
      </c>
      <c r="K37" s="100" t="s">
        <v>249</v>
      </c>
      <c r="L37" s="4">
        <v>22.6</v>
      </c>
      <c r="M37" s="5">
        <v>2.5</v>
      </c>
      <c r="N37" s="5">
        <v>21.5</v>
      </c>
      <c r="O37" s="8">
        <v>3</v>
      </c>
      <c r="P37" s="7" t="s">
        <v>282</v>
      </c>
      <c r="Q37" s="7" t="s">
        <v>251</v>
      </c>
      <c r="R37" s="6">
        <v>0</v>
      </c>
      <c r="S37" s="6">
        <v>0</v>
      </c>
      <c r="T37" s="6">
        <v>0.2</v>
      </c>
      <c r="U37" s="6">
        <v>0.4</v>
      </c>
      <c r="V37" s="6">
        <v>71.8</v>
      </c>
      <c r="W37" s="6">
        <v>26.5</v>
      </c>
      <c r="X37" s="6">
        <v>0.4</v>
      </c>
      <c r="Y37" s="6">
        <v>0.7</v>
      </c>
      <c r="Z37" s="6">
        <v>77</v>
      </c>
      <c r="AA37" s="42">
        <v>2.6859999999999999</v>
      </c>
      <c r="AB37" s="39" t="s">
        <v>274</v>
      </c>
      <c r="AC37" s="12" t="s">
        <v>316</v>
      </c>
      <c r="AD37" s="13">
        <v>5.9</v>
      </c>
      <c r="AE37" s="14"/>
      <c r="AF37" s="15"/>
      <c r="AG37" s="12"/>
      <c r="AH37" s="13">
        <v>23</v>
      </c>
      <c r="AI37" s="14" t="s">
        <v>318</v>
      </c>
      <c r="AJ37" s="15">
        <v>3</v>
      </c>
      <c r="AK37" s="40">
        <v>23</v>
      </c>
      <c r="AL37" s="16"/>
      <c r="AM37" s="17"/>
    </row>
    <row r="38" spans="2:39" x14ac:dyDescent="0.2">
      <c r="B38" s="152"/>
      <c r="C38" s="235"/>
      <c r="D38" s="287"/>
      <c r="E38" s="242"/>
      <c r="F38" s="158"/>
      <c r="G38" s="235"/>
      <c r="H38" s="278"/>
      <c r="I38" s="280"/>
      <c r="J38" s="3">
        <v>44435</v>
      </c>
      <c r="K38" s="100" t="s">
        <v>254</v>
      </c>
      <c r="L38" s="4">
        <v>32.1</v>
      </c>
      <c r="M38" s="5">
        <v>2.6</v>
      </c>
      <c r="N38" s="5">
        <v>28.1</v>
      </c>
      <c r="O38" s="8">
        <v>5</v>
      </c>
      <c r="P38" s="7" t="s">
        <v>307</v>
      </c>
      <c r="Q38" s="7" t="s">
        <v>264</v>
      </c>
      <c r="R38" s="6">
        <v>0</v>
      </c>
      <c r="S38" s="6">
        <v>3.3</v>
      </c>
      <c r="T38" s="6">
        <v>1.4</v>
      </c>
      <c r="U38" s="6">
        <v>6.4</v>
      </c>
      <c r="V38" s="6">
        <v>37.6</v>
      </c>
      <c r="W38" s="6">
        <v>41.3</v>
      </c>
      <c r="X38" s="6">
        <v>5.9</v>
      </c>
      <c r="Y38" s="6">
        <v>4.0999999999999996</v>
      </c>
      <c r="Z38" s="6">
        <v>76.8</v>
      </c>
      <c r="AA38" s="42">
        <v>2.6859999999999999</v>
      </c>
      <c r="AB38" s="39" t="s">
        <v>271</v>
      </c>
      <c r="AC38" s="12" t="s">
        <v>316</v>
      </c>
      <c r="AD38" s="13">
        <v>8.3000000000000007</v>
      </c>
      <c r="AE38" s="14"/>
      <c r="AF38" s="15"/>
      <c r="AG38" s="12"/>
      <c r="AH38" s="13">
        <v>34</v>
      </c>
      <c r="AI38" s="14" t="s">
        <v>318</v>
      </c>
      <c r="AJ38" s="15">
        <v>4.5999999999999996</v>
      </c>
      <c r="AK38" s="40">
        <v>34</v>
      </c>
      <c r="AL38" s="16"/>
      <c r="AM38" s="17"/>
    </row>
    <row r="39" spans="2:39" x14ac:dyDescent="0.2">
      <c r="B39" s="152"/>
      <c r="C39" s="235"/>
      <c r="D39" s="287"/>
      <c r="E39" s="242"/>
      <c r="F39" s="158"/>
      <c r="G39" s="235"/>
      <c r="H39" s="278"/>
      <c r="I39" s="280"/>
      <c r="J39" s="3">
        <v>44529</v>
      </c>
      <c r="K39" s="100" t="s">
        <v>254</v>
      </c>
      <c r="L39" s="4">
        <v>12.4</v>
      </c>
      <c r="M39" s="5">
        <v>2.6</v>
      </c>
      <c r="N39" s="5">
        <v>13.1</v>
      </c>
      <c r="O39" s="8">
        <v>5</v>
      </c>
      <c r="P39" s="7" t="s">
        <v>282</v>
      </c>
      <c r="Q39" s="7" t="s">
        <v>264</v>
      </c>
      <c r="R39" s="6">
        <v>0</v>
      </c>
      <c r="S39" s="6">
        <v>0</v>
      </c>
      <c r="T39" s="6">
        <v>0.3</v>
      </c>
      <c r="U39" s="6">
        <v>0.6</v>
      </c>
      <c r="V39" s="6">
        <v>11.6</v>
      </c>
      <c r="W39" s="6">
        <v>69.599999999999994</v>
      </c>
      <c r="X39" s="6">
        <v>13.2</v>
      </c>
      <c r="Y39" s="6">
        <v>4.7</v>
      </c>
      <c r="Z39" s="6">
        <v>69.2</v>
      </c>
      <c r="AA39" s="42">
        <v>2.6909999999999998</v>
      </c>
      <c r="AB39" s="39" t="s">
        <v>281</v>
      </c>
      <c r="AC39" s="12" t="s">
        <v>316</v>
      </c>
      <c r="AD39" s="13">
        <v>6.8</v>
      </c>
      <c r="AE39" s="14"/>
      <c r="AF39" s="15"/>
      <c r="AG39" s="12"/>
      <c r="AH39" s="13">
        <v>48</v>
      </c>
      <c r="AI39" s="14" t="s">
        <v>318</v>
      </c>
      <c r="AJ39" s="15">
        <v>4.5</v>
      </c>
      <c r="AK39" s="40">
        <v>48</v>
      </c>
      <c r="AL39" s="16"/>
      <c r="AM39" s="17"/>
    </row>
    <row r="40" spans="2:39" x14ac:dyDescent="0.2">
      <c r="B40" s="152"/>
      <c r="C40" s="235"/>
      <c r="D40" s="288"/>
      <c r="E40" s="242"/>
      <c r="F40" s="158"/>
      <c r="G40" s="235"/>
      <c r="H40" s="278"/>
      <c r="I40" s="280"/>
      <c r="J40" s="3">
        <v>44610</v>
      </c>
      <c r="K40" s="100" t="s">
        <v>254</v>
      </c>
      <c r="L40" s="4">
        <v>8.1999999999999993</v>
      </c>
      <c r="M40" s="5">
        <v>6</v>
      </c>
      <c r="N40" s="5">
        <v>6.1</v>
      </c>
      <c r="O40" s="8">
        <v>5</v>
      </c>
      <c r="P40" s="7" t="s">
        <v>282</v>
      </c>
      <c r="Q40" s="7" t="s">
        <v>251</v>
      </c>
      <c r="R40" s="6">
        <v>0</v>
      </c>
      <c r="S40" s="6">
        <v>0.4</v>
      </c>
      <c r="T40" s="6">
        <v>0.1</v>
      </c>
      <c r="U40" s="6">
        <v>0.1</v>
      </c>
      <c r="V40" s="6">
        <v>14.7</v>
      </c>
      <c r="W40" s="6">
        <v>68.599999999999994</v>
      </c>
      <c r="X40" s="6">
        <v>7.2</v>
      </c>
      <c r="Y40" s="6">
        <v>8.9</v>
      </c>
      <c r="Z40" s="6">
        <v>71.2</v>
      </c>
      <c r="AA40" s="42">
        <v>2.66</v>
      </c>
      <c r="AB40" s="39" t="s">
        <v>279</v>
      </c>
      <c r="AC40" s="12" t="s">
        <v>310</v>
      </c>
      <c r="AD40" s="13">
        <v>7.2</v>
      </c>
      <c r="AE40" s="14"/>
      <c r="AF40" s="15"/>
      <c r="AG40" s="12"/>
      <c r="AH40" s="13">
        <v>46</v>
      </c>
      <c r="AI40" s="14" t="s">
        <v>311</v>
      </c>
      <c r="AJ40" s="15">
        <v>4.5999999999999996</v>
      </c>
      <c r="AK40" s="40">
        <v>46</v>
      </c>
      <c r="AL40" s="16"/>
      <c r="AM40" s="17"/>
    </row>
    <row r="41" spans="2:39" x14ac:dyDescent="0.2">
      <c r="B41" s="152"/>
      <c r="C41" s="235">
        <v>63</v>
      </c>
      <c r="D41" s="235" t="s">
        <v>206</v>
      </c>
      <c r="E41" s="242"/>
      <c r="F41" s="158"/>
      <c r="G41" s="235" t="s">
        <v>207</v>
      </c>
      <c r="H41" s="278" t="s">
        <v>162</v>
      </c>
      <c r="I41" s="280"/>
      <c r="J41" s="3">
        <v>44347</v>
      </c>
      <c r="K41" s="100" t="s">
        <v>249</v>
      </c>
      <c r="L41" s="4">
        <v>24.3</v>
      </c>
      <c r="M41" s="5">
        <v>2.5</v>
      </c>
      <c r="N41" s="5">
        <v>21.5</v>
      </c>
      <c r="O41" s="8">
        <v>1</v>
      </c>
      <c r="P41" s="7" t="s">
        <v>297</v>
      </c>
      <c r="Q41" s="7" t="s">
        <v>251</v>
      </c>
      <c r="R41" s="6">
        <v>0</v>
      </c>
      <c r="S41" s="6">
        <v>6.3</v>
      </c>
      <c r="T41" s="6">
        <v>9.5</v>
      </c>
      <c r="U41" s="6">
        <v>7.6</v>
      </c>
      <c r="V41" s="6">
        <v>28</v>
      </c>
      <c r="W41" s="6">
        <v>44.5</v>
      </c>
      <c r="X41" s="6">
        <v>1.6</v>
      </c>
      <c r="Y41" s="6">
        <v>2.5</v>
      </c>
      <c r="Z41" s="6">
        <v>83.3</v>
      </c>
      <c r="AA41" s="42">
        <v>2.714</v>
      </c>
      <c r="AB41" s="39" t="s">
        <v>274</v>
      </c>
      <c r="AC41" s="12" t="s">
        <v>316</v>
      </c>
      <c r="AD41" s="13">
        <v>4.5999999999999996</v>
      </c>
      <c r="AE41" s="14"/>
      <c r="AF41" s="15"/>
      <c r="AG41" s="12"/>
      <c r="AH41" s="13">
        <v>33</v>
      </c>
      <c r="AI41" s="14" t="s">
        <v>318</v>
      </c>
      <c r="AJ41" s="15">
        <v>3.3</v>
      </c>
      <c r="AK41" s="40">
        <v>33</v>
      </c>
      <c r="AL41" s="16"/>
      <c r="AM41" s="17"/>
    </row>
    <row r="42" spans="2:39" x14ac:dyDescent="0.2">
      <c r="B42" s="152"/>
      <c r="C42" s="235"/>
      <c r="D42" s="235"/>
      <c r="E42" s="242"/>
      <c r="F42" s="158"/>
      <c r="G42" s="235"/>
      <c r="H42" s="278"/>
      <c r="I42" s="280"/>
      <c r="J42" s="3">
        <v>44435</v>
      </c>
      <c r="K42" s="100" t="s">
        <v>254</v>
      </c>
      <c r="L42" s="4">
        <v>33.799999999999997</v>
      </c>
      <c r="M42" s="5">
        <v>3.3</v>
      </c>
      <c r="N42" s="5">
        <v>28.7</v>
      </c>
      <c r="O42" s="8">
        <v>7</v>
      </c>
      <c r="P42" s="7" t="s">
        <v>267</v>
      </c>
      <c r="Q42" s="7" t="s">
        <v>251</v>
      </c>
      <c r="R42" s="6">
        <v>0</v>
      </c>
      <c r="S42" s="6">
        <v>1.1000000000000001</v>
      </c>
      <c r="T42" s="6">
        <v>0.3</v>
      </c>
      <c r="U42" s="6">
        <v>0.2</v>
      </c>
      <c r="V42" s="6">
        <v>5.7</v>
      </c>
      <c r="W42" s="6">
        <v>69.900000000000006</v>
      </c>
      <c r="X42" s="6">
        <v>12.9</v>
      </c>
      <c r="Y42" s="6">
        <v>9.9</v>
      </c>
      <c r="Z42" s="6">
        <v>68.099999999999994</v>
      </c>
      <c r="AA42" s="42">
        <v>2.7</v>
      </c>
      <c r="AB42" s="39" t="s">
        <v>271</v>
      </c>
      <c r="AC42" s="12" t="s">
        <v>316</v>
      </c>
      <c r="AD42" s="13">
        <v>6.1</v>
      </c>
      <c r="AE42" s="14"/>
      <c r="AF42" s="15"/>
      <c r="AG42" s="12"/>
      <c r="AH42" s="13">
        <v>25</v>
      </c>
      <c r="AI42" s="14" t="s">
        <v>318</v>
      </c>
      <c r="AJ42" s="15">
        <v>3.5</v>
      </c>
      <c r="AK42" s="40">
        <v>25</v>
      </c>
      <c r="AL42" s="16"/>
      <c r="AM42" s="17"/>
    </row>
    <row r="43" spans="2:39" x14ac:dyDescent="0.2">
      <c r="B43" s="152"/>
      <c r="C43" s="235"/>
      <c r="D43" s="235"/>
      <c r="E43" s="242"/>
      <c r="F43" s="158"/>
      <c r="G43" s="235"/>
      <c r="H43" s="278"/>
      <c r="I43" s="280"/>
      <c r="J43" s="3">
        <v>44529</v>
      </c>
      <c r="K43" s="100" t="s">
        <v>254</v>
      </c>
      <c r="L43" s="4">
        <v>12.2</v>
      </c>
      <c r="M43" s="5">
        <v>6.3</v>
      </c>
      <c r="N43" s="5">
        <v>13.9</v>
      </c>
      <c r="O43" s="8">
        <v>8</v>
      </c>
      <c r="P43" s="7" t="s">
        <v>282</v>
      </c>
      <c r="Q43" s="7" t="s">
        <v>264</v>
      </c>
      <c r="R43" s="6">
        <v>0</v>
      </c>
      <c r="S43" s="6">
        <v>3.5</v>
      </c>
      <c r="T43" s="6">
        <v>0.3</v>
      </c>
      <c r="U43" s="6">
        <v>0.2</v>
      </c>
      <c r="V43" s="6">
        <v>1.5</v>
      </c>
      <c r="W43" s="6">
        <v>35.799999999999997</v>
      </c>
      <c r="X43" s="6">
        <v>32.1</v>
      </c>
      <c r="Y43" s="6">
        <v>26.6</v>
      </c>
      <c r="Z43" s="6">
        <v>57.5</v>
      </c>
      <c r="AA43" s="42">
        <v>2.6579999999999999</v>
      </c>
      <c r="AB43" s="39" t="s">
        <v>281</v>
      </c>
      <c r="AC43" s="12" t="s">
        <v>316</v>
      </c>
      <c r="AD43" s="13">
        <v>8.4</v>
      </c>
      <c r="AE43" s="14"/>
      <c r="AF43" s="15"/>
      <c r="AG43" s="12"/>
      <c r="AH43" s="13">
        <v>37</v>
      </c>
      <c r="AI43" s="14" t="s">
        <v>318</v>
      </c>
      <c r="AJ43" s="15">
        <v>5</v>
      </c>
      <c r="AK43" s="40">
        <v>37</v>
      </c>
      <c r="AL43" s="16"/>
      <c r="AM43" s="17"/>
    </row>
    <row r="44" spans="2:39" x14ac:dyDescent="0.2">
      <c r="B44" s="152"/>
      <c r="C44" s="235"/>
      <c r="D44" s="235"/>
      <c r="E44" s="242"/>
      <c r="F44" s="158"/>
      <c r="G44" s="235"/>
      <c r="H44" s="278"/>
      <c r="I44" s="280"/>
      <c r="J44" s="3">
        <v>44617</v>
      </c>
      <c r="K44" s="100" t="s">
        <v>254</v>
      </c>
      <c r="L44" s="4">
        <v>3.2</v>
      </c>
      <c r="M44" s="5">
        <v>3.5</v>
      </c>
      <c r="N44" s="5">
        <v>5.2</v>
      </c>
      <c r="O44" s="8">
        <v>5</v>
      </c>
      <c r="P44" s="7" t="s">
        <v>282</v>
      </c>
      <c r="Q44" s="7" t="s">
        <v>264</v>
      </c>
      <c r="R44" s="6">
        <v>0</v>
      </c>
      <c r="S44" s="6">
        <v>0</v>
      </c>
      <c r="T44" s="6">
        <v>0</v>
      </c>
      <c r="U44" s="6">
        <v>0.1</v>
      </c>
      <c r="V44" s="6">
        <v>1</v>
      </c>
      <c r="W44" s="6">
        <v>79.3</v>
      </c>
      <c r="X44" s="6">
        <v>9.6</v>
      </c>
      <c r="Y44" s="6">
        <v>10</v>
      </c>
      <c r="Z44" s="6">
        <v>63</v>
      </c>
      <c r="AA44" s="42">
        <v>2.6779999999999999</v>
      </c>
      <c r="AB44" s="39" t="s">
        <v>279</v>
      </c>
      <c r="AC44" s="12" t="s">
        <v>310</v>
      </c>
      <c r="AD44" s="13">
        <v>9.5</v>
      </c>
      <c r="AE44" s="14"/>
      <c r="AF44" s="15"/>
      <c r="AG44" s="12"/>
      <c r="AH44" s="13">
        <v>49</v>
      </c>
      <c r="AI44" s="14" t="s">
        <v>311</v>
      </c>
      <c r="AJ44" s="15">
        <v>6</v>
      </c>
      <c r="AK44" s="40">
        <v>49</v>
      </c>
      <c r="AL44" s="16"/>
      <c r="AM44" s="17"/>
    </row>
    <row r="45" spans="2:39" x14ac:dyDescent="0.2">
      <c r="B45" s="152"/>
      <c r="C45" s="235">
        <v>64</v>
      </c>
      <c r="D45" s="235" t="s">
        <v>206</v>
      </c>
      <c r="E45" s="242"/>
      <c r="F45" s="158"/>
      <c r="G45" s="235" t="s">
        <v>208</v>
      </c>
      <c r="H45" s="278" t="s">
        <v>209</v>
      </c>
      <c r="I45" s="280"/>
      <c r="J45" s="3">
        <v>44347</v>
      </c>
      <c r="K45" s="100" t="s">
        <v>249</v>
      </c>
      <c r="L45" s="4">
        <v>27.5</v>
      </c>
      <c r="M45" s="5">
        <v>5.0999999999999996</v>
      </c>
      <c r="N45" s="5">
        <v>25.7</v>
      </c>
      <c r="O45" s="8">
        <v>3</v>
      </c>
      <c r="P45" s="7" t="s">
        <v>284</v>
      </c>
      <c r="Q45" s="7" t="s">
        <v>251</v>
      </c>
      <c r="R45" s="6">
        <v>0</v>
      </c>
      <c r="S45" s="6">
        <v>1</v>
      </c>
      <c r="T45" s="6">
        <v>1.6</v>
      </c>
      <c r="U45" s="6">
        <v>1.9</v>
      </c>
      <c r="V45" s="6">
        <v>34.4</v>
      </c>
      <c r="W45" s="6">
        <v>58</v>
      </c>
      <c r="X45" s="6">
        <v>0.6</v>
      </c>
      <c r="Y45" s="6">
        <v>2.5</v>
      </c>
      <c r="Z45" s="6">
        <v>77.400000000000006</v>
      </c>
      <c r="AA45" s="42">
        <v>2.7389999999999999</v>
      </c>
      <c r="AB45" s="39" t="s">
        <v>281</v>
      </c>
      <c r="AC45" s="12" t="s">
        <v>316</v>
      </c>
      <c r="AD45" s="13">
        <v>6.6</v>
      </c>
      <c r="AE45" s="14"/>
      <c r="AF45" s="15"/>
      <c r="AG45" s="12"/>
      <c r="AH45" s="13">
        <v>27</v>
      </c>
      <c r="AI45" s="14" t="s">
        <v>318</v>
      </c>
      <c r="AJ45" s="15">
        <v>3.1</v>
      </c>
      <c r="AK45" s="40">
        <v>27</v>
      </c>
      <c r="AL45" s="16"/>
      <c r="AM45" s="17"/>
    </row>
    <row r="46" spans="2:39" x14ac:dyDescent="0.2">
      <c r="B46" s="152"/>
      <c r="C46" s="235"/>
      <c r="D46" s="235"/>
      <c r="E46" s="242"/>
      <c r="F46" s="158"/>
      <c r="G46" s="235"/>
      <c r="H46" s="278"/>
      <c r="I46" s="280"/>
      <c r="J46" s="3">
        <v>44435</v>
      </c>
      <c r="K46" s="100" t="s">
        <v>254</v>
      </c>
      <c r="L46" s="4">
        <v>34.4</v>
      </c>
      <c r="M46" s="5">
        <v>4.8</v>
      </c>
      <c r="N46" s="5">
        <v>28.9</v>
      </c>
      <c r="O46" s="8">
        <v>5</v>
      </c>
      <c r="P46" s="7" t="s">
        <v>267</v>
      </c>
      <c r="Q46" s="7" t="s">
        <v>251</v>
      </c>
      <c r="R46" s="6">
        <v>0</v>
      </c>
      <c r="S46" s="6">
        <v>0</v>
      </c>
      <c r="T46" s="6">
        <v>0.2</v>
      </c>
      <c r="U46" s="6">
        <v>3.5</v>
      </c>
      <c r="V46" s="6">
        <v>36.9</v>
      </c>
      <c r="W46" s="6">
        <v>56.9</v>
      </c>
      <c r="X46" s="6">
        <v>1.1000000000000001</v>
      </c>
      <c r="Y46" s="6">
        <v>1.4</v>
      </c>
      <c r="Z46" s="6">
        <v>75.8</v>
      </c>
      <c r="AA46" s="42">
        <v>2.7269999999999999</v>
      </c>
      <c r="AB46" s="39" t="s">
        <v>274</v>
      </c>
      <c r="AC46" s="12" t="s">
        <v>316</v>
      </c>
      <c r="AD46" s="13">
        <v>9.9</v>
      </c>
      <c r="AE46" s="14"/>
      <c r="AF46" s="15"/>
      <c r="AG46" s="12"/>
      <c r="AH46" s="13">
        <v>20</v>
      </c>
      <c r="AI46" s="14" t="s">
        <v>318</v>
      </c>
      <c r="AJ46" s="15">
        <v>4.0999999999999996</v>
      </c>
      <c r="AK46" s="40">
        <v>20</v>
      </c>
      <c r="AL46" s="16"/>
      <c r="AM46" s="17"/>
    </row>
    <row r="47" spans="2:39" x14ac:dyDescent="0.2">
      <c r="B47" s="152"/>
      <c r="C47" s="235"/>
      <c r="D47" s="235"/>
      <c r="E47" s="242"/>
      <c r="F47" s="158"/>
      <c r="G47" s="235"/>
      <c r="H47" s="278"/>
      <c r="I47" s="280"/>
      <c r="J47" s="3">
        <v>44529</v>
      </c>
      <c r="K47" s="100" t="s">
        <v>254</v>
      </c>
      <c r="L47" s="4">
        <v>12.7</v>
      </c>
      <c r="M47" s="5">
        <v>5</v>
      </c>
      <c r="N47" s="5">
        <v>13.3</v>
      </c>
      <c r="O47" s="8">
        <v>5</v>
      </c>
      <c r="P47" s="7" t="s">
        <v>282</v>
      </c>
      <c r="Q47" s="7" t="s">
        <v>277</v>
      </c>
      <c r="R47" s="6">
        <v>0</v>
      </c>
      <c r="S47" s="6">
        <v>0</v>
      </c>
      <c r="T47" s="6">
        <v>0.1</v>
      </c>
      <c r="U47" s="6">
        <v>1.7</v>
      </c>
      <c r="V47" s="6">
        <v>39.5</v>
      </c>
      <c r="W47" s="6">
        <v>57.3</v>
      </c>
      <c r="X47" s="6">
        <v>0.6</v>
      </c>
      <c r="Y47" s="6">
        <v>0.8</v>
      </c>
      <c r="Z47" s="6">
        <v>78.2</v>
      </c>
      <c r="AA47" s="42">
        <v>2.7269999999999999</v>
      </c>
      <c r="AB47" s="39" t="s">
        <v>271</v>
      </c>
      <c r="AC47" s="12" t="s">
        <v>316</v>
      </c>
      <c r="AD47" s="13">
        <v>6.9</v>
      </c>
      <c r="AE47" s="14"/>
      <c r="AF47" s="15"/>
      <c r="AG47" s="12"/>
      <c r="AH47" s="13">
        <v>35</v>
      </c>
      <c r="AI47" s="14" t="s">
        <v>318</v>
      </c>
      <c r="AJ47" s="15">
        <v>4.7</v>
      </c>
      <c r="AK47" s="40">
        <v>35</v>
      </c>
      <c r="AL47" s="16"/>
      <c r="AM47" s="17"/>
    </row>
    <row r="48" spans="2:39" x14ac:dyDescent="0.2">
      <c r="B48" s="152"/>
      <c r="C48" s="235"/>
      <c r="D48" s="235"/>
      <c r="E48" s="242"/>
      <c r="F48" s="158"/>
      <c r="G48" s="235"/>
      <c r="H48" s="278"/>
      <c r="I48" s="280"/>
      <c r="J48" s="3">
        <v>44617</v>
      </c>
      <c r="K48" s="100" t="s">
        <v>254</v>
      </c>
      <c r="L48" s="4">
        <v>1.8</v>
      </c>
      <c r="M48" s="5">
        <v>5.3</v>
      </c>
      <c r="N48" s="5">
        <v>6.1</v>
      </c>
      <c r="O48" s="8">
        <v>5</v>
      </c>
      <c r="P48" s="7" t="s">
        <v>282</v>
      </c>
      <c r="Q48" s="7" t="s">
        <v>264</v>
      </c>
      <c r="R48" s="6">
        <v>0</v>
      </c>
      <c r="S48" s="6">
        <v>0.5</v>
      </c>
      <c r="T48" s="6">
        <v>1.2</v>
      </c>
      <c r="U48" s="6">
        <v>2.9</v>
      </c>
      <c r="V48" s="6">
        <v>25.7</v>
      </c>
      <c r="W48" s="6">
        <v>67.099999999999994</v>
      </c>
      <c r="X48" s="6">
        <v>1.5</v>
      </c>
      <c r="Y48" s="6">
        <v>1.1000000000000001</v>
      </c>
      <c r="Z48" s="6">
        <v>74.2</v>
      </c>
      <c r="AA48" s="42">
        <v>2.7109999999999999</v>
      </c>
      <c r="AB48" s="39" t="s">
        <v>271</v>
      </c>
      <c r="AC48" s="12" t="s">
        <v>310</v>
      </c>
      <c r="AD48" s="13">
        <v>7.2</v>
      </c>
      <c r="AE48" s="14"/>
      <c r="AF48" s="15"/>
      <c r="AG48" s="12"/>
      <c r="AH48" s="13">
        <v>33</v>
      </c>
      <c r="AI48" s="14" t="s">
        <v>311</v>
      </c>
      <c r="AJ48" s="15">
        <v>4.5999999999999996</v>
      </c>
      <c r="AK48" s="40">
        <v>33</v>
      </c>
      <c r="AL48" s="16"/>
      <c r="AM48" s="17"/>
    </row>
    <row r="49" spans="2:39" x14ac:dyDescent="0.2">
      <c r="B49" s="152"/>
      <c r="C49" s="235">
        <v>65</v>
      </c>
      <c r="D49" s="235" t="s">
        <v>210</v>
      </c>
      <c r="E49" s="242"/>
      <c r="F49" s="158"/>
      <c r="G49" s="235" t="s">
        <v>211</v>
      </c>
      <c r="H49" s="278" t="s">
        <v>212</v>
      </c>
      <c r="I49" s="280"/>
      <c r="J49" s="3">
        <v>44346</v>
      </c>
      <c r="K49" s="100" t="s">
        <v>254</v>
      </c>
      <c r="L49" s="4">
        <v>26.4</v>
      </c>
      <c r="M49" s="5">
        <v>1.9</v>
      </c>
      <c r="N49" s="5">
        <v>22.2</v>
      </c>
      <c r="O49" s="8">
        <v>9</v>
      </c>
      <c r="P49" s="7" t="s">
        <v>282</v>
      </c>
      <c r="Q49" s="7" t="s">
        <v>277</v>
      </c>
      <c r="R49" s="6">
        <v>0</v>
      </c>
      <c r="S49" s="6">
        <v>0</v>
      </c>
      <c r="T49" s="6">
        <v>0</v>
      </c>
      <c r="U49" s="6">
        <v>0</v>
      </c>
      <c r="V49" s="6">
        <v>0.3</v>
      </c>
      <c r="W49" s="6">
        <v>0.6</v>
      </c>
      <c r="X49" s="6">
        <v>33.700000000000003</v>
      </c>
      <c r="Y49" s="6">
        <v>65.400000000000006</v>
      </c>
      <c r="Z49" s="6">
        <v>23.599999999999994</v>
      </c>
      <c r="AA49" s="42">
        <v>2.3290000000000002</v>
      </c>
      <c r="AB49" s="39" t="s">
        <v>279</v>
      </c>
      <c r="AC49" s="12"/>
      <c r="AD49" s="13">
        <v>19</v>
      </c>
      <c r="AE49" s="14" t="s">
        <v>318</v>
      </c>
      <c r="AF49" s="15">
        <v>2.4</v>
      </c>
      <c r="AG49" s="12"/>
      <c r="AH49" s="13">
        <v>400</v>
      </c>
      <c r="AI49" s="14" t="s">
        <v>318</v>
      </c>
      <c r="AJ49" s="15">
        <v>7.1</v>
      </c>
      <c r="AK49" s="40">
        <v>419</v>
      </c>
      <c r="AL49" s="16"/>
      <c r="AM49" s="17"/>
    </row>
    <row r="50" spans="2:39" x14ac:dyDescent="0.2">
      <c r="B50" s="152"/>
      <c r="C50" s="235"/>
      <c r="D50" s="235"/>
      <c r="E50" s="242"/>
      <c r="F50" s="158"/>
      <c r="G50" s="235"/>
      <c r="H50" s="278"/>
      <c r="I50" s="280"/>
      <c r="J50" s="3">
        <v>44436</v>
      </c>
      <c r="K50" s="100" t="s">
        <v>254</v>
      </c>
      <c r="L50" s="4">
        <v>34</v>
      </c>
      <c r="M50" s="5">
        <v>1.3</v>
      </c>
      <c r="N50" s="5">
        <v>29</v>
      </c>
      <c r="O50" s="8">
        <v>8</v>
      </c>
      <c r="P50" s="7" t="s">
        <v>282</v>
      </c>
      <c r="Q50" s="7" t="s">
        <v>264</v>
      </c>
      <c r="R50" s="6">
        <v>0</v>
      </c>
      <c r="S50" s="6">
        <v>0</v>
      </c>
      <c r="T50" s="6">
        <v>0</v>
      </c>
      <c r="U50" s="6">
        <v>0.1</v>
      </c>
      <c r="V50" s="6">
        <v>3.1</v>
      </c>
      <c r="W50" s="6">
        <v>8.9</v>
      </c>
      <c r="X50" s="6">
        <v>48.2</v>
      </c>
      <c r="Y50" s="6">
        <v>39.700000000000003</v>
      </c>
      <c r="Z50" s="6">
        <v>23.299999999999997</v>
      </c>
      <c r="AA50" s="42">
        <v>2.4590000000000001</v>
      </c>
      <c r="AB50" s="39" t="s">
        <v>279</v>
      </c>
      <c r="AC50" s="12"/>
      <c r="AD50" s="13">
        <v>19</v>
      </c>
      <c r="AE50" s="14" t="s">
        <v>318</v>
      </c>
      <c r="AF50" s="15">
        <v>2.1</v>
      </c>
      <c r="AG50" s="12"/>
      <c r="AH50" s="13">
        <v>410</v>
      </c>
      <c r="AI50" s="14" t="s">
        <v>318</v>
      </c>
      <c r="AJ50" s="15">
        <v>6.6</v>
      </c>
      <c r="AK50" s="40">
        <v>429</v>
      </c>
      <c r="AL50" s="16"/>
      <c r="AM50" s="17"/>
    </row>
    <row r="51" spans="2:39" x14ac:dyDescent="0.2">
      <c r="B51" s="152"/>
      <c r="C51" s="235"/>
      <c r="D51" s="235"/>
      <c r="E51" s="242"/>
      <c r="F51" s="158"/>
      <c r="G51" s="235"/>
      <c r="H51" s="278"/>
      <c r="I51" s="280"/>
      <c r="J51" s="3">
        <v>44530</v>
      </c>
      <c r="K51" s="100" t="s">
        <v>254</v>
      </c>
      <c r="L51" s="4">
        <v>12.5</v>
      </c>
      <c r="M51" s="5">
        <v>1.8</v>
      </c>
      <c r="N51" s="5">
        <v>12</v>
      </c>
      <c r="O51" s="8">
        <v>8</v>
      </c>
      <c r="P51" s="7" t="s">
        <v>282</v>
      </c>
      <c r="Q51" s="7" t="s">
        <v>264</v>
      </c>
      <c r="R51" s="6">
        <v>0</v>
      </c>
      <c r="S51" s="6">
        <v>0</v>
      </c>
      <c r="T51" s="6">
        <v>0</v>
      </c>
      <c r="U51" s="6">
        <v>0</v>
      </c>
      <c r="V51" s="6">
        <v>0.2</v>
      </c>
      <c r="W51" s="6">
        <v>1.2</v>
      </c>
      <c r="X51" s="6">
        <v>47.7</v>
      </c>
      <c r="Y51" s="6">
        <v>50.9</v>
      </c>
      <c r="Z51" s="6">
        <v>17.900000000000006</v>
      </c>
      <c r="AA51" s="42">
        <v>2.3740000000000001</v>
      </c>
      <c r="AB51" s="39" t="s">
        <v>279</v>
      </c>
      <c r="AC51" s="12"/>
      <c r="AD51" s="13">
        <v>20</v>
      </c>
      <c r="AE51" s="14" t="s">
        <v>318</v>
      </c>
      <c r="AF51" s="15">
        <v>2.5</v>
      </c>
      <c r="AG51" s="12"/>
      <c r="AH51" s="13">
        <v>500</v>
      </c>
      <c r="AI51" s="14" t="s">
        <v>318</v>
      </c>
      <c r="AJ51" s="15">
        <v>8.1</v>
      </c>
      <c r="AK51" s="40">
        <v>520</v>
      </c>
      <c r="AL51" s="16"/>
      <c r="AM51" s="17"/>
    </row>
    <row r="52" spans="2:39" x14ac:dyDescent="0.2">
      <c r="B52" s="153"/>
      <c r="C52" s="236"/>
      <c r="D52" s="236"/>
      <c r="E52" s="238"/>
      <c r="F52" s="159"/>
      <c r="G52" s="236"/>
      <c r="H52" s="279"/>
      <c r="I52" s="281"/>
      <c r="J52" s="28">
        <v>44610</v>
      </c>
      <c r="K52" s="101" t="s">
        <v>254</v>
      </c>
      <c r="L52" s="29">
        <v>11</v>
      </c>
      <c r="M52" s="30">
        <v>1.6</v>
      </c>
      <c r="N52" s="30">
        <v>6.1</v>
      </c>
      <c r="O52" s="33">
        <v>5</v>
      </c>
      <c r="P52" s="32" t="s">
        <v>280</v>
      </c>
      <c r="Q52" s="32" t="s">
        <v>251</v>
      </c>
      <c r="R52" s="31">
        <v>0</v>
      </c>
      <c r="S52" s="31">
        <v>0</v>
      </c>
      <c r="T52" s="31">
        <v>0</v>
      </c>
      <c r="U52" s="31">
        <v>0.1</v>
      </c>
      <c r="V52" s="31">
        <v>16.5</v>
      </c>
      <c r="W52" s="31">
        <v>59</v>
      </c>
      <c r="X52" s="31">
        <v>8.5</v>
      </c>
      <c r="Y52" s="31">
        <v>15.9</v>
      </c>
      <c r="Z52" s="31">
        <v>52.3</v>
      </c>
      <c r="AA52" s="43">
        <v>2.6259999999999999</v>
      </c>
      <c r="AB52" s="44" t="s">
        <v>279</v>
      </c>
      <c r="AC52" s="35" t="s">
        <v>310</v>
      </c>
      <c r="AD52" s="36">
        <v>7</v>
      </c>
      <c r="AE52" s="21"/>
      <c r="AF52" s="22"/>
      <c r="AG52" s="35"/>
      <c r="AH52" s="36">
        <v>180</v>
      </c>
      <c r="AI52" s="21" t="s">
        <v>311</v>
      </c>
      <c r="AJ52" s="22">
        <v>7.7</v>
      </c>
      <c r="AK52" s="45">
        <v>180</v>
      </c>
      <c r="AL52" s="23"/>
      <c r="AM52" s="17"/>
    </row>
    <row r="53" spans="2:39" x14ac:dyDescent="0.2">
      <c r="B53" s="152" t="s">
        <v>40</v>
      </c>
      <c r="C53" s="239">
        <v>66</v>
      </c>
      <c r="D53" s="239" t="s">
        <v>226</v>
      </c>
      <c r="E53" s="240"/>
      <c r="F53" s="165"/>
      <c r="G53" s="239" t="s">
        <v>227</v>
      </c>
      <c r="H53" s="284" t="s">
        <v>228</v>
      </c>
      <c r="I53" s="285"/>
      <c r="J53" s="97">
        <v>44337</v>
      </c>
      <c r="K53" s="98" t="s">
        <v>258</v>
      </c>
      <c r="L53" s="99">
        <v>16.100000000000001</v>
      </c>
      <c r="M53" s="95">
        <v>15.1</v>
      </c>
      <c r="N53" s="95">
        <v>12.7</v>
      </c>
      <c r="O53" s="105">
        <v>8</v>
      </c>
      <c r="P53" s="106" t="s">
        <v>284</v>
      </c>
      <c r="Q53" s="106" t="s">
        <v>251</v>
      </c>
      <c r="R53" s="96">
        <v>0</v>
      </c>
      <c r="S53" s="96">
        <v>0</v>
      </c>
      <c r="T53" s="96">
        <v>0</v>
      </c>
      <c r="U53" s="96">
        <v>0</v>
      </c>
      <c r="V53" s="96">
        <v>0.3</v>
      </c>
      <c r="W53" s="96">
        <v>5.8</v>
      </c>
      <c r="X53" s="96">
        <v>55.9</v>
      </c>
      <c r="Y53" s="96">
        <v>38</v>
      </c>
      <c r="Z53" s="96">
        <v>29.099999999999994</v>
      </c>
      <c r="AA53" s="107">
        <v>2.5</v>
      </c>
      <c r="AB53" s="108" t="s">
        <v>279</v>
      </c>
      <c r="AC53" s="109" t="s">
        <v>316</v>
      </c>
      <c r="AD53" s="110">
        <v>4.8</v>
      </c>
      <c r="AE53" s="111"/>
      <c r="AF53" s="112"/>
      <c r="AG53" s="109"/>
      <c r="AH53" s="110">
        <v>290</v>
      </c>
      <c r="AI53" s="111" t="s">
        <v>318</v>
      </c>
      <c r="AJ53" s="112">
        <v>5.4</v>
      </c>
      <c r="AK53" s="113">
        <v>290</v>
      </c>
      <c r="AL53" s="114"/>
      <c r="AM53" s="17"/>
    </row>
    <row r="54" spans="2:39" x14ac:dyDescent="0.2">
      <c r="B54" s="152"/>
      <c r="C54" s="235"/>
      <c r="D54" s="235"/>
      <c r="E54" s="237"/>
      <c r="F54" s="164"/>
      <c r="G54" s="235"/>
      <c r="H54" s="282"/>
      <c r="I54" s="283"/>
      <c r="J54" s="3">
        <v>44434</v>
      </c>
      <c r="K54" s="74" t="s">
        <v>258</v>
      </c>
      <c r="L54" s="4">
        <v>26.4</v>
      </c>
      <c r="M54" s="5">
        <v>12.3</v>
      </c>
      <c r="N54" s="5">
        <v>17.2</v>
      </c>
      <c r="O54" s="8">
        <v>8</v>
      </c>
      <c r="P54" s="7" t="s">
        <v>299</v>
      </c>
      <c r="Q54" s="7" t="s">
        <v>264</v>
      </c>
      <c r="R54" s="6">
        <v>0</v>
      </c>
      <c r="S54" s="6">
        <v>0</v>
      </c>
      <c r="T54" s="6">
        <v>0</v>
      </c>
      <c r="U54" s="6">
        <v>0.1</v>
      </c>
      <c r="V54" s="6">
        <v>0.3</v>
      </c>
      <c r="W54" s="6">
        <v>13.6</v>
      </c>
      <c r="X54" s="6">
        <v>63.3</v>
      </c>
      <c r="Y54" s="6">
        <v>22.7</v>
      </c>
      <c r="Z54" s="6">
        <v>33.400000000000006</v>
      </c>
      <c r="AA54" s="42">
        <v>2.5739999999999998</v>
      </c>
      <c r="AB54" s="39" t="s">
        <v>279</v>
      </c>
      <c r="AC54" s="12"/>
      <c r="AD54" s="13">
        <v>12</v>
      </c>
      <c r="AE54" s="14" t="s">
        <v>318</v>
      </c>
      <c r="AF54" s="15">
        <v>2.4</v>
      </c>
      <c r="AG54" s="12"/>
      <c r="AH54" s="13">
        <v>350</v>
      </c>
      <c r="AI54" s="14" t="s">
        <v>318</v>
      </c>
      <c r="AJ54" s="15">
        <v>7.6</v>
      </c>
      <c r="AK54" s="40">
        <v>362</v>
      </c>
      <c r="AL54" s="16"/>
      <c r="AM54" s="17"/>
    </row>
    <row r="55" spans="2:39" x14ac:dyDescent="0.2">
      <c r="B55" s="152"/>
      <c r="C55" s="235"/>
      <c r="D55" s="235"/>
      <c r="E55" s="237"/>
      <c r="F55" s="164"/>
      <c r="G55" s="235"/>
      <c r="H55" s="282"/>
      <c r="I55" s="283"/>
      <c r="J55" s="3">
        <v>44517</v>
      </c>
      <c r="K55" s="74" t="s">
        <v>254</v>
      </c>
      <c r="L55" s="4">
        <v>15.7</v>
      </c>
      <c r="M55" s="5">
        <v>15.5</v>
      </c>
      <c r="N55" s="5">
        <v>11.9</v>
      </c>
      <c r="O55" s="8">
        <v>8</v>
      </c>
      <c r="P55" s="7" t="s">
        <v>282</v>
      </c>
      <c r="Q55" s="7" t="s">
        <v>264</v>
      </c>
      <c r="R55" s="6">
        <v>0</v>
      </c>
      <c r="S55" s="6">
        <v>0</v>
      </c>
      <c r="T55" s="6">
        <v>0.1</v>
      </c>
      <c r="U55" s="6">
        <v>0</v>
      </c>
      <c r="V55" s="6">
        <v>0.1</v>
      </c>
      <c r="W55" s="6">
        <v>5.7</v>
      </c>
      <c r="X55" s="6">
        <v>58</v>
      </c>
      <c r="Y55" s="6">
        <v>36.1</v>
      </c>
      <c r="Z55" s="6">
        <v>32.400000000000006</v>
      </c>
      <c r="AA55" s="42">
        <v>2.5259999999999998</v>
      </c>
      <c r="AB55" s="39" t="s">
        <v>279</v>
      </c>
      <c r="AC55" s="12"/>
      <c r="AD55" s="13">
        <v>11</v>
      </c>
      <c r="AE55" s="14" t="s">
        <v>318</v>
      </c>
      <c r="AF55" s="15">
        <v>2.5</v>
      </c>
      <c r="AG55" s="12"/>
      <c r="AH55" s="13">
        <v>370</v>
      </c>
      <c r="AI55" s="14" t="s">
        <v>318</v>
      </c>
      <c r="AJ55" s="15">
        <v>9</v>
      </c>
      <c r="AK55" s="40">
        <v>381</v>
      </c>
      <c r="AL55" s="16"/>
      <c r="AM55" s="17"/>
    </row>
    <row r="56" spans="2:39" x14ac:dyDescent="0.2">
      <c r="B56" s="152"/>
      <c r="C56" s="235"/>
      <c r="D56" s="235"/>
      <c r="E56" s="237"/>
      <c r="F56" s="164"/>
      <c r="G56" s="235"/>
      <c r="H56" s="282"/>
      <c r="I56" s="283"/>
      <c r="J56" s="3">
        <v>44607</v>
      </c>
      <c r="K56" s="74" t="s">
        <v>249</v>
      </c>
      <c r="L56" s="4">
        <v>2.9</v>
      </c>
      <c r="M56" s="5">
        <v>18</v>
      </c>
      <c r="N56" s="5">
        <v>4.8</v>
      </c>
      <c r="O56" s="8">
        <v>8</v>
      </c>
      <c r="P56" s="7" t="s">
        <v>282</v>
      </c>
      <c r="Q56" s="7" t="s">
        <v>264</v>
      </c>
      <c r="R56" s="6">
        <v>0</v>
      </c>
      <c r="S56" s="6">
        <v>0</v>
      </c>
      <c r="T56" s="6">
        <v>0</v>
      </c>
      <c r="U56" s="6">
        <v>0</v>
      </c>
      <c r="V56" s="6">
        <v>0.1</v>
      </c>
      <c r="W56" s="6">
        <v>4.2</v>
      </c>
      <c r="X56" s="6">
        <v>58.8</v>
      </c>
      <c r="Y56" s="6">
        <v>36.9</v>
      </c>
      <c r="Z56" s="6">
        <v>28.299999999999997</v>
      </c>
      <c r="AA56" s="42">
        <v>2.5190000000000001</v>
      </c>
      <c r="AB56" s="39" t="s">
        <v>279</v>
      </c>
      <c r="AC56" s="12" t="s">
        <v>310</v>
      </c>
      <c r="AD56" s="13">
        <v>9.5</v>
      </c>
      <c r="AE56" s="14"/>
      <c r="AF56" s="15"/>
      <c r="AG56" s="12"/>
      <c r="AH56" s="13">
        <v>270</v>
      </c>
      <c r="AI56" s="14" t="s">
        <v>311</v>
      </c>
      <c r="AJ56" s="15">
        <v>8.9</v>
      </c>
      <c r="AK56" s="40">
        <v>270</v>
      </c>
      <c r="AL56" s="16"/>
      <c r="AM56" s="17"/>
    </row>
    <row r="57" spans="2:39" x14ac:dyDescent="0.2">
      <c r="B57" s="152"/>
      <c r="C57" s="235">
        <v>67</v>
      </c>
      <c r="D57" s="235" t="s">
        <v>229</v>
      </c>
      <c r="E57" s="237"/>
      <c r="F57" s="164"/>
      <c r="G57" s="235" t="s">
        <v>227</v>
      </c>
      <c r="H57" s="282" t="s">
        <v>230</v>
      </c>
      <c r="I57" s="283"/>
      <c r="J57" s="3">
        <v>44337</v>
      </c>
      <c r="K57" s="74" t="s">
        <v>249</v>
      </c>
      <c r="L57" s="4">
        <v>18.7</v>
      </c>
      <c r="M57" s="5">
        <v>15</v>
      </c>
      <c r="N57" s="5">
        <v>8.4</v>
      </c>
      <c r="O57" s="8">
        <v>8</v>
      </c>
      <c r="P57" s="7" t="s">
        <v>284</v>
      </c>
      <c r="Q57" s="7" t="s">
        <v>264</v>
      </c>
      <c r="R57" s="6">
        <v>0</v>
      </c>
      <c r="S57" s="6">
        <v>0</v>
      </c>
      <c r="T57" s="6">
        <v>0</v>
      </c>
      <c r="U57" s="6">
        <v>0</v>
      </c>
      <c r="V57" s="6">
        <v>0.2</v>
      </c>
      <c r="W57" s="6">
        <v>0.2</v>
      </c>
      <c r="X57" s="6">
        <v>33.1</v>
      </c>
      <c r="Y57" s="6">
        <v>66.5</v>
      </c>
      <c r="Z57" s="6">
        <v>24</v>
      </c>
      <c r="AA57" s="42">
        <v>2.4820000000000002</v>
      </c>
      <c r="AB57" s="39" t="s">
        <v>279</v>
      </c>
      <c r="AC57" s="12"/>
      <c r="AD57" s="13">
        <v>32</v>
      </c>
      <c r="AE57" s="14" t="s">
        <v>318</v>
      </c>
      <c r="AF57" s="15">
        <v>3.2</v>
      </c>
      <c r="AG57" s="12"/>
      <c r="AH57" s="13">
        <v>790</v>
      </c>
      <c r="AI57" s="14" t="s">
        <v>318</v>
      </c>
      <c r="AJ57" s="15">
        <v>12</v>
      </c>
      <c r="AK57" s="40">
        <v>822</v>
      </c>
      <c r="AL57" s="16"/>
      <c r="AM57" s="17"/>
    </row>
    <row r="58" spans="2:39" x14ac:dyDescent="0.2">
      <c r="B58" s="152"/>
      <c r="C58" s="235"/>
      <c r="D58" s="235"/>
      <c r="E58" s="237"/>
      <c r="F58" s="164"/>
      <c r="G58" s="235"/>
      <c r="H58" s="282"/>
      <c r="I58" s="283"/>
      <c r="J58" s="3">
        <v>44434</v>
      </c>
      <c r="K58" s="74" t="s">
        <v>254</v>
      </c>
      <c r="L58" s="4">
        <v>30.1</v>
      </c>
      <c r="M58" s="5">
        <v>16.100000000000001</v>
      </c>
      <c r="N58" s="5">
        <v>11.6</v>
      </c>
      <c r="O58" s="8">
        <v>8</v>
      </c>
      <c r="P58" s="7" t="s">
        <v>282</v>
      </c>
      <c r="Q58" s="7" t="s">
        <v>264</v>
      </c>
      <c r="R58" s="6">
        <v>0</v>
      </c>
      <c r="S58" s="6">
        <v>0</v>
      </c>
      <c r="T58" s="6">
        <v>0</v>
      </c>
      <c r="U58" s="6">
        <v>0.1</v>
      </c>
      <c r="V58" s="6">
        <v>0.1</v>
      </c>
      <c r="W58" s="6">
        <v>0.6</v>
      </c>
      <c r="X58" s="6">
        <v>36.299999999999997</v>
      </c>
      <c r="Y58" s="6">
        <v>62.9</v>
      </c>
      <c r="Z58" s="6">
        <v>23.400000000000006</v>
      </c>
      <c r="AA58" s="42">
        <v>2.4980000000000002</v>
      </c>
      <c r="AB58" s="39" t="s">
        <v>279</v>
      </c>
      <c r="AC58" s="12"/>
      <c r="AD58" s="13">
        <v>24</v>
      </c>
      <c r="AE58" s="14" t="s">
        <v>318</v>
      </c>
      <c r="AF58" s="15">
        <v>2.6</v>
      </c>
      <c r="AG58" s="12"/>
      <c r="AH58" s="13">
        <v>600</v>
      </c>
      <c r="AI58" s="14" t="s">
        <v>318</v>
      </c>
      <c r="AJ58" s="15">
        <v>8.6</v>
      </c>
      <c r="AK58" s="40">
        <v>624</v>
      </c>
      <c r="AL58" s="16"/>
      <c r="AM58" s="17"/>
    </row>
    <row r="59" spans="2:39" x14ac:dyDescent="0.2">
      <c r="B59" s="152"/>
      <c r="C59" s="235"/>
      <c r="D59" s="235"/>
      <c r="E59" s="237"/>
      <c r="F59" s="164"/>
      <c r="G59" s="235"/>
      <c r="H59" s="282"/>
      <c r="I59" s="283"/>
      <c r="J59" s="3">
        <v>44517</v>
      </c>
      <c r="K59" s="74" t="s">
        <v>254</v>
      </c>
      <c r="L59" s="4">
        <v>14.5</v>
      </c>
      <c r="M59" s="5">
        <v>19</v>
      </c>
      <c r="N59" s="5">
        <v>7.8</v>
      </c>
      <c r="O59" s="8">
        <v>8</v>
      </c>
      <c r="P59" s="7" t="s">
        <v>282</v>
      </c>
      <c r="Q59" s="7" t="s">
        <v>264</v>
      </c>
      <c r="R59" s="6">
        <v>0</v>
      </c>
      <c r="S59" s="6">
        <v>0</v>
      </c>
      <c r="T59" s="6">
        <v>0</v>
      </c>
      <c r="U59" s="6">
        <v>0</v>
      </c>
      <c r="V59" s="6">
        <v>0.1</v>
      </c>
      <c r="W59" s="6">
        <v>1</v>
      </c>
      <c r="X59" s="6">
        <v>49.8</v>
      </c>
      <c r="Y59" s="6">
        <v>49.1</v>
      </c>
      <c r="Z59" s="6">
        <v>26.299999999999997</v>
      </c>
      <c r="AA59" s="42">
        <v>2.4830000000000001</v>
      </c>
      <c r="AB59" s="39" t="s">
        <v>279</v>
      </c>
      <c r="AC59" s="12"/>
      <c r="AD59" s="13">
        <v>15</v>
      </c>
      <c r="AE59" s="14" t="s">
        <v>318</v>
      </c>
      <c r="AF59" s="15">
        <v>1.7</v>
      </c>
      <c r="AG59" s="12"/>
      <c r="AH59" s="13">
        <v>380</v>
      </c>
      <c r="AI59" s="14" t="s">
        <v>318</v>
      </c>
      <c r="AJ59" s="15">
        <v>5.5</v>
      </c>
      <c r="AK59" s="40">
        <v>395</v>
      </c>
      <c r="AL59" s="16"/>
      <c r="AM59" s="17"/>
    </row>
    <row r="60" spans="2:39" x14ac:dyDescent="0.2">
      <c r="B60" s="152"/>
      <c r="C60" s="235"/>
      <c r="D60" s="235"/>
      <c r="E60" s="237"/>
      <c r="F60" s="164"/>
      <c r="G60" s="235"/>
      <c r="H60" s="282"/>
      <c r="I60" s="283"/>
      <c r="J60" s="3">
        <v>44607</v>
      </c>
      <c r="K60" s="74" t="s">
        <v>249</v>
      </c>
      <c r="L60" s="4">
        <v>3.4</v>
      </c>
      <c r="M60" s="5">
        <v>21</v>
      </c>
      <c r="N60" s="5">
        <v>5.3</v>
      </c>
      <c r="O60" s="8">
        <v>7</v>
      </c>
      <c r="P60" s="7" t="s">
        <v>282</v>
      </c>
      <c r="Q60" s="7" t="s">
        <v>264</v>
      </c>
      <c r="R60" s="6">
        <v>0</v>
      </c>
      <c r="S60" s="6">
        <v>0</v>
      </c>
      <c r="T60" s="6">
        <v>0</v>
      </c>
      <c r="U60" s="6">
        <v>0.1</v>
      </c>
      <c r="V60" s="6">
        <v>0</v>
      </c>
      <c r="W60" s="6">
        <v>5.2</v>
      </c>
      <c r="X60" s="6">
        <v>53.8</v>
      </c>
      <c r="Y60" s="6">
        <v>40.9</v>
      </c>
      <c r="Z60" s="6">
        <v>31.599999999999994</v>
      </c>
      <c r="AA60" s="42">
        <v>2.5449999999999999</v>
      </c>
      <c r="AB60" s="39" t="s">
        <v>279</v>
      </c>
      <c r="AC60" s="12" t="s">
        <v>310</v>
      </c>
      <c r="AD60" s="13">
        <v>7.7</v>
      </c>
      <c r="AE60" s="14"/>
      <c r="AF60" s="15"/>
      <c r="AG60" s="12"/>
      <c r="AH60" s="13">
        <v>220</v>
      </c>
      <c r="AI60" s="14" t="s">
        <v>311</v>
      </c>
      <c r="AJ60" s="15">
        <v>7.7</v>
      </c>
      <c r="AK60" s="40">
        <v>220</v>
      </c>
      <c r="AL60" s="16"/>
      <c r="AM60" s="17"/>
    </row>
    <row r="61" spans="2:39" x14ac:dyDescent="0.2">
      <c r="B61" s="152"/>
      <c r="C61" s="235">
        <v>68</v>
      </c>
      <c r="D61" s="235" t="s">
        <v>231</v>
      </c>
      <c r="E61" s="237"/>
      <c r="F61" s="164"/>
      <c r="G61" s="235" t="s">
        <v>227</v>
      </c>
      <c r="H61" s="282" t="s">
        <v>230</v>
      </c>
      <c r="I61" s="283"/>
      <c r="J61" s="3">
        <v>44344</v>
      </c>
      <c r="K61" s="74" t="s">
        <v>254</v>
      </c>
      <c r="L61" s="4">
        <v>26.2</v>
      </c>
      <c r="M61" s="5">
        <v>26.1</v>
      </c>
      <c r="N61" s="5">
        <v>9.1</v>
      </c>
      <c r="O61" s="8">
        <v>10</v>
      </c>
      <c r="P61" s="7" t="s">
        <v>282</v>
      </c>
      <c r="Q61" s="7" t="s">
        <v>277</v>
      </c>
      <c r="R61" s="6">
        <v>0</v>
      </c>
      <c r="S61" s="6">
        <v>0</v>
      </c>
      <c r="T61" s="6">
        <v>0</v>
      </c>
      <c r="U61" s="6">
        <v>0</v>
      </c>
      <c r="V61" s="6">
        <v>0.2</v>
      </c>
      <c r="W61" s="6">
        <v>0.6</v>
      </c>
      <c r="X61" s="6">
        <v>57.5</v>
      </c>
      <c r="Y61" s="6">
        <v>41.7</v>
      </c>
      <c r="Z61" s="6">
        <v>24.099999999999994</v>
      </c>
      <c r="AA61" s="42">
        <v>2.431</v>
      </c>
      <c r="AB61" s="39" t="s">
        <v>279</v>
      </c>
      <c r="AC61" s="12"/>
      <c r="AD61" s="13">
        <v>12</v>
      </c>
      <c r="AE61" s="14" t="s">
        <v>318</v>
      </c>
      <c r="AF61" s="15">
        <v>3.3</v>
      </c>
      <c r="AG61" s="12"/>
      <c r="AH61" s="13">
        <v>280</v>
      </c>
      <c r="AI61" s="14" t="s">
        <v>318</v>
      </c>
      <c r="AJ61" s="15">
        <v>8.1999999999999993</v>
      </c>
      <c r="AK61" s="40">
        <v>292</v>
      </c>
      <c r="AL61" s="16"/>
      <c r="AM61" s="17"/>
    </row>
    <row r="62" spans="2:39" x14ac:dyDescent="0.2">
      <c r="B62" s="152"/>
      <c r="C62" s="235"/>
      <c r="D62" s="235"/>
      <c r="E62" s="237"/>
      <c r="F62" s="164"/>
      <c r="G62" s="235"/>
      <c r="H62" s="282"/>
      <c r="I62" s="283"/>
      <c r="J62" s="3">
        <v>44434</v>
      </c>
      <c r="K62" s="74" t="s">
        <v>254</v>
      </c>
      <c r="L62" s="4">
        <v>29.6</v>
      </c>
      <c r="M62" s="5">
        <v>17.5</v>
      </c>
      <c r="N62" s="5">
        <v>10.3</v>
      </c>
      <c r="O62" s="8">
        <v>8</v>
      </c>
      <c r="P62" s="7" t="s">
        <v>267</v>
      </c>
      <c r="Q62" s="7" t="s">
        <v>264</v>
      </c>
      <c r="R62" s="6">
        <v>0</v>
      </c>
      <c r="S62" s="6">
        <v>0</v>
      </c>
      <c r="T62" s="6">
        <v>0.1</v>
      </c>
      <c r="U62" s="6">
        <v>0</v>
      </c>
      <c r="V62" s="6">
        <v>0.2</v>
      </c>
      <c r="W62" s="6">
        <v>2.9</v>
      </c>
      <c r="X62" s="6">
        <v>38.200000000000003</v>
      </c>
      <c r="Y62" s="6">
        <v>58.6</v>
      </c>
      <c r="Z62" s="6">
        <v>17.599999999999994</v>
      </c>
      <c r="AA62" s="42">
        <v>2.3149999999999999</v>
      </c>
      <c r="AB62" s="39" t="s">
        <v>279</v>
      </c>
      <c r="AC62" s="12"/>
      <c r="AD62" s="13">
        <v>18</v>
      </c>
      <c r="AE62" s="14" t="s">
        <v>318</v>
      </c>
      <c r="AF62" s="15">
        <v>1.8</v>
      </c>
      <c r="AG62" s="12"/>
      <c r="AH62" s="13">
        <v>460</v>
      </c>
      <c r="AI62" s="14" t="s">
        <v>318</v>
      </c>
      <c r="AJ62" s="15">
        <v>5.4</v>
      </c>
      <c r="AK62" s="40">
        <v>478</v>
      </c>
      <c r="AL62" s="16"/>
      <c r="AM62" s="17"/>
    </row>
    <row r="63" spans="2:39" x14ac:dyDescent="0.2">
      <c r="B63" s="152"/>
      <c r="C63" s="235"/>
      <c r="D63" s="235"/>
      <c r="E63" s="237"/>
      <c r="F63" s="164"/>
      <c r="G63" s="235"/>
      <c r="H63" s="282"/>
      <c r="I63" s="283"/>
      <c r="J63" s="3">
        <v>44517</v>
      </c>
      <c r="K63" s="74" t="s">
        <v>254</v>
      </c>
      <c r="L63" s="4">
        <v>16.5</v>
      </c>
      <c r="M63" s="5">
        <v>21</v>
      </c>
      <c r="N63" s="5">
        <v>11.2</v>
      </c>
      <c r="O63" s="8">
        <v>8</v>
      </c>
      <c r="P63" s="7" t="s">
        <v>278</v>
      </c>
      <c r="Q63" s="7" t="s">
        <v>264</v>
      </c>
      <c r="R63" s="6">
        <v>0</v>
      </c>
      <c r="S63" s="6">
        <v>0</v>
      </c>
      <c r="T63" s="6">
        <v>0</v>
      </c>
      <c r="U63" s="6">
        <v>0</v>
      </c>
      <c r="V63" s="6">
        <v>0.1</v>
      </c>
      <c r="W63" s="6">
        <v>1.8</v>
      </c>
      <c r="X63" s="6">
        <v>47</v>
      </c>
      <c r="Y63" s="6">
        <v>51.1</v>
      </c>
      <c r="Z63" s="6">
        <v>25.5</v>
      </c>
      <c r="AA63" s="42">
        <v>2.4329999999999998</v>
      </c>
      <c r="AB63" s="39" t="s">
        <v>279</v>
      </c>
      <c r="AC63" s="12"/>
      <c r="AD63" s="13">
        <v>14</v>
      </c>
      <c r="AE63" s="14" t="s">
        <v>318</v>
      </c>
      <c r="AF63" s="15">
        <v>2.1</v>
      </c>
      <c r="AG63" s="12"/>
      <c r="AH63" s="13">
        <v>340</v>
      </c>
      <c r="AI63" s="14" t="s">
        <v>318</v>
      </c>
      <c r="AJ63" s="15">
        <v>6.2</v>
      </c>
      <c r="AK63" s="40">
        <v>354</v>
      </c>
      <c r="AL63" s="16"/>
      <c r="AM63" s="17"/>
    </row>
    <row r="64" spans="2:39" x14ac:dyDescent="0.2">
      <c r="B64" s="152"/>
      <c r="C64" s="235"/>
      <c r="D64" s="235"/>
      <c r="E64" s="237"/>
      <c r="F64" s="164"/>
      <c r="G64" s="235"/>
      <c r="H64" s="282"/>
      <c r="I64" s="283"/>
      <c r="J64" s="3">
        <v>44607</v>
      </c>
      <c r="K64" s="74" t="s">
        <v>249</v>
      </c>
      <c r="L64" s="4">
        <v>4.5999999999999996</v>
      </c>
      <c r="M64" s="5">
        <v>22</v>
      </c>
      <c r="N64" s="5">
        <v>4.0999999999999996</v>
      </c>
      <c r="O64" s="8">
        <v>8</v>
      </c>
      <c r="P64" s="7" t="s">
        <v>278</v>
      </c>
      <c r="Q64" s="7" t="s">
        <v>264</v>
      </c>
      <c r="R64" s="6">
        <v>0</v>
      </c>
      <c r="S64" s="6">
        <v>0</v>
      </c>
      <c r="T64" s="6">
        <v>0</v>
      </c>
      <c r="U64" s="6">
        <v>0.1</v>
      </c>
      <c r="V64" s="6">
        <v>0</v>
      </c>
      <c r="W64" s="6">
        <v>0.6</v>
      </c>
      <c r="X64" s="6">
        <v>41.8</v>
      </c>
      <c r="Y64" s="6">
        <v>57.5</v>
      </c>
      <c r="Z64" s="6">
        <v>25.099999999999994</v>
      </c>
      <c r="AA64" s="42">
        <v>2.4119999999999999</v>
      </c>
      <c r="AB64" s="39" t="s">
        <v>279</v>
      </c>
      <c r="AC64" s="12"/>
      <c r="AD64" s="13">
        <v>8.6</v>
      </c>
      <c r="AE64" s="14" t="s">
        <v>311</v>
      </c>
      <c r="AF64" s="15">
        <v>2.2000000000000002</v>
      </c>
      <c r="AG64" s="12"/>
      <c r="AH64" s="13">
        <v>300</v>
      </c>
      <c r="AI64" s="14" t="s">
        <v>311</v>
      </c>
      <c r="AJ64" s="15">
        <v>6.7</v>
      </c>
      <c r="AK64" s="40">
        <v>308.60000000000002</v>
      </c>
      <c r="AL64" s="16"/>
      <c r="AM64" s="17"/>
    </row>
    <row r="65" spans="2:39" x14ac:dyDescent="0.2">
      <c r="B65" s="152"/>
      <c r="C65" s="235">
        <v>69</v>
      </c>
      <c r="D65" s="235" t="s">
        <v>232</v>
      </c>
      <c r="E65" s="237"/>
      <c r="F65" s="164"/>
      <c r="G65" s="235" t="s">
        <v>227</v>
      </c>
      <c r="H65" s="282" t="s">
        <v>233</v>
      </c>
      <c r="I65" s="283"/>
      <c r="J65" s="3">
        <v>44344</v>
      </c>
      <c r="K65" s="74" t="s">
        <v>249</v>
      </c>
      <c r="L65" s="4">
        <v>27.3</v>
      </c>
      <c r="M65" s="5">
        <v>11.8</v>
      </c>
      <c r="N65" s="5">
        <v>8.1999999999999993</v>
      </c>
      <c r="O65" s="8">
        <v>10</v>
      </c>
      <c r="P65" s="7" t="s">
        <v>282</v>
      </c>
      <c r="Q65" s="7" t="s">
        <v>277</v>
      </c>
      <c r="R65" s="6">
        <v>0</v>
      </c>
      <c r="S65" s="6">
        <v>0.7</v>
      </c>
      <c r="T65" s="6">
        <v>0.3</v>
      </c>
      <c r="U65" s="6">
        <v>0.6</v>
      </c>
      <c r="V65" s="6">
        <v>3</v>
      </c>
      <c r="W65" s="6">
        <v>6.4</v>
      </c>
      <c r="X65" s="6">
        <v>35.200000000000003</v>
      </c>
      <c r="Y65" s="6">
        <v>53.8</v>
      </c>
      <c r="Z65" s="6">
        <v>34</v>
      </c>
      <c r="AA65" s="42">
        <v>2.3769999999999998</v>
      </c>
      <c r="AB65" s="39" t="s">
        <v>279</v>
      </c>
      <c r="AC65" s="12"/>
      <c r="AD65" s="13">
        <v>4.8</v>
      </c>
      <c r="AE65" s="14" t="s">
        <v>318</v>
      </c>
      <c r="AF65" s="15">
        <v>1.5</v>
      </c>
      <c r="AG65" s="12"/>
      <c r="AH65" s="13">
        <v>220</v>
      </c>
      <c r="AI65" s="14" t="s">
        <v>318</v>
      </c>
      <c r="AJ65" s="15">
        <v>6</v>
      </c>
      <c r="AK65" s="40">
        <v>224.8</v>
      </c>
      <c r="AL65" s="16"/>
      <c r="AM65" s="17"/>
    </row>
    <row r="66" spans="2:39" x14ac:dyDescent="0.2">
      <c r="B66" s="152"/>
      <c r="C66" s="235"/>
      <c r="D66" s="235"/>
      <c r="E66" s="237"/>
      <c r="F66" s="164"/>
      <c r="G66" s="235"/>
      <c r="H66" s="282"/>
      <c r="I66" s="283"/>
      <c r="J66" s="3">
        <v>44432</v>
      </c>
      <c r="K66" s="74" t="s">
        <v>254</v>
      </c>
      <c r="L66" s="4">
        <v>27.2</v>
      </c>
      <c r="M66" s="5">
        <v>16.5</v>
      </c>
      <c r="N66" s="5">
        <v>10.4</v>
      </c>
      <c r="O66" s="8">
        <v>8</v>
      </c>
      <c r="P66" s="7" t="s">
        <v>267</v>
      </c>
      <c r="Q66" s="7" t="s">
        <v>264</v>
      </c>
      <c r="R66" s="6">
        <v>0</v>
      </c>
      <c r="S66" s="6">
        <v>0.3</v>
      </c>
      <c r="T66" s="6">
        <v>0.7</v>
      </c>
      <c r="U66" s="6">
        <v>0.2</v>
      </c>
      <c r="V66" s="6">
        <v>0.7</v>
      </c>
      <c r="W66" s="6">
        <v>4</v>
      </c>
      <c r="X66" s="6">
        <v>44.4</v>
      </c>
      <c r="Y66" s="6">
        <v>49.7</v>
      </c>
      <c r="Z66" s="6">
        <v>31.5</v>
      </c>
      <c r="AA66" s="42">
        <v>2.52</v>
      </c>
      <c r="AB66" s="39" t="s">
        <v>279</v>
      </c>
      <c r="AC66" s="12"/>
      <c r="AD66" s="13">
        <v>7.2</v>
      </c>
      <c r="AE66" s="14" t="s">
        <v>318</v>
      </c>
      <c r="AF66" s="15">
        <v>2.2999999999999998</v>
      </c>
      <c r="AG66" s="12"/>
      <c r="AH66" s="13">
        <v>160</v>
      </c>
      <c r="AI66" s="14" t="s">
        <v>318</v>
      </c>
      <c r="AJ66" s="15">
        <v>5.6</v>
      </c>
      <c r="AK66" s="40">
        <v>167.2</v>
      </c>
      <c r="AL66" s="16"/>
      <c r="AM66" s="17"/>
    </row>
    <row r="67" spans="2:39" x14ac:dyDescent="0.2">
      <c r="B67" s="152"/>
      <c r="C67" s="235"/>
      <c r="D67" s="235"/>
      <c r="E67" s="237"/>
      <c r="F67" s="164"/>
      <c r="G67" s="235"/>
      <c r="H67" s="282"/>
      <c r="I67" s="283"/>
      <c r="J67" s="3">
        <v>44518</v>
      </c>
      <c r="K67" s="74" t="s">
        <v>254</v>
      </c>
      <c r="L67" s="4">
        <v>14.5</v>
      </c>
      <c r="M67" s="5">
        <v>26</v>
      </c>
      <c r="N67" s="5">
        <v>10.199999999999999</v>
      </c>
      <c r="O67" s="8">
        <v>8</v>
      </c>
      <c r="P67" s="7" t="s">
        <v>282</v>
      </c>
      <c r="Q67" s="7" t="s">
        <v>264</v>
      </c>
      <c r="R67" s="6">
        <v>0</v>
      </c>
      <c r="S67" s="6">
        <v>0.5</v>
      </c>
      <c r="T67" s="6">
        <v>1.5</v>
      </c>
      <c r="U67" s="6">
        <v>1.7</v>
      </c>
      <c r="V67" s="6">
        <v>3.4</v>
      </c>
      <c r="W67" s="6">
        <v>2.2999999999999998</v>
      </c>
      <c r="X67" s="6">
        <v>33</v>
      </c>
      <c r="Y67" s="6">
        <v>57.6</v>
      </c>
      <c r="Z67" s="6">
        <v>21.099999999999994</v>
      </c>
      <c r="AA67" s="42">
        <v>2.5430000000000001</v>
      </c>
      <c r="AB67" s="39" t="s">
        <v>279</v>
      </c>
      <c r="AC67" s="12" t="s">
        <v>316</v>
      </c>
      <c r="AD67" s="13">
        <v>9.4</v>
      </c>
      <c r="AE67" s="14"/>
      <c r="AF67" s="15"/>
      <c r="AG67" s="12"/>
      <c r="AH67" s="13">
        <v>280</v>
      </c>
      <c r="AI67" s="14" t="s">
        <v>318</v>
      </c>
      <c r="AJ67" s="15">
        <v>7.5</v>
      </c>
      <c r="AK67" s="40">
        <v>280</v>
      </c>
      <c r="AL67" s="16"/>
      <c r="AM67" s="17"/>
    </row>
    <row r="68" spans="2:39" x14ac:dyDescent="0.2">
      <c r="B68" s="152"/>
      <c r="C68" s="235"/>
      <c r="D68" s="235"/>
      <c r="E68" s="237"/>
      <c r="F68" s="164"/>
      <c r="G68" s="235"/>
      <c r="H68" s="282"/>
      <c r="I68" s="283"/>
      <c r="J68" s="3">
        <v>44610</v>
      </c>
      <c r="K68" s="74" t="s">
        <v>249</v>
      </c>
      <c r="L68" s="4">
        <v>6.8</v>
      </c>
      <c r="M68" s="5">
        <v>25.9</v>
      </c>
      <c r="N68" s="5">
        <v>5.3</v>
      </c>
      <c r="O68" s="8">
        <v>8</v>
      </c>
      <c r="P68" s="7" t="s">
        <v>282</v>
      </c>
      <c r="Q68" s="7" t="s">
        <v>264</v>
      </c>
      <c r="R68" s="6">
        <v>0</v>
      </c>
      <c r="S68" s="6">
        <v>5.5</v>
      </c>
      <c r="T68" s="6">
        <v>2.1</v>
      </c>
      <c r="U68" s="6">
        <v>3.1</v>
      </c>
      <c r="V68" s="6">
        <v>3.1</v>
      </c>
      <c r="W68" s="6">
        <v>1.2</v>
      </c>
      <c r="X68" s="6">
        <v>28.4</v>
      </c>
      <c r="Y68" s="6">
        <v>56.6</v>
      </c>
      <c r="Z68" s="6">
        <v>27.599999999999994</v>
      </c>
      <c r="AA68" s="42">
        <v>2.5760000000000001</v>
      </c>
      <c r="AB68" s="39" t="s">
        <v>279</v>
      </c>
      <c r="AC68" s="12" t="s">
        <v>310</v>
      </c>
      <c r="AD68" s="13">
        <v>9.5</v>
      </c>
      <c r="AE68" s="14"/>
      <c r="AF68" s="15"/>
      <c r="AG68" s="12"/>
      <c r="AH68" s="13">
        <v>180</v>
      </c>
      <c r="AI68" s="14" t="s">
        <v>311</v>
      </c>
      <c r="AJ68" s="15">
        <v>7.9</v>
      </c>
      <c r="AK68" s="40">
        <v>180</v>
      </c>
      <c r="AL68" s="16"/>
      <c r="AM68" s="17"/>
    </row>
    <row r="69" spans="2:39" x14ac:dyDescent="0.2">
      <c r="B69" s="152"/>
      <c r="C69" s="235">
        <v>70</v>
      </c>
      <c r="D69" s="235" t="s">
        <v>234</v>
      </c>
      <c r="E69" s="237"/>
      <c r="F69" s="164"/>
      <c r="G69" s="235" t="s">
        <v>227</v>
      </c>
      <c r="H69" s="282" t="s">
        <v>235</v>
      </c>
      <c r="I69" s="283"/>
      <c r="J69" s="3">
        <v>44343</v>
      </c>
      <c r="K69" s="74" t="s">
        <v>258</v>
      </c>
      <c r="L69" s="4">
        <v>13.7</v>
      </c>
      <c r="M69" s="5">
        <v>21.4</v>
      </c>
      <c r="N69" s="5">
        <v>10.7</v>
      </c>
      <c r="O69" s="8">
        <v>3</v>
      </c>
      <c r="P69" s="7" t="s">
        <v>282</v>
      </c>
      <c r="Q69" s="7" t="s">
        <v>251</v>
      </c>
      <c r="R69" s="6">
        <v>0</v>
      </c>
      <c r="S69" s="6">
        <v>0</v>
      </c>
      <c r="T69" s="6">
        <v>0</v>
      </c>
      <c r="U69" s="6">
        <v>0.5</v>
      </c>
      <c r="V69" s="6">
        <v>6.6</v>
      </c>
      <c r="W69" s="6">
        <v>9.1</v>
      </c>
      <c r="X69" s="6">
        <v>26.9</v>
      </c>
      <c r="Y69" s="6">
        <v>56.9</v>
      </c>
      <c r="Z69" s="6">
        <v>25.700000000000003</v>
      </c>
      <c r="AA69" s="42">
        <v>2.4390000000000001</v>
      </c>
      <c r="AB69" s="39" t="s">
        <v>279</v>
      </c>
      <c r="AC69" s="12" t="s">
        <v>316</v>
      </c>
      <c r="AD69" s="13">
        <v>7.3</v>
      </c>
      <c r="AE69" s="14"/>
      <c r="AF69" s="15"/>
      <c r="AG69" s="12"/>
      <c r="AH69" s="13">
        <v>110</v>
      </c>
      <c r="AI69" s="14" t="s">
        <v>318</v>
      </c>
      <c r="AJ69" s="15">
        <v>4.5</v>
      </c>
      <c r="AK69" s="40">
        <v>110</v>
      </c>
      <c r="AL69" s="16"/>
      <c r="AM69" s="17"/>
    </row>
    <row r="70" spans="2:39" x14ac:dyDescent="0.2">
      <c r="B70" s="152"/>
      <c r="C70" s="235"/>
      <c r="D70" s="235"/>
      <c r="E70" s="237"/>
      <c r="F70" s="164"/>
      <c r="G70" s="235"/>
      <c r="H70" s="282"/>
      <c r="I70" s="283"/>
      <c r="J70" s="3">
        <v>44432</v>
      </c>
      <c r="K70" s="74" t="s">
        <v>249</v>
      </c>
      <c r="L70" s="4">
        <v>26.1</v>
      </c>
      <c r="M70" s="5">
        <v>12.5</v>
      </c>
      <c r="N70" s="5">
        <v>19.3</v>
      </c>
      <c r="O70" s="8">
        <v>8</v>
      </c>
      <c r="P70" s="7" t="s">
        <v>267</v>
      </c>
      <c r="Q70" s="7" t="s">
        <v>264</v>
      </c>
      <c r="R70" s="6">
        <v>0</v>
      </c>
      <c r="S70" s="6">
        <v>0</v>
      </c>
      <c r="T70" s="6">
        <v>0.6</v>
      </c>
      <c r="U70" s="6">
        <v>0.1</v>
      </c>
      <c r="V70" s="6">
        <v>0.1</v>
      </c>
      <c r="W70" s="6">
        <v>0.2</v>
      </c>
      <c r="X70" s="6">
        <v>41.2</v>
      </c>
      <c r="Y70" s="6">
        <v>57.8</v>
      </c>
      <c r="Z70" s="6">
        <v>22.099999999999994</v>
      </c>
      <c r="AA70" s="42">
        <v>2.4039999999999999</v>
      </c>
      <c r="AB70" s="39" t="s">
        <v>279</v>
      </c>
      <c r="AC70" s="12" t="s">
        <v>316</v>
      </c>
      <c r="AD70" s="13">
        <v>6.9</v>
      </c>
      <c r="AE70" s="14"/>
      <c r="AF70" s="15"/>
      <c r="AG70" s="12"/>
      <c r="AH70" s="13">
        <v>180</v>
      </c>
      <c r="AI70" s="14" t="s">
        <v>318</v>
      </c>
      <c r="AJ70" s="15">
        <v>4.7</v>
      </c>
      <c r="AK70" s="40">
        <v>180</v>
      </c>
      <c r="AL70" s="16"/>
      <c r="AM70" s="17"/>
    </row>
    <row r="71" spans="2:39" x14ac:dyDescent="0.2">
      <c r="B71" s="152"/>
      <c r="C71" s="235"/>
      <c r="D71" s="235"/>
      <c r="E71" s="237"/>
      <c r="F71" s="164"/>
      <c r="G71" s="235"/>
      <c r="H71" s="282"/>
      <c r="I71" s="283"/>
      <c r="J71" s="3">
        <v>44518</v>
      </c>
      <c r="K71" s="74" t="s">
        <v>254</v>
      </c>
      <c r="L71" s="4">
        <v>11.3</v>
      </c>
      <c r="M71" s="5">
        <v>22</v>
      </c>
      <c r="N71" s="5">
        <v>13.5</v>
      </c>
      <c r="O71" s="8">
        <v>8</v>
      </c>
      <c r="P71" s="7" t="s">
        <v>267</v>
      </c>
      <c r="Q71" s="7" t="s">
        <v>264</v>
      </c>
      <c r="R71" s="6">
        <v>0</v>
      </c>
      <c r="S71" s="6">
        <v>0</v>
      </c>
      <c r="T71" s="6">
        <v>0</v>
      </c>
      <c r="U71" s="6">
        <v>0</v>
      </c>
      <c r="V71" s="6">
        <v>0.1</v>
      </c>
      <c r="W71" s="6">
        <v>0.2</v>
      </c>
      <c r="X71" s="6">
        <v>37.700000000000003</v>
      </c>
      <c r="Y71" s="6">
        <v>62</v>
      </c>
      <c r="Z71" s="6">
        <v>20.099999999999994</v>
      </c>
      <c r="AA71" s="42">
        <v>2.4260000000000002</v>
      </c>
      <c r="AB71" s="39" t="s">
        <v>279</v>
      </c>
      <c r="AC71" s="12" t="s">
        <v>316</v>
      </c>
      <c r="AD71" s="13">
        <v>5.9</v>
      </c>
      <c r="AE71" s="14"/>
      <c r="AF71" s="15"/>
      <c r="AG71" s="12"/>
      <c r="AH71" s="13">
        <v>150</v>
      </c>
      <c r="AI71" s="14" t="s">
        <v>318</v>
      </c>
      <c r="AJ71" s="15">
        <v>4.4000000000000004</v>
      </c>
      <c r="AK71" s="40">
        <v>150</v>
      </c>
      <c r="AL71" s="16"/>
      <c r="AM71" s="17"/>
    </row>
    <row r="72" spans="2:39" x14ac:dyDescent="0.2">
      <c r="B72" s="152"/>
      <c r="C72" s="235"/>
      <c r="D72" s="235"/>
      <c r="E72" s="237"/>
      <c r="F72" s="164"/>
      <c r="G72" s="235"/>
      <c r="H72" s="282"/>
      <c r="I72" s="283"/>
      <c r="J72" s="3">
        <v>44610</v>
      </c>
      <c r="K72" s="74" t="s">
        <v>254</v>
      </c>
      <c r="L72" s="4">
        <v>1.5</v>
      </c>
      <c r="M72" s="5">
        <v>18.5</v>
      </c>
      <c r="N72" s="5">
        <v>4.2</v>
      </c>
      <c r="O72" s="8">
        <v>8</v>
      </c>
      <c r="P72" s="7" t="s">
        <v>267</v>
      </c>
      <c r="Q72" s="7" t="s">
        <v>264</v>
      </c>
      <c r="R72" s="6">
        <v>0</v>
      </c>
      <c r="S72" s="6">
        <v>0</v>
      </c>
      <c r="T72" s="6">
        <v>0</v>
      </c>
      <c r="U72" s="6">
        <v>0.3</v>
      </c>
      <c r="V72" s="6">
        <v>0.1</v>
      </c>
      <c r="W72" s="6">
        <v>0.9</v>
      </c>
      <c r="X72" s="6">
        <v>34.6</v>
      </c>
      <c r="Y72" s="6">
        <v>64.099999999999994</v>
      </c>
      <c r="Z72" s="6">
        <v>20.900000000000006</v>
      </c>
      <c r="AA72" s="42">
        <v>2.3319999999999999</v>
      </c>
      <c r="AB72" s="39" t="s">
        <v>279</v>
      </c>
      <c r="AC72" s="12" t="s">
        <v>310</v>
      </c>
      <c r="AD72" s="13">
        <v>5.8</v>
      </c>
      <c r="AE72" s="14"/>
      <c r="AF72" s="15"/>
      <c r="AG72" s="12"/>
      <c r="AH72" s="13">
        <v>190</v>
      </c>
      <c r="AI72" s="14" t="s">
        <v>311</v>
      </c>
      <c r="AJ72" s="15">
        <v>5.0999999999999996</v>
      </c>
      <c r="AK72" s="40">
        <v>190</v>
      </c>
      <c r="AL72" s="16"/>
      <c r="AM72" s="17"/>
    </row>
    <row r="73" spans="2:39" x14ac:dyDescent="0.2">
      <c r="B73" s="152"/>
      <c r="C73" s="235">
        <v>71</v>
      </c>
      <c r="D73" s="235" t="s">
        <v>236</v>
      </c>
      <c r="E73" s="237"/>
      <c r="F73" s="164"/>
      <c r="G73" s="235" t="s">
        <v>227</v>
      </c>
      <c r="H73" s="282" t="s">
        <v>237</v>
      </c>
      <c r="I73" s="283"/>
      <c r="J73" s="3">
        <v>44342</v>
      </c>
      <c r="K73" s="74" t="s">
        <v>249</v>
      </c>
      <c r="L73" s="4">
        <v>23.8</v>
      </c>
      <c r="M73" s="5">
        <v>11.3</v>
      </c>
      <c r="N73" s="5">
        <v>13.2</v>
      </c>
      <c r="O73" s="8">
        <v>10</v>
      </c>
      <c r="P73" s="7" t="s">
        <v>282</v>
      </c>
      <c r="Q73" s="7" t="s">
        <v>277</v>
      </c>
      <c r="R73" s="6">
        <v>0</v>
      </c>
      <c r="S73" s="6">
        <v>0</v>
      </c>
      <c r="T73" s="6">
        <v>0</v>
      </c>
      <c r="U73" s="6">
        <v>0.1</v>
      </c>
      <c r="V73" s="6">
        <v>0.4</v>
      </c>
      <c r="W73" s="6">
        <v>2.7</v>
      </c>
      <c r="X73" s="6">
        <v>45</v>
      </c>
      <c r="Y73" s="6">
        <v>51.8</v>
      </c>
      <c r="Z73" s="6">
        <v>28.099999999999994</v>
      </c>
      <c r="AA73" s="42">
        <v>2.4630000000000001</v>
      </c>
      <c r="AB73" s="39" t="s">
        <v>279</v>
      </c>
      <c r="AC73" s="12"/>
      <c r="AD73" s="13">
        <v>10</v>
      </c>
      <c r="AE73" s="14" t="s">
        <v>318</v>
      </c>
      <c r="AF73" s="15">
        <v>2.4</v>
      </c>
      <c r="AG73" s="12"/>
      <c r="AH73" s="13">
        <v>170</v>
      </c>
      <c r="AI73" s="14" t="s">
        <v>318</v>
      </c>
      <c r="AJ73" s="15">
        <v>5.4</v>
      </c>
      <c r="AK73" s="40">
        <v>180</v>
      </c>
      <c r="AL73" s="16"/>
      <c r="AM73" s="17"/>
    </row>
    <row r="74" spans="2:39" x14ac:dyDescent="0.2">
      <c r="B74" s="152"/>
      <c r="C74" s="235"/>
      <c r="D74" s="235"/>
      <c r="E74" s="237"/>
      <c r="F74" s="164"/>
      <c r="G74" s="235"/>
      <c r="H74" s="282"/>
      <c r="I74" s="283"/>
      <c r="J74" s="3">
        <v>44435</v>
      </c>
      <c r="K74" s="74" t="s">
        <v>254</v>
      </c>
      <c r="L74" s="4">
        <v>32.299999999999997</v>
      </c>
      <c r="M74" s="5">
        <v>9.8000000000000007</v>
      </c>
      <c r="N74" s="5">
        <v>23.8</v>
      </c>
      <c r="O74" s="8">
        <v>8</v>
      </c>
      <c r="P74" s="7" t="s">
        <v>267</v>
      </c>
      <c r="Q74" s="7" t="s">
        <v>264</v>
      </c>
      <c r="R74" s="6">
        <v>0</v>
      </c>
      <c r="S74" s="6">
        <v>0</v>
      </c>
      <c r="T74" s="6">
        <v>0.2</v>
      </c>
      <c r="U74" s="6">
        <v>0.1</v>
      </c>
      <c r="V74" s="6">
        <v>0.3</v>
      </c>
      <c r="W74" s="6">
        <v>3.5</v>
      </c>
      <c r="X74" s="6">
        <v>39.6</v>
      </c>
      <c r="Y74" s="6">
        <v>56.3</v>
      </c>
      <c r="Z74" s="6">
        <v>25.599999999999994</v>
      </c>
      <c r="AA74" s="42">
        <v>2.3809999999999998</v>
      </c>
      <c r="AB74" s="39" t="s">
        <v>279</v>
      </c>
      <c r="AC74" s="12" t="s">
        <v>316</v>
      </c>
      <c r="AD74" s="13">
        <v>4.5999999999999996</v>
      </c>
      <c r="AE74" s="14"/>
      <c r="AF74" s="15"/>
      <c r="AG74" s="12"/>
      <c r="AH74" s="13">
        <v>140</v>
      </c>
      <c r="AI74" s="14" t="s">
        <v>318</v>
      </c>
      <c r="AJ74" s="15">
        <v>4</v>
      </c>
      <c r="AK74" s="40">
        <v>140</v>
      </c>
      <c r="AL74" s="16"/>
      <c r="AM74" s="17"/>
    </row>
    <row r="75" spans="2:39" x14ac:dyDescent="0.2">
      <c r="B75" s="152"/>
      <c r="C75" s="235"/>
      <c r="D75" s="235"/>
      <c r="E75" s="237"/>
      <c r="F75" s="164"/>
      <c r="G75" s="235"/>
      <c r="H75" s="282"/>
      <c r="I75" s="283"/>
      <c r="J75" s="3">
        <v>44502</v>
      </c>
      <c r="K75" s="74" t="s">
        <v>254</v>
      </c>
      <c r="L75" s="4">
        <v>18.3</v>
      </c>
      <c r="M75" s="5">
        <v>14.1</v>
      </c>
      <c r="N75" s="5">
        <v>14.1</v>
      </c>
      <c r="O75" s="8">
        <v>6</v>
      </c>
      <c r="P75" s="7" t="s">
        <v>267</v>
      </c>
      <c r="Q75" s="7" t="s">
        <v>264</v>
      </c>
      <c r="R75" s="6">
        <v>0</v>
      </c>
      <c r="S75" s="6">
        <v>0</v>
      </c>
      <c r="T75" s="6">
        <v>0</v>
      </c>
      <c r="U75" s="6">
        <v>0</v>
      </c>
      <c r="V75" s="6">
        <v>0.1</v>
      </c>
      <c r="W75" s="6">
        <v>0.2</v>
      </c>
      <c r="X75" s="6">
        <v>46.7</v>
      </c>
      <c r="Y75" s="6">
        <v>53</v>
      </c>
      <c r="Z75" s="6">
        <v>24.099999999999994</v>
      </c>
      <c r="AA75" s="42">
        <v>2.4809999999999999</v>
      </c>
      <c r="AB75" s="39" t="s">
        <v>279</v>
      </c>
      <c r="AC75" s="12" t="s">
        <v>316</v>
      </c>
      <c r="AD75" s="13">
        <v>6.3</v>
      </c>
      <c r="AE75" s="14"/>
      <c r="AF75" s="15"/>
      <c r="AG75" s="12"/>
      <c r="AH75" s="13">
        <v>180</v>
      </c>
      <c r="AI75" s="14" t="s">
        <v>318</v>
      </c>
      <c r="AJ75" s="15">
        <v>5.2</v>
      </c>
      <c r="AK75" s="40">
        <v>180</v>
      </c>
      <c r="AL75" s="16"/>
      <c r="AM75" s="17"/>
    </row>
    <row r="76" spans="2:39" x14ac:dyDescent="0.2">
      <c r="B76" s="152"/>
      <c r="C76" s="235"/>
      <c r="D76" s="235"/>
      <c r="E76" s="237"/>
      <c r="F76" s="164"/>
      <c r="G76" s="235"/>
      <c r="H76" s="282"/>
      <c r="I76" s="283"/>
      <c r="J76" s="3">
        <v>44608</v>
      </c>
      <c r="K76" s="74" t="s">
        <v>254</v>
      </c>
      <c r="L76" s="4">
        <v>6.2</v>
      </c>
      <c r="M76" s="5">
        <v>16</v>
      </c>
      <c r="N76" s="5">
        <v>5.6</v>
      </c>
      <c r="O76" s="8">
        <v>6</v>
      </c>
      <c r="P76" s="7" t="s">
        <v>267</v>
      </c>
      <c r="Q76" s="7" t="s">
        <v>264</v>
      </c>
      <c r="R76" s="6">
        <v>0</v>
      </c>
      <c r="S76" s="6">
        <v>0</v>
      </c>
      <c r="T76" s="6">
        <v>0</v>
      </c>
      <c r="U76" s="6">
        <v>0</v>
      </c>
      <c r="V76" s="6">
        <v>0.1</v>
      </c>
      <c r="W76" s="6">
        <v>0.4</v>
      </c>
      <c r="X76" s="6">
        <v>44.7</v>
      </c>
      <c r="Y76" s="6">
        <v>54.8</v>
      </c>
      <c r="Z76" s="6">
        <v>25.400000000000006</v>
      </c>
      <c r="AA76" s="42">
        <v>2.512</v>
      </c>
      <c r="AB76" s="39" t="s">
        <v>279</v>
      </c>
      <c r="AC76" s="12" t="s">
        <v>310</v>
      </c>
      <c r="AD76" s="13">
        <v>5</v>
      </c>
      <c r="AE76" s="14"/>
      <c r="AF76" s="15"/>
      <c r="AG76" s="12"/>
      <c r="AH76" s="13">
        <v>120</v>
      </c>
      <c r="AI76" s="14" t="s">
        <v>311</v>
      </c>
      <c r="AJ76" s="15">
        <v>3.7</v>
      </c>
      <c r="AK76" s="40">
        <v>120</v>
      </c>
      <c r="AL76" s="16"/>
      <c r="AM76" s="17"/>
    </row>
    <row r="77" spans="2:39" x14ac:dyDescent="0.2">
      <c r="B77" s="152"/>
      <c r="C77" s="235">
        <v>72</v>
      </c>
      <c r="D77" s="235" t="s">
        <v>238</v>
      </c>
      <c r="E77" s="242"/>
      <c r="F77" s="158"/>
      <c r="G77" s="235" t="s">
        <v>227</v>
      </c>
      <c r="H77" s="278" t="s">
        <v>239</v>
      </c>
      <c r="I77" s="280"/>
      <c r="J77" s="3">
        <v>44342</v>
      </c>
      <c r="K77" s="74" t="s">
        <v>254</v>
      </c>
      <c r="L77" s="4">
        <v>25.3</v>
      </c>
      <c r="M77" s="5">
        <v>14.9</v>
      </c>
      <c r="N77" s="5">
        <v>9.1</v>
      </c>
      <c r="O77" s="8">
        <v>10</v>
      </c>
      <c r="P77" s="7" t="s">
        <v>284</v>
      </c>
      <c r="Q77" s="7" t="s">
        <v>277</v>
      </c>
      <c r="R77" s="6">
        <v>0</v>
      </c>
      <c r="S77" s="6">
        <v>0</v>
      </c>
      <c r="T77" s="6">
        <v>0</v>
      </c>
      <c r="U77" s="6">
        <v>0.1</v>
      </c>
      <c r="V77" s="6">
        <v>0.5</v>
      </c>
      <c r="W77" s="6">
        <v>2.5</v>
      </c>
      <c r="X77" s="6">
        <v>35.799999999999997</v>
      </c>
      <c r="Y77" s="6">
        <v>61.1</v>
      </c>
      <c r="Z77" s="6">
        <v>17.400000000000006</v>
      </c>
      <c r="AA77" s="42">
        <v>2.4340000000000002</v>
      </c>
      <c r="AB77" s="39" t="s">
        <v>279</v>
      </c>
      <c r="AC77" s="12"/>
      <c r="AD77" s="13">
        <v>31</v>
      </c>
      <c r="AE77" s="14" t="s">
        <v>318</v>
      </c>
      <c r="AF77" s="15">
        <v>2.5</v>
      </c>
      <c r="AG77" s="12"/>
      <c r="AH77" s="13">
        <v>730</v>
      </c>
      <c r="AI77" s="14" t="s">
        <v>318</v>
      </c>
      <c r="AJ77" s="15">
        <v>8.4</v>
      </c>
      <c r="AK77" s="40">
        <v>761</v>
      </c>
      <c r="AL77" s="16"/>
      <c r="AM77" s="17"/>
    </row>
    <row r="78" spans="2:39" x14ac:dyDescent="0.2">
      <c r="B78" s="152"/>
      <c r="C78" s="235"/>
      <c r="D78" s="235"/>
      <c r="E78" s="242"/>
      <c r="F78" s="158"/>
      <c r="G78" s="235"/>
      <c r="H78" s="278"/>
      <c r="I78" s="280"/>
      <c r="J78" s="3">
        <v>44435</v>
      </c>
      <c r="K78" s="74" t="s">
        <v>254</v>
      </c>
      <c r="L78" s="4">
        <v>32.6</v>
      </c>
      <c r="M78" s="5">
        <v>13.5</v>
      </c>
      <c r="N78" s="5">
        <v>10.8</v>
      </c>
      <c r="O78" s="8">
        <v>8</v>
      </c>
      <c r="P78" s="7" t="s">
        <v>282</v>
      </c>
      <c r="Q78" s="7" t="s">
        <v>264</v>
      </c>
      <c r="R78" s="6">
        <v>0</v>
      </c>
      <c r="S78" s="6">
        <v>0</v>
      </c>
      <c r="T78" s="6">
        <v>0.2</v>
      </c>
      <c r="U78" s="6">
        <v>0.3</v>
      </c>
      <c r="V78" s="6">
        <v>1</v>
      </c>
      <c r="W78" s="6">
        <v>2.2000000000000002</v>
      </c>
      <c r="X78" s="6">
        <v>38.299999999999997</v>
      </c>
      <c r="Y78" s="6">
        <v>58</v>
      </c>
      <c r="Z78" s="6">
        <v>19.799999999999997</v>
      </c>
      <c r="AA78" s="42">
        <v>2.5</v>
      </c>
      <c r="AB78" s="39" t="s">
        <v>279</v>
      </c>
      <c r="AC78" s="12" t="s">
        <v>316</v>
      </c>
      <c r="AD78" s="13">
        <v>6.1</v>
      </c>
      <c r="AE78" s="14"/>
      <c r="AF78" s="15"/>
      <c r="AG78" s="12"/>
      <c r="AH78" s="13">
        <v>10</v>
      </c>
      <c r="AI78" s="14" t="s">
        <v>318</v>
      </c>
      <c r="AJ78" s="15">
        <v>2.1</v>
      </c>
      <c r="AK78" s="40">
        <v>10</v>
      </c>
      <c r="AL78" s="16"/>
      <c r="AM78" s="17"/>
    </row>
    <row r="79" spans="2:39" x14ac:dyDescent="0.2">
      <c r="B79" s="152"/>
      <c r="C79" s="235"/>
      <c r="D79" s="235"/>
      <c r="E79" s="242"/>
      <c r="F79" s="158"/>
      <c r="G79" s="235"/>
      <c r="H79" s="278"/>
      <c r="I79" s="280"/>
      <c r="J79" s="3">
        <v>44502</v>
      </c>
      <c r="K79" s="74" t="s">
        <v>254</v>
      </c>
      <c r="L79" s="4">
        <v>20.5</v>
      </c>
      <c r="M79" s="5">
        <v>15.2</v>
      </c>
      <c r="N79" s="5">
        <v>12.4</v>
      </c>
      <c r="O79" s="8">
        <v>8</v>
      </c>
      <c r="P79" s="7" t="s">
        <v>282</v>
      </c>
      <c r="Q79" s="7" t="s">
        <v>264</v>
      </c>
      <c r="R79" s="6">
        <v>0</v>
      </c>
      <c r="S79" s="6">
        <v>0</v>
      </c>
      <c r="T79" s="6">
        <v>0</v>
      </c>
      <c r="U79" s="6">
        <v>0</v>
      </c>
      <c r="V79" s="6">
        <v>0.5</v>
      </c>
      <c r="W79" s="6">
        <v>1.9</v>
      </c>
      <c r="X79" s="6">
        <v>37.200000000000003</v>
      </c>
      <c r="Y79" s="6">
        <v>60.4</v>
      </c>
      <c r="Z79" s="6">
        <v>20.200000000000003</v>
      </c>
      <c r="AA79" s="42">
        <v>2.4729999999999999</v>
      </c>
      <c r="AB79" s="39" t="s">
        <v>279</v>
      </c>
      <c r="AC79" s="12" t="s">
        <v>316</v>
      </c>
      <c r="AD79" s="13">
        <v>4.7</v>
      </c>
      <c r="AE79" s="14"/>
      <c r="AF79" s="15"/>
      <c r="AG79" s="12"/>
      <c r="AH79" s="13">
        <v>73</v>
      </c>
      <c r="AI79" s="14" t="s">
        <v>318</v>
      </c>
      <c r="AJ79" s="15">
        <v>2.6</v>
      </c>
      <c r="AK79" s="40">
        <v>73</v>
      </c>
      <c r="AL79" s="16"/>
      <c r="AM79" s="17"/>
    </row>
    <row r="80" spans="2:39" x14ac:dyDescent="0.2">
      <c r="B80" s="153"/>
      <c r="C80" s="236"/>
      <c r="D80" s="236"/>
      <c r="E80" s="238"/>
      <c r="F80" s="159"/>
      <c r="G80" s="236"/>
      <c r="H80" s="279"/>
      <c r="I80" s="281"/>
      <c r="J80" s="28">
        <v>44608</v>
      </c>
      <c r="K80" s="75" t="s">
        <v>254</v>
      </c>
      <c r="L80" s="29">
        <v>10.8</v>
      </c>
      <c r="M80" s="30">
        <v>16</v>
      </c>
      <c r="N80" s="30">
        <v>5.6</v>
      </c>
      <c r="O80" s="33">
        <v>8</v>
      </c>
      <c r="P80" s="32" t="s">
        <v>282</v>
      </c>
      <c r="Q80" s="32" t="s">
        <v>264</v>
      </c>
      <c r="R80" s="31">
        <v>0</v>
      </c>
      <c r="S80" s="31">
        <v>0</v>
      </c>
      <c r="T80" s="31">
        <v>0</v>
      </c>
      <c r="U80" s="31">
        <v>0.1</v>
      </c>
      <c r="V80" s="31">
        <v>0.3</v>
      </c>
      <c r="W80" s="31">
        <v>1.9</v>
      </c>
      <c r="X80" s="31">
        <v>35.799999999999997</v>
      </c>
      <c r="Y80" s="31">
        <v>61.9</v>
      </c>
      <c r="Z80" s="31">
        <v>18.900000000000006</v>
      </c>
      <c r="AA80" s="43">
        <v>2.4359999999999999</v>
      </c>
      <c r="AB80" s="44" t="s">
        <v>279</v>
      </c>
      <c r="AC80" s="35"/>
      <c r="AD80" s="36">
        <v>9.8000000000000007</v>
      </c>
      <c r="AE80" s="21" t="s">
        <v>311</v>
      </c>
      <c r="AF80" s="22">
        <v>1.8</v>
      </c>
      <c r="AG80" s="35"/>
      <c r="AH80" s="36">
        <v>350</v>
      </c>
      <c r="AI80" s="21" t="s">
        <v>311</v>
      </c>
      <c r="AJ80" s="22">
        <v>5.4</v>
      </c>
      <c r="AK80" s="45">
        <v>359.8</v>
      </c>
      <c r="AL80" s="23"/>
      <c r="AM80" s="17"/>
    </row>
  </sheetData>
  <mergeCells count="154">
    <mergeCell ref="AC2:AK2"/>
    <mergeCell ref="AL2:AL4"/>
    <mergeCell ref="J1:J4"/>
    <mergeCell ref="K1:K4"/>
    <mergeCell ref="L1:L4"/>
    <mergeCell ref="M1:M4"/>
    <mergeCell ref="N1:AL1"/>
    <mergeCell ref="O3:O4"/>
    <mergeCell ref="Z3:Z4"/>
    <mergeCell ref="AA3:AA4"/>
    <mergeCell ref="AC3:AK3"/>
    <mergeCell ref="AC4:AF4"/>
    <mergeCell ref="AG4:AJ4"/>
    <mergeCell ref="B1:B4"/>
    <mergeCell ref="C1:I2"/>
    <mergeCell ref="R3:Y3"/>
    <mergeCell ref="AB3:AB4"/>
    <mergeCell ref="C3:C4"/>
    <mergeCell ref="H3:I4"/>
    <mergeCell ref="N2:N4"/>
    <mergeCell ref="O2:AB2"/>
    <mergeCell ref="P3:P4"/>
    <mergeCell ref="Q3:Q4"/>
    <mergeCell ref="D3:D4"/>
    <mergeCell ref="G3:G4"/>
    <mergeCell ref="H5:H8"/>
    <mergeCell ref="I5:I8"/>
    <mergeCell ref="C9:C12"/>
    <mergeCell ref="E9:E12"/>
    <mergeCell ref="F9:F12"/>
    <mergeCell ref="G9:G12"/>
    <mergeCell ref="H9:H12"/>
    <mergeCell ref="I9:I12"/>
    <mergeCell ref="C5:C8"/>
    <mergeCell ref="E5:E8"/>
    <mergeCell ref="F5:F8"/>
    <mergeCell ref="G5:G8"/>
    <mergeCell ref="D5:D16"/>
    <mergeCell ref="H13:H16"/>
    <mergeCell ref="I13:I16"/>
    <mergeCell ref="C17:C20"/>
    <mergeCell ref="E17:E20"/>
    <mergeCell ref="F17:F20"/>
    <mergeCell ref="G17:G20"/>
    <mergeCell ref="H17:H20"/>
    <mergeCell ref="I17:I20"/>
    <mergeCell ref="C13:C16"/>
    <mergeCell ref="E13:E16"/>
    <mergeCell ref="F13:F16"/>
    <mergeCell ref="G13:G16"/>
    <mergeCell ref="D17:D32"/>
    <mergeCell ref="H21:H24"/>
    <mergeCell ref="I21:I24"/>
    <mergeCell ref="C25:C28"/>
    <mergeCell ref="E25:E28"/>
    <mergeCell ref="F25:F28"/>
    <mergeCell ref="G25:G28"/>
    <mergeCell ref="H25:H28"/>
    <mergeCell ref="I25:I28"/>
    <mergeCell ref="C21:C24"/>
    <mergeCell ref="E21:E24"/>
    <mergeCell ref="F21:F24"/>
    <mergeCell ref="G21:G24"/>
    <mergeCell ref="H29:H32"/>
    <mergeCell ref="I29:I32"/>
    <mergeCell ref="C33:C36"/>
    <mergeCell ref="E33:E36"/>
    <mergeCell ref="F33:F36"/>
    <mergeCell ref="G33:G36"/>
    <mergeCell ref="H33:H36"/>
    <mergeCell ref="I33:I36"/>
    <mergeCell ref="C29:C32"/>
    <mergeCell ref="E29:E32"/>
    <mergeCell ref="F29:F32"/>
    <mergeCell ref="G29:G32"/>
    <mergeCell ref="D33:D40"/>
    <mergeCell ref="H37:H40"/>
    <mergeCell ref="I37:I40"/>
    <mergeCell ref="C41:C44"/>
    <mergeCell ref="D41:D44"/>
    <mergeCell ref="E41:E44"/>
    <mergeCell ref="F41:F44"/>
    <mergeCell ref="G41:G44"/>
    <mergeCell ref="H41:H44"/>
    <mergeCell ref="I41:I44"/>
    <mergeCell ref="C37:C40"/>
    <mergeCell ref="E37:E40"/>
    <mergeCell ref="F37:F40"/>
    <mergeCell ref="G37:G40"/>
    <mergeCell ref="H45:H48"/>
    <mergeCell ref="I45:I48"/>
    <mergeCell ref="C49:C52"/>
    <mergeCell ref="D49:D52"/>
    <mergeCell ref="E49:E52"/>
    <mergeCell ref="F49:F52"/>
    <mergeCell ref="G49:G52"/>
    <mergeCell ref="H49:H52"/>
    <mergeCell ref="I49:I52"/>
    <mergeCell ref="C45:C48"/>
    <mergeCell ref="D45:D48"/>
    <mergeCell ref="E45:E48"/>
    <mergeCell ref="F45:F48"/>
    <mergeCell ref="G45:G48"/>
    <mergeCell ref="H53:H56"/>
    <mergeCell ref="I53:I56"/>
    <mergeCell ref="C57:C60"/>
    <mergeCell ref="D57:D60"/>
    <mergeCell ref="E57:E60"/>
    <mergeCell ref="F57:F60"/>
    <mergeCell ref="G57:G60"/>
    <mergeCell ref="H57:H60"/>
    <mergeCell ref="I57:I60"/>
    <mergeCell ref="C53:C56"/>
    <mergeCell ref="D53:D56"/>
    <mergeCell ref="E53:E56"/>
    <mergeCell ref="F53:F56"/>
    <mergeCell ref="G53:G56"/>
    <mergeCell ref="I61:I64"/>
    <mergeCell ref="C65:C68"/>
    <mergeCell ref="D65:D68"/>
    <mergeCell ref="E65:E68"/>
    <mergeCell ref="F65:F68"/>
    <mergeCell ref="G65:G68"/>
    <mergeCell ref="H65:H68"/>
    <mergeCell ref="I65:I68"/>
    <mergeCell ref="C61:C64"/>
    <mergeCell ref="D61:D64"/>
    <mergeCell ref="E61:E64"/>
    <mergeCell ref="F61:F64"/>
    <mergeCell ref="G61:G64"/>
    <mergeCell ref="B5:B52"/>
    <mergeCell ref="B53:B80"/>
    <mergeCell ref="H77:H80"/>
    <mergeCell ref="I77:I80"/>
    <mergeCell ref="C77:C80"/>
    <mergeCell ref="D77:D80"/>
    <mergeCell ref="E77:E80"/>
    <mergeCell ref="F77:F80"/>
    <mergeCell ref="G77:G80"/>
    <mergeCell ref="H69:H72"/>
    <mergeCell ref="I69:I72"/>
    <mergeCell ref="C73:C76"/>
    <mergeCell ref="D73:D76"/>
    <mergeCell ref="E73:E76"/>
    <mergeCell ref="F73:F76"/>
    <mergeCell ref="G73:G76"/>
    <mergeCell ref="H73:H76"/>
    <mergeCell ref="I73:I76"/>
    <mergeCell ref="C69:C72"/>
    <mergeCell ref="D69:D72"/>
    <mergeCell ref="E69:E72"/>
    <mergeCell ref="F69:F72"/>
    <mergeCell ref="G69:G72"/>
    <mergeCell ref="H61:H64"/>
  </mergeCells>
  <phoneticPr fontId="4"/>
  <conditionalFormatting sqref="AD5:AD80 AF5:AF80 AJ5:AJ80 AH5:AH80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5:AK80">
    <cfRule type="expression" dxfId="39" priority="2" stopIfTrue="1">
      <formula>AND(AE5="±",AD5&gt;=10)</formula>
    </cfRule>
    <cfRule type="expression" dxfId="38" priority="3" stopIfTrue="1">
      <formula>AND(AE5="±",AD5&gt;=1)</formula>
    </cfRule>
    <cfRule type="expression" dxfId="37" priority="4" stopIfTrue="1">
      <formula>AND(AE5="±",AD5&gt;=0.1)</formula>
    </cfRule>
    <cfRule type="expression" dxfId="36" priority="5" stopIfTrue="1">
      <formula>AND(AC5="&lt;",AH5&gt;=10)</formula>
    </cfRule>
    <cfRule type="expression" dxfId="35" priority="6" stopIfTrue="1">
      <formula>AND(AC5="&lt;",AH5&gt;=1)</formula>
    </cfRule>
    <cfRule type="expression" dxfId="34" priority="7" stopIfTrue="1">
      <formula>AND(AC5="&lt;",AH5&gt;=0.1)</formula>
    </cfRule>
  </conditionalFormatting>
  <pageMargins left="0.78740157480314965" right="0.78740157480314965" top="1.1811023622047245" bottom="0.39370078740157483" header="0.78740157480314965" footer="0"/>
  <pageSetup paperSize="9" scale="59" fitToHeight="0" orientation="landscape" r:id="rId1"/>
  <headerFooter scaleWithDoc="0">
    <oddHeader>&amp;C&amp;18表4.4.2(2) 茨城県 &amp;A &amp;P/&amp;N</oddHeader>
  </headerFooter>
  <rowBreaks count="1" manualBreakCount="1">
    <brk id="52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97EA6C6-5A47-447D-95C6-F63414D1D527}">
            <xm:f>NOT(ISERROR(SEARCH("-",AK5)))</xm:f>
            <xm:f>"-"</xm:f>
            <x14:dxf>
              <numFmt numFmtId="188" formatCode="@_ "/>
            </x14:dxf>
          </x14:cfRule>
          <xm:sqref>AK5:AK80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Y81"/>
  <sheetViews>
    <sheetView view="pageBreakPreview" zoomScaleNormal="100" zoomScaleSheetLayoutView="100" workbookViewId="0">
      <pane xSplit="9" ySplit="5" topLeftCell="J51" activePane="bottomRight" state="frozen"/>
      <selection activeCell="H228" sqref="H228"/>
      <selection pane="topRight" activeCell="H228" sqref="H228"/>
      <selection pane="bottomLeft" activeCell="H228" sqref="H228"/>
      <selection pane="bottomRight" activeCell="D34" sqref="D34:D41"/>
    </sheetView>
  </sheetViews>
  <sheetFormatPr defaultColWidth="8.90625" defaultRowHeight="13" x14ac:dyDescent="0.2"/>
  <cols>
    <col min="1" max="1" width="2.453125" style="24" customWidth="1"/>
    <col min="2" max="2" width="3" style="24" customWidth="1"/>
    <col min="3" max="3" width="3.81640625" style="24" bestFit="1" customWidth="1"/>
    <col min="4" max="4" width="12.6328125" style="24" customWidth="1"/>
    <col min="5" max="5" width="0" style="24" hidden="1" customWidth="1"/>
    <col min="6" max="6" width="10.453125" style="24" hidden="1" customWidth="1"/>
    <col min="7" max="7" width="12.90625" style="24" customWidth="1"/>
    <col min="8" max="8" width="9" style="24" hidden="1" customWidth="1"/>
    <col min="9" max="9" width="5.1796875" style="24" hidden="1" customWidth="1"/>
    <col min="10" max="10" width="9.08984375" style="24" customWidth="1"/>
    <col min="11" max="11" width="4.453125" style="24" bestFit="1" customWidth="1"/>
    <col min="12" max="12" width="5.453125" style="24" customWidth="1"/>
    <col min="13" max="13" width="10.81640625" style="24" customWidth="1"/>
    <col min="14" max="15" width="6.81640625" style="24" customWidth="1"/>
    <col min="16" max="16" width="5.453125" style="49" customWidth="1"/>
    <col min="17" max="17" width="6.81640625" style="24" customWidth="1"/>
    <col min="18" max="18" width="3" style="25" bestFit="1" customWidth="1"/>
    <col min="19" max="19" width="5.453125" style="24" customWidth="1"/>
    <col min="20" max="20" width="5.453125" style="49" customWidth="1"/>
    <col min="21" max="21" width="6.81640625" style="24" customWidth="1"/>
    <col min="22" max="22" width="5.453125" style="25" customWidth="1"/>
    <col min="23" max="23" width="4.453125" style="24" bestFit="1" customWidth="1"/>
    <col min="24" max="24" width="6.90625" style="24" customWidth="1"/>
    <col min="25" max="25" width="7.453125" style="24" bestFit="1" customWidth="1"/>
    <col min="26" max="28" width="8.08984375" style="24" hidden="1" customWidth="1"/>
    <col min="29" max="29" width="2.453125" style="49" hidden="1" customWidth="1"/>
    <col min="30" max="30" width="6.1796875" style="24" hidden="1" customWidth="1"/>
    <col min="31" max="31" width="2.453125" style="25" hidden="1" customWidth="1"/>
    <col min="32" max="32" width="6.1796875" style="24" hidden="1" customWidth="1"/>
    <col min="33" max="33" width="2.453125" style="49" hidden="1" customWidth="1"/>
    <col min="34" max="34" width="6.1796875" style="24" hidden="1" customWidth="1"/>
    <col min="35" max="35" width="2.453125" style="25" hidden="1" customWidth="1"/>
    <col min="36" max="37" width="6.1796875" style="24" hidden="1" customWidth="1"/>
    <col min="38" max="38" width="9.36328125" style="24" hidden="1" customWidth="1"/>
    <col min="39" max="39" width="21.90625" style="24" customWidth="1"/>
    <col min="40" max="40" width="5.453125" style="49" customWidth="1"/>
    <col min="41" max="41" width="10.6328125" style="49" customWidth="1"/>
    <col min="42" max="42" width="6.1796875" style="65" customWidth="1"/>
    <col min="43" max="43" width="2.453125" style="66" customWidth="1"/>
    <col min="44" max="44" width="6.1796875" style="49" customWidth="1"/>
    <col min="45" max="45" width="6.1796875" style="65" customWidth="1"/>
    <col min="46" max="46" width="2.453125" style="66" customWidth="1"/>
    <col min="47" max="48" width="6.1796875" style="49" customWidth="1"/>
    <col min="49" max="49" width="2.453125" style="24" customWidth="1"/>
    <col min="50" max="50" width="14.453125" style="26" bestFit="1" customWidth="1"/>
    <col min="51" max="51" width="14.1796875" style="26" bestFit="1" customWidth="1"/>
    <col min="52" max="16384" width="8.90625" style="24"/>
  </cols>
  <sheetData>
    <row r="1" spans="1:51" s="2" customFormat="1" ht="13.5" customHeight="1" x14ac:dyDescent="0.2">
      <c r="B1" s="294"/>
      <c r="C1" s="202" t="s">
        <v>0</v>
      </c>
      <c r="D1" s="202"/>
      <c r="E1" s="202"/>
      <c r="F1" s="202"/>
      <c r="G1" s="202"/>
      <c r="H1" s="202"/>
      <c r="I1" s="202"/>
      <c r="J1" s="203" t="s">
        <v>7</v>
      </c>
      <c r="K1" s="194" t="s">
        <v>8</v>
      </c>
      <c r="L1" s="190" t="s">
        <v>27</v>
      </c>
      <c r="M1" s="193" t="s">
        <v>54</v>
      </c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49"/>
      <c r="AO1" s="49"/>
      <c r="AP1" s="65"/>
      <c r="AQ1" s="66"/>
      <c r="AR1" s="49"/>
      <c r="AS1" s="65"/>
      <c r="AT1" s="66"/>
      <c r="AU1" s="49"/>
      <c r="AV1" s="49"/>
    </row>
    <row r="2" spans="1:51" s="2" customFormat="1" ht="13.5" customHeight="1" x14ac:dyDescent="0.2">
      <c r="B2" s="294"/>
      <c r="C2" s="202"/>
      <c r="D2" s="202"/>
      <c r="E2" s="202"/>
      <c r="F2" s="202"/>
      <c r="G2" s="202"/>
      <c r="H2" s="202"/>
      <c r="I2" s="202"/>
      <c r="J2" s="203"/>
      <c r="K2" s="194"/>
      <c r="L2" s="190"/>
      <c r="M2" s="205" t="s">
        <v>55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15" t="s">
        <v>17</v>
      </c>
      <c r="Z2" s="205" t="s">
        <v>55</v>
      </c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15" t="s">
        <v>17</v>
      </c>
      <c r="AM2" s="264" t="s">
        <v>2</v>
      </c>
      <c r="AN2" s="49"/>
      <c r="AO2" s="49"/>
      <c r="AP2" s="65"/>
      <c r="AQ2" s="66"/>
      <c r="AR2" s="49"/>
      <c r="AS2" s="65"/>
      <c r="AT2" s="66"/>
      <c r="AU2" s="49"/>
      <c r="AV2" s="49"/>
    </row>
    <row r="3" spans="1:51" s="2" customFormat="1" ht="14.15" customHeight="1" x14ac:dyDescent="0.2">
      <c r="B3" s="294"/>
      <c r="C3" s="202"/>
      <c r="D3" s="202"/>
      <c r="E3" s="202"/>
      <c r="F3" s="202"/>
      <c r="G3" s="202"/>
      <c r="H3" s="202"/>
      <c r="I3" s="202"/>
      <c r="J3" s="203"/>
      <c r="K3" s="194"/>
      <c r="L3" s="190"/>
      <c r="M3" s="224" t="s">
        <v>28</v>
      </c>
      <c r="N3" s="224" t="s">
        <v>29</v>
      </c>
      <c r="O3" s="227" t="s">
        <v>12</v>
      </c>
      <c r="P3" s="205" t="s">
        <v>16</v>
      </c>
      <c r="Q3" s="206"/>
      <c r="R3" s="206"/>
      <c r="S3" s="206"/>
      <c r="T3" s="206"/>
      <c r="U3" s="206"/>
      <c r="V3" s="206"/>
      <c r="W3" s="206"/>
      <c r="X3" s="207"/>
      <c r="Y3" s="216"/>
      <c r="Z3" s="224" t="s">
        <v>28</v>
      </c>
      <c r="AA3" s="224" t="s">
        <v>29</v>
      </c>
      <c r="AB3" s="227" t="s">
        <v>12</v>
      </c>
      <c r="AC3" s="205" t="s">
        <v>16</v>
      </c>
      <c r="AD3" s="206"/>
      <c r="AE3" s="206"/>
      <c r="AF3" s="206"/>
      <c r="AG3" s="206"/>
      <c r="AH3" s="206"/>
      <c r="AI3" s="206"/>
      <c r="AJ3" s="206"/>
      <c r="AK3" s="207"/>
      <c r="AL3" s="216"/>
      <c r="AM3" s="276"/>
      <c r="AN3" s="53"/>
      <c r="AO3" s="53"/>
      <c r="AP3" s="54"/>
      <c r="AQ3" s="53"/>
      <c r="AR3" s="53"/>
      <c r="AS3" s="54"/>
      <c r="AT3" s="53"/>
      <c r="AU3" s="53"/>
      <c r="AV3" s="53"/>
    </row>
    <row r="4" spans="1:51" s="2" customFormat="1" ht="14.15" customHeight="1" x14ac:dyDescent="0.2">
      <c r="B4" s="294"/>
      <c r="C4" s="193" t="s">
        <v>3</v>
      </c>
      <c r="D4" s="264" t="s">
        <v>346</v>
      </c>
      <c r="E4" s="150"/>
      <c r="F4" s="150"/>
      <c r="G4" s="264" t="s">
        <v>24</v>
      </c>
      <c r="H4" s="193" t="s">
        <v>6</v>
      </c>
      <c r="I4" s="193"/>
      <c r="J4" s="203"/>
      <c r="K4" s="194"/>
      <c r="L4" s="190"/>
      <c r="M4" s="225"/>
      <c r="N4" s="225"/>
      <c r="O4" s="228"/>
      <c r="P4" s="198" t="s">
        <v>9</v>
      </c>
      <c r="Q4" s="199"/>
      <c r="R4" s="199"/>
      <c r="S4" s="199"/>
      <c r="T4" s="199"/>
      <c r="U4" s="199"/>
      <c r="V4" s="199"/>
      <c r="W4" s="199"/>
      <c r="X4" s="200"/>
      <c r="Y4" s="216"/>
      <c r="Z4" s="225"/>
      <c r="AA4" s="225"/>
      <c r="AB4" s="228"/>
      <c r="AC4" s="198" t="s">
        <v>9</v>
      </c>
      <c r="AD4" s="199"/>
      <c r="AE4" s="199"/>
      <c r="AF4" s="199"/>
      <c r="AG4" s="199"/>
      <c r="AH4" s="199"/>
      <c r="AI4" s="199"/>
      <c r="AJ4" s="199"/>
      <c r="AK4" s="200"/>
      <c r="AL4" s="216"/>
      <c r="AM4" s="276"/>
      <c r="AN4" s="55"/>
      <c r="AO4" s="56"/>
      <c r="AP4" s="57"/>
      <c r="AQ4" s="56"/>
      <c r="AR4" s="56"/>
      <c r="AS4" s="57"/>
      <c r="AT4" s="56"/>
      <c r="AU4" s="56"/>
      <c r="AV4" s="56"/>
    </row>
    <row r="5" spans="1:51" s="2" customFormat="1" ht="14.15" customHeight="1" x14ac:dyDescent="0.2">
      <c r="B5" s="294"/>
      <c r="C5" s="193"/>
      <c r="D5" s="269"/>
      <c r="E5" s="150"/>
      <c r="F5" s="150"/>
      <c r="G5" s="269"/>
      <c r="H5" s="193"/>
      <c r="I5" s="193"/>
      <c r="J5" s="203"/>
      <c r="K5" s="194"/>
      <c r="L5" s="190"/>
      <c r="M5" s="226"/>
      <c r="N5" s="226"/>
      <c r="O5" s="229"/>
      <c r="P5" s="198" t="s">
        <v>10</v>
      </c>
      <c r="Q5" s="199"/>
      <c r="R5" s="199"/>
      <c r="S5" s="200"/>
      <c r="T5" s="198" t="s">
        <v>11</v>
      </c>
      <c r="U5" s="199"/>
      <c r="V5" s="199"/>
      <c r="W5" s="200"/>
      <c r="X5" s="38" t="s">
        <v>13</v>
      </c>
      <c r="Y5" s="217"/>
      <c r="Z5" s="226"/>
      <c r="AA5" s="226"/>
      <c r="AB5" s="229"/>
      <c r="AC5" s="198" t="s">
        <v>10</v>
      </c>
      <c r="AD5" s="199"/>
      <c r="AE5" s="199"/>
      <c r="AF5" s="200"/>
      <c r="AG5" s="198" t="s">
        <v>11</v>
      </c>
      <c r="AH5" s="199"/>
      <c r="AI5" s="199"/>
      <c r="AJ5" s="200"/>
      <c r="AK5" s="38" t="s">
        <v>13</v>
      </c>
      <c r="AL5" s="217"/>
      <c r="AM5" s="269"/>
      <c r="AN5" s="58"/>
      <c r="AO5" s="56"/>
      <c r="AP5" s="57"/>
      <c r="AQ5" s="56"/>
      <c r="AR5" s="56"/>
      <c r="AS5" s="57"/>
      <c r="AT5" s="56"/>
      <c r="AU5" s="56"/>
      <c r="AV5" s="59"/>
    </row>
    <row r="6" spans="1:51" s="2" customFormat="1" x14ac:dyDescent="0.2">
      <c r="A6" s="52"/>
      <c r="B6" s="151" t="s">
        <v>40</v>
      </c>
      <c r="C6" s="244">
        <v>54</v>
      </c>
      <c r="D6" s="258" t="s">
        <v>192</v>
      </c>
      <c r="E6" s="292"/>
      <c r="F6" s="244"/>
      <c r="G6" s="244" t="s">
        <v>193</v>
      </c>
      <c r="H6" s="289" t="s">
        <v>92</v>
      </c>
      <c r="I6" s="291"/>
      <c r="J6" s="115">
        <v>44345</v>
      </c>
      <c r="K6" s="102" t="s">
        <v>254</v>
      </c>
      <c r="L6" s="116">
        <v>26.3</v>
      </c>
      <c r="M6" s="119" t="s">
        <v>302</v>
      </c>
      <c r="N6" s="119" t="s">
        <v>293</v>
      </c>
      <c r="O6" s="131" t="s">
        <v>292</v>
      </c>
      <c r="P6" s="123"/>
      <c r="Q6" s="124">
        <v>18</v>
      </c>
      <c r="R6" s="125" t="s">
        <v>318</v>
      </c>
      <c r="S6" s="126">
        <v>5.9</v>
      </c>
      <c r="T6" s="123"/>
      <c r="U6" s="124">
        <v>370</v>
      </c>
      <c r="V6" s="125" t="s">
        <v>318</v>
      </c>
      <c r="W6" s="126">
        <v>20</v>
      </c>
      <c r="X6" s="127">
        <v>388</v>
      </c>
      <c r="Y6" s="132">
        <v>7.3999999999999996E-2</v>
      </c>
      <c r="Z6" s="119" t="s">
        <v>285</v>
      </c>
      <c r="AA6" s="119" t="s">
        <v>285</v>
      </c>
      <c r="AB6" s="102" t="s">
        <v>285</v>
      </c>
      <c r="AC6" s="123"/>
      <c r="AD6" s="124" t="s">
        <v>285</v>
      </c>
      <c r="AE6" s="125"/>
      <c r="AF6" s="126"/>
      <c r="AG6" s="123"/>
      <c r="AH6" s="124" t="s">
        <v>285</v>
      </c>
      <c r="AI6" s="125"/>
      <c r="AJ6" s="126"/>
      <c r="AK6" s="127" t="s">
        <v>285</v>
      </c>
      <c r="AL6" s="132" t="s">
        <v>285</v>
      </c>
      <c r="AM6" s="128"/>
      <c r="AN6" s="1"/>
      <c r="AP6" s="60"/>
      <c r="AQ6" s="61"/>
      <c r="AR6" s="62"/>
      <c r="AS6" s="63"/>
      <c r="AT6" s="61"/>
      <c r="AU6" s="62"/>
      <c r="AV6" s="64"/>
    </row>
    <row r="7" spans="1:51" s="2" customFormat="1" x14ac:dyDescent="0.2">
      <c r="A7" s="52"/>
      <c r="B7" s="152"/>
      <c r="C7" s="235"/>
      <c r="D7" s="247"/>
      <c r="E7" s="293"/>
      <c r="F7" s="235"/>
      <c r="G7" s="235"/>
      <c r="H7" s="290"/>
      <c r="I7" s="280"/>
      <c r="J7" s="3">
        <v>44433</v>
      </c>
      <c r="K7" s="100" t="s">
        <v>249</v>
      </c>
      <c r="L7" s="4">
        <v>30.5</v>
      </c>
      <c r="M7" s="7" t="s">
        <v>270</v>
      </c>
      <c r="N7" s="7" t="s">
        <v>289</v>
      </c>
      <c r="O7" s="47" t="s">
        <v>290</v>
      </c>
      <c r="P7" s="12" t="s">
        <v>316</v>
      </c>
      <c r="Q7" s="13">
        <v>9</v>
      </c>
      <c r="R7" s="14"/>
      <c r="S7" s="15"/>
      <c r="T7" s="12"/>
      <c r="U7" s="13">
        <v>360</v>
      </c>
      <c r="V7" s="14" t="s">
        <v>318</v>
      </c>
      <c r="W7" s="15">
        <v>13</v>
      </c>
      <c r="X7" s="40">
        <v>360</v>
      </c>
      <c r="Y7" s="48">
        <v>0.08</v>
      </c>
      <c r="Z7" s="7" t="s">
        <v>285</v>
      </c>
      <c r="AA7" s="7" t="s">
        <v>285</v>
      </c>
      <c r="AB7" s="100" t="s">
        <v>285</v>
      </c>
      <c r="AC7" s="12"/>
      <c r="AD7" s="13" t="s">
        <v>285</v>
      </c>
      <c r="AE7" s="14"/>
      <c r="AF7" s="15"/>
      <c r="AG7" s="12"/>
      <c r="AH7" s="13" t="s">
        <v>285</v>
      </c>
      <c r="AI7" s="14"/>
      <c r="AJ7" s="15"/>
      <c r="AK7" s="40" t="s">
        <v>285</v>
      </c>
      <c r="AL7" s="48" t="s">
        <v>285</v>
      </c>
      <c r="AM7" s="16" t="s">
        <v>291</v>
      </c>
      <c r="AN7" s="1"/>
      <c r="AP7" s="60"/>
      <c r="AQ7" s="61"/>
      <c r="AR7" s="62"/>
      <c r="AS7" s="63"/>
      <c r="AT7" s="61"/>
      <c r="AU7" s="62"/>
      <c r="AV7" s="64"/>
    </row>
    <row r="8" spans="1:51" s="2" customFormat="1" x14ac:dyDescent="0.2">
      <c r="A8" s="52"/>
      <c r="B8" s="152"/>
      <c r="C8" s="235"/>
      <c r="D8" s="247"/>
      <c r="E8" s="293"/>
      <c r="F8" s="235"/>
      <c r="G8" s="235"/>
      <c r="H8" s="290"/>
      <c r="I8" s="280"/>
      <c r="J8" s="3">
        <v>44528</v>
      </c>
      <c r="K8" s="100" t="s">
        <v>254</v>
      </c>
      <c r="L8" s="4">
        <v>12.2</v>
      </c>
      <c r="M8" s="7" t="s">
        <v>270</v>
      </c>
      <c r="N8" s="7" t="s">
        <v>289</v>
      </c>
      <c r="O8" s="47" t="s">
        <v>290</v>
      </c>
      <c r="P8" s="12"/>
      <c r="Q8" s="13">
        <v>29</v>
      </c>
      <c r="R8" s="14" t="s">
        <v>318</v>
      </c>
      <c r="S8" s="15">
        <v>6.8</v>
      </c>
      <c r="T8" s="12"/>
      <c r="U8" s="13">
        <v>980</v>
      </c>
      <c r="V8" s="14" t="s">
        <v>318</v>
      </c>
      <c r="W8" s="15">
        <v>29</v>
      </c>
      <c r="X8" s="40">
        <v>1009</v>
      </c>
      <c r="Y8" s="48">
        <v>7.0000000000000007E-2</v>
      </c>
      <c r="Z8" s="7" t="s">
        <v>285</v>
      </c>
      <c r="AA8" s="7" t="s">
        <v>285</v>
      </c>
      <c r="AB8" s="100" t="s">
        <v>285</v>
      </c>
      <c r="AC8" s="12"/>
      <c r="AD8" s="13" t="s">
        <v>285</v>
      </c>
      <c r="AE8" s="14"/>
      <c r="AF8" s="15"/>
      <c r="AG8" s="12"/>
      <c r="AH8" s="13" t="s">
        <v>285</v>
      </c>
      <c r="AI8" s="14"/>
      <c r="AJ8" s="15"/>
      <c r="AK8" s="40" t="s">
        <v>285</v>
      </c>
      <c r="AL8" s="48" t="s">
        <v>285</v>
      </c>
      <c r="AM8" s="16" t="s">
        <v>291</v>
      </c>
      <c r="AN8" s="1"/>
      <c r="AP8" s="60"/>
      <c r="AQ8" s="61"/>
      <c r="AR8" s="62"/>
      <c r="AS8" s="63"/>
      <c r="AT8" s="61"/>
      <c r="AU8" s="62"/>
      <c r="AV8" s="64"/>
    </row>
    <row r="9" spans="1:51" s="2" customFormat="1" x14ac:dyDescent="0.2">
      <c r="A9" s="52"/>
      <c r="B9" s="152"/>
      <c r="C9" s="235"/>
      <c r="D9" s="247"/>
      <c r="E9" s="293"/>
      <c r="F9" s="235"/>
      <c r="G9" s="235"/>
      <c r="H9" s="290"/>
      <c r="I9" s="280"/>
      <c r="J9" s="3">
        <v>44611</v>
      </c>
      <c r="K9" s="100" t="s">
        <v>254</v>
      </c>
      <c r="L9" s="4">
        <v>6.1</v>
      </c>
      <c r="M9" s="7" t="s">
        <v>267</v>
      </c>
      <c r="N9" s="7" t="s">
        <v>289</v>
      </c>
      <c r="O9" s="47" t="s">
        <v>290</v>
      </c>
      <c r="P9" s="12"/>
      <c r="Q9" s="13">
        <v>18</v>
      </c>
      <c r="R9" s="14" t="s">
        <v>311</v>
      </c>
      <c r="S9" s="15">
        <v>2.8</v>
      </c>
      <c r="T9" s="12"/>
      <c r="U9" s="13">
        <v>480</v>
      </c>
      <c r="V9" s="14" t="s">
        <v>311</v>
      </c>
      <c r="W9" s="15">
        <v>12</v>
      </c>
      <c r="X9" s="40">
        <v>498</v>
      </c>
      <c r="Y9" s="48">
        <v>0.09</v>
      </c>
      <c r="Z9" s="7" t="s">
        <v>285</v>
      </c>
      <c r="AA9" s="7" t="s">
        <v>285</v>
      </c>
      <c r="AB9" s="100" t="s">
        <v>285</v>
      </c>
      <c r="AC9" s="12"/>
      <c r="AD9" s="13" t="s">
        <v>285</v>
      </c>
      <c r="AE9" s="14"/>
      <c r="AF9" s="15"/>
      <c r="AG9" s="12"/>
      <c r="AH9" s="13" t="s">
        <v>285</v>
      </c>
      <c r="AI9" s="14"/>
      <c r="AJ9" s="15"/>
      <c r="AK9" s="40" t="s">
        <v>285</v>
      </c>
      <c r="AL9" s="48" t="s">
        <v>285</v>
      </c>
      <c r="AM9" s="16" t="s">
        <v>291</v>
      </c>
      <c r="AN9" s="1"/>
      <c r="AP9" s="60"/>
      <c r="AQ9" s="61"/>
      <c r="AR9" s="62"/>
      <c r="AS9" s="63"/>
      <c r="AT9" s="61"/>
      <c r="AU9" s="62"/>
      <c r="AV9" s="64"/>
    </row>
    <row r="10" spans="1:51" x14ac:dyDescent="0.2">
      <c r="B10" s="152"/>
      <c r="C10" s="235">
        <v>55</v>
      </c>
      <c r="D10" s="247"/>
      <c r="E10" s="242"/>
      <c r="F10" s="158"/>
      <c r="G10" s="235" t="s">
        <v>194</v>
      </c>
      <c r="H10" s="278" t="s">
        <v>92</v>
      </c>
      <c r="I10" s="280"/>
      <c r="J10" s="3">
        <v>44345</v>
      </c>
      <c r="K10" s="100" t="s">
        <v>254</v>
      </c>
      <c r="L10" s="4">
        <v>25.6</v>
      </c>
      <c r="M10" s="7" t="s">
        <v>270</v>
      </c>
      <c r="N10" s="7" t="s">
        <v>289</v>
      </c>
      <c r="O10" s="47" t="s">
        <v>290</v>
      </c>
      <c r="P10" s="12" t="s">
        <v>316</v>
      </c>
      <c r="Q10" s="13">
        <v>8.6999999999999993</v>
      </c>
      <c r="R10" s="14"/>
      <c r="S10" s="15"/>
      <c r="T10" s="12"/>
      <c r="U10" s="13">
        <v>18</v>
      </c>
      <c r="V10" s="14" t="s">
        <v>318</v>
      </c>
      <c r="W10" s="15">
        <v>3.6</v>
      </c>
      <c r="X10" s="40">
        <v>18</v>
      </c>
      <c r="Y10" s="48">
        <v>4.5999999999999999E-2</v>
      </c>
      <c r="Z10" s="7" t="s">
        <v>285</v>
      </c>
      <c r="AA10" s="7" t="s">
        <v>285</v>
      </c>
      <c r="AB10" s="100" t="s">
        <v>285</v>
      </c>
      <c r="AC10" s="12"/>
      <c r="AD10" s="13" t="s">
        <v>285</v>
      </c>
      <c r="AE10" s="14"/>
      <c r="AF10" s="15"/>
      <c r="AG10" s="12"/>
      <c r="AH10" s="13" t="s">
        <v>285</v>
      </c>
      <c r="AI10" s="14"/>
      <c r="AJ10" s="15"/>
      <c r="AK10" s="40" t="s">
        <v>285</v>
      </c>
      <c r="AL10" s="48" t="s">
        <v>285</v>
      </c>
      <c r="AM10" s="16"/>
      <c r="AN10" s="1"/>
      <c r="AO10" s="2"/>
      <c r="AP10" s="60"/>
      <c r="AQ10" s="61"/>
      <c r="AR10" s="62"/>
      <c r="AS10" s="63"/>
      <c r="AT10" s="61"/>
      <c r="AU10" s="62"/>
      <c r="AV10" s="64"/>
      <c r="AX10" s="2"/>
      <c r="AY10" s="2"/>
    </row>
    <row r="11" spans="1:51" x14ac:dyDescent="0.2">
      <c r="B11" s="152"/>
      <c r="C11" s="235"/>
      <c r="D11" s="247"/>
      <c r="E11" s="242"/>
      <c r="F11" s="158"/>
      <c r="G11" s="235"/>
      <c r="H11" s="278"/>
      <c r="I11" s="280"/>
      <c r="J11" s="3">
        <v>44433</v>
      </c>
      <c r="K11" s="100" t="s">
        <v>254</v>
      </c>
      <c r="L11" s="4">
        <v>30.1</v>
      </c>
      <c r="M11" s="7" t="s">
        <v>275</v>
      </c>
      <c r="N11" s="7" t="s">
        <v>289</v>
      </c>
      <c r="O11" s="47" t="s">
        <v>290</v>
      </c>
      <c r="P11" s="12" t="s">
        <v>316</v>
      </c>
      <c r="Q11" s="13">
        <v>8</v>
      </c>
      <c r="R11" s="14"/>
      <c r="S11" s="15"/>
      <c r="T11" s="12"/>
      <c r="U11" s="13">
        <v>7.6</v>
      </c>
      <c r="V11" s="14" t="s">
        <v>318</v>
      </c>
      <c r="W11" s="15">
        <v>2.2999999999999998</v>
      </c>
      <c r="X11" s="40">
        <v>7.6</v>
      </c>
      <c r="Y11" s="48">
        <v>7.0000000000000007E-2</v>
      </c>
      <c r="Z11" s="7" t="s">
        <v>285</v>
      </c>
      <c r="AA11" s="7" t="s">
        <v>285</v>
      </c>
      <c r="AB11" s="100" t="s">
        <v>285</v>
      </c>
      <c r="AC11" s="12"/>
      <c r="AD11" s="13" t="s">
        <v>285</v>
      </c>
      <c r="AE11" s="14"/>
      <c r="AF11" s="15"/>
      <c r="AG11" s="12"/>
      <c r="AH11" s="13" t="s">
        <v>285</v>
      </c>
      <c r="AI11" s="14"/>
      <c r="AJ11" s="15"/>
      <c r="AK11" s="40" t="s">
        <v>285</v>
      </c>
      <c r="AL11" s="48" t="s">
        <v>285</v>
      </c>
      <c r="AM11" s="16" t="s">
        <v>291</v>
      </c>
      <c r="AN11" s="1"/>
      <c r="AO11" s="2"/>
      <c r="AP11" s="60"/>
      <c r="AQ11" s="61"/>
      <c r="AR11" s="62"/>
      <c r="AS11" s="63"/>
      <c r="AT11" s="61"/>
      <c r="AU11" s="62"/>
      <c r="AV11" s="64"/>
      <c r="AX11" s="2"/>
      <c r="AY11" s="2"/>
    </row>
    <row r="12" spans="1:51" x14ac:dyDescent="0.2">
      <c r="B12" s="152"/>
      <c r="C12" s="235"/>
      <c r="D12" s="247"/>
      <c r="E12" s="242"/>
      <c r="F12" s="158"/>
      <c r="G12" s="235"/>
      <c r="H12" s="278"/>
      <c r="I12" s="280"/>
      <c r="J12" s="3">
        <v>44528</v>
      </c>
      <c r="K12" s="100" t="s">
        <v>254</v>
      </c>
      <c r="L12" s="4">
        <v>12.8</v>
      </c>
      <c r="M12" s="7" t="s">
        <v>275</v>
      </c>
      <c r="N12" s="7" t="s">
        <v>289</v>
      </c>
      <c r="O12" s="47" t="s">
        <v>290</v>
      </c>
      <c r="P12" s="12" t="s">
        <v>316</v>
      </c>
      <c r="Q12" s="13">
        <v>5.3</v>
      </c>
      <c r="R12" s="14"/>
      <c r="S12" s="15"/>
      <c r="T12" s="12"/>
      <c r="U12" s="13">
        <v>67</v>
      </c>
      <c r="V12" s="14" t="s">
        <v>318</v>
      </c>
      <c r="W12" s="15">
        <v>4.5999999999999996</v>
      </c>
      <c r="X12" s="40">
        <v>67</v>
      </c>
      <c r="Y12" s="48">
        <v>0.06</v>
      </c>
      <c r="Z12" s="7" t="s">
        <v>285</v>
      </c>
      <c r="AA12" s="7" t="s">
        <v>285</v>
      </c>
      <c r="AB12" s="100" t="s">
        <v>285</v>
      </c>
      <c r="AC12" s="12"/>
      <c r="AD12" s="13" t="s">
        <v>285</v>
      </c>
      <c r="AE12" s="14"/>
      <c r="AF12" s="15"/>
      <c r="AG12" s="12"/>
      <c r="AH12" s="13" t="s">
        <v>285</v>
      </c>
      <c r="AI12" s="14"/>
      <c r="AJ12" s="15"/>
      <c r="AK12" s="40" t="s">
        <v>285</v>
      </c>
      <c r="AL12" s="48" t="s">
        <v>285</v>
      </c>
      <c r="AM12" s="16" t="s">
        <v>291</v>
      </c>
      <c r="AN12" s="1"/>
      <c r="AO12" s="2"/>
      <c r="AP12" s="60"/>
      <c r="AQ12" s="61"/>
      <c r="AR12" s="62"/>
      <c r="AS12" s="63"/>
      <c r="AT12" s="61"/>
      <c r="AU12" s="62"/>
      <c r="AV12" s="64"/>
      <c r="AX12" s="2"/>
      <c r="AY12" s="2"/>
    </row>
    <row r="13" spans="1:51" x14ac:dyDescent="0.2">
      <c r="B13" s="152"/>
      <c r="C13" s="235"/>
      <c r="D13" s="247"/>
      <c r="E13" s="242"/>
      <c r="F13" s="158"/>
      <c r="G13" s="235"/>
      <c r="H13" s="278"/>
      <c r="I13" s="280"/>
      <c r="J13" s="3">
        <v>44611</v>
      </c>
      <c r="K13" s="100" t="s">
        <v>254</v>
      </c>
      <c r="L13" s="4">
        <v>6.2</v>
      </c>
      <c r="M13" s="7" t="s">
        <v>270</v>
      </c>
      <c r="N13" s="7" t="s">
        <v>289</v>
      </c>
      <c r="O13" s="47" t="s">
        <v>290</v>
      </c>
      <c r="P13" s="12" t="s">
        <v>310</v>
      </c>
      <c r="Q13" s="13">
        <v>8.3000000000000007</v>
      </c>
      <c r="R13" s="14"/>
      <c r="S13" s="15"/>
      <c r="T13" s="12"/>
      <c r="U13" s="13">
        <v>27</v>
      </c>
      <c r="V13" s="14" t="s">
        <v>311</v>
      </c>
      <c r="W13" s="15">
        <v>3.6</v>
      </c>
      <c r="X13" s="40">
        <v>27</v>
      </c>
      <c r="Y13" s="48">
        <v>7.0000000000000007E-2</v>
      </c>
      <c r="Z13" s="7" t="s">
        <v>285</v>
      </c>
      <c r="AA13" s="7" t="s">
        <v>285</v>
      </c>
      <c r="AB13" s="100" t="s">
        <v>285</v>
      </c>
      <c r="AC13" s="12"/>
      <c r="AD13" s="13" t="s">
        <v>285</v>
      </c>
      <c r="AE13" s="14"/>
      <c r="AF13" s="15"/>
      <c r="AG13" s="12"/>
      <c r="AH13" s="13" t="s">
        <v>285</v>
      </c>
      <c r="AI13" s="14"/>
      <c r="AJ13" s="15"/>
      <c r="AK13" s="40" t="s">
        <v>285</v>
      </c>
      <c r="AL13" s="48" t="s">
        <v>285</v>
      </c>
      <c r="AM13" s="16" t="s">
        <v>291</v>
      </c>
      <c r="AN13" s="1"/>
      <c r="AO13" s="2"/>
      <c r="AP13" s="60"/>
      <c r="AQ13" s="61"/>
      <c r="AR13" s="62"/>
      <c r="AS13" s="63"/>
      <c r="AT13" s="61"/>
      <c r="AU13" s="62"/>
      <c r="AV13" s="64"/>
      <c r="AX13" s="2"/>
      <c r="AY13" s="2"/>
    </row>
    <row r="14" spans="1:51" x14ac:dyDescent="0.2">
      <c r="B14" s="152"/>
      <c r="C14" s="235">
        <v>56</v>
      </c>
      <c r="D14" s="247"/>
      <c r="E14" s="242"/>
      <c r="F14" s="158"/>
      <c r="G14" s="235" t="s">
        <v>195</v>
      </c>
      <c r="H14" s="278" t="s">
        <v>92</v>
      </c>
      <c r="I14" s="280"/>
      <c r="J14" s="3">
        <v>44345</v>
      </c>
      <c r="K14" s="100" t="s">
        <v>254</v>
      </c>
      <c r="L14" s="4">
        <v>26.8</v>
      </c>
      <c r="M14" s="7" t="s">
        <v>285</v>
      </c>
      <c r="N14" s="7" t="s">
        <v>285</v>
      </c>
      <c r="O14" s="47" t="s">
        <v>285</v>
      </c>
      <c r="P14" s="12"/>
      <c r="Q14" s="13" t="s">
        <v>285</v>
      </c>
      <c r="R14" s="14"/>
      <c r="S14" s="15"/>
      <c r="T14" s="12"/>
      <c r="U14" s="13" t="s">
        <v>285</v>
      </c>
      <c r="V14" s="14"/>
      <c r="W14" s="15"/>
      <c r="X14" s="40" t="s">
        <v>285</v>
      </c>
      <c r="Y14" s="48" t="s">
        <v>285</v>
      </c>
      <c r="Z14" s="7" t="s">
        <v>285</v>
      </c>
      <c r="AA14" s="7" t="s">
        <v>285</v>
      </c>
      <c r="AB14" s="100" t="s">
        <v>285</v>
      </c>
      <c r="AC14" s="12"/>
      <c r="AD14" s="13" t="s">
        <v>285</v>
      </c>
      <c r="AE14" s="14"/>
      <c r="AF14" s="15"/>
      <c r="AG14" s="12"/>
      <c r="AH14" s="13" t="s">
        <v>285</v>
      </c>
      <c r="AI14" s="14"/>
      <c r="AJ14" s="15"/>
      <c r="AK14" s="40" t="s">
        <v>285</v>
      </c>
      <c r="AL14" s="48" t="s">
        <v>285</v>
      </c>
      <c r="AM14" s="16" t="s">
        <v>319</v>
      </c>
      <c r="AN14" s="1"/>
      <c r="AO14" s="2"/>
      <c r="AP14" s="60"/>
      <c r="AQ14" s="61"/>
      <c r="AR14" s="62"/>
      <c r="AS14" s="63"/>
      <c r="AT14" s="61"/>
      <c r="AU14" s="62"/>
      <c r="AV14" s="64"/>
      <c r="AX14" s="2"/>
      <c r="AY14" s="2"/>
    </row>
    <row r="15" spans="1:51" x14ac:dyDescent="0.2">
      <c r="B15" s="152"/>
      <c r="C15" s="235"/>
      <c r="D15" s="247"/>
      <c r="E15" s="242"/>
      <c r="F15" s="158"/>
      <c r="G15" s="235"/>
      <c r="H15" s="278"/>
      <c r="I15" s="280"/>
      <c r="J15" s="3">
        <v>44433</v>
      </c>
      <c r="K15" s="100" t="s">
        <v>254</v>
      </c>
      <c r="L15" s="4">
        <v>31.2</v>
      </c>
      <c r="M15" s="7" t="s">
        <v>285</v>
      </c>
      <c r="N15" s="7" t="s">
        <v>285</v>
      </c>
      <c r="O15" s="47" t="s">
        <v>285</v>
      </c>
      <c r="P15" s="12"/>
      <c r="Q15" s="13" t="s">
        <v>285</v>
      </c>
      <c r="R15" s="14"/>
      <c r="S15" s="15"/>
      <c r="T15" s="12"/>
      <c r="U15" s="13" t="s">
        <v>285</v>
      </c>
      <c r="V15" s="14"/>
      <c r="W15" s="15"/>
      <c r="X15" s="40" t="s">
        <v>285</v>
      </c>
      <c r="Y15" s="48" t="s">
        <v>285</v>
      </c>
      <c r="Z15" s="7" t="s">
        <v>285</v>
      </c>
      <c r="AA15" s="7" t="s">
        <v>285</v>
      </c>
      <c r="AB15" s="100" t="s">
        <v>285</v>
      </c>
      <c r="AC15" s="12"/>
      <c r="AD15" s="13" t="s">
        <v>285</v>
      </c>
      <c r="AE15" s="14"/>
      <c r="AF15" s="15"/>
      <c r="AG15" s="12"/>
      <c r="AH15" s="13" t="s">
        <v>285</v>
      </c>
      <c r="AI15" s="14"/>
      <c r="AJ15" s="15"/>
      <c r="AK15" s="40" t="s">
        <v>285</v>
      </c>
      <c r="AL15" s="48" t="s">
        <v>285</v>
      </c>
      <c r="AM15" s="16" t="s">
        <v>319</v>
      </c>
      <c r="AN15" s="1"/>
      <c r="AO15" s="2"/>
      <c r="AP15" s="60"/>
      <c r="AQ15" s="61"/>
      <c r="AR15" s="62"/>
      <c r="AS15" s="63"/>
      <c r="AT15" s="61"/>
      <c r="AU15" s="62"/>
      <c r="AV15" s="64"/>
      <c r="AX15" s="2"/>
      <c r="AY15" s="2"/>
    </row>
    <row r="16" spans="1:51" x14ac:dyDescent="0.2">
      <c r="B16" s="152"/>
      <c r="C16" s="235"/>
      <c r="D16" s="247"/>
      <c r="E16" s="242"/>
      <c r="F16" s="158"/>
      <c r="G16" s="235"/>
      <c r="H16" s="278"/>
      <c r="I16" s="280"/>
      <c r="J16" s="3">
        <v>44528</v>
      </c>
      <c r="K16" s="100" t="s">
        <v>254</v>
      </c>
      <c r="L16" s="4">
        <v>13</v>
      </c>
      <c r="M16" s="7" t="s">
        <v>285</v>
      </c>
      <c r="N16" s="7" t="s">
        <v>285</v>
      </c>
      <c r="O16" s="47" t="s">
        <v>285</v>
      </c>
      <c r="P16" s="12"/>
      <c r="Q16" s="13" t="s">
        <v>285</v>
      </c>
      <c r="R16" s="14"/>
      <c r="S16" s="15"/>
      <c r="T16" s="12"/>
      <c r="U16" s="13" t="s">
        <v>285</v>
      </c>
      <c r="V16" s="14"/>
      <c r="W16" s="15"/>
      <c r="X16" s="40" t="s">
        <v>285</v>
      </c>
      <c r="Y16" s="48" t="s">
        <v>285</v>
      </c>
      <c r="Z16" s="7" t="s">
        <v>285</v>
      </c>
      <c r="AA16" s="7" t="s">
        <v>285</v>
      </c>
      <c r="AB16" s="100" t="s">
        <v>285</v>
      </c>
      <c r="AC16" s="12"/>
      <c r="AD16" s="13" t="s">
        <v>285</v>
      </c>
      <c r="AE16" s="14"/>
      <c r="AF16" s="15"/>
      <c r="AG16" s="12"/>
      <c r="AH16" s="13" t="s">
        <v>285</v>
      </c>
      <c r="AI16" s="14"/>
      <c r="AJ16" s="15"/>
      <c r="AK16" s="40" t="s">
        <v>285</v>
      </c>
      <c r="AL16" s="48" t="s">
        <v>285</v>
      </c>
      <c r="AM16" s="16" t="s">
        <v>319</v>
      </c>
      <c r="AN16" s="1"/>
      <c r="AO16" s="2"/>
      <c r="AP16" s="60"/>
      <c r="AQ16" s="61"/>
      <c r="AR16" s="62"/>
      <c r="AS16" s="63"/>
      <c r="AT16" s="61"/>
      <c r="AU16" s="62"/>
      <c r="AV16" s="64"/>
      <c r="AX16" s="2"/>
      <c r="AY16" s="2"/>
    </row>
    <row r="17" spans="2:51" x14ac:dyDescent="0.2">
      <c r="B17" s="152"/>
      <c r="C17" s="235"/>
      <c r="D17" s="166"/>
      <c r="E17" s="242"/>
      <c r="F17" s="158"/>
      <c r="G17" s="235"/>
      <c r="H17" s="278"/>
      <c r="I17" s="280"/>
      <c r="J17" s="3">
        <v>44611</v>
      </c>
      <c r="K17" s="100" t="s">
        <v>254</v>
      </c>
      <c r="L17" s="4">
        <v>7.8</v>
      </c>
      <c r="M17" s="7" t="s">
        <v>285</v>
      </c>
      <c r="N17" s="7" t="s">
        <v>285</v>
      </c>
      <c r="O17" s="47" t="s">
        <v>285</v>
      </c>
      <c r="P17" s="12"/>
      <c r="Q17" s="13" t="s">
        <v>285</v>
      </c>
      <c r="R17" s="14"/>
      <c r="S17" s="15"/>
      <c r="T17" s="12"/>
      <c r="U17" s="13" t="s">
        <v>285</v>
      </c>
      <c r="V17" s="14"/>
      <c r="W17" s="15"/>
      <c r="X17" s="40" t="s">
        <v>285</v>
      </c>
      <c r="Y17" s="48" t="s">
        <v>285</v>
      </c>
      <c r="Z17" s="7" t="s">
        <v>285</v>
      </c>
      <c r="AA17" s="7" t="s">
        <v>285</v>
      </c>
      <c r="AB17" s="100" t="s">
        <v>285</v>
      </c>
      <c r="AC17" s="12"/>
      <c r="AD17" s="13" t="s">
        <v>285</v>
      </c>
      <c r="AE17" s="14"/>
      <c r="AF17" s="15"/>
      <c r="AG17" s="12"/>
      <c r="AH17" s="13" t="s">
        <v>285</v>
      </c>
      <c r="AI17" s="14"/>
      <c r="AJ17" s="15"/>
      <c r="AK17" s="40" t="s">
        <v>285</v>
      </c>
      <c r="AL17" s="48" t="s">
        <v>285</v>
      </c>
      <c r="AM17" s="16" t="s">
        <v>319</v>
      </c>
      <c r="AN17" s="1"/>
      <c r="AO17" s="2"/>
      <c r="AP17" s="60"/>
      <c r="AQ17" s="61"/>
      <c r="AR17" s="62"/>
      <c r="AS17" s="63"/>
      <c r="AT17" s="61"/>
      <c r="AU17" s="62"/>
      <c r="AV17" s="64"/>
      <c r="AX17" s="2"/>
      <c r="AY17" s="2"/>
    </row>
    <row r="18" spans="2:51" x14ac:dyDescent="0.2">
      <c r="B18" s="152"/>
      <c r="C18" s="235">
        <v>57</v>
      </c>
      <c r="D18" s="286" t="s">
        <v>196</v>
      </c>
      <c r="E18" s="242"/>
      <c r="F18" s="158"/>
      <c r="G18" s="235" t="s">
        <v>197</v>
      </c>
      <c r="H18" s="278" t="s">
        <v>112</v>
      </c>
      <c r="I18" s="280"/>
      <c r="J18" s="3">
        <v>44347</v>
      </c>
      <c r="K18" s="100" t="s">
        <v>254</v>
      </c>
      <c r="L18" s="4">
        <v>29.6</v>
      </c>
      <c r="M18" s="7" t="s">
        <v>297</v>
      </c>
      <c r="N18" s="7" t="s">
        <v>251</v>
      </c>
      <c r="O18" s="47" t="s">
        <v>292</v>
      </c>
      <c r="P18" s="12" t="s">
        <v>316</v>
      </c>
      <c r="Q18" s="13">
        <v>5.8</v>
      </c>
      <c r="R18" s="14"/>
      <c r="S18" s="15"/>
      <c r="T18" s="12"/>
      <c r="U18" s="13">
        <v>25</v>
      </c>
      <c r="V18" s="14" t="s">
        <v>318</v>
      </c>
      <c r="W18" s="15">
        <v>3.3</v>
      </c>
      <c r="X18" s="40">
        <v>25</v>
      </c>
      <c r="Y18" s="48">
        <v>7.0000000000000007E-2</v>
      </c>
      <c r="Z18" s="7" t="s">
        <v>285</v>
      </c>
      <c r="AA18" s="7" t="s">
        <v>285</v>
      </c>
      <c r="AB18" s="100" t="s">
        <v>285</v>
      </c>
      <c r="AC18" s="12"/>
      <c r="AD18" s="13" t="s">
        <v>285</v>
      </c>
      <c r="AE18" s="14"/>
      <c r="AF18" s="15"/>
      <c r="AG18" s="12"/>
      <c r="AH18" s="13" t="s">
        <v>285</v>
      </c>
      <c r="AI18" s="14"/>
      <c r="AJ18" s="15"/>
      <c r="AK18" s="40" t="s">
        <v>285</v>
      </c>
      <c r="AL18" s="48" t="s">
        <v>285</v>
      </c>
      <c r="AM18" s="16" t="s">
        <v>291</v>
      </c>
      <c r="AN18" s="1"/>
      <c r="AO18" s="2"/>
      <c r="AP18" s="60"/>
      <c r="AQ18" s="61"/>
      <c r="AR18" s="62"/>
      <c r="AS18" s="63"/>
      <c r="AT18" s="61"/>
      <c r="AU18" s="62"/>
      <c r="AV18" s="64"/>
      <c r="AX18" s="2"/>
      <c r="AY18" s="2"/>
    </row>
    <row r="19" spans="2:51" x14ac:dyDescent="0.2">
      <c r="B19" s="152"/>
      <c r="C19" s="235"/>
      <c r="D19" s="287"/>
      <c r="E19" s="242"/>
      <c r="F19" s="158"/>
      <c r="G19" s="235"/>
      <c r="H19" s="278"/>
      <c r="I19" s="280"/>
      <c r="J19" s="3">
        <v>44431</v>
      </c>
      <c r="K19" s="100" t="s">
        <v>258</v>
      </c>
      <c r="L19" s="4">
        <v>26.1</v>
      </c>
      <c r="M19" s="7" t="s">
        <v>305</v>
      </c>
      <c r="N19" s="7" t="s">
        <v>251</v>
      </c>
      <c r="O19" s="47" t="s">
        <v>292</v>
      </c>
      <c r="P19" s="12" t="s">
        <v>316</v>
      </c>
      <c r="Q19" s="13">
        <v>4.5</v>
      </c>
      <c r="R19" s="14"/>
      <c r="S19" s="15"/>
      <c r="T19" s="12"/>
      <c r="U19" s="13">
        <v>23</v>
      </c>
      <c r="V19" s="14" t="s">
        <v>318</v>
      </c>
      <c r="W19" s="15">
        <v>3.1</v>
      </c>
      <c r="X19" s="40">
        <v>23</v>
      </c>
      <c r="Y19" s="48">
        <v>0.05</v>
      </c>
      <c r="Z19" s="7" t="s">
        <v>285</v>
      </c>
      <c r="AA19" s="7" t="s">
        <v>285</v>
      </c>
      <c r="AB19" s="100" t="s">
        <v>285</v>
      </c>
      <c r="AC19" s="12"/>
      <c r="AD19" s="13" t="s">
        <v>285</v>
      </c>
      <c r="AE19" s="14"/>
      <c r="AF19" s="15"/>
      <c r="AG19" s="12"/>
      <c r="AH19" s="13" t="s">
        <v>285</v>
      </c>
      <c r="AI19" s="14"/>
      <c r="AJ19" s="15"/>
      <c r="AK19" s="40" t="s">
        <v>285</v>
      </c>
      <c r="AL19" s="48" t="s">
        <v>285</v>
      </c>
      <c r="AM19" s="16" t="s">
        <v>291</v>
      </c>
      <c r="AN19" s="1"/>
      <c r="AO19" s="2"/>
      <c r="AP19" s="60"/>
      <c r="AQ19" s="61"/>
      <c r="AR19" s="62"/>
      <c r="AS19" s="63"/>
      <c r="AT19" s="61"/>
      <c r="AU19" s="62"/>
      <c r="AV19" s="64"/>
      <c r="AX19" s="2"/>
      <c r="AY19" s="2"/>
    </row>
    <row r="20" spans="2:51" x14ac:dyDescent="0.2">
      <c r="B20" s="152"/>
      <c r="C20" s="235"/>
      <c r="D20" s="287"/>
      <c r="E20" s="242"/>
      <c r="F20" s="158"/>
      <c r="G20" s="235"/>
      <c r="H20" s="278"/>
      <c r="I20" s="280"/>
      <c r="J20" s="3">
        <v>44501</v>
      </c>
      <c r="K20" s="100" t="s">
        <v>249</v>
      </c>
      <c r="L20" s="4">
        <v>14.6</v>
      </c>
      <c r="M20" s="7" t="s">
        <v>276</v>
      </c>
      <c r="N20" s="7" t="s">
        <v>289</v>
      </c>
      <c r="O20" s="47" t="s">
        <v>292</v>
      </c>
      <c r="P20" s="12" t="s">
        <v>316</v>
      </c>
      <c r="Q20" s="13">
        <v>6</v>
      </c>
      <c r="R20" s="14"/>
      <c r="S20" s="15"/>
      <c r="T20" s="12"/>
      <c r="U20" s="13">
        <v>28</v>
      </c>
      <c r="V20" s="14" t="s">
        <v>318</v>
      </c>
      <c r="W20" s="15">
        <v>3.4</v>
      </c>
      <c r="X20" s="40">
        <v>28</v>
      </c>
      <c r="Y20" s="48">
        <v>0.05</v>
      </c>
      <c r="Z20" s="7" t="s">
        <v>285</v>
      </c>
      <c r="AA20" s="7" t="s">
        <v>285</v>
      </c>
      <c r="AB20" s="100" t="s">
        <v>285</v>
      </c>
      <c r="AC20" s="12"/>
      <c r="AD20" s="13" t="s">
        <v>285</v>
      </c>
      <c r="AE20" s="14"/>
      <c r="AF20" s="15"/>
      <c r="AG20" s="12"/>
      <c r="AH20" s="13" t="s">
        <v>285</v>
      </c>
      <c r="AI20" s="14"/>
      <c r="AJ20" s="15"/>
      <c r="AK20" s="40" t="s">
        <v>285</v>
      </c>
      <c r="AL20" s="48" t="s">
        <v>285</v>
      </c>
      <c r="AM20" s="16" t="s">
        <v>291</v>
      </c>
      <c r="AN20" s="1"/>
      <c r="AO20" s="2"/>
      <c r="AP20" s="60"/>
      <c r="AQ20" s="61"/>
      <c r="AR20" s="62"/>
      <c r="AS20" s="63"/>
      <c r="AT20" s="61"/>
      <c r="AU20" s="62"/>
      <c r="AV20" s="64"/>
      <c r="AX20" s="2"/>
      <c r="AY20" s="2"/>
    </row>
    <row r="21" spans="2:51" x14ac:dyDescent="0.2">
      <c r="B21" s="152"/>
      <c r="C21" s="235"/>
      <c r="D21" s="287"/>
      <c r="E21" s="242"/>
      <c r="F21" s="158"/>
      <c r="G21" s="235"/>
      <c r="H21" s="278"/>
      <c r="I21" s="280"/>
      <c r="J21" s="3">
        <v>44593</v>
      </c>
      <c r="K21" s="100" t="s">
        <v>254</v>
      </c>
      <c r="L21" s="4">
        <v>0.8</v>
      </c>
      <c r="M21" s="7" t="s">
        <v>276</v>
      </c>
      <c r="N21" s="7" t="s">
        <v>289</v>
      </c>
      <c r="O21" s="47" t="s">
        <v>292</v>
      </c>
      <c r="P21" s="12" t="s">
        <v>310</v>
      </c>
      <c r="Q21" s="13">
        <v>4.8</v>
      </c>
      <c r="R21" s="14"/>
      <c r="S21" s="15"/>
      <c r="T21" s="12"/>
      <c r="U21" s="13">
        <v>26</v>
      </c>
      <c r="V21" s="14" t="s">
        <v>311</v>
      </c>
      <c r="W21" s="15">
        <v>2.9</v>
      </c>
      <c r="X21" s="40">
        <v>26</v>
      </c>
      <c r="Y21" s="48">
        <v>0.05</v>
      </c>
      <c r="Z21" s="7" t="s">
        <v>285</v>
      </c>
      <c r="AA21" s="7" t="s">
        <v>285</v>
      </c>
      <c r="AB21" s="100" t="s">
        <v>285</v>
      </c>
      <c r="AC21" s="12"/>
      <c r="AD21" s="13" t="s">
        <v>285</v>
      </c>
      <c r="AE21" s="14"/>
      <c r="AF21" s="15"/>
      <c r="AG21" s="12"/>
      <c r="AH21" s="13" t="s">
        <v>285</v>
      </c>
      <c r="AI21" s="14"/>
      <c r="AJ21" s="15"/>
      <c r="AK21" s="40" t="s">
        <v>285</v>
      </c>
      <c r="AL21" s="48" t="s">
        <v>285</v>
      </c>
      <c r="AM21" s="16" t="s">
        <v>291</v>
      </c>
      <c r="AN21" s="1"/>
      <c r="AO21" s="2"/>
      <c r="AP21" s="60"/>
      <c r="AQ21" s="61"/>
      <c r="AR21" s="62"/>
      <c r="AS21" s="63"/>
      <c r="AT21" s="61"/>
      <c r="AU21" s="62"/>
      <c r="AV21" s="64"/>
      <c r="AX21" s="2"/>
      <c r="AY21" s="2"/>
    </row>
    <row r="22" spans="2:51" x14ac:dyDescent="0.2">
      <c r="B22" s="152"/>
      <c r="C22" s="235">
        <v>58</v>
      </c>
      <c r="D22" s="287"/>
      <c r="E22" s="242"/>
      <c r="F22" s="158"/>
      <c r="G22" s="235" t="s">
        <v>198</v>
      </c>
      <c r="H22" s="278" t="s">
        <v>152</v>
      </c>
      <c r="I22" s="280"/>
      <c r="J22" s="3">
        <v>44347</v>
      </c>
      <c r="K22" s="100" t="s">
        <v>254</v>
      </c>
      <c r="L22" s="4">
        <v>29.3</v>
      </c>
      <c r="M22" s="7" t="s">
        <v>270</v>
      </c>
      <c r="N22" s="7" t="s">
        <v>289</v>
      </c>
      <c r="O22" s="47" t="s">
        <v>290</v>
      </c>
      <c r="P22" s="12"/>
      <c r="Q22" s="13">
        <v>85</v>
      </c>
      <c r="R22" s="14" t="s">
        <v>318</v>
      </c>
      <c r="S22" s="15">
        <v>16</v>
      </c>
      <c r="T22" s="12"/>
      <c r="U22" s="13">
        <v>2200</v>
      </c>
      <c r="V22" s="14" t="s">
        <v>318</v>
      </c>
      <c r="W22" s="15">
        <v>66</v>
      </c>
      <c r="X22" s="40">
        <v>2285</v>
      </c>
      <c r="Y22" s="48">
        <v>0.06</v>
      </c>
      <c r="Z22" s="7" t="s">
        <v>285</v>
      </c>
      <c r="AA22" s="7" t="s">
        <v>285</v>
      </c>
      <c r="AB22" s="100" t="s">
        <v>285</v>
      </c>
      <c r="AC22" s="12"/>
      <c r="AD22" s="13" t="s">
        <v>285</v>
      </c>
      <c r="AE22" s="14"/>
      <c r="AF22" s="15"/>
      <c r="AG22" s="12"/>
      <c r="AH22" s="13" t="s">
        <v>285</v>
      </c>
      <c r="AI22" s="14"/>
      <c r="AJ22" s="15"/>
      <c r="AK22" s="40" t="s">
        <v>285</v>
      </c>
      <c r="AL22" s="48" t="s">
        <v>285</v>
      </c>
      <c r="AM22" s="16" t="s">
        <v>291</v>
      </c>
      <c r="AN22" s="1"/>
      <c r="AO22" s="2"/>
      <c r="AP22" s="60"/>
      <c r="AQ22" s="61"/>
      <c r="AR22" s="62"/>
      <c r="AS22" s="63"/>
      <c r="AT22" s="61"/>
      <c r="AU22" s="62"/>
      <c r="AV22" s="64"/>
      <c r="AX22" s="2"/>
      <c r="AY22" s="2"/>
    </row>
    <row r="23" spans="2:51" x14ac:dyDescent="0.2">
      <c r="B23" s="152"/>
      <c r="C23" s="235"/>
      <c r="D23" s="287"/>
      <c r="E23" s="242"/>
      <c r="F23" s="158"/>
      <c r="G23" s="235"/>
      <c r="H23" s="278"/>
      <c r="I23" s="280"/>
      <c r="J23" s="3">
        <v>44431</v>
      </c>
      <c r="K23" s="100" t="s">
        <v>258</v>
      </c>
      <c r="L23" s="4">
        <v>25.8</v>
      </c>
      <c r="M23" s="7" t="s">
        <v>269</v>
      </c>
      <c r="N23" s="7" t="s">
        <v>289</v>
      </c>
      <c r="O23" s="47" t="s">
        <v>290</v>
      </c>
      <c r="P23" s="12" t="s">
        <v>316</v>
      </c>
      <c r="Q23" s="13">
        <v>6.3</v>
      </c>
      <c r="R23" s="14"/>
      <c r="S23" s="15"/>
      <c r="T23" s="12"/>
      <c r="U23" s="13">
        <v>42</v>
      </c>
      <c r="V23" s="14" t="s">
        <v>318</v>
      </c>
      <c r="W23" s="15">
        <v>4.8</v>
      </c>
      <c r="X23" s="40">
        <v>42</v>
      </c>
      <c r="Y23" s="48">
        <v>7.0000000000000007E-2</v>
      </c>
      <c r="Z23" s="7" t="s">
        <v>285</v>
      </c>
      <c r="AA23" s="7" t="s">
        <v>285</v>
      </c>
      <c r="AB23" s="100" t="s">
        <v>285</v>
      </c>
      <c r="AC23" s="12"/>
      <c r="AD23" s="13" t="s">
        <v>285</v>
      </c>
      <c r="AE23" s="14"/>
      <c r="AF23" s="15"/>
      <c r="AG23" s="12"/>
      <c r="AH23" s="13" t="s">
        <v>285</v>
      </c>
      <c r="AI23" s="14"/>
      <c r="AJ23" s="15"/>
      <c r="AK23" s="40" t="s">
        <v>285</v>
      </c>
      <c r="AL23" s="48" t="s">
        <v>285</v>
      </c>
      <c r="AM23" s="16" t="s">
        <v>291</v>
      </c>
      <c r="AN23" s="1"/>
      <c r="AO23" s="2"/>
      <c r="AP23" s="60"/>
      <c r="AQ23" s="61"/>
      <c r="AR23" s="62"/>
      <c r="AS23" s="63"/>
      <c r="AT23" s="61"/>
      <c r="AU23" s="62"/>
      <c r="AV23" s="64"/>
      <c r="AX23" s="2"/>
      <c r="AY23" s="2"/>
    </row>
    <row r="24" spans="2:51" x14ac:dyDescent="0.2">
      <c r="B24" s="152"/>
      <c r="C24" s="235"/>
      <c r="D24" s="287"/>
      <c r="E24" s="242"/>
      <c r="F24" s="158"/>
      <c r="G24" s="235"/>
      <c r="H24" s="278"/>
      <c r="I24" s="280"/>
      <c r="J24" s="3">
        <v>44501</v>
      </c>
      <c r="K24" s="100" t="s">
        <v>249</v>
      </c>
      <c r="L24" s="4">
        <v>16.2</v>
      </c>
      <c r="M24" s="7" t="s">
        <v>275</v>
      </c>
      <c r="N24" s="7" t="s">
        <v>289</v>
      </c>
      <c r="O24" s="47" t="s">
        <v>290</v>
      </c>
      <c r="P24" s="12" t="s">
        <v>316</v>
      </c>
      <c r="Q24" s="13">
        <v>9.1999999999999993</v>
      </c>
      <c r="R24" s="14"/>
      <c r="S24" s="15"/>
      <c r="T24" s="12"/>
      <c r="U24" s="13">
        <v>170</v>
      </c>
      <c r="V24" s="14" t="s">
        <v>318</v>
      </c>
      <c r="W24" s="15">
        <v>8.9</v>
      </c>
      <c r="X24" s="40">
        <v>170</v>
      </c>
      <c r="Y24" s="48">
        <v>0.06</v>
      </c>
      <c r="Z24" s="7" t="s">
        <v>285</v>
      </c>
      <c r="AA24" s="7" t="s">
        <v>285</v>
      </c>
      <c r="AB24" s="100" t="s">
        <v>285</v>
      </c>
      <c r="AC24" s="12"/>
      <c r="AD24" s="13" t="s">
        <v>285</v>
      </c>
      <c r="AE24" s="14"/>
      <c r="AF24" s="15"/>
      <c r="AG24" s="12"/>
      <c r="AH24" s="13" t="s">
        <v>285</v>
      </c>
      <c r="AI24" s="14"/>
      <c r="AJ24" s="15"/>
      <c r="AK24" s="40" t="s">
        <v>285</v>
      </c>
      <c r="AL24" s="48" t="s">
        <v>285</v>
      </c>
      <c r="AM24" s="16" t="s">
        <v>291</v>
      </c>
      <c r="AN24" s="1"/>
      <c r="AO24" s="2"/>
      <c r="AP24" s="60"/>
      <c r="AQ24" s="61"/>
      <c r="AR24" s="62"/>
      <c r="AS24" s="63"/>
      <c r="AT24" s="61"/>
      <c r="AU24" s="62"/>
      <c r="AV24" s="64"/>
      <c r="AX24" s="2"/>
      <c r="AY24" s="2"/>
    </row>
    <row r="25" spans="2:51" x14ac:dyDescent="0.2">
      <c r="B25" s="152"/>
      <c r="C25" s="235"/>
      <c r="D25" s="287"/>
      <c r="E25" s="242"/>
      <c r="F25" s="158"/>
      <c r="G25" s="235"/>
      <c r="H25" s="278"/>
      <c r="I25" s="280"/>
      <c r="J25" s="3">
        <v>44593</v>
      </c>
      <c r="K25" s="100" t="s">
        <v>254</v>
      </c>
      <c r="L25" s="4">
        <v>4</v>
      </c>
      <c r="M25" s="7" t="s">
        <v>306</v>
      </c>
      <c r="N25" s="7" t="s">
        <v>289</v>
      </c>
      <c r="O25" s="47" t="s">
        <v>290</v>
      </c>
      <c r="P25" s="12" t="s">
        <v>310</v>
      </c>
      <c r="Q25" s="13">
        <v>6.2</v>
      </c>
      <c r="R25" s="14"/>
      <c r="S25" s="15"/>
      <c r="T25" s="12"/>
      <c r="U25" s="13">
        <v>30</v>
      </c>
      <c r="V25" s="14" t="s">
        <v>311</v>
      </c>
      <c r="W25" s="15">
        <v>3.6</v>
      </c>
      <c r="X25" s="40">
        <v>30</v>
      </c>
      <c r="Y25" s="48">
        <v>0.08</v>
      </c>
      <c r="Z25" s="7" t="s">
        <v>285</v>
      </c>
      <c r="AA25" s="7" t="s">
        <v>285</v>
      </c>
      <c r="AB25" s="100" t="s">
        <v>285</v>
      </c>
      <c r="AC25" s="12"/>
      <c r="AD25" s="13" t="s">
        <v>285</v>
      </c>
      <c r="AE25" s="14"/>
      <c r="AF25" s="15"/>
      <c r="AG25" s="12"/>
      <c r="AH25" s="13" t="s">
        <v>285</v>
      </c>
      <c r="AI25" s="14"/>
      <c r="AJ25" s="15"/>
      <c r="AK25" s="40" t="s">
        <v>285</v>
      </c>
      <c r="AL25" s="48" t="s">
        <v>285</v>
      </c>
      <c r="AM25" s="16" t="s">
        <v>291</v>
      </c>
      <c r="AN25" s="1"/>
      <c r="AO25" s="2"/>
      <c r="AP25" s="60"/>
      <c r="AQ25" s="61"/>
      <c r="AR25" s="62"/>
      <c r="AS25" s="63"/>
      <c r="AT25" s="61"/>
      <c r="AU25" s="62"/>
      <c r="AV25" s="64"/>
      <c r="AX25" s="2"/>
      <c r="AY25" s="2"/>
    </row>
    <row r="26" spans="2:51" x14ac:dyDescent="0.2">
      <c r="B26" s="152"/>
      <c r="C26" s="235">
        <v>59</v>
      </c>
      <c r="D26" s="287"/>
      <c r="E26" s="242"/>
      <c r="F26" s="158"/>
      <c r="G26" s="235" t="s">
        <v>201</v>
      </c>
      <c r="H26" s="278" t="s">
        <v>200</v>
      </c>
      <c r="I26" s="280"/>
      <c r="J26" s="3">
        <v>44347</v>
      </c>
      <c r="K26" s="100" t="s">
        <v>254</v>
      </c>
      <c r="L26" s="4">
        <v>24.6</v>
      </c>
      <c r="M26" s="7" t="s">
        <v>285</v>
      </c>
      <c r="N26" s="7" t="s">
        <v>285</v>
      </c>
      <c r="O26" s="47" t="s">
        <v>285</v>
      </c>
      <c r="P26" s="12"/>
      <c r="Q26" s="13" t="s">
        <v>285</v>
      </c>
      <c r="R26" s="14"/>
      <c r="S26" s="15"/>
      <c r="T26" s="12"/>
      <c r="U26" s="13" t="s">
        <v>285</v>
      </c>
      <c r="V26" s="14"/>
      <c r="W26" s="15"/>
      <c r="X26" s="40" t="s">
        <v>285</v>
      </c>
      <c r="Y26" s="48" t="s">
        <v>285</v>
      </c>
      <c r="Z26" s="7" t="s">
        <v>285</v>
      </c>
      <c r="AA26" s="7" t="s">
        <v>285</v>
      </c>
      <c r="AB26" s="100" t="s">
        <v>285</v>
      </c>
      <c r="AC26" s="12"/>
      <c r="AD26" s="13" t="s">
        <v>285</v>
      </c>
      <c r="AE26" s="14"/>
      <c r="AF26" s="15"/>
      <c r="AG26" s="12"/>
      <c r="AH26" s="13" t="s">
        <v>285</v>
      </c>
      <c r="AI26" s="14"/>
      <c r="AJ26" s="15"/>
      <c r="AK26" s="40" t="s">
        <v>285</v>
      </c>
      <c r="AL26" s="48" t="s">
        <v>285</v>
      </c>
      <c r="AM26" s="16" t="s">
        <v>319</v>
      </c>
      <c r="AN26" s="1"/>
      <c r="AO26" s="2"/>
      <c r="AP26" s="60"/>
      <c r="AQ26" s="61"/>
      <c r="AR26" s="62"/>
      <c r="AS26" s="63"/>
      <c r="AT26" s="61"/>
      <c r="AU26" s="62"/>
      <c r="AV26" s="64"/>
      <c r="AX26" s="2"/>
      <c r="AY26" s="2"/>
    </row>
    <row r="27" spans="2:51" x14ac:dyDescent="0.2">
      <c r="B27" s="152"/>
      <c r="C27" s="235"/>
      <c r="D27" s="287"/>
      <c r="E27" s="242"/>
      <c r="F27" s="158"/>
      <c r="G27" s="235"/>
      <c r="H27" s="278"/>
      <c r="I27" s="280"/>
      <c r="J27" s="3">
        <v>44431</v>
      </c>
      <c r="K27" s="100" t="s">
        <v>249</v>
      </c>
      <c r="L27" s="4">
        <v>26</v>
      </c>
      <c r="M27" s="7" t="s">
        <v>285</v>
      </c>
      <c r="N27" s="7" t="s">
        <v>285</v>
      </c>
      <c r="O27" s="47" t="s">
        <v>285</v>
      </c>
      <c r="P27" s="12"/>
      <c r="Q27" s="13" t="s">
        <v>285</v>
      </c>
      <c r="R27" s="14"/>
      <c r="S27" s="15"/>
      <c r="T27" s="12"/>
      <c r="U27" s="13" t="s">
        <v>285</v>
      </c>
      <c r="V27" s="14"/>
      <c r="W27" s="15"/>
      <c r="X27" s="40" t="s">
        <v>285</v>
      </c>
      <c r="Y27" s="48" t="s">
        <v>285</v>
      </c>
      <c r="Z27" s="7" t="s">
        <v>285</v>
      </c>
      <c r="AA27" s="7" t="s">
        <v>285</v>
      </c>
      <c r="AB27" s="100" t="s">
        <v>285</v>
      </c>
      <c r="AC27" s="12"/>
      <c r="AD27" s="13" t="s">
        <v>285</v>
      </c>
      <c r="AE27" s="14"/>
      <c r="AF27" s="15"/>
      <c r="AG27" s="12"/>
      <c r="AH27" s="13" t="s">
        <v>285</v>
      </c>
      <c r="AI27" s="14"/>
      <c r="AJ27" s="15"/>
      <c r="AK27" s="40" t="s">
        <v>285</v>
      </c>
      <c r="AL27" s="48" t="s">
        <v>285</v>
      </c>
      <c r="AM27" s="16" t="s">
        <v>319</v>
      </c>
      <c r="AN27" s="1"/>
      <c r="AO27" s="2"/>
      <c r="AP27" s="60"/>
      <c r="AQ27" s="61"/>
      <c r="AR27" s="62"/>
      <c r="AS27" s="63"/>
      <c r="AT27" s="61"/>
      <c r="AU27" s="62"/>
      <c r="AV27" s="64"/>
      <c r="AX27" s="2"/>
      <c r="AY27" s="2"/>
    </row>
    <row r="28" spans="2:51" x14ac:dyDescent="0.2">
      <c r="B28" s="152"/>
      <c r="C28" s="235"/>
      <c r="D28" s="287"/>
      <c r="E28" s="242"/>
      <c r="F28" s="158"/>
      <c r="G28" s="235"/>
      <c r="H28" s="278"/>
      <c r="I28" s="280"/>
      <c r="J28" s="3">
        <v>44501</v>
      </c>
      <c r="K28" s="100" t="s">
        <v>249</v>
      </c>
      <c r="L28" s="4">
        <v>15.8</v>
      </c>
      <c r="M28" s="7" t="s">
        <v>285</v>
      </c>
      <c r="N28" s="7" t="s">
        <v>285</v>
      </c>
      <c r="O28" s="47" t="s">
        <v>285</v>
      </c>
      <c r="P28" s="12"/>
      <c r="Q28" s="13" t="s">
        <v>285</v>
      </c>
      <c r="R28" s="14"/>
      <c r="S28" s="15"/>
      <c r="T28" s="12"/>
      <c r="U28" s="13" t="s">
        <v>285</v>
      </c>
      <c r="V28" s="14"/>
      <c r="W28" s="15"/>
      <c r="X28" s="40" t="s">
        <v>285</v>
      </c>
      <c r="Y28" s="48" t="s">
        <v>285</v>
      </c>
      <c r="Z28" s="7" t="s">
        <v>285</v>
      </c>
      <c r="AA28" s="7" t="s">
        <v>285</v>
      </c>
      <c r="AB28" s="100" t="s">
        <v>285</v>
      </c>
      <c r="AC28" s="12"/>
      <c r="AD28" s="13" t="s">
        <v>285</v>
      </c>
      <c r="AE28" s="14"/>
      <c r="AF28" s="15"/>
      <c r="AG28" s="12"/>
      <c r="AH28" s="13" t="s">
        <v>285</v>
      </c>
      <c r="AI28" s="14"/>
      <c r="AJ28" s="15"/>
      <c r="AK28" s="40" t="s">
        <v>285</v>
      </c>
      <c r="AL28" s="48" t="s">
        <v>285</v>
      </c>
      <c r="AM28" s="16" t="s">
        <v>319</v>
      </c>
      <c r="AN28" s="1"/>
      <c r="AO28" s="2"/>
      <c r="AP28" s="60"/>
      <c r="AQ28" s="61"/>
      <c r="AR28" s="62"/>
      <c r="AS28" s="63"/>
      <c r="AT28" s="61"/>
      <c r="AU28" s="62"/>
      <c r="AV28" s="64"/>
      <c r="AX28" s="2"/>
      <c r="AY28" s="2"/>
    </row>
    <row r="29" spans="2:51" x14ac:dyDescent="0.2">
      <c r="B29" s="152"/>
      <c r="C29" s="235"/>
      <c r="D29" s="287"/>
      <c r="E29" s="242"/>
      <c r="F29" s="158"/>
      <c r="G29" s="235"/>
      <c r="H29" s="278"/>
      <c r="I29" s="280"/>
      <c r="J29" s="3">
        <v>44593</v>
      </c>
      <c r="K29" s="100" t="s">
        <v>254</v>
      </c>
      <c r="L29" s="4">
        <v>1.5</v>
      </c>
      <c r="M29" s="7" t="s">
        <v>285</v>
      </c>
      <c r="N29" s="7" t="s">
        <v>285</v>
      </c>
      <c r="O29" s="47" t="s">
        <v>285</v>
      </c>
      <c r="P29" s="12"/>
      <c r="Q29" s="13" t="s">
        <v>285</v>
      </c>
      <c r="R29" s="14"/>
      <c r="S29" s="15"/>
      <c r="T29" s="12"/>
      <c r="U29" s="13" t="s">
        <v>285</v>
      </c>
      <c r="V29" s="14"/>
      <c r="W29" s="15"/>
      <c r="X29" s="40" t="s">
        <v>285</v>
      </c>
      <c r="Y29" s="48" t="s">
        <v>285</v>
      </c>
      <c r="Z29" s="7" t="s">
        <v>285</v>
      </c>
      <c r="AA29" s="7" t="s">
        <v>285</v>
      </c>
      <c r="AB29" s="100" t="s">
        <v>285</v>
      </c>
      <c r="AC29" s="12"/>
      <c r="AD29" s="13" t="s">
        <v>285</v>
      </c>
      <c r="AE29" s="14"/>
      <c r="AF29" s="15"/>
      <c r="AG29" s="12"/>
      <c r="AH29" s="13" t="s">
        <v>285</v>
      </c>
      <c r="AI29" s="14"/>
      <c r="AJ29" s="15"/>
      <c r="AK29" s="40" t="s">
        <v>285</v>
      </c>
      <c r="AL29" s="48" t="s">
        <v>285</v>
      </c>
      <c r="AM29" s="16" t="s">
        <v>319</v>
      </c>
      <c r="AN29" s="1"/>
      <c r="AO29" s="2"/>
      <c r="AP29" s="60"/>
      <c r="AQ29" s="61"/>
      <c r="AR29" s="62"/>
      <c r="AS29" s="63"/>
      <c r="AT29" s="61"/>
      <c r="AU29" s="62"/>
      <c r="AV29" s="64"/>
      <c r="AX29" s="2"/>
      <c r="AY29" s="2"/>
    </row>
    <row r="30" spans="2:51" x14ac:dyDescent="0.2">
      <c r="B30" s="152"/>
      <c r="C30" s="235">
        <v>60</v>
      </c>
      <c r="D30" s="287"/>
      <c r="E30" s="242"/>
      <c r="F30" s="158"/>
      <c r="G30" s="235" t="s">
        <v>202</v>
      </c>
      <c r="H30" s="278" t="s">
        <v>158</v>
      </c>
      <c r="I30" s="280"/>
      <c r="J30" s="3">
        <v>44347</v>
      </c>
      <c r="K30" s="100" t="s">
        <v>254</v>
      </c>
      <c r="L30" s="4">
        <v>28.4</v>
      </c>
      <c r="M30" s="7" t="s">
        <v>275</v>
      </c>
      <c r="N30" s="7" t="s">
        <v>251</v>
      </c>
      <c r="O30" s="47" t="s">
        <v>292</v>
      </c>
      <c r="P30" s="12"/>
      <c r="Q30" s="13">
        <v>8.6999999999999993</v>
      </c>
      <c r="R30" s="14" t="s">
        <v>318</v>
      </c>
      <c r="S30" s="15">
        <v>1.9</v>
      </c>
      <c r="T30" s="12"/>
      <c r="U30" s="13">
        <v>170</v>
      </c>
      <c r="V30" s="14" t="s">
        <v>318</v>
      </c>
      <c r="W30" s="15">
        <v>6.3</v>
      </c>
      <c r="X30" s="40">
        <v>178.7</v>
      </c>
      <c r="Y30" s="48">
        <v>7.0000000000000007E-2</v>
      </c>
      <c r="Z30" s="7" t="s">
        <v>285</v>
      </c>
      <c r="AA30" s="7" t="s">
        <v>285</v>
      </c>
      <c r="AB30" s="100" t="s">
        <v>285</v>
      </c>
      <c r="AC30" s="12"/>
      <c r="AD30" s="13" t="s">
        <v>285</v>
      </c>
      <c r="AE30" s="14"/>
      <c r="AF30" s="15"/>
      <c r="AG30" s="12"/>
      <c r="AH30" s="13" t="s">
        <v>285</v>
      </c>
      <c r="AI30" s="14"/>
      <c r="AJ30" s="15"/>
      <c r="AK30" s="40" t="s">
        <v>285</v>
      </c>
      <c r="AL30" s="48" t="s">
        <v>285</v>
      </c>
      <c r="AM30" s="16" t="s">
        <v>291</v>
      </c>
      <c r="AN30" s="1"/>
      <c r="AO30" s="2"/>
      <c r="AP30" s="60"/>
      <c r="AQ30" s="61"/>
      <c r="AR30" s="62"/>
      <c r="AS30" s="63"/>
      <c r="AT30" s="61"/>
      <c r="AU30" s="62"/>
      <c r="AV30" s="64"/>
      <c r="AX30" s="2"/>
      <c r="AY30" s="2"/>
    </row>
    <row r="31" spans="2:51" x14ac:dyDescent="0.2">
      <c r="B31" s="152"/>
      <c r="C31" s="235"/>
      <c r="D31" s="287"/>
      <c r="E31" s="242"/>
      <c r="F31" s="158"/>
      <c r="G31" s="235"/>
      <c r="H31" s="278"/>
      <c r="I31" s="280"/>
      <c r="J31" s="3">
        <v>44431</v>
      </c>
      <c r="K31" s="100" t="s">
        <v>249</v>
      </c>
      <c r="L31" s="4">
        <v>27</v>
      </c>
      <c r="M31" s="7" t="s">
        <v>269</v>
      </c>
      <c r="N31" s="7" t="s">
        <v>289</v>
      </c>
      <c r="O31" s="47" t="s">
        <v>292</v>
      </c>
      <c r="P31" s="12" t="s">
        <v>316</v>
      </c>
      <c r="Q31" s="13">
        <v>8.5</v>
      </c>
      <c r="R31" s="14"/>
      <c r="S31" s="15"/>
      <c r="T31" s="12"/>
      <c r="U31" s="13">
        <v>65</v>
      </c>
      <c r="V31" s="14" t="s">
        <v>318</v>
      </c>
      <c r="W31" s="15">
        <v>6.1</v>
      </c>
      <c r="X31" s="40">
        <v>65</v>
      </c>
      <c r="Y31" s="48">
        <v>0.09</v>
      </c>
      <c r="Z31" s="7" t="s">
        <v>285</v>
      </c>
      <c r="AA31" s="7" t="s">
        <v>285</v>
      </c>
      <c r="AB31" s="100" t="s">
        <v>285</v>
      </c>
      <c r="AC31" s="12"/>
      <c r="AD31" s="13" t="s">
        <v>285</v>
      </c>
      <c r="AE31" s="14"/>
      <c r="AF31" s="15"/>
      <c r="AG31" s="12"/>
      <c r="AH31" s="13" t="s">
        <v>285</v>
      </c>
      <c r="AI31" s="14"/>
      <c r="AJ31" s="15"/>
      <c r="AK31" s="40" t="s">
        <v>285</v>
      </c>
      <c r="AL31" s="48" t="s">
        <v>285</v>
      </c>
      <c r="AM31" s="16" t="s">
        <v>291</v>
      </c>
      <c r="AN31" s="1"/>
      <c r="AO31" s="2"/>
      <c r="AP31" s="60"/>
      <c r="AQ31" s="61"/>
      <c r="AR31" s="62"/>
      <c r="AS31" s="63"/>
      <c r="AT31" s="61"/>
      <c r="AU31" s="62"/>
      <c r="AV31" s="64"/>
      <c r="AX31" s="2"/>
      <c r="AY31" s="2"/>
    </row>
    <row r="32" spans="2:51" x14ac:dyDescent="0.2">
      <c r="B32" s="152"/>
      <c r="C32" s="235"/>
      <c r="D32" s="287"/>
      <c r="E32" s="242"/>
      <c r="F32" s="158"/>
      <c r="G32" s="235"/>
      <c r="H32" s="278"/>
      <c r="I32" s="280"/>
      <c r="J32" s="3">
        <v>44501</v>
      </c>
      <c r="K32" s="100" t="s">
        <v>249</v>
      </c>
      <c r="L32" s="4">
        <v>14</v>
      </c>
      <c r="M32" s="7" t="s">
        <v>269</v>
      </c>
      <c r="N32" s="7" t="s">
        <v>289</v>
      </c>
      <c r="O32" s="47" t="s">
        <v>292</v>
      </c>
      <c r="P32" s="12" t="s">
        <v>316</v>
      </c>
      <c r="Q32" s="13">
        <v>7.7</v>
      </c>
      <c r="R32" s="14"/>
      <c r="S32" s="15"/>
      <c r="T32" s="12"/>
      <c r="U32" s="13">
        <v>59</v>
      </c>
      <c r="V32" s="14" t="s">
        <v>318</v>
      </c>
      <c r="W32" s="15">
        <v>5</v>
      </c>
      <c r="X32" s="40">
        <v>59</v>
      </c>
      <c r="Y32" s="48">
        <v>7.0000000000000007E-2</v>
      </c>
      <c r="Z32" s="7" t="s">
        <v>285</v>
      </c>
      <c r="AA32" s="7" t="s">
        <v>285</v>
      </c>
      <c r="AB32" s="100" t="s">
        <v>285</v>
      </c>
      <c r="AC32" s="12"/>
      <c r="AD32" s="13" t="s">
        <v>285</v>
      </c>
      <c r="AE32" s="14"/>
      <c r="AF32" s="15"/>
      <c r="AG32" s="12"/>
      <c r="AH32" s="13" t="s">
        <v>285</v>
      </c>
      <c r="AI32" s="14"/>
      <c r="AJ32" s="15"/>
      <c r="AK32" s="40" t="s">
        <v>285</v>
      </c>
      <c r="AL32" s="48" t="s">
        <v>285</v>
      </c>
      <c r="AM32" s="16" t="s">
        <v>291</v>
      </c>
      <c r="AN32" s="1"/>
      <c r="AO32" s="2"/>
      <c r="AP32" s="60"/>
      <c r="AQ32" s="61"/>
      <c r="AR32" s="62"/>
      <c r="AS32" s="63"/>
      <c r="AT32" s="61"/>
      <c r="AU32" s="62"/>
      <c r="AV32" s="64"/>
      <c r="AX32" s="2"/>
      <c r="AY32" s="2"/>
    </row>
    <row r="33" spans="2:51" x14ac:dyDescent="0.2">
      <c r="B33" s="152"/>
      <c r="C33" s="235"/>
      <c r="D33" s="288"/>
      <c r="E33" s="242"/>
      <c r="F33" s="158"/>
      <c r="G33" s="235"/>
      <c r="H33" s="278"/>
      <c r="I33" s="280"/>
      <c r="J33" s="3">
        <v>44593</v>
      </c>
      <c r="K33" s="100" t="s">
        <v>254</v>
      </c>
      <c r="L33" s="4">
        <v>0.8</v>
      </c>
      <c r="M33" s="7" t="s">
        <v>269</v>
      </c>
      <c r="N33" s="7" t="s">
        <v>289</v>
      </c>
      <c r="O33" s="47" t="s">
        <v>292</v>
      </c>
      <c r="P33" s="12" t="s">
        <v>310</v>
      </c>
      <c r="Q33" s="13">
        <v>7.2</v>
      </c>
      <c r="R33" s="14"/>
      <c r="S33" s="15"/>
      <c r="T33" s="12"/>
      <c r="U33" s="13">
        <v>78</v>
      </c>
      <c r="V33" s="14" t="s">
        <v>311</v>
      </c>
      <c r="W33" s="15">
        <v>5.3</v>
      </c>
      <c r="X33" s="40">
        <v>78</v>
      </c>
      <c r="Y33" s="48">
        <v>0.08</v>
      </c>
      <c r="Z33" s="7" t="s">
        <v>285</v>
      </c>
      <c r="AA33" s="7" t="s">
        <v>285</v>
      </c>
      <c r="AB33" s="100" t="s">
        <v>285</v>
      </c>
      <c r="AC33" s="12"/>
      <c r="AD33" s="13" t="s">
        <v>285</v>
      </c>
      <c r="AE33" s="14"/>
      <c r="AF33" s="15"/>
      <c r="AG33" s="12"/>
      <c r="AH33" s="13" t="s">
        <v>285</v>
      </c>
      <c r="AI33" s="14"/>
      <c r="AJ33" s="15"/>
      <c r="AK33" s="40" t="s">
        <v>285</v>
      </c>
      <c r="AL33" s="48" t="s">
        <v>285</v>
      </c>
      <c r="AM33" s="16" t="s">
        <v>291</v>
      </c>
      <c r="AN33" s="1"/>
      <c r="AO33" s="2"/>
      <c r="AP33" s="60"/>
      <c r="AQ33" s="61"/>
      <c r="AR33" s="62"/>
      <c r="AS33" s="63"/>
      <c r="AT33" s="61"/>
      <c r="AU33" s="62"/>
      <c r="AV33" s="64"/>
      <c r="AX33" s="2"/>
      <c r="AY33" s="2"/>
    </row>
    <row r="34" spans="2:51" x14ac:dyDescent="0.2">
      <c r="B34" s="152"/>
      <c r="C34" s="235">
        <v>61</v>
      </c>
      <c r="D34" s="286" t="s">
        <v>225</v>
      </c>
      <c r="E34" s="242"/>
      <c r="F34" s="158"/>
      <c r="G34" s="235" t="s">
        <v>204</v>
      </c>
      <c r="H34" s="278" t="s">
        <v>112</v>
      </c>
      <c r="I34" s="280"/>
      <c r="J34" s="3">
        <v>44347</v>
      </c>
      <c r="K34" s="100" t="s">
        <v>254</v>
      </c>
      <c r="L34" s="4">
        <v>26.3</v>
      </c>
      <c r="M34" s="7" t="s">
        <v>276</v>
      </c>
      <c r="N34" s="7" t="s">
        <v>251</v>
      </c>
      <c r="O34" s="47" t="s">
        <v>292</v>
      </c>
      <c r="P34" s="12"/>
      <c r="Q34" s="13">
        <v>9.9</v>
      </c>
      <c r="R34" s="14" t="s">
        <v>318</v>
      </c>
      <c r="S34" s="15">
        <v>3.2</v>
      </c>
      <c r="T34" s="12"/>
      <c r="U34" s="13">
        <v>280</v>
      </c>
      <c r="V34" s="14" t="s">
        <v>318</v>
      </c>
      <c r="W34" s="15">
        <v>13</v>
      </c>
      <c r="X34" s="40">
        <v>289.89999999999998</v>
      </c>
      <c r="Y34" s="48">
        <v>0.06</v>
      </c>
      <c r="Z34" s="7" t="s">
        <v>285</v>
      </c>
      <c r="AA34" s="7" t="s">
        <v>285</v>
      </c>
      <c r="AB34" s="100" t="s">
        <v>285</v>
      </c>
      <c r="AC34" s="12"/>
      <c r="AD34" s="13" t="s">
        <v>285</v>
      </c>
      <c r="AE34" s="14"/>
      <c r="AF34" s="15"/>
      <c r="AG34" s="12"/>
      <c r="AH34" s="13" t="s">
        <v>285</v>
      </c>
      <c r="AI34" s="14"/>
      <c r="AJ34" s="15"/>
      <c r="AK34" s="40" t="s">
        <v>285</v>
      </c>
      <c r="AL34" s="48" t="s">
        <v>285</v>
      </c>
      <c r="AM34" s="16" t="s">
        <v>291</v>
      </c>
      <c r="AN34" s="1"/>
      <c r="AO34" s="2"/>
      <c r="AP34" s="60"/>
      <c r="AQ34" s="61"/>
      <c r="AR34" s="62"/>
      <c r="AS34" s="63"/>
      <c r="AT34" s="61"/>
      <c r="AU34" s="62"/>
      <c r="AV34" s="64"/>
      <c r="AX34" s="2"/>
      <c r="AY34" s="2"/>
    </row>
    <row r="35" spans="2:51" x14ac:dyDescent="0.2">
      <c r="B35" s="152"/>
      <c r="C35" s="235"/>
      <c r="D35" s="287"/>
      <c r="E35" s="242"/>
      <c r="F35" s="158"/>
      <c r="G35" s="235"/>
      <c r="H35" s="278"/>
      <c r="I35" s="280"/>
      <c r="J35" s="3">
        <v>44436</v>
      </c>
      <c r="K35" s="100" t="s">
        <v>254</v>
      </c>
      <c r="L35" s="4">
        <v>32.1</v>
      </c>
      <c r="M35" s="7" t="s">
        <v>267</v>
      </c>
      <c r="N35" s="7" t="s">
        <v>289</v>
      </c>
      <c r="O35" s="47" t="s">
        <v>290</v>
      </c>
      <c r="P35" s="12"/>
      <c r="Q35" s="13">
        <v>8.5</v>
      </c>
      <c r="R35" s="14" t="s">
        <v>318</v>
      </c>
      <c r="S35" s="15">
        <v>2.6</v>
      </c>
      <c r="T35" s="12"/>
      <c r="U35" s="13">
        <v>280</v>
      </c>
      <c r="V35" s="14" t="s">
        <v>318</v>
      </c>
      <c r="W35" s="15">
        <v>11</v>
      </c>
      <c r="X35" s="40">
        <v>288.5</v>
      </c>
      <c r="Y35" s="48">
        <v>0.05</v>
      </c>
      <c r="Z35" s="7" t="s">
        <v>285</v>
      </c>
      <c r="AA35" s="7" t="s">
        <v>285</v>
      </c>
      <c r="AB35" s="100" t="s">
        <v>285</v>
      </c>
      <c r="AC35" s="12"/>
      <c r="AD35" s="13" t="s">
        <v>285</v>
      </c>
      <c r="AE35" s="14"/>
      <c r="AF35" s="15"/>
      <c r="AG35" s="12"/>
      <c r="AH35" s="13" t="s">
        <v>285</v>
      </c>
      <c r="AI35" s="14"/>
      <c r="AJ35" s="15"/>
      <c r="AK35" s="40" t="s">
        <v>285</v>
      </c>
      <c r="AL35" s="48" t="s">
        <v>285</v>
      </c>
      <c r="AM35" s="16" t="s">
        <v>291</v>
      </c>
      <c r="AN35" s="1"/>
      <c r="AO35" s="2"/>
      <c r="AP35" s="60"/>
      <c r="AQ35" s="61"/>
      <c r="AR35" s="62"/>
      <c r="AS35" s="63"/>
      <c r="AT35" s="61"/>
      <c r="AU35" s="62"/>
      <c r="AV35" s="64"/>
      <c r="AX35" s="2"/>
      <c r="AY35" s="2"/>
    </row>
    <row r="36" spans="2:51" x14ac:dyDescent="0.2">
      <c r="B36" s="152"/>
      <c r="C36" s="235"/>
      <c r="D36" s="287"/>
      <c r="E36" s="242"/>
      <c r="F36" s="158"/>
      <c r="G36" s="235"/>
      <c r="H36" s="278"/>
      <c r="I36" s="280"/>
      <c r="J36" s="3">
        <v>44529</v>
      </c>
      <c r="K36" s="100" t="s">
        <v>254</v>
      </c>
      <c r="L36" s="4">
        <v>11</v>
      </c>
      <c r="M36" s="7" t="s">
        <v>270</v>
      </c>
      <c r="N36" s="7" t="s">
        <v>289</v>
      </c>
      <c r="O36" s="47" t="s">
        <v>292</v>
      </c>
      <c r="P36" s="12"/>
      <c r="Q36" s="13">
        <v>20</v>
      </c>
      <c r="R36" s="14" t="s">
        <v>318</v>
      </c>
      <c r="S36" s="15">
        <v>6.2</v>
      </c>
      <c r="T36" s="12"/>
      <c r="U36" s="13">
        <v>520</v>
      </c>
      <c r="V36" s="14" t="s">
        <v>318</v>
      </c>
      <c r="W36" s="15">
        <v>25</v>
      </c>
      <c r="X36" s="40">
        <v>540</v>
      </c>
      <c r="Y36" s="48">
        <v>0.05</v>
      </c>
      <c r="Z36" s="7" t="s">
        <v>285</v>
      </c>
      <c r="AA36" s="7" t="s">
        <v>285</v>
      </c>
      <c r="AB36" s="100" t="s">
        <v>285</v>
      </c>
      <c r="AC36" s="12"/>
      <c r="AD36" s="13" t="s">
        <v>285</v>
      </c>
      <c r="AE36" s="14"/>
      <c r="AF36" s="15"/>
      <c r="AG36" s="12"/>
      <c r="AH36" s="13" t="s">
        <v>285</v>
      </c>
      <c r="AI36" s="14"/>
      <c r="AJ36" s="15"/>
      <c r="AK36" s="40" t="s">
        <v>285</v>
      </c>
      <c r="AL36" s="48" t="s">
        <v>285</v>
      </c>
      <c r="AM36" s="16" t="s">
        <v>291</v>
      </c>
      <c r="AN36" s="1"/>
      <c r="AO36" s="2"/>
      <c r="AP36" s="60"/>
      <c r="AQ36" s="61"/>
      <c r="AR36" s="62"/>
      <c r="AS36" s="63"/>
      <c r="AT36" s="61"/>
      <c r="AU36" s="62"/>
      <c r="AV36" s="64"/>
      <c r="AX36" s="2"/>
      <c r="AY36" s="2"/>
    </row>
    <row r="37" spans="2:51" x14ac:dyDescent="0.2">
      <c r="B37" s="152"/>
      <c r="C37" s="235"/>
      <c r="D37" s="287"/>
      <c r="E37" s="242"/>
      <c r="F37" s="158"/>
      <c r="G37" s="235"/>
      <c r="H37" s="278"/>
      <c r="I37" s="280"/>
      <c r="J37" s="3">
        <v>44610</v>
      </c>
      <c r="K37" s="100" t="s">
        <v>254</v>
      </c>
      <c r="L37" s="4">
        <v>8.6</v>
      </c>
      <c r="M37" s="7" t="s">
        <v>267</v>
      </c>
      <c r="N37" s="7" t="s">
        <v>289</v>
      </c>
      <c r="O37" s="47" t="s">
        <v>290</v>
      </c>
      <c r="P37" s="12"/>
      <c r="Q37" s="13">
        <v>11</v>
      </c>
      <c r="R37" s="14" t="s">
        <v>311</v>
      </c>
      <c r="S37" s="15">
        <v>2.5</v>
      </c>
      <c r="T37" s="12"/>
      <c r="U37" s="13">
        <v>380</v>
      </c>
      <c r="V37" s="14" t="s">
        <v>311</v>
      </c>
      <c r="W37" s="15">
        <v>11</v>
      </c>
      <c r="X37" s="40">
        <v>391</v>
      </c>
      <c r="Y37" s="48">
        <v>7.0000000000000007E-2</v>
      </c>
      <c r="Z37" s="7" t="s">
        <v>285</v>
      </c>
      <c r="AA37" s="7" t="s">
        <v>285</v>
      </c>
      <c r="AB37" s="100" t="s">
        <v>285</v>
      </c>
      <c r="AC37" s="12"/>
      <c r="AD37" s="13" t="s">
        <v>285</v>
      </c>
      <c r="AE37" s="14"/>
      <c r="AF37" s="15"/>
      <c r="AG37" s="12"/>
      <c r="AH37" s="13" t="s">
        <v>285</v>
      </c>
      <c r="AI37" s="14"/>
      <c r="AJ37" s="15"/>
      <c r="AK37" s="40" t="s">
        <v>285</v>
      </c>
      <c r="AL37" s="48" t="s">
        <v>285</v>
      </c>
      <c r="AM37" s="16" t="s">
        <v>291</v>
      </c>
      <c r="AN37" s="1"/>
      <c r="AO37" s="2"/>
      <c r="AP37" s="60"/>
      <c r="AQ37" s="61"/>
      <c r="AR37" s="62"/>
      <c r="AS37" s="63"/>
      <c r="AT37" s="61"/>
      <c r="AU37" s="62"/>
      <c r="AV37" s="64"/>
      <c r="AX37" s="2"/>
      <c r="AY37" s="2"/>
    </row>
    <row r="38" spans="2:51" x14ac:dyDescent="0.2">
      <c r="B38" s="152"/>
      <c r="C38" s="235">
        <v>62</v>
      </c>
      <c r="D38" s="287"/>
      <c r="E38" s="242"/>
      <c r="F38" s="158"/>
      <c r="G38" s="235" t="s">
        <v>205</v>
      </c>
      <c r="H38" s="278" t="s">
        <v>162</v>
      </c>
      <c r="I38" s="280"/>
      <c r="J38" s="3">
        <v>44347</v>
      </c>
      <c r="K38" s="100" t="s">
        <v>249</v>
      </c>
      <c r="L38" s="4">
        <v>22.6</v>
      </c>
      <c r="M38" s="7" t="s">
        <v>275</v>
      </c>
      <c r="N38" s="7" t="s">
        <v>251</v>
      </c>
      <c r="O38" s="47" t="s">
        <v>292</v>
      </c>
      <c r="P38" s="12" t="s">
        <v>316</v>
      </c>
      <c r="Q38" s="13">
        <v>7.4</v>
      </c>
      <c r="R38" s="14"/>
      <c r="S38" s="15"/>
      <c r="T38" s="12"/>
      <c r="U38" s="13">
        <v>31</v>
      </c>
      <c r="V38" s="14" t="s">
        <v>318</v>
      </c>
      <c r="W38" s="15">
        <v>4.2</v>
      </c>
      <c r="X38" s="40">
        <v>31</v>
      </c>
      <c r="Y38" s="48">
        <v>0.04</v>
      </c>
      <c r="Z38" s="7" t="s">
        <v>285</v>
      </c>
      <c r="AA38" s="7" t="s">
        <v>285</v>
      </c>
      <c r="AB38" s="100" t="s">
        <v>285</v>
      </c>
      <c r="AC38" s="12"/>
      <c r="AD38" s="13" t="s">
        <v>285</v>
      </c>
      <c r="AE38" s="14"/>
      <c r="AF38" s="15"/>
      <c r="AG38" s="12"/>
      <c r="AH38" s="13" t="s">
        <v>285</v>
      </c>
      <c r="AI38" s="14"/>
      <c r="AJ38" s="15"/>
      <c r="AK38" s="40" t="s">
        <v>285</v>
      </c>
      <c r="AL38" s="48" t="s">
        <v>285</v>
      </c>
      <c r="AM38" s="16" t="s">
        <v>291</v>
      </c>
      <c r="AN38" s="1"/>
      <c r="AO38" s="2"/>
      <c r="AP38" s="60"/>
      <c r="AQ38" s="61"/>
      <c r="AR38" s="62"/>
      <c r="AS38" s="63"/>
      <c r="AT38" s="61"/>
      <c r="AU38" s="62"/>
      <c r="AV38" s="64"/>
      <c r="AX38" s="2"/>
      <c r="AY38" s="2"/>
    </row>
    <row r="39" spans="2:51" x14ac:dyDescent="0.2">
      <c r="B39" s="152"/>
      <c r="C39" s="235"/>
      <c r="D39" s="287"/>
      <c r="E39" s="242"/>
      <c r="F39" s="158"/>
      <c r="G39" s="235"/>
      <c r="H39" s="278"/>
      <c r="I39" s="280"/>
      <c r="J39" s="3">
        <v>44435</v>
      </c>
      <c r="K39" s="100" t="s">
        <v>254</v>
      </c>
      <c r="L39" s="4">
        <v>32.1</v>
      </c>
      <c r="M39" s="7" t="s">
        <v>302</v>
      </c>
      <c r="N39" s="7" t="s">
        <v>251</v>
      </c>
      <c r="O39" s="47" t="s">
        <v>292</v>
      </c>
      <c r="P39" s="12" t="s">
        <v>316</v>
      </c>
      <c r="Q39" s="13">
        <v>7.2</v>
      </c>
      <c r="R39" s="14"/>
      <c r="S39" s="15"/>
      <c r="T39" s="12"/>
      <c r="U39" s="13">
        <v>14</v>
      </c>
      <c r="V39" s="14" t="s">
        <v>318</v>
      </c>
      <c r="W39" s="15">
        <v>2.7</v>
      </c>
      <c r="X39" s="40">
        <v>14</v>
      </c>
      <c r="Y39" s="48">
        <v>0.03</v>
      </c>
      <c r="Z39" s="7" t="s">
        <v>285</v>
      </c>
      <c r="AA39" s="7" t="s">
        <v>285</v>
      </c>
      <c r="AB39" s="100" t="s">
        <v>285</v>
      </c>
      <c r="AC39" s="12"/>
      <c r="AD39" s="13" t="s">
        <v>285</v>
      </c>
      <c r="AE39" s="14"/>
      <c r="AF39" s="15"/>
      <c r="AG39" s="12"/>
      <c r="AH39" s="13" t="s">
        <v>285</v>
      </c>
      <c r="AI39" s="14"/>
      <c r="AJ39" s="15"/>
      <c r="AK39" s="40" t="s">
        <v>285</v>
      </c>
      <c r="AL39" s="48" t="s">
        <v>285</v>
      </c>
      <c r="AM39" s="16" t="s">
        <v>291</v>
      </c>
      <c r="AN39" s="1"/>
      <c r="AO39" s="2"/>
      <c r="AP39" s="60"/>
      <c r="AQ39" s="61"/>
      <c r="AR39" s="62"/>
      <c r="AS39" s="63"/>
      <c r="AT39" s="61"/>
      <c r="AU39" s="62"/>
      <c r="AV39" s="64"/>
      <c r="AX39" s="2"/>
      <c r="AY39" s="2"/>
    </row>
    <row r="40" spans="2:51" x14ac:dyDescent="0.2">
      <c r="B40" s="152"/>
      <c r="C40" s="235"/>
      <c r="D40" s="287"/>
      <c r="E40" s="242"/>
      <c r="F40" s="158"/>
      <c r="G40" s="235"/>
      <c r="H40" s="278"/>
      <c r="I40" s="280"/>
      <c r="J40" s="3">
        <v>44529</v>
      </c>
      <c r="K40" s="100" t="s">
        <v>254</v>
      </c>
      <c r="L40" s="4">
        <v>12.4</v>
      </c>
      <c r="M40" s="7" t="s">
        <v>269</v>
      </c>
      <c r="N40" s="7" t="s">
        <v>289</v>
      </c>
      <c r="O40" s="47" t="s">
        <v>292</v>
      </c>
      <c r="P40" s="12" t="s">
        <v>316</v>
      </c>
      <c r="Q40" s="13">
        <v>5.4</v>
      </c>
      <c r="R40" s="14"/>
      <c r="S40" s="15"/>
      <c r="T40" s="12"/>
      <c r="U40" s="13">
        <v>29</v>
      </c>
      <c r="V40" s="14" t="s">
        <v>318</v>
      </c>
      <c r="W40" s="15">
        <v>3.5</v>
      </c>
      <c r="X40" s="40">
        <v>29</v>
      </c>
      <c r="Y40" s="48">
        <v>0.04</v>
      </c>
      <c r="Z40" s="7" t="s">
        <v>285</v>
      </c>
      <c r="AA40" s="7" t="s">
        <v>285</v>
      </c>
      <c r="AB40" s="100" t="s">
        <v>285</v>
      </c>
      <c r="AC40" s="12"/>
      <c r="AD40" s="13" t="s">
        <v>285</v>
      </c>
      <c r="AE40" s="14"/>
      <c r="AF40" s="15"/>
      <c r="AG40" s="12"/>
      <c r="AH40" s="13" t="s">
        <v>285</v>
      </c>
      <c r="AI40" s="14"/>
      <c r="AJ40" s="15"/>
      <c r="AK40" s="40" t="s">
        <v>285</v>
      </c>
      <c r="AL40" s="48" t="s">
        <v>285</v>
      </c>
      <c r="AM40" s="16" t="s">
        <v>291</v>
      </c>
      <c r="AN40" s="1"/>
      <c r="AO40" s="2"/>
      <c r="AP40" s="60"/>
      <c r="AQ40" s="61"/>
      <c r="AR40" s="62"/>
      <c r="AS40" s="63"/>
      <c r="AT40" s="61"/>
      <c r="AU40" s="62"/>
      <c r="AV40" s="64"/>
      <c r="AX40" s="2"/>
      <c r="AY40" s="2"/>
    </row>
    <row r="41" spans="2:51" x14ac:dyDescent="0.2">
      <c r="B41" s="153"/>
      <c r="C41" s="236"/>
      <c r="D41" s="295"/>
      <c r="E41" s="238"/>
      <c r="F41" s="159"/>
      <c r="G41" s="236"/>
      <c r="H41" s="279"/>
      <c r="I41" s="281"/>
      <c r="J41" s="28">
        <v>44610</v>
      </c>
      <c r="K41" s="101" t="s">
        <v>254</v>
      </c>
      <c r="L41" s="29">
        <v>8.1999999999999993</v>
      </c>
      <c r="M41" s="32" t="s">
        <v>306</v>
      </c>
      <c r="N41" s="32" t="s">
        <v>251</v>
      </c>
      <c r="O41" s="50" t="s">
        <v>292</v>
      </c>
      <c r="P41" s="35" t="s">
        <v>310</v>
      </c>
      <c r="Q41" s="36">
        <v>5.4</v>
      </c>
      <c r="R41" s="21"/>
      <c r="S41" s="22"/>
      <c r="T41" s="35"/>
      <c r="U41" s="36">
        <v>26</v>
      </c>
      <c r="V41" s="21" t="s">
        <v>311</v>
      </c>
      <c r="W41" s="22">
        <v>3</v>
      </c>
      <c r="X41" s="45">
        <v>26</v>
      </c>
      <c r="Y41" s="51">
        <v>7.0000000000000007E-2</v>
      </c>
      <c r="Z41" s="32" t="s">
        <v>285</v>
      </c>
      <c r="AA41" s="32" t="s">
        <v>285</v>
      </c>
      <c r="AB41" s="101" t="s">
        <v>285</v>
      </c>
      <c r="AC41" s="35"/>
      <c r="AD41" s="36" t="s">
        <v>285</v>
      </c>
      <c r="AE41" s="21"/>
      <c r="AF41" s="22"/>
      <c r="AG41" s="35"/>
      <c r="AH41" s="36" t="s">
        <v>285</v>
      </c>
      <c r="AI41" s="21"/>
      <c r="AJ41" s="22"/>
      <c r="AK41" s="45" t="s">
        <v>285</v>
      </c>
      <c r="AL41" s="51" t="s">
        <v>285</v>
      </c>
      <c r="AM41" s="23" t="s">
        <v>291</v>
      </c>
      <c r="AN41" s="1"/>
      <c r="AO41" s="2"/>
      <c r="AP41" s="60"/>
      <c r="AQ41" s="61"/>
      <c r="AR41" s="62"/>
      <c r="AS41" s="63"/>
      <c r="AT41" s="61"/>
      <c r="AU41" s="62"/>
      <c r="AV41" s="64"/>
      <c r="AX41" s="2"/>
      <c r="AY41" s="2"/>
    </row>
    <row r="42" spans="2:51" x14ac:dyDescent="0.2">
      <c r="B42" s="152" t="s">
        <v>40</v>
      </c>
      <c r="C42" s="239">
        <v>63</v>
      </c>
      <c r="D42" s="239" t="s">
        <v>206</v>
      </c>
      <c r="E42" s="240"/>
      <c r="F42" s="165"/>
      <c r="G42" s="239" t="s">
        <v>207</v>
      </c>
      <c r="H42" s="284" t="s">
        <v>162</v>
      </c>
      <c r="I42" s="285"/>
      <c r="J42" s="97">
        <v>44347</v>
      </c>
      <c r="K42" s="98" t="s">
        <v>249</v>
      </c>
      <c r="L42" s="99">
        <v>24.3</v>
      </c>
      <c r="M42" s="106" t="s">
        <v>275</v>
      </c>
      <c r="N42" s="106" t="s">
        <v>251</v>
      </c>
      <c r="O42" s="129" t="s">
        <v>292</v>
      </c>
      <c r="P42" s="109" t="s">
        <v>316</v>
      </c>
      <c r="Q42" s="110">
        <v>9.1999999999999993</v>
      </c>
      <c r="R42" s="111"/>
      <c r="S42" s="112"/>
      <c r="T42" s="109"/>
      <c r="U42" s="110">
        <v>72</v>
      </c>
      <c r="V42" s="111" t="s">
        <v>318</v>
      </c>
      <c r="W42" s="112">
        <v>6.5</v>
      </c>
      <c r="X42" s="113">
        <v>72</v>
      </c>
      <c r="Y42" s="130">
        <v>0.04</v>
      </c>
      <c r="Z42" s="106" t="s">
        <v>285</v>
      </c>
      <c r="AA42" s="106" t="s">
        <v>285</v>
      </c>
      <c r="AB42" s="98" t="s">
        <v>285</v>
      </c>
      <c r="AC42" s="109"/>
      <c r="AD42" s="110" t="s">
        <v>285</v>
      </c>
      <c r="AE42" s="111"/>
      <c r="AF42" s="112"/>
      <c r="AG42" s="109"/>
      <c r="AH42" s="110" t="s">
        <v>285</v>
      </c>
      <c r="AI42" s="111"/>
      <c r="AJ42" s="112"/>
      <c r="AK42" s="113" t="s">
        <v>285</v>
      </c>
      <c r="AL42" s="130" t="s">
        <v>285</v>
      </c>
      <c r="AM42" s="114" t="s">
        <v>291</v>
      </c>
      <c r="AN42" s="1"/>
      <c r="AO42" s="2"/>
      <c r="AP42" s="60"/>
      <c r="AQ42" s="61"/>
      <c r="AR42" s="62"/>
      <c r="AS42" s="63"/>
      <c r="AT42" s="61"/>
      <c r="AU42" s="62"/>
      <c r="AV42" s="64"/>
      <c r="AX42" s="2"/>
      <c r="AY42" s="2"/>
    </row>
    <row r="43" spans="2:51" x14ac:dyDescent="0.2">
      <c r="B43" s="152"/>
      <c r="C43" s="235"/>
      <c r="D43" s="235"/>
      <c r="E43" s="237"/>
      <c r="F43" s="164"/>
      <c r="G43" s="235"/>
      <c r="H43" s="282"/>
      <c r="I43" s="283"/>
      <c r="J43" s="3">
        <v>44435</v>
      </c>
      <c r="K43" s="74" t="s">
        <v>254</v>
      </c>
      <c r="L43" s="4">
        <v>33.799999999999997</v>
      </c>
      <c r="M43" s="7" t="s">
        <v>270</v>
      </c>
      <c r="N43" s="7" t="s">
        <v>251</v>
      </c>
      <c r="O43" s="47" t="s">
        <v>290</v>
      </c>
      <c r="P43" s="12" t="s">
        <v>316</v>
      </c>
      <c r="Q43" s="13">
        <v>8.6</v>
      </c>
      <c r="R43" s="14"/>
      <c r="S43" s="15"/>
      <c r="T43" s="12"/>
      <c r="U43" s="13">
        <v>65</v>
      </c>
      <c r="V43" s="14" t="s">
        <v>318</v>
      </c>
      <c r="W43" s="15">
        <v>6.2</v>
      </c>
      <c r="X43" s="40">
        <v>65</v>
      </c>
      <c r="Y43" s="48">
        <v>0.04</v>
      </c>
      <c r="Z43" s="7" t="s">
        <v>285</v>
      </c>
      <c r="AA43" s="7" t="s">
        <v>285</v>
      </c>
      <c r="AB43" s="74" t="s">
        <v>285</v>
      </c>
      <c r="AC43" s="12"/>
      <c r="AD43" s="13" t="s">
        <v>285</v>
      </c>
      <c r="AE43" s="14"/>
      <c r="AF43" s="15"/>
      <c r="AG43" s="12"/>
      <c r="AH43" s="13" t="s">
        <v>285</v>
      </c>
      <c r="AI43" s="14"/>
      <c r="AJ43" s="15"/>
      <c r="AK43" s="40" t="s">
        <v>285</v>
      </c>
      <c r="AL43" s="48" t="s">
        <v>285</v>
      </c>
      <c r="AM43" s="16" t="s">
        <v>291</v>
      </c>
      <c r="AN43" s="1"/>
      <c r="AO43" s="2"/>
      <c r="AP43" s="60"/>
      <c r="AQ43" s="61"/>
      <c r="AR43" s="62"/>
      <c r="AS43" s="63"/>
      <c r="AT43" s="61"/>
      <c r="AU43" s="62"/>
      <c r="AV43" s="64"/>
      <c r="AX43" s="2"/>
      <c r="AY43" s="2"/>
    </row>
    <row r="44" spans="2:51" x14ac:dyDescent="0.2">
      <c r="B44" s="152"/>
      <c r="C44" s="235"/>
      <c r="D44" s="235"/>
      <c r="E44" s="237"/>
      <c r="F44" s="164"/>
      <c r="G44" s="235"/>
      <c r="H44" s="282"/>
      <c r="I44" s="283"/>
      <c r="J44" s="3">
        <v>44529</v>
      </c>
      <c r="K44" s="74" t="s">
        <v>254</v>
      </c>
      <c r="L44" s="4">
        <v>12.2</v>
      </c>
      <c r="M44" s="7" t="s">
        <v>270</v>
      </c>
      <c r="N44" s="7" t="s">
        <v>289</v>
      </c>
      <c r="O44" s="47" t="s">
        <v>290</v>
      </c>
      <c r="P44" s="12" t="s">
        <v>316</v>
      </c>
      <c r="Q44" s="13">
        <v>6</v>
      </c>
      <c r="R44" s="14"/>
      <c r="S44" s="15"/>
      <c r="T44" s="12"/>
      <c r="U44" s="13">
        <v>98</v>
      </c>
      <c r="V44" s="14" t="s">
        <v>318</v>
      </c>
      <c r="W44" s="15">
        <v>5.0999999999999996</v>
      </c>
      <c r="X44" s="40">
        <v>98</v>
      </c>
      <c r="Y44" s="48">
        <v>0.04</v>
      </c>
      <c r="Z44" s="7" t="s">
        <v>285</v>
      </c>
      <c r="AA44" s="7" t="s">
        <v>285</v>
      </c>
      <c r="AB44" s="74" t="s">
        <v>285</v>
      </c>
      <c r="AC44" s="12"/>
      <c r="AD44" s="13" t="s">
        <v>285</v>
      </c>
      <c r="AE44" s="14"/>
      <c r="AF44" s="15"/>
      <c r="AG44" s="12"/>
      <c r="AH44" s="13" t="s">
        <v>285</v>
      </c>
      <c r="AI44" s="14"/>
      <c r="AJ44" s="15"/>
      <c r="AK44" s="40" t="s">
        <v>285</v>
      </c>
      <c r="AL44" s="48" t="s">
        <v>285</v>
      </c>
      <c r="AM44" s="16" t="s">
        <v>291</v>
      </c>
      <c r="AN44" s="1"/>
      <c r="AO44" s="2"/>
      <c r="AP44" s="60"/>
      <c r="AQ44" s="61"/>
      <c r="AR44" s="62"/>
      <c r="AS44" s="63"/>
      <c r="AT44" s="61"/>
      <c r="AU44" s="62"/>
      <c r="AV44" s="64"/>
      <c r="AX44" s="2"/>
      <c r="AY44" s="2"/>
    </row>
    <row r="45" spans="2:51" x14ac:dyDescent="0.2">
      <c r="B45" s="152"/>
      <c r="C45" s="235"/>
      <c r="D45" s="235"/>
      <c r="E45" s="237"/>
      <c r="F45" s="164"/>
      <c r="G45" s="235"/>
      <c r="H45" s="282"/>
      <c r="I45" s="283"/>
      <c r="J45" s="3">
        <v>44617</v>
      </c>
      <c r="K45" s="74" t="s">
        <v>254</v>
      </c>
      <c r="L45" s="4">
        <v>3.2</v>
      </c>
      <c r="M45" s="7" t="s">
        <v>267</v>
      </c>
      <c r="N45" s="7" t="s">
        <v>289</v>
      </c>
      <c r="O45" s="47" t="s">
        <v>312</v>
      </c>
      <c r="P45" s="12" t="s">
        <v>310</v>
      </c>
      <c r="Q45" s="13">
        <v>6.1</v>
      </c>
      <c r="R45" s="14"/>
      <c r="S45" s="15"/>
      <c r="T45" s="12"/>
      <c r="U45" s="13">
        <v>91</v>
      </c>
      <c r="V45" s="14" t="s">
        <v>311</v>
      </c>
      <c r="W45" s="15">
        <v>4.8</v>
      </c>
      <c r="X45" s="40">
        <v>91</v>
      </c>
      <c r="Y45" s="48">
        <v>0.04</v>
      </c>
      <c r="Z45" s="7" t="s">
        <v>285</v>
      </c>
      <c r="AA45" s="7" t="s">
        <v>285</v>
      </c>
      <c r="AB45" s="74" t="s">
        <v>285</v>
      </c>
      <c r="AC45" s="12"/>
      <c r="AD45" s="13" t="s">
        <v>285</v>
      </c>
      <c r="AE45" s="14"/>
      <c r="AF45" s="15"/>
      <c r="AG45" s="12"/>
      <c r="AH45" s="13" t="s">
        <v>285</v>
      </c>
      <c r="AI45" s="14"/>
      <c r="AJ45" s="15"/>
      <c r="AK45" s="40" t="s">
        <v>285</v>
      </c>
      <c r="AL45" s="48" t="s">
        <v>285</v>
      </c>
      <c r="AM45" s="16" t="s">
        <v>291</v>
      </c>
      <c r="AN45" s="1"/>
      <c r="AO45" s="2"/>
      <c r="AP45" s="60"/>
      <c r="AQ45" s="61"/>
      <c r="AR45" s="62"/>
      <c r="AS45" s="63"/>
      <c r="AT45" s="61"/>
      <c r="AU45" s="62"/>
      <c r="AV45" s="64"/>
      <c r="AX45" s="2"/>
      <c r="AY45" s="2"/>
    </row>
    <row r="46" spans="2:51" x14ac:dyDescent="0.2">
      <c r="B46" s="152"/>
      <c r="C46" s="235">
        <v>64</v>
      </c>
      <c r="D46" s="235" t="s">
        <v>206</v>
      </c>
      <c r="E46" s="237"/>
      <c r="F46" s="164"/>
      <c r="G46" s="235" t="s">
        <v>208</v>
      </c>
      <c r="H46" s="282" t="s">
        <v>209</v>
      </c>
      <c r="I46" s="283"/>
      <c r="J46" s="3">
        <v>44347</v>
      </c>
      <c r="K46" s="74" t="s">
        <v>249</v>
      </c>
      <c r="L46" s="4">
        <v>27.5</v>
      </c>
      <c r="M46" s="7" t="s">
        <v>269</v>
      </c>
      <c r="N46" s="7" t="s">
        <v>251</v>
      </c>
      <c r="O46" s="47" t="s">
        <v>292</v>
      </c>
      <c r="P46" s="12" t="s">
        <v>316</v>
      </c>
      <c r="Q46" s="13">
        <v>8.4</v>
      </c>
      <c r="R46" s="14"/>
      <c r="S46" s="15"/>
      <c r="T46" s="12"/>
      <c r="U46" s="13">
        <v>110</v>
      </c>
      <c r="V46" s="14" t="s">
        <v>318</v>
      </c>
      <c r="W46" s="15">
        <v>7.8</v>
      </c>
      <c r="X46" s="40">
        <v>110</v>
      </c>
      <c r="Y46" s="48">
        <v>0.06</v>
      </c>
      <c r="Z46" s="7" t="s">
        <v>285</v>
      </c>
      <c r="AA46" s="7" t="s">
        <v>285</v>
      </c>
      <c r="AB46" s="74" t="s">
        <v>285</v>
      </c>
      <c r="AC46" s="12"/>
      <c r="AD46" s="13" t="s">
        <v>285</v>
      </c>
      <c r="AE46" s="14"/>
      <c r="AF46" s="15"/>
      <c r="AG46" s="12"/>
      <c r="AH46" s="13" t="s">
        <v>285</v>
      </c>
      <c r="AI46" s="14"/>
      <c r="AJ46" s="15"/>
      <c r="AK46" s="40" t="s">
        <v>285</v>
      </c>
      <c r="AL46" s="48" t="s">
        <v>285</v>
      </c>
      <c r="AM46" s="16" t="s">
        <v>291</v>
      </c>
      <c r="AN46" s="1"/>
      <c r="AO46" s="2"/>
      <c r="AP46" s="60"/>
      <c r="AQ46" s="61"/>
      <c r="AR46" s="62"/>
      <c r="AS46" s="63"/>
      <c r="AT46" s="61"/>
      <c r="AU46" s="62"/>
      <c r="AV46" s="64"/>
      <c r="AX46" s="2"/>
      <c r="AY46" s="2"/>
    </row>
    <row r="47" spans="2:51" x14ac:dyDescent="0.2">
      <c r="B47" s="152"/>
      <c r="C47" s="235"/>
      <c r="D47" s="235"/>
      <c r="E47" s="237"/>
      <c r="F47" s="164"/>
      <c r="G47" s="235"/>
      <c r="H47" s="282"/>
      <c r="I47" s="283"/>
      <c r="J47" s="3">
        <v>44435</v>
      </c>
      <c r="K47" s="74" t="s">
        <v>254</v>
      </c>
      <c r="L47" s="4">
        <v>34.4</v>
      </c>
      <c r="M47" s="7" t="s">
        <v>275</v>
      </c>
      <c r="N47" s="7" t="s">
        <v>251</v>
      </c>
      <c r="O47" s="47" t="s">
        <v>290</v>
      </c>
      <c r="P47" s="12" t="s">
        <v>316</v>
      </c>
      <c r="Q47" s="13">
        <v>9.1999999999999993</v>
      </c>
      <c r="R47" s="14"/>
      <c r="S47" s="15"/>
      <c r="T47" s="12"/>
      <c r="U47" s="13">
        <v>120</v>
      </c>
      <c r="V47" s="14" t="s">
        <v>318</v>
      </c>
      <c r="W47" s="15">
        <v>8.5</v>
      </c>
      <c r="X47" s="40">
        <v>120</v>
      </c>
      <c r="Y47" s="48">
        <v>0.04</v>
      </c>
      <c r="Z47" s="7" t="s">
        <v>285</v>
      </c>
      <c r="AA47" s="7" t="s">
        <v>285</v>
      </c>
      <c r="AB47" s="74" t="s">
        <v>285</v>
      </c>
      <c r="AC47" s="12"/>
      <c r="AD47" s="13" t="s">
        <v>285</v>
      </c>
      <c r="AE47" s="14"/>
      <c r="AF47" s="15"/>
      <c r="AG47" s="12"/>
      <c r="AH47" s="13" t="s">
        <v>285</v>
      </c>
      <c r="AI47" s="14"/>
      <c r="AJ47" s="15"/>
      <c r="AK47" s="40" t="s">
        <v>285</v>
      </c>
      <c r="AL47" s="48" t="s">
        <v>285</v>
      </c>
      <c r="AM47" s="16" t="s">
        <v>291</v>
      </c>
      <c r="AN47" s="1"/>
      <c r="AO47" s="2"/>
      <c r="AP47" s="60"/>
      <c r="AQ47" s="61"/>
      <c r="AR47" s="62"/>
      <c r="AS47" s="63"/>
      <c r="AT47" s="61"/>
      <c r="AU47" s="62"/>
      <c r="AV47" s="64"/>
      <c r="AX47" s="2"/>
      <c r="AY47" s="2"/>
    </row>
    <row r="48" spans="2:51" x14ac:dyDescent="0.2">
      <c r="B48" s="152"/>
      <c r="C48" s="235"/>
      <c r="D48" s="235"/>
      <c r="E48" s="237"/>
      <c r="F48" s="164"/>
      <c r="G48" s="235"/>
      <c r="H48" s="282"/>
      <c r="I48" s="283"/>
      <c r="J48" s="3">
        <v>44529</v>
      </c>
      <c r="K48" s="74" t="s">
        <v>254</v>
      </c>
      <c r="L48" s="4">
        <v>12.7</v>
      </c>
      <c r="M48" s="7" t="s">
        <v>270</v>
      </c>
      <c r="N48" s="7" t="s">
        <v>289</v>
      </c>
      <c r="O48" s="47" t="s">
        <v>290</v>
      </c>
      <c r="P48" s="12" t="s">
        <v>316</v>
      </c>
      <c r="Q48" s="13">
        <v>7.4</v>
      </c>
      <c r="R48" s="14"/>
      <c r="S48" s="15"/>
      <c r="T48" s="12"/>
      <c r="U48" s="13">
        <v>75</v>
      </c>
      <c r="V48" s="14" t="s">
        <v>318</v>
      </c>
      <c r="W48" s="15">
        <v>5.8</v>
      </c>
      <c r="X48" s="40">
        <v>75</v>
      </c>
      <c r="Y48" s="48">
        <v>0.04</v>
      </c>
      <c r="Z48" s="7" t="s">
        <v>285</v>
      </c>
      <c r="AA48" s="7" t="s">
        <v>285</v>
      </c>
      <c r="AB48" s="74" t="s">
        <v>285</v>
      </c>
      <c r="AC48" s="12"/>
      <c r="AD48" s="13" t="s">
        <v>285</v>
      </c>
      <c r="AE48" s="14"/>
      <c r="AF48" s="15"/>
      <c r="AG48" s="12"/>
      <c r="AH48" s="13" t="s">
        <v>285</v>
      </c>
      <c r="AI48" s="14"/>
      <c r="AJ48" s="15"/>
      <c r="AK48" s="40" t="s">
        <v>285</v>
      </c>
      <c r="AL48" s="48" t="s">
        <v>285</v>
      </c>
      <c r="AM48" s="16" t="s">
        <v>291</v>
      </c>
      <c r="AN48" s="1"/>
      <c r="AO48" s="2"/>
      <c r="AP48" s="60"/>
      <c r="AQ48" s="61"/>
      <c r="AR48" s="62"/>
      <c r="AS48" s="63"/>
      <c r="AT48" s="61"/>
      <c r="AU48" s="62"/>
      <c r="AV48" s="64"/>
      <c r="AX48" s="2"/>
      <c r="AY48" s="2"/>
    </row>
    <row r="49" spans="2:51" x14ac:dyDescent="0.2">
      <c r="B49" s="152"/>
      <c r="C49" s="235"/>
      <c r="D49" s="235"/>
      <c r="E49" s="237"/>
      <c r="F49" s="164"/>
      <c r="G49" s="235"/>
      <c r="H49" s="282"/>
      <c r="I49" s="283"/>
      <c r="J49" s="3">
        <v>44617</v>
      </c>
      <c r="K49" s="74" t="s">
        <v>254</v>
      </c>
      <c r="L49" s="4">
        <v>1.8</v>
      </c>
      <c r="M49" s="7" t="s">
        <v>267</v>
      </c>
      <c r="N49" s="7" t="s">
        <v>289</v>
      </c>
      <c r="O49" s="47" t="s">
        <v>290</v>
      </c>
      <c r="P49" s="12" t="s">
        <v>310</v>
      </c>
      <c r="Q49" s="13">
        <v>7.3</v>
      </c>
      <c r="R49" s="14"/>
      <c r="S49" s="15"/>
      <c r="T49" s="12"/>
      <c r="U49" s="13">
        <v>69</v>
      </c>
      <c r="V49" s="14" t="s">
        <v>311</v>
      </c>
      <c r="W49" s="15">
        <v>5.2</v>
      </c>
      <c r="X49" s="40">
        <v>69</v>
      </c>
      <c r="Y49" s="48">
        <v>0.04</v>
      </c>
      <c r="Z49" s="7" t="s">
        <v>285</v>
      </c>
      <c r="AA49" s="7" t="s">
        <v>285</v>
      </c>
      <c r="AB49" s="74" t="s">
        <v>285</v>
      </c>
      <c r="AC49" s="12"/>
      <c r="AD49" s="13" t="s">
        <v>285</v>
      </c>
      <c r="AE49" s="14"/>
      <c r="AF49" s="15"/>
      <c r="AG49" s="12"/>
      <c r="AH49" s="13" t="s">
        <v>285</v>
      </c>
      <c r="AI49" s="14"/>
      <c r="AJ49" s="15"/>
      <c r="AK49" s="40" t="s">
        <v>285</v>
      </c>
      <c r="AL49" s="48" t="s">
        <v>285</v>
      </c>
      <c r="AM49" s="16" t="s">
        <v>291</v>
      </c>
      <c r="AN49" s="1"/>
      <c r="AO49" s="2"/>
      <c r="AP49" s="60"/>
      <c r="AQ49" s="61"/>
      <c r="AR49" s="62"/>
      <c r="AS49" s="63"/>
      <c r="AT49" s="61"/>
      <c r="AU49" s="62"/>
      <c r="AV49" s="64"/>
      <c r="AX49" s="2"/>
      <c r="AY49" s="2"/>
    </row>
    <row r="50" spans="2:51" x14ac:dyDescent="0.2">
      <c r="B50" s="152"/>
      <c r="C50" s="235">
        <v>65</v>
      </c>
      <c r="D50" s="235" t="s">
        <v>210</v>
      </c>
      <c r="E50" s="237"/>
      <c r="F50" s="164"/>
      <c r="G50" s="235" t="s">
        <v>211</v>
      </c>
      <c r="H50" s="282" t="s">
        <v>212</v>
      </c>
      <c r="I50" s="283"/>
      <c r="J50" s="3">
        <v>44346</v>
      </c>
      <c r="K50" s="74" t="s">
        <v>254</v>
      </c>
      <c r="L50" s="4">
        <v>26.4</v>
      </c>
      <c r="M50" s="7" t="s">
        <v>303</v>
      </c>
      <c r="N50" s="7" t="s">
        <v>251</v>
      </c>
      <c r="O50" s="47" t="s">
        <v>292</v>
      </c>
      <c r="P50" s="12" t="s">
        <v>316</v>
      </c>
      <c r="Q50" s="13">
        <v>9.4</v>
      </c>
      <c r="R50" s="14"/>
      <c r="S50" s="15"/>
      <c r="T50" s="12"/>
      <c r="U50" s="13">
        <v>180</v>
      </c>
      <c r="V50" s="14" t="s">
        <v>318</v>
      </c>
      <c r="W50" s="15">
        <v>11</v>
      </c>
      <c r="X50" s="40">
        <v>180</v>
      </c>
      <c r="Y50" s="48">
        <v>7.0000000000000007E-2</v>
      </c>
      <c r="Z50" s="7" t="s">
        <v>285</v>
      </c>
      <c r="AA50" s="7" t="s">
        <v>285</v>
      </c>
      <c r="AB50" s="74" t="s">
        <v>285</v>
      </c>
      <c r="AC50" s="12"/>
      <c r="AD50" s="13" t="s">
        <v>285</v>
      </c>
      <c r="AE50" s="14"/>
      <c r="AF50" s="15"/>
      <c r="AG50" s="12"/>
      <c r="AH50" s="13" t="s">
        <v>285</v>
      </c>
      <c r="AI50" s="14"/>
      <c r="AJ50" s="15"/>
      <c r="AK50" s="40" t="s">
        <v>285</v>
      </c>
      <c r="AL50" s="48" t="s">
        <v>285</v>
      </c>
      <c r="AM50" s="16" t="s">
        <v>291</v>
      </c>
      <c r="AN50" s="1"/>
      <c r="AO50" s="2"/>
      <c r="AP50" s="60"/>
      <c r="AQ50" s="61"/>
      <c r="AR50" s="62"/>
      <c r="AS50" s="63"/>
      <c r="AT50" s="61"/>
      <c r="AU50" s="62"/>
      <c r="AV50" s="64"/>
      <c r="AX50" s="2"/>
      <c r="AY50" s="2"/>
    </row>
    <row r="51" spans="2:51" x14ac:dyDescent="0.2">
      <c r="B51" s="152"/>
      <c r="C51" s="235"/>
      <c r="D51" s="235"/>
      <c r="E51" s="237"/>
      <c r="F51" s="164"/>
      <c r="G51" s="235"/>
      <c r="H51" s="282"/>
      <c r="I51" s="283"/>
      <c r="J51" s="3">
        <v>44436</v>
      </c>
      <c r="K51" s="74" t="s">
        <v>254</v>
      </c>
      <c r="L51" s="4">
        <v>34</v>
      </c>
      <c r="M51" s="7" t="s">
        <v>270</v>
      </c>
      <c r="N51" s="7" t="s">
        <v>289</v>
      </c>
      <c r="O51" s="47" t="s">
        <v>290</v>
      </c>
      <c r="P51" s="12" t="s">
        <v>316</v>
      </c>
      <c r="Q51" s="13">
        <v>9</v>
      </c>
      <c r="R51" s="14"/>
      <c r="S51" s="15"/>
      <c r="T51" s="12"/>
      <c r="U51" s="13">
        <v>95</v>
      </c>
      <c r="V51" s="14" t="s">
        <v>318</v>
      </c>
      <c r="W51" s="15">
        <v>7.6</v>
      </c>
      <c r="X51" s="40">
        <v>95</v>
      </c>
      <c r="Y51" s="48">
        <v>0.06</v>
      </c>
      <c r="Z51" s="7" t="s">
        <v>285</v>
      </c>
      <c r="AA51" s="7" t="s">
        <v>285</v>
      </c>
      <c r="AB51" s="74" t="s">
        <v>285</v>
      </c>
      <c r="AC51" s="12"/>
      <c r="AD51" s="13" t="s">
        <v>285</v>
      </c>
      <c r="AE51" s="14"/>
      <c r="AF51" s="15"/>
      <c r="AG51" s="12"/>
      <c r="AH51" s="13" t="s">
        <v>285</v>
      </c>
      <c r="AI51" s="14"/>
      <c r="AJ51" s="15"/>
      <c r="AK51" s="40" t="s">
        <v>285</v>
      </c>
      <c r="AL51" s="48" t="s">
        <v>285</v>
      </c>
      <c r="AM51" s="16" t="s">
        <v>291</v>
      </c>
      <c r="AN51" s="1"/>
      <c r="AO51" s="2"/>
      <c r="AP51" s="60"/>
      <c r="AQ51" s="61"/>
      <c r="AR51" s="62"/>
      <c r="AS51" s="63"/>
      <c r="AT51" s="61"/>
      <c r="AU51" s="62"/>
      <c r="AV51" s="64"/>
      <c r="AX51" s="2"/>
      <c r="AY51" s="2"/>
    </row>
    <row r="52" spans="2:51" x14ac:dyDescent="0.2">
      <c r="B52" s="152"/>
      <c r="C52" s="235"/>
      <c r="D52" s="235"/>
      <c r="E52" s="237"/>
      <c r="F52" s="164"/>
      <c r="G52" s="235"/>
      <c r="H52" s="282"/>
      <c r="I52" s="283"/>
      <c r="J52" s="3">
        <v>44530</v>
      </c>
      <c r="K52" s="74" t="s">
        <v>254</v>
      </c>
      <c r="L52" s="4">
        <v>12.5</v>
      </c>
      <c r="M52" s="7" t="s">
        <v>270</v>
      </c>
      <c r="N52" s="7" t="s">
        <v>289</v>
      </c>
      <c r="O52" s="47" t="s">
        <v>290</v>
      </c>
      <c r="P52" s="12" t="s">
        <v>316</v>
      </c>
      <c r="Q52" s="13">
        <v>5.2</v>
      </c>
      <c r="R52" s="14"/>
      <c r="S52" s="15"/>
      <c r="T52" s="12"/>
      <c r="U52" s="13">
        <v>79</v>
      </c>
      <c r="V52" s="14" t="s">
        <v>318</v>
      </c>
      <c r="W52" s="15">
        <v>4.8</v>
      </c>
      <c r="X52" s="40">
        <v>79</v>
      </c>
      <c r="Y52" s="48">
        <v>0.06</v>
      </c>
      <c r="Z52" s="7" t="s">
        <v>285</v>
      </c>
      <c r="AA52" s="7" t="s">
        <v>285</v>
      </c>
      <c r="AB52" s="74" t="s">
        <v>285</v>
      </c>
      <c r="AC52" s="12"/>
      <c r="AD52" s="13" t="s">
        <v>285</v>
      </c>
      <c r="AE52" s="14"/>
      <c r="AF52" s="15"/>
      <c r="AG52" s="12"/>
      <c r="AH52" s="13" t="s">
        <v>285</v>
      </c>
      <c r="AI52" s="14"/>
      <c r="AJ52" s="15"/>
      <c r="AK52" s="40" t="s">
        <v>285</v>
      </c>
      <c r="AL52" s="48" t="s">
        <v>285</v>
      </c>
      <c r="AM52" s="16" t="s">
        <v>291</v>
      </c>
      <c r="AN52" s="1"/>
      <c r="AO52" s="2"/>
      <c r="AP52" s="60"/>
      <c r="AQ52" s="61"/>
      <c r="AR52" s="62"/>
      <c r="AS52" s="63"/>
      <c r="AT52" s="61"/>
      <c r="AU52" s="62"/>
      <c r="AV52" s="64"/>
      <c r="AX52" s="2"/>
      <c r="AY52" s="2"/>
    </row>
    <row r="53" spans="2:51" x14ac:dyDescent="0.2">
      <c r="B53" s="152"/>
      <c r="C53" s="235"/>
      <c r="D53" s="235"/>
      <c r="E53" s="237"/>
      <c r="F53" s="164"/>
      <c r="G53" s="235"/>
      <c r="H53" s="282"/>
      <c r="I53" s="283"/>
      <c r="J53" s="3">
        <v>44610</v>
      </c>
      <c r="K53" s="74" t="s">
        <v>254</v>
      </c>
      <c r="L53" s="4">
        <v>11</v>
      </c>
      <c r="M53" s="7" t="s">
        <v>270</v>
      </c>
      <c r="N53" s="7" t="s">
        <v>289</v>
      </c>
      <c r="O53" s="47" t="s">
        <v>290</v>
      </c>
      <c r="P53" s="12" t="s">
        <v>310</v>
      </c>
      <c r="Q53" s="13">
        <v>6.6</v>
      </c>
      <c r="R53" s="14"/>
      <c r="S53" s="15"/>
      <c r="T53" s="12"/>
      <c r="U53" s="13">
        <v>120</v>
      </c>
      <c r="V53" s="14" t="s">
        <v>311</v>
      </c>
      <c r="W53" s="15">
        <v>6</v>
      </c>
      <c r="X53" s="40">
        <v>120</v>
      </c>
      <c r="Y53" s="48">
        <v>0.08</v>
      </c>
      <c r="Z53" s="7" t="s">
        <v>285</v>
      </c>
      <c r="AA53" s="7" t="s">
        <v>285</v>
      </c>
      <c r="AB53" s="74" t="s">
        <v>285</v>
      </c>
      <c r="AC53" s="12"/>
      <c r="AD53" s="13" t="s">
        <v>285</v>
      </c>
      <c r="AE53" s="14"/>
      <c r="AF53" s="15"/>
      <c r="AG53" s="12"/>
      <c r="AH53" s="13" t="s">
        <v>285</v>
      </c>
      <c r="AI53" s="14"/>
      <c r="AJ53" s="15"/>
      <c r="AK53" s="40" t="s">
        <v>285</v>
      </c>
      <c r="AL53" s="48" t="s">
        <v>285</v>
      </c>
      <c r="AM53" s="16" t="s">
        <v>291</v>
      </c>
      <c r="AN53" s="1"/>
      <c r="AO53" s="2"/>
      <c r="AP53" s="60"/>
      <c r="AQ53" s="61"/>
      <c r="AR53" s="62"/>
      <c r="AS53" s="63"/>
      <c r="AT53" s="61"/>
      <c r="AU53" s="62"/>
      <c r="AV53" s="64"/>
      <c r="AX53" s="2"/>
      <c r="AY53" s="2"/>
    </row>
    <row r="54" spans="2:51" x14ac:dyDescent="0.2">
      <c r="B54" s="152"/>
      <c r="C54" s="235">
        <v>66</v>
      </c>
      <c r="D54" s="235" t="s">
        <v>226</v>
      </c>
      <c r="E54" s="237"/>
      <c r="F54" s="164"/>
      <c r="G54" s="235" t="s">
        <v>227</v>
      </c>
      <c r="H54" s="282" t="s">
        <v>228</v>
      </c>
      <c r="I54" s="283"/>
      <c r="J54" s="3">
        <v>44337</v>
      </c>
      <c r="K54" s="74" t="s">
        <v>258</v>
      </c>
      <c r="L54" s="4">
        <v>16.100000000000001</v>
      </c>
      <c r="M54" s="7" t="s">
        <v>269</v>
      </c>
      <c r="N54" s="7" t="s">
        <v>289</v>
      </c>
      <c r="O54" s="47" t="s">
        <v>290</v>
      </c>
      <c r="P54" s="12" t="s">
        <v>316</v>
      </c>
      <c r="Q54" s="13">
        <v>5.6</v>
      </c>
      <c r="R54" s="14"/>
      <c r="S54" s="15"/>
      <c r="T54" s="12"/>
      <c r="U54" s="13">
        <v>85</v>
      </c>
      <c r="V54" s="14" t="s">
        <v>318</v>
      </c>
      <c r="W54" s="15">
        <v>5</v>
      </c>
      <c r="X54" s="40">
        <v>85</v>
      </c>
      <c r="Y54" s="48">
        <v>7.0000000000000007E-2</v>
      </c>
      <c r="Z54" s="7" t="s">
        <v>285</v>
      </c>
      <c r="AA54" s="7" t="s">
        <v>285</v>
      </c>
      <c r="AB54" s="74" t="s">
        <v>285</v>
      </c>
      <c r="AC54" s="12"/>
      <c r="AD54" s="13" t="s">
        <v>285</v>
      </c>
      <c r="AE54" s="14"/>
      <c r="AF54" s="15"/>
      <c r="AG54" s="12"/>
      <c r="AH54" s="13" t="s">
        <v>285</v>
      </c>
      <c r="AI54" s="14"/>
      <c r="AJ54" s="15"/>
      <c r="AK54" s="40" t="s">
        <v>285</v>
      </c>
      <c r="AL54" s="48" t="s">
        <v>285</v>
      </c>
      <c r="AM54" s="16" t="s">
        <v>291</v>
      </c>
      <c r="AN54" s="1"/>
      <c r="AO54" s="2"/>
      <c r="AP54" s="60"/>
      <c r="AQ54" s="61"/>
      <c r="AR54" s="62"/>
      <c r="AS54" s="63"/>
      <c r="AT54" s="61"/>
      <c r="AU54" s="62"/>
      <c r="AV54" s="64"/>
      <c r="AX54" s="2"/>
      <c r="AY54" s="2"/>
    </row>
    <row r="55" spans="2:51" x14ac:dyDescent="0.2">
      <c r="B55" s="152"/>
      <c r="C55" s="235"/>
      <c r="D55" s="235"/>
      <c r="E55" s="237"/>
      <c r="F55" s="164"/>
      <c r="G55" s="235"/>
      <c r="H55" s="282"/>
      <c r="I55" s="283"/>
      <c r="J55" s="3">
        <v>44434</v>
      </c>
      <c r="K55" s="74" t="s">
        <v>258</v>
      </c>
      <c r="L55" s="4">
        <v>26.4</v>
      </c>
      <c r="M55" s="7" t="s">
        <v>269</v>
      </c>
      <c r="N55" s="7" t="s">
        <v>289</v>
      </c>
      <c r="O55" s="47" t="s">
        <v>290</v>
      </c>
      <c r="P55" s="12" t="s">
        <v>316</v>
      </c>
      <c r="Q55" s="13">
        <v>9.4</v>
      </c>
      <c r="R55" s="14"/>
      <c r="S55" s="15"/>
      <c r="T55" s="12"/>
      <c r="U55" s="13">
        <v>290</v>
      </c>
      <c r="V55" s="14" t="s">
        <v>318</v>
      </c>
      <c r="W55" s="15">
        <v>11</v>
      </c>
      <c r="X55" s="40">
        <v>290</v>
      </c>
      <c r="Y55" s="48">
        <v>0.08</v>
      </c>
      <c r="Z55" s="7" t="s">
        <v>285</v>
      </c>
      <c r="AA55" s="7" t="s">
        <v>285</v>
      </c>
      <c r="AB55" s="74" t="s">
        <v>285</v>
      </c>
      <c r="AC55" s="12"/>
      <c r="AD55" s="13" t="s">
        <v>285</v>
      </c>
      <c r="AE55" s="14"/>
      <c r="AF55" s="15"/>
      <c r="AG55" s="12"/>
      <c r="AH55" s="13" t="s">
        <v>285</v>
      </c>
      <c r="AI55" s="14"/>
      <c r="AJ55" s="15"/>
      <c r="AK55" s="40" t="s">
        <v>285</v>
      </c>
      <c r="AL55" s="48" t="s">
        <v>285</v>
      </c>
      <c r="AM55" s="16" t="s">
        <v>291</v>
      </c>
      <c r="AN55" s="1"/>
      <c r="AO55" s="2"/>
      <c r="AP55" s="60"/>
      <c r="AQ55" s="61"/>
      <c r="AR55" s="62"/>
      <c r="AS55" s="63"/>
      <c r="AT55" s="61"/>
      <c r="AU55" s="62"/>
      <c r="AV55" s="64"/>
      <c r="AX55" s="2"/>
      <c r="AY55" s="2"/>
    </row>
    <row r="56" spans="2:51" x14ac:dyDescent="0.2">
      <c r="B56" s="152"/>
      <c r="C56" s="235"/>
      <c r="D56" s="235"/>
      <c r="E56" s="237"/>
      <c r="F56" s="164"/>
      <c r="G56" s="235"/>
      <c r="H56" s="282"/>
      <c r="I56" s="283"/>
      <c r="J56" s="3">
        <v>44517</v>
      </c>
      <c r="K56" s="74" t="s">
        <v>254</v>
      </c>
      <c r="L56" s="4">
        <v>15.7</v>
      </c>
      <c r="M56" s="7" t="s">
        <v>275</v>
      </c>
      <c r="N56" s="7" t="s">
        <v>289</v>
      </c>
      <c r="O56" s="47" t="s">
        <v>290</v>
      </c>
      <c r="P56" s="12"/>
      <c r="Q56" s="13">
        <v>13</v>
      </c>
      <c r="R56" s="14" t="s">
        <v>318</v>
      </c>
      <c r="S56" s="15">
        <v>2.5</v>
      </c>
      <c r="T56" s="12"/>
      <c r="U56" s="13">
        <v>400</v>
      </c>
      <c r="V56" s="14" t="s">
        <v>318</v>
      </c>
      <c r="W56" s="15">
        <v>9.6999999999999993</v>
      </c>
      <c r="X56" s="40">
        <v>413</v>
      </c>
      <c r="Y56" s="48">
        <v>0.08</v>
      </c>
      <c r="Z56" s="7" t="s">
        <v>285</v>
      </c>
      <c r="AA56" s="7" t="s">
        <v>285</v>
      </c>
      <c r="AB56" s="74" t="s">
        <v>285</v>
      </c>
      <c r="AC56" s="12"/>
      <c r="AD56" s="13" t="s">
        <v>285</v>
      </c>
      <c r="AE56" s="14"/>
      <c r="AF56" s="15"/>
      <c r="AG56" s="12"/>
      <c r="AH56" s="13" t="s">
        <v>285</v>
      </c>
      <c r="AI56" s="14"/>
      <c r="AJ56" s="15"/>
      <c r="AK56" s="40" t="s">
        <v>285</v>
      </c>
      <c r="AL56" s="48" t="s">
        <v>285</v>
      </c>
      <c r="AM56" s="16" t="s">
        <v>291</v>
      </c>
      <c r="AN56" s="1"/>
      <c r="AO56" s="2"/>
      <c r="AP56" s="60"/>
      <c r="AQ56" s="61"/>
      <c r="AR56" s="62"/>
      <c r="AS56" s="63"/>
      <c r="AT56" s="61"/>
      <c r="AU56" s="62"/>
      <c r="AV56" s="64"/>
      <c r="AX56" s="2"/>
      <c r="AY56" s="2"/>
    </row>
    <row r="57" spans="2:51" x14ac:dyDescent="0.2">
      <c r="B57" s="152"/>
      <c r="C57" s="235"/>
      <c r="D57" s="235"/>
      <c r="E57" s="237"/>
      <c r="F57" s="164"/>
      <c r="G57" s="235"/>
      <c r="H57" s="282"/>
      <c r="I57" s="283"/>
      <c r="J57" s="3">
        <v>44607</v>
      </c>
      <c r="K57" s="74" t="s">
        <v>249</v>
      </c>
      <c r="L57" s="4">
        <v>2.9</v>
      </c>
      <c r="M57" s="7" t="s">
        <v>275</v>
      </c>
      <c r="N57" s="7" t="s">
        <v>289</v>
      </c>
      <c r="O57" s="47" t="s">
        <v>290</v>
      </c>
      <c r="P57" s="12"/>
      <c r="Q57" s="13">
        <v>7.5</v>
      </c>
      <c r="R57" s="14" t="s">
        <v>311</v>
      </c>
      <c r="S57" s="15">
        <v>1.7</v>
      </c>
      <c r="T57" s="12"/>
      <c r="U57" s="13">
        <v>200</v>
      </c>
      <c r="V57" s="14" t="s">
        <v>311</v>
      </c>
      <c r="W57" s="15">
        <v>6.3</v>
      </c>
      <c r="X57" s="40">
        <v>207.5</v>
      </c>
      <c r="Y57" s="48">
        <v>0.08</v>
      </c>
      <c r="Z57" s="7" t="s">
        <v>285</v>
      </c>
      <c r="AA57" s="7" t="s">
        <v>285</v>
      </c>
      <c r="AB57" s="74" t="s">
        <v>285</v>
      </c>
      <c r="AC57" s="12"/>
      <c r="AD57" s="13" t="s">
        <v>285</v>
      </c>
      <c r="AE57" s="14"/>
      <c r="AF57" s="15"/>
      <c r="AG57" s="12"/>
      <c r="AH57" s="13" t="s">
        <v>285</v>
      </c>
      <c r="AI57" s="14"/>
      <c r="AJ57" s="15"/>
      <c r="AK57" s="40" t="s">
        <v>285</v>
      </c>
      <c r="AL57" s="48" t="s">
        <v>285</v>
      </c>
      <c r="AM57" s="16" t="s">
        <v>291</v>
      </c>
      <c r="AN57" s="1"/>
      <c r="AO57" s="2"/>
      <c r="AP57" s="60"/>
      <c r="AQ57" s="61"/>
      <c r="AR57" s="62"/>
      <c r="AS57" s="63"/>
      <c r="AT57" s="61"/>
      <c r="AU57" s="62"/>
      <c r="AV57" s="64"/>
      <c r="AX57" s="2"/>
      <c r="AY57" s="2"/>
    </row>
    <row r="58" spans="2:51" x14ac:dyDescent="0.2">
      <c r="B58" s="152"/>
      <c r="C58" s="235">
        <v>67</v>
      </c>
      <c r="D58" s="235" t="s">
        <v>229</v>
      </c>
      <c r="E58" s="237"/>
      <c r="F58" s="164"/>
      <c r="G58" s="235" t="s">
        <v>227</v>
      </c>
      <c r="H58" s="282" t="s">
        <v>230</v>
      </c>
      <c r="I58" s="283"/>
      <c r="J58" s="3">
        <v>44337</v>
      </c>
      <c r="K58" s="74" t="s">
        <v>249</v>
      </c>
      <c r="L58" s="4">
        <v>18.7</v>
      </c>
      <c r="M58" s="7" t="s">
        <v>276</v>
      </c>
      <c r="N58" s="7" t="s">
        <v>289</v>
      </c>
      <c r="O58" s="47" t="s">
        <v>290</v>
      </c>
      <c r="P58" s="12"/>
      <c r="Q58" s="13">
        <v>17</v>
      </c>
      <c r="R58" s="14" t="s">
        <v>318</v>
      </c>
      <c r="S58" s="15">
        <v>3.1</v>
      </c>
      <c r="T58" s="12"/>
      <c r="U58" s="13">
        <v>430</v>
      </c>
      <c r="V58" s="14" t="s">
        <v>318</v>
      </c>
      <c r="W58" s="15">
        <v>12</v>
      </c>
      <c r="X58" s="40">
        <v>447</v>
      </c>
      <c r="Y58" s="48">
        <v>0.08</v>
      </c>
      <c r="Z58" s="7" t="s">
        <v>285</v>
      </c>
      <c r="AA58" s="7" t="s">
        <v>285</v>
      </c>
      <c r="AB58" s="74" t="s">
        <v>285</v>
      </c>
      <c r="AC58" s="12"/>
      <c r="AD58" s="13" t="s">
        <v>285</v>
      </c>
      <c r="AE58" s="14"/>
      <c r="AF58" s="15"/>
      <c r="AG58" s="12"/>
      <c r="AH58" s="13" t="s">
        <v>285</v>
      </c>
      <c r="AI58" s="14"/>
      <c r="AJ58" s="15"/>
      <c r="AK58" s="40" t="s">
        <v>285</v>
      </c>
      <c r="AL58" s="48" t="s">
        <v>285</v>
      </c>
      <c r="AM58" s="16" t="s">
        <v>291</v>
      </c>
      <c r="AN58" s="1"/>
      <c r="AO58" s="2"/>
      <c r="AP58" s="60"/>
      <c r="AQ58" s="61"/>
      <c r="AR58" s="62"/>
      <c r="AS58" s="63"/>
      <c r="AT58" s="61"/>
      <c r="AU58" s="62"/>
      <c r="AV58" s="64"/>
      <c r="AX58" s="2"/>
      <c r="AY58" s="2"/>
    </row>
    <row r="59" spans="2:51" x14ac:dyDescent="0.2">
      <c r="B59" s="152"/>
      <c r="C59" s="235"/>
      <c r="D59" s="235"/>
      <c r="E59" s="237"/>
      <c r="F59" s="164"/>
      <c r="G59" s="235"/>
      <c r="H59" s="282"/>
      <c r="I59" s="283"/>
      <c r="J59" s="3">
        <v>44434</v>
      </c>
      <c r="K59" s="74" t="s">
        <v>254</v>
      </c>
      <c r="L59" s="4">
        <v>30.1</v>
      </c>
      <c r="M59" s="7" t="s">
        <v>269</v>
      </c>
      <c r="N59" s="7" t="s">
        <v>289</v>
      </c>
      <c r="O59" s="47" t="s">
        <v>290</v>
      </c>
      <c r="P59" s="12" t="s">
        <v>316</v>
      </c>
      <c r="Q59" s="13">
        <v>7.4</v>
      </c>
      <c r="R59" s="14"/>
      <c r="S59" s="15"/>
      <c r="T59" s="12"/>
      <c r="U59" s="13">
        <v>240</v>
      </c>
      <c r="V59" s="14" t="s">
        <v>318</v>
      </c>
      <c r="W59" s="15">
        <v>8.4</v>
      </c>
      <c r="X59" s="40">
        <v>240</v>
      </c>
      <c r="Y59" s="48">
        <v>7.0000000000000007E-2</v>
      </c>
      <c r="Z59" s="7" t="s">
        <v>285</v>
      </c>
      <c r="AA59" s="7" t="s">
        <v>285</v>
      </c>
      <c r="AB59" s="74" t="s">
        <v>285</v>
      </c>
      <c r="AC59" s="12"/>
      <c r="AD59" s="13" t="s">
        <v>285</v>
      </c>
      <c r="AE59" s="14"/>
      <c r="AF59" s="15"/>
      <c r="AG59" s="12"/>
      <c r="AH59" s="13" t="s">
        <v>285</v>
      </c>
      <c r="AI59" s="14"/>
      <c r="AJ59" s="15"/>
      <c r="AK59" s="40" t="s">
        <v>285</v>
      </c>
      <c r="AL59" s="48" t="s">
        <v>285</v>
      </c>
      <c r="AM59" s="16" t="s">
        <v>291</v>
      </c>
      <c r="AN59" s="1"/>
      <c r="AO59" s="2"/>
      <c r="AP59" s="60"/>
      <c r="AQ59" s="61"/>
      <c r="AR59" s="62"/>
      <c r="AS59" s="63"/>
      <c r="AT59" s="61"/>
      <c r="AU59" s="62"/>
      <c r="AV59" s="64"/>
      <c r="AX59" s="2"/>
      <c r="AY59" s="2"/>
    </row>
    <row r="60" spans="2:51" x14ac:dyDescent="0.2">
      <c r="B60" s="152"/>
      <c r="C60" s="235"/>
      <c r="D60" s="235"/>
      <c r="E60" s="237"/>
      <c r="F60" s="164"/>
      <c r="G60" s="235"/>
      <c r="H60" s="282"/>
      <c r="I60" s="283"/>
      <c r="J60" s="3">
        <v>44517</v>
      </c>
      <c r="K60" s="74" t="s">
        <v>254</v>
      </c>
      <c r="L60" s="4">
        <v>14.5</v>
      </c>
      <c r="M60" s="7" t="s">
        <v>269</v>
      </c>
      <c r="N60" s="7" t="s">
        <v>289</v>
      </c>
      <c r="O60" s="47" t="s">
        <v>290</v>
      </c>
      <c r="P60" s="12"/>
      <c r="Q60" s="13">
        <v>8.8000000000000007</v>
      </c>
      <c r="R60" s="14" t="s">
        <v>318</v>
      </c>
      <c r="S60" s="15">
        <v>2.4</v>
      </c>
      <c r="T60" s="12"/>
      <c r="U60" s="13">
        <v>270</v>
      </c>
      <c r="V60" s="14" t="s">
        <v>318</v>
      </c>
      <c r="W60" s="15">
        <v>8.1</v>
      </c>
      <c r="X60" s="40">
        <v>278.8</v>
      </c>
      <c r="Y60" s="48">
        <v>0.08</v>
      </c>
      <c r="Z60" s="7" t="s">
        <v>285</v>
      </c>
      <c r="AA60" s="7" t="s">
        <v>285</v>
      </c>
      <c r="AB60" s="74" t="s">
        <v>285</v>
      </c>
      <c r="AC60" s="12"/>
      <c r="AD60" s="13" t="s">
        <v>285</v>
      </c>
      <c r="AE60" s="14"/>
      <c r="AF60" s="15"/>
      <c r="AG60" s="12"/>
      <c r="AH60" s="13" t="s">
        <v>285</v>
      </c>
      <c r="AI60" s="14"/>
      <c r="AJ60" s="15"/>
      <c r="AK60" s="40" t="s">
        <v>285</v>
      </c>
      <c r="AL60" s="48" t="s">
        <v>285</v>
      </c>
      <c r="AM60" s="16" t="s">
        <v>291</v>
      </c>
      <c r="AN60" s="1"/>
      <c r="AO60" s="2"/>
      <c r="AP60" s="60"/>
      <c r="AQ60" s="61"/>
      <c r="AR60" s="62"/>
      <c r="AS60" s="63"/>
      <c r="AT60" s="61"/>
      <c r="AU60" s="62"/>
      <c r="AV60" s="64"/>
      <c r="AX60" s="2"/>
      <c r="AY60" s="2"/>
    </row>
    <row r="61" spans="2:51" x14ac:dyDescent="0.2">
      <c r="B61" s="152"/>
      <c r="C61" s="235"/>
      <c r="D61" s="235"/>
      <c r="E61" s="237"/>
      <c r="F61" s="164"/>
      <c r="G61" s="235"/>
      <c r="H61" s="282"/>
      <c r="I61" s="283"/>
      <c r="J61" s="3">
        <v>44607</v>
      </c>
      <c r="K61" s="74" t="s">
        <v>249</v>
      </c>
      <c r="L61" s="4">
        <v>3.4</v>
      </c>
      <c r="M61" s="7" t="s">
        <v>269</v>
      </c>
      <c r="N61" s="7" t="s">
        <v>289</v>
      </c>
      <c r="O61" s="47" t="s">
        <v>290</v>
      </c>
      <c r="P61" s="12" t="s">
        <v>310</v>
      </c>
      <c r="Q61" s="13">
        <v>7.2</v>
      </c>
      <c r="R61" s="14"/>
      <c r="S61" s="15"/>
      <c r="T61" s="12"/>
      <c r="U61" s="13">
        <v>51</v>
      </c>
      <c r="V61" s="14" t="s">
        <v>311</v>
      </c>
      <c r="W61" s="15">
        <v>5</v>
      </c>
      <c r="X61" s="40">
        <v>51</v>
      </c>
      <c r="Y61" s="48">
        <v>0.06</v>
      </c>
      <c r="Z61" s="7" t="s">
        <v>285</v>
      </c>
      <c r="AA61" s="7" t="s">
        <v>285</v>
      </c>
      <c r="AB61" s="74" t="s">
        <v>285</v>
      </c>
      <c r="AC61" s="12"/>
      <c r="AD61" s="13" t="s">
        <v>285</v>
      </c>
      <c r="AE61" s="14"/>
      <c r="AF61" s="15"/>
      <c r="AG61" s="12"/>
      <c r="AH61" s="13" t="s">
        <v>285</v>
      </c>
      <c r="AI61" s="14"/>
      <c r="AJ61" s="15"/>
      <c r="AK61" s="40" t="s">
        <v>285</v>
      </c>
      <c r="AL61" s="48" t="s">
        <v>285</v>
      </c>
      <c r="AM61" s="16" t="s">
        <v>291</v>
      </c>
      <c r="AN61" s="1"/>
      <c r="AO61" s="2"/>
      <c r="AP61" s="60"/>
      <c r="AQ61" s="61"/>
      <c r="AR61" s="62"/>
      <c r="AS61" s="63"/>
      <c r="AT61" s="61"/>
      <c r="AU61" s="62"/>
      <c r="AV61" s="64"/>
      <c r="AX61" s="2"/>
      <c r="AY61" s="2"/>
    </row>
    <row r="62" spans="2:51" x14ac:dyDescent="0.2">
      <c r="B62" s="152"/>
      <c r="C62" s="235">
        <v>68</v>
      </c>
      <c r="D62" s="235" t="s">
        <v>231</v>
      </c>
      <c r="E62" s="237"/>
      <c r="F62" s="164"/>
      <c r="G62" s="235" t="s">
        <v>227</v>
      </c>
      <c r="H62" s="282" t="s">
        <v>230</v>
      </c>
      <c r="I62" s="283"/>
      <c r="J62" s="3">
        <v>44344</v>
      </c>
      <c r="K62" s="74" t="s">
        <v>254</v>
      </c>
      <c r="L62" s="4">
        <v>26.2</v>
      </c>
      <c r="M62" s="7" t="s">
        <v>303</v>
      </c>
      <c r="N62" s="7" t="s">
        <v>251</v>
      </c>
      <c r="O62" s="47" t="s">
        <v>290</v>
      </c>
      <c r="P62" s="12"/>
      <c r="Q62" s="13">
        <v>16</v>
      </c>
      <c r="R62" s="14" t="s">
        <v>318</v>
      </c>
      <c r="S62" s="15">
        <v>3.2</v>
      </c>
      <c r="T62" s="12"/>
      <c r="U62" s="13">
        <v>540</v>
      </c>
      <c r="V62" s="14" t="s">
        <v>318</v>
      </c>
      <c r="W62" s="15">
        <v>13</v>
      </c>
      <c r="X62" s="40">
        <v>556</v>
      </c>
      <c r="Y62" s="48">
        <v>0.09</v>
      </c>
      <c r="Z62" s="7" t="s">
        <v>285</v>
      </c>
      <c r="AA62" s="7" t="s">
        <v>285</v>
      </c>
      <c r="AB62" s="74" t="s">
        <v>285</v>
      </c>
      <c r="AC62" s="12"/>
      <c r="AD62" s="13" t="s">
        <v>285</v>
      </c>
      <c r="AE62" s="14"/>
      <c r="AF62" s="15"/>
      <c r="AG62" s="12"/>
      <c r="AH62" s="13" t="s">
        <v>285</v>
      </c>
      <c r="AI62" s="14"/>
      <c r="AJ62" s="15"/>
      <c r="AK62" s="40" t="s">
        <v>285</v>
      </c>
      <c r="AL62" s="48" t="s">
        <v>285</v>
      </c>
      <c r="AM62" s="16" t="s">
        <v>291</v>
      </c>
      <c r="AN62" s="1"/>
      <c r="AO62" s="2"/>
      <c r="AP62" s="60"/>
      <c r="AQ62" s="61"/>
      <c r="AR62" s="62"/>
      <c r="AS62" s="63"/>
      <c r="AT62" s="61"/>
      <c r="AU62" s="62"/>
      <c r="AV62" s="64"/>
      <c r="AX62" s="2"/>
      <c r="AY62" s="2"/>
    </row>
    <row r="63" spans="2:51" x14ac:dyDescent="0.2">
      <c r="B63" s="152"/>
      <c r="C63" s="235"/>
      <c r="D63" s="235"/>
      <c r="E63" s="237"/>
      <c r="F63" s="164"/>
      <c r="G63" s="235"/>
      <c r="H63" s="282"/>
      <c r="I63" s="283"/>
      <c r="J63" s="3">
        <v>44434</v>
      </c>
      <c r="K63" s="74" t="s">
        <v>254</v>
      </c>
      <c r="L63" s="4">
        <v>29.6</v>
      </c>
      <c r="M63" s="7" t="s">
        <v>269</v>
      </c>
      <c r="N63" s="7" t="s">
        <v>289</v>
      </c>
      <c r="O63" s="47" t="s">
        <v>290</v>
      </c>
      <c r="P63" s="12"/>
      <c r="Q63" s="13">
        <v>21</v>
      </c>
      <c r="R63" s="14" t="s">
        <v>318</v>
      </c>
      <c r="S63" s="15">
        <v>3.7</v>
      </c>
      <c r="T63" s="12"/>
      <c r="U63" s="13">
        <v>500</v>
      </c>
      <c r="V63" s="14" t="s">
        <v>318</v>
      </c>
      <c r="W63" s="15">
        <v>16</v>
      </c>
      <c r="X63" s="40">
        <v>521</v>
      </c>
      <c r="Y63" s="48">
        <v>0.09</v>
      </c>
      <c r="Z63" s="7" t="s">
        <v>285</v>
      </c>
      <c r="AA63" s="7" t="s">
        <v>285</v>
      </c>
      <c r="AB63" s="74" t="s">
        <v>285</v>
      </c>
      <c r="AC63" s="12"/>
      <c r="AD63" s="13" t="s">
        <v>285</v>
      </c>
      <c r="AE63" s="14"/>
      <c r="AF63" s="15"/>
      <c r="AG63" s="12"/>
      <c r="AH63" s="13" t="s">
        <v>285</v>
      </c>
      <c r="AI63" s="14"/>
      <c r="AJ63" s="15"/>
      <c r="AK63" s="40" t="s">
        <v>285</v>
      </c>
      <c r="AL63" s="48" t="s">
        <v>285</v>
      </c>
      <c r="AM63" s="16" t="s">
        <v>291</v>
      </c>
      <c r="AN63" s="1"/>
      <c r="AO63" s="2"/>
      <c r="AP63" s="60"/>
      <c r="AQ63" s="61"/>
      <c r="AR63" s="62"/>
      <c r="AS63" s="63"/>
      <c r="AT63" s="61"/>
      <c r="AU63" s="62"/>
      <c r="AV63" s="64"/>
      <c r="AX63" s="2"/>
      <c r="AY63" s="2"/>
    </row>
    <row r="64" spans="2:51" x14ac:dyDescent="0.2">
      <c r="B64" s="152"/>
      <c r="C64" s="235"/>
      <c r="D64" s="235"/>
      <c r="E64" s="237"/>
      <c r="F64" s="164"/>
      <c r="G64" s="235"/>
      <c r="H64" s="282"/>
      <c r="I64" s="283"/>
      <c r="J64" s="3">
        <v>44517</v>
      </c>
      <c r="K64" s="74" t="s">
        <v>254</v>
      </c>
      <c r="L64" s="4">
        <v>16.5</v>
      </c>
      <c r="M64" s="7" t="s">
        <v>270</v>
      </c>
      <c r="N64" s="7" t="s">
        <v>289</v>
      </c>
      <c r="O64" s="47" t="s">
        <v>290</v>
      </c>
      <c r="P64" s="12"/>
      <c r="Q64" s="13">
        <v>39</v>
      </c>
      <c r="R64" s="14" t="s">
        <v>318</v>
      </c>
      <c r="S64" s="15">
        <v>7.7</v>
      </c>
      <c r="T64" s="12"/>
      <c r="U64" s="13">
        <v>990</v>
      </c>
      <c r="V64" s="14" t="s">
        <v>318</v>
      </c>
      <c r="W64" s="15">
        <v>30</v>
      </c>
      <c r="X64" s="40">
        <v>1029</v>
      </c>
      <c r="Y64" s="48">
        <v>0.09</v>
      </c>
      <c r="Z64" s="7" t="s">
        <v>285</v>
      </c>
      <c r="AA64" s="7" t="s">
        <v>285</v>
      </c>
      <c r="AB64" s="74" t="s">
        <v>285</v>
      </c>
      <c r="AC64" s="12"/>
      <c r="AD64" s="13" t="s">
        <v>285</v>
      </c>
      <c r="AE64" s="14"/>
      <c r="AF64" s="15"/>
      <c r="AG64" s="12"/>
      <c r="AH64" s="13" t="s">
        <v>285</v>
      </c>
      <c r="AI64" s="14"/>
      <c r="AJ64" s="15"/>
      <c r="AK64" s="40" t="s">
        <v>285</v>
      </c>
      <c r="AL64" s="48" t="s">
        <v>285</v>
      </c>
      <c r="AM64" s="16" t="s">
        <v>291</v>
      </c>
      <c r="AN64" s="1"/>
      <c r="AO64" s="2"/>
      <c r="AP64" s="60"/>
      <c r="AQ64" s="61"/>
      <c r="AR64" s="62"/>
      <c r="AS64" s="63"/>
      <c r="AT64" s="61"/>
      <c r="AU64" s="62"/>
      <c r="AV64" s="64"/>
      <c r="AX64" s="2"/>
      <c r="AY64" s="2"/>
    </row>
    <row r="65" spans="2:51" x14ac:dyDescent="0.2">
      <c r="B65" s="152"/>
      <c r="C65" s="235"/>
      <c r="D65" s="235"/>
      <c r="E65" s="237"/>
      <c r="F65" s="164"/>
      <c r="G65" s="235"/>
      <c r="H65" s="282"/>
      <c r="I65" s="283"/>
      <c r="J65" s="3">
        <v>44607</v>
      </c>
      <c r="K65" s="74" t="s">
        <v>249</v>
      </c>
      <c r="L65" s="4">
        <v>4.5999999999999996</v>
      </c>
      <c r="M65" s="7" t="s">
        <v>270</v>
      </c>
      <c r="N65" s="7" t="s">
        <v>289</v>
      </c>
      <c r="O65" s="47" t="s">
        <v>290</v>
      </c>
      <c r="P65" s="12"/>
      <c r="Q65" s="13">
        <v>23</v>
      </c>
      <c r="R65" s="14" t="s">
        <v>311</v>
      </c>
      <c r="S65" s="15">
        <v>2.6</v>
      </c>
      <c r="T65" s="12"/>
      <c r="U65" s="13">
        <v>670</v>
      </c>
      <c r="V65" s="14" t="s">
        <v>311</v>
      </c>
      <c r="W65" s="15">
        <v>12</v>
      </c>
      <c r="X65" s="40">
        <v>693</v>
      </c>
      <c r="Y65" s="48">
        <v>0.08</v>
      </c>
      <c r="Z65" s="7" t="s">
        <v>285</v>
      </c>
      <c r="AA65" s="7" t="s">
        <v>285</v>
      </c>
      <c r="AB65" s="74" t="s">
        <v>285</v>
      </c>
      <c r="AC65" s="12"/>
      <c r="AD65" s="13" t="s">
        <v>285</v>
      </c>
      <c r="AE65" s="14"/>
      <c r="AF65" s="15"/>
      <c r="AG65" s="12"/>
      <c r="AH65" s="13" t="s">
        <v>285</v>
      </c>
      <c r="AI65" s="14"/>
      <c r="AJ65" s="15"/>
      <c r="AK65" s="40" t="s">
        <v>285</v>
      </c>
      <c r="AL65" s="48" t="s">
        <v>285</v>
      </c>
      <c r="AM65" s="16" t="s">
        <v>291</v>
      </c>
      <c r="AN65" s="1"/>
      <c r="AO65" s="2"/>
      <c r="AP65" s="60"/>
      <c r="AQ65" s="61"/>
      <c r="AR65" s="62"/>
      <c r="AS65" s="63"/>
      <c r="AT65" s="61"/>
      <c r="AU65" s="62"/>
      <c r="AV65" s="64"/>
      <c r="AX65" s="2"/>
      <c r="AY65" s="2"/>
    </row>
    <row r="66" spans="2:51" x14ac:dyDescent="0.2">
      <c r="B66" s="152"/>
      <c r="C66" s="235">
        <v>69</v>
      </c>
      <c r="D66" s="235" t="s">
        <v>232</v>
      </c>
      <c r="E66" s="237"/>
      <c r="F66" s="164"/>
      <c r="G66" s="235" t="s">
        <v>227</v>
      </c>
      <c r="H66" s="282" t="s">
        <v>233</v>
      </c>
      <c r="I66" s="283"/>
      <c r="J66" s="3">
        <v>44344</v>
      </c>
      <c r="K66" s="74" t="s">
        <v>249</v>
      </c>
      <c r="L66" s="4">
        <v>27.3</v>
      </c>
      <c r="M66" s="7" t="s">
        <v>270</v>
      </c>
      <c r="N66" s="7" t="s">
        <v>251</v>
      </c>
      <c r="O66" s="47" t="s">
        <v>290</v>
      </c>
      <c r="P66" s="12"/>
      <c r="Q66" s="13">
        <v>31</v>
      </c>
      <c r="R66" s="14" t="s">
        <v>318</v>
      </c>
      <c r="S66" s="15">
        <v>4.5</v>
      </c>
      <c r="T66" s="12"/>
      <c r="U66" s="13">
        <v>950</v>
      </c>
      <c r="V66" s="14" t="s">
        <v>318</v>
      </c>
      <c r="W66" s="15">
        <v>20</v>
      </c>
      <c r="X66" s="40">
        <v>981</v>
      </c>
      <c r="Y66" s="48">
        <v>0.02</v>
      </c>
      <c r="Z66" s="7" t="s">
        <v>285</v>
      </c>
      <c r="AA66" s="7" t="s">
        <v>285</v>
      </c>
      <c r="AB66" s="74" t="s">
        <v>285</v>
      </c>
      <c r="AC66" s="12"/>
      <c r="AD66" s="13" t="s">
        <v>285</v>
      </c>
      <c r="AE66" s="14"/>
      <c r="AF66" s="15"/>
      <c r="AG66" s="12"/>
      <c r="AH66" s="13" t="s">
        <v>285</v>
      </c>
      <c r="AI66" s="14"/>
      <c r="AJ66" s="15"/>
      <c r="AK66" s="40" t="s">
        <v>285</v>
      </c>
      <c r="AL66" s="48" t="s">
        <v>285</v>
      </c>
      <c r="AM66" s="16" t="s">
        <v>291</v>
      </c>
      <c r="AN66" s="1"/>
      <c r="AO66" s="2"/>
      <c r="AP66" s="60"/>
      <c r="AQ66" s="61"/>
      <c r="AR66" s="62"/>
      <c r="AS66" s="63"/>
      <c r="AT66" s="61"/>
      <c r="AU66" s="62"/>
      <c r="AV66" s="64"/>
      <c r="AX66" s="2"/>
      <c r="AY66" s="2"/>
    </row>
    <row r="67" spans="2:51" x14ac:dyDescent="0.2">
      <c r="B67" s="152"/>
      <c r="C67" s="235"/>
      <c r="D67" s="235"/>
      <c r="E67" s="237"/>
      <c r="F67" s="164"/>
      <c r="G67" s="235"/>
      <c r="H67" s="282"/>
      <c r="I67" s="283"/>
      <c r="J67" s="3">
        <v>44432</v>
      </c>
      <c r="K67" s="74" t="s">
        <v>254</v>
      </c>
      <c r="L67" s="4">
        <v>27.2</v>
      </c>
      <c r="M67" s="7" t="s">
        <v>308</v>
      </c>
      <c r="N67" s="7" t="s">
        <v>289</v>
      </c>
      <c r="O67" s="47" t="s">
        <v>290</v>
      </c>
      <c r="P67" s="12"/>
      <c r="Q67" s="13">
        <v>64</v>
      </c>
      <c r="R67" s="14" t="s">
        <v>318</v>
      </c>
      <c r="S67" s="15">
        <v>8.9</v>
      </c>
      <c r="T67" s="12"/>
      <c r="U67" s="13">
        <v>1900</v>
      </c>
      <c r="V67" s="14" t="s">
        <v>318</v>
      </c>
      <c r="W67" s="15">
        <v>37</v>
      </c>
      <c r="X67" s="40">
        <v>1964</v>
      </c>
      <c r="Y67" s="48">
        <v>0.06</v>
      </c>
      <c r="Z67" s="7" t="s">
        <v>285</v>
      </c>
      <c r="AA67" s="7" t="s">
        <v>285</v>
      </c>
      <c r="AB67" s="74" t="s">
        <v>285</v>
      </c>
      <c r="AC67" s="12"/>
      <c r="AD67" s="13" t="s">
        <v>285</v>
      </c>
      <c r="AE67" s="14"/>
      <c r="AF67" s="15"/>
      <c r="AG67" s="12"/>
      <c r="AH67" s="13" t="s">
        <v>285</v>
      </c>
      <c r="AI67" s="14"/>
      <c r="AJ67" s="15"/>
      <c r="AK67" s="40" t="s">
        <v>285</v>
      </c>
      <c r="AL67" s="48" t="s">
        <v>285</v>
      </c>
      <c r="AM67" s="16" t="s">
        <v>291</v>
      </c>
      <c r="AN67" s="1"/>
      <c r="AO67" s="2"/>
      <c r="AP67" s="60"/>
      <c r="AQ67" s="61"/>
      <c r="AR67" s="62"/>
      <c r="AS67" s="63"/>
      <c r="AT67" s="61"/>
      <c r="AU67" s="62"/>
      <c r="AV67" s="64"/>
      <c r="AX67" s="2"/>
      <c r="AY67" s="2"/>
    </row>
    <row r="68" spans="2:51" x14ac:dyDescent="0.2">
      <c r="B68" s="152"/>
      <c r="C68" s="235"/>
      <c r="D68" s="235"/>
      <c r="E68" s="237"/>
      <c r="F68" s="164"/>
      <c r="G68" s="235"/>
      <c r="H68" s="282"/>
      <c r="I68" s="283"/>
      <c r="J68" s="3">
        <v>44518</v>
      </c>
      <c r="K68" s="74" t="s">
        <v>254</v>
      </c>
      <c r="L68" s="4">
        <v>14.5</v>
      </c>
      <c r="M68" s="7" t="s">
        <v>270</v>
      </c>
      <c r="N68" s="7" t="s">
        <v>289</v>
      </c>
      <c r="O68" s="47" t="s">
        <v>290</v>
      </c>
      <c r="P68" s="12"/>
      <c r="Q68" s="13">
        <v>32</v>
      </c>
      <c r="R68" s="14" t="s">
        <v>318</v>
      </c>
      <c r="S68" s="15">
        <v>6.6</v>
      </c>
      <c r="T68" s="12"/>
      <c r="U68" s="13">
        <v>1000</v>
      </c>
      <c r="V68" s="14" t="s">
        <v>318</v>
      </c>
      <c r="W68" s="15">
        <v>31</v>
      </c>
      <c r="X68" s="40">
        <v>1032</v>
      </c>
      <c r="Y68" s="48">
        <v>0.06</v>
      </c>
      <c r="Z68" s="7" t="s">
        <v>285</v>
      </c>
      <c r="AA68" s="7" t="s">
        <v>285</v>
      </c>
      <c r="AB68" s="74" t="s">
        <v>285</v>
      </c>
      <c r="AC68" s="12"/>
      <c r="AD68" s="13" t="s">
        <v>285</v>
      </c>
      <c r="AE68" s="14"/>
      <c r="AF68" s="15"/>
      <c r="AG68" s="12"/>
      <c r="AH68" s="13" t="s">
        <v>285</v>
      </c>
      <c r="AI68" s="14"/>
      <c r="AJ68" s="15"/>
      <c r="AK68" s="40" t="s">
        <v>285</v>
      </c>
      <c r="AL68" s="48" t="s">
        <v>285</v>
      </c>
      <c r="AM68" s="16" t="s">
        <v>291</v>
      </c>
      <c r="AN68" s="1"/>
      <c r="AO68" s="2"/>
      <c r="AP68" s="60"/>
      <c r="AQ68" s="61"/>
      <c r="AR68" s="62"/>
      <c r="AS68" s="63"/>
      <c r="AT68" s="61"/>
      <c r="AU68" s="62"/>
      <c r="AV68" s="64"/>
      <c r="AX68" s="2"/>
      <c r="AY68" s="2"/>
    </row>
    <row r="69" spans="2:51" x14ac:dyDescent="0.2">
      <c r="B69" s="152"/>
      <c r="C69" s="235"/>
      <c r="D69" s="235"/>
      <c r="E69" s="237"/>
      <c r="F69" s="164"/>
      <c r="G69" s="235"/>
      <c r="H69" s="282"/>
      <c r="I69" s="283"/>
      <c r="J69" s="3">
        <v>44610</v>
      </c>
      <c r="K69" s="74" t="s">
        <v>249</v>
      </c>
      <c r="L69" s="4">
        <v>6.8</v>
      </c>
      <c r="M69" s="7" t="s">
        <v>270</v>
      </c>
      <c r="N69" s="7" t="s">
        <v>289</v>
      </c>
      <c r="O69" s="47" t="s">
        <v>290</v>
      </c>
      <c r="P69" s="12"/>
      <c r="Q69" s="13">
        <v>72</v>
      </c>
      <c r="R69" s="14" t="s">
        <v>311</v>
      </c>
      <c r="S69" s="15">
        <v>11</v>
      </c>
      <c r="T69" s="12"/>
      <c r="U69" s="13">
        <v>2100</v>
      </c>
      <c r="V69" s="14" t="s">
        <v>311</v>
      </c>
      <c r="W69" s="15">
        <v>52</v>
      </c>
      <c r="X69" s="40">
        <v>2172</v>
      </c>
      <c r="Y69" s="48">
        <v>0.06</v>
      </c>
      <c r="Z69" s="7" t="s">
        <v>285</v>
      </c>
      <c r="AA69" s="7" t="s">
        <v>285</v>
      </c>
      <c r="AB69" s="74" t="s">
        <v>285</v>
      </c>
      <c r="AC69" s="12"/>
      <c r="AD69" s="13" t="s">
        <v>285</v>
      </c>
      <c r="AE69" s="14"/>
      <c r="AF69" s="15"/>
      <c r="AG69" s="12"/>
      <c r="AH69" s="13" t="s">
        <v>285</v>
      </c>
      <c r="AI69" s="14"/>
      <c r="AJ69" s="15"/>
      <c r="AK69" s="40" t="s">
        <v>285</v>
      </c>
      <c r="AL69" s="48" t="s">
        <v>285</v>
      </c>
      <c r="AM69" s="16" t="s">
        <v>291</v>
      </c>
      <c r="AN69" s="1"/>
      <c r="AO69" s="2"/>
      <c r="AP69" s="60"/>
      <c r="AQ69" s="61"/>
      <c r="AR69" s="62"/>
      <c r="AS69" s="63"/>
      <c r="AT69" s="61"/>
      <c r="AU69" s="62"/>
      <c r="AV69" s="64"/>
      <c r="AX69" s="2"/>
      <c r="AY69" s="2"/>
    </row>
    <row r="70" spans="2:51" x14ac:dyDescent="0.2">
      <c r="B70" s="152"/>
      <c r="C70" s="235">
        <v>70</v>
      </c>
      <c r="D70" s="235" t="s">
        <v>234</v>
      </c>
      <c r="E70" s="237"/>
      <c r="F70" s="164"/>
      <c r="G70" s="235" t="s">
        <v>227</v>
      </c>
      <c r="H70" s="282" t="s">
        <v>235</v>
      </c>
      <c r="I70" s="283"/>
      <c r="J70" s="3">
        <v>44343</v>
      </c>
      <c r="K70" s="74" t="s">
        <v>258</v>
      </c>
      <c r="L70" s="4">
        <v>13.7</v>
      </c>
      <c r="M70" s="7" t="s">
        <v>270</v>
      </c>
      <c r="N70" s="7" t="s">
        <v>289</v>
      </c>
      <c r="O70" s="47" t="s">
        <v>290</v>
      </c>
      <c r="P70" s="12"/>
      <c r="Q70" s="13">
        <v>7.5</v>
      </c>
      <c r="R70" s="14" t="s">
        <v>318</v>
      </c>
      <c r="S70" s="15">
        <v>2.1</v>
      </c>
      <c r="T70" s="12"/>
      <c r="U70" s="13">
        <v>170</v>
      </c>
      <c r="V70" s="14" t="s">
        <v>318</v>
      </c>
      <c r="W70" s="15">
        <v>8.1</v>
      </c>
      <c r="X70" s="40">
        <v>177.5</v>
      </c>
      <c r="Y70" s="48">
        <v>7.0000000000000007E-2</v>
      </c>
      <c r="Z70" s="7" t="s">
        <v>285</v>
      </c>
      <c r="AA70" s="7" t="s">
        <v>285</v>
      </c>
      <c r="AB70" s="74" t="s">
        <v>285</v>
      </c>
      <c r="AC70" s="12"/>
      <c r="AD70" s="13" t="s">
        <v>285</v>
      </c>
      <c r="AE70" s="14"/>
      <c r="AF70" s="15"/>
      <c r="AG70" s="12"/>
      <c r="AH70" s="13" t="s">
        <v>285</v>
      </c>
      <c r="AI70" s="14"/>
      <c r="AJ70" s="15"/>
      <c r="AK70" s="40" t="s">
        <v>285</v>
      </c>
      <c r="AL70" s="48" t="s">
        <v>285</v>
      </c>
      <c r="AM70" s="16" t="s">
        <v>291</v>
      </c>
      <c r="AN70" s="1"/>
      <c r="AO70" s="2"/>
      <c r="AP70" s="60"/>
      <c r="AQ70" s="61"/>
      <c r="AR70" s="62"/>
      <c r="AS70" s="63"/>
      <c r="AT70" s="61"/>
      <c r="AU70" s="62"/>
      <c r="AV70" s="64"/>
      <c r="AX70" s="2"/>
      <c r="AY70" s="2"/>
    </row>
    <row r="71" spans="2:51" x14ac:dyDescent="0.2">
      <c r="B71" s="152"/>
      <c r="C71" s="235"/>
      <c r="D71" s="235"/>
      <c r="E71" s="237"/>
      <c r="F71" s="164"/>
      <c r="G71" s="235"/>
      <c r="H71" s="282"/>
      <c r="I71" s="283"/>
      <c r="J71" s="3">
        <v>44432</v>
      </c>
      <c r="K71" s="74" t="s">
        <v>249</v>
      </c>
      <c r="L71" s="4">
        <v>26.1</v>
      </c>
      <c r="M71" s="7" t="s">
        <v>270</v>
      </c>
      <c r="N71" s="7" t="s">
        <v>289</v>
      </c>
      <c r="O71" s="47" t="s">
        <v>290</v>
      </c>
      <c r="P71" s="12" t="s">
        <v>316</v>
      </c>
      <c r="Q71" s="13">
        <v>6.7</v>
      </c>
      <c r="R71" s="14"/>
      <c r="S71" s="15"/>
      <c r="T71" s="12"/>
      <c r="U71" s="13">
        <v>180</v>
      </c>
      <c r="V71" s="14" t="s">
        <v>318</v>
      </c>
      <c r="W71" s="15">
        <v>7.5</v>
      </c>
      <c r="X71" s="40">
        <v>180</v>
      </c>
      <c r="Y71" s="48">
        <v>0.06</v>
      </c>
      <c r="Z71" s="7" t="s">
        <v>285</v>
      </c>
      <c r="AA71" s="7" t="s">
        <v>285</v>
      </c>
      <c r="AB71" s="74" t="s">
        <v>285</v>
      </c>
      <c r="AC71" s="12"/>
      <c r="AD71" s="13" t="s">
        <v>285</v>
      </c>
      <c r="AE71" s="14"/>
      <c r="AF71" s="15"/>
      <c r="AG71" s="12"/>
      <c r="AH71" s="13" t="s">
        <v>285</v>
      </c>
      <c r="AI71" s="14"/>
      <c r="AJ71" s="15"/>
      <c r="AK71" s="40" t="s">
        <v>285</v>
      </c>
      <c r="AL71" s="48" t="s">
        <v>285</v>
      </c>
      <c r="AM71" s="16" t="s">
        <v>291</v>
      </c>
      <c r="AN71" s="1"/>
      <c r="AO71" s="2"/>
      <c r="AP71" s="60"/>
      <c r="AQ71" s="61"/>
      <c r="AR71" s="62"/>
      <c r="AS71" s="63"/>
      <c r="AT71" s="61"/>
      <c r="AU71" s="62"/>
      <c r="AV71" s="64"/>
      <c r="AX71" s="2"/>
      <c r="AY71" s="2"/>
    </row>
    <row r="72" spans="2:51" x14ac:dyDescent="0.2">
      <c r="B72" s="152"/>
      <c r="C72" s="235"/>
      <c r="D72" s="235"/>
      <c r="E72" s="237"/>
      <c r="F72" s="164"/>
      <c r="G72" s="235"/>
      <c r="H72" s="282"/>
      <c r="I72" s="283"/>
      <c r="J72" s="3">
        <v>44518</v>
      </c>
      <c r="K72" s="74" t="s">
        <v>254</v>
      </c>
      <c r="L72" s="4">
        <v>11.3</v>
      </c>
      <c r="M72" s="7" t="s">
        <v>270</v>
      </c>
      <c r="N72" s="7" t="s">
        <v>289</v>
      </c>
      <c r="O72" s="47" t="s">
        <v>290</v>
      </c>
      <c r="P72" s="12"/>
      <c r="Q72" s="13">
        <v>9.1</v>
      </c>
      <c r="R72" s="14" t="s">
        <v>318</v>
      </c>
      <c r="S72" s="15">
        <v>2.2000000000000002</v>
      </c>
      <c r="T72" s="12"/>
      <c r="U72" s="13">
        <v>220</v>
      </c>
      <c r="V72" s="14" t="s">
        <v>318</v>
      </c>
      <c r="W72" s="15">
        <v>8.1</v>
      </c>
      <c r="X72" s="40">
        <v>229.1</v>
      </c>
      <c r="Y72" s="48">
        <v>0.06</v>
      </c>
      <c r="Z72" s="7" t="s">
        <v>285</v>
      </c>
      <c r="AA72" s="7" t="s">
        <v>285</v>
      </c>
      <c r="AB72" s="74" t="s">
        <v>285</v>
      </c>
      <c r="AC72" s="12"/>
      <c r="AD72" s="13" t="s">
        <v>285</v>
      </c>
      <c r="AE72" s="14"/>
      <c r="AF72" s="15"/>
      <c r="AG72" s="12"/>
      <c r="AH72" s="13" t="s">
        <v>285</v>
      </c>
      <c r="AI72" s="14"/>
      <c r="AJ72" s="15"/>
      <c r="AK72" s="40" t="s">
        <v>285</v>
      </c>
      <c r="AL72" s="48" t="s">
        <v>285</v>
      </c>
      <c r="AM72" s="16" t="s">
        <v>291</v>
      </c>
      <c r="AN72" s="1"/>
      <c r="AO72" s="2"/>
      <c r="AP72" s="60"/>
      <c r="AQ72" s="61"/>
      <c r="AR72" s="62"/>
      <c r="AS72" s="63"/>
      <c r="AT72" s="61"/>
      <c r="AU72" s="62"/>
      <c r="AV72" s="64"/>
      <c r="AX72" s="2"/>
      <c r="AY72" s="2"/>
    </row>
    <row r="73" spans="2:51" x14ac:dyDescent="0.2">
      <c r="B73" s="152"/>
      <c r="C73" s="235"/>
      <c r="D73" s="235"/>
      <c r="E73" s="237"/>
      <c r="F73" s="164"/>
      <c r="G73" s="235"/>
      <c r="H73" s="282"/>
      <c r="I73" s="283"/>
      <c r="J73" s="3">
        <v>44610</v>
      </c>
      <c r="K73" s="74" t="s">
        <v>254</v>
      </c>
      <c r="L73" s="4">
        <v>1.5</v>
      </c>
      <c r="M73" s="7" t="s">
        <v>270</v>
      </c>
      <c r="N73" s="7" t="s">
        <v>289</v>
      </c>
      <c r="O73" s="47" t="s">
        <v>290</v>
      </c>
      <c r="P73" s="12" t="s">
        <v>310</v>
      </c>
      <c r="Q73" s="13">
        <v>5.4</v>
      </c>
      <c r="R73" s="14"/>
      <c r="S73" s="15"/>
      <c r="T73" s="12"/>
      <c r="U73" s="13">
        <v>95</v>
      </c>
      <c r="V73" s="14" t="s">
        <v>311</v>
      </c>
      <c r="W73" s="15">
        <v>5.4</v>
      </c>
      <c r="X73" s="40">
        <v>95</v>
      </c>
      <c r="Y73" s="48">
        <v>0.06</v>
      </c>
      <c r="Z73" s="7" t="s">
        <v>285</v>
      </c>
      <c r="AA73" s="7" t="s">
        <v>285</v>
      </c>
      <c r="AB73" s="74" t="s">
        <v>285</v>
      </c>
      <c r="AC73" s="12"/>
      <c r="AD73" s="13" t="s">
        <v>285</v>
      </c>
      <c r="AE73" s="14"/>
      <c r="AF73" s="15"/>
      <c r="AG73" s="12"/>
      <c r="AH73" s="13" t="s">
        <v>285</v>
      </c>
      <c r="AI73" s="14"/>
      <c r="AJ73" s="15"/>
      <c r="AK73" s="40" t="s">
        <v>285</v>
      </c>
      <c r="AL73" s="48" t="s">
        <v>285</v>
      </c>
      <c r="AM73" s="16" t="s">
        <v>291</v>
      </c>
      <c r="AN73" s="1"/>
      <c r="AO73" s="2"/>
      <c r="AP73" s="60"/>
      <c r="AQ73" s="61"/>
      <c r="AR73" s="62"/>
      <c r="AS73" s="63"/>
      <c r="AT73" s="61"/>
      <c r="AU73" s="62"/>
      <c r="AV73" s="64"/>
      <c r="AX73" s="2"/>
      <c r="AY73" s="2"/>
    </row>
    <row r="74" spans="2:51" x14ac:dyDescent="0.2">
      <c r="B74" s="152"/>
      <c r="C74" s="235">
        <v>71</v>
      </c>
      <c r="D74" s="235" t="s">
        <v>236</v>
      </c>
      <c r="E74" s="237"/>
      <c r="F74" s="164"/>
      <c r="G74" s="235" t="s">
        <v>227</v>
      </c>
      <c r="H74" s="282" t="s">
        <v>237</v>
      </c>
      <c r="I74" s="283"/>
      <c r="J74" s="3">
        <v>44342</v>
      </c>
      <c r="K74" s="74" t="s">
        <v>249</v>
      </c>
      <c r="L74" s="4">
        <v>23.8</v>
      </c>
      <c r="M74" s="7" t="s">
        <v>297</v>
      </c>
      <c r="N74" s="7" t="s">
        <v>251</v>
      </c>
      <c r="O74" s="47" t="s">
        <v>292</v>
      </c>
      <c r="P74" s="12"/>
      <c r="Q74" s="13">
        <v>17</v>
      </c>
      <c r="R74" s="14" t="s">
        <v>318</v>
      </c>
      <c r="S74" s="15">
        <v>3.6</v>
      </c>
      <c r="T74" s="12"/>
      <c r="U74" s="13">
        <v>410</v>
      </c>
      <c r="V74" s="14" t="s">
        <v>318</v>
      </c>
      <c r="W74" s="15">
        <v>14</v>
      </c>
      <c r="X74" s="40">
        <v>427</v>
      </c>
      <c r="Y74" s="48">
        <v>0.09</v>
      </c>
      <c r="Z74" s="7" t="s">
        <v>285</v>
      </c>
      <c r="AA74" s="7" t="s">
        <v>285</v>
      </c>
      <c r="AB74" s="74" t="s">
        <v>285</v>
      </c>
      <c r="AC74" s="12"/>
      <c r="AD74" s="13" t="s">
        <v>285</v>
      </c>
      <c r="AE74" s="14"/>
      <c r="AF74" s="15"/>
      <c r="AG74" s="12"/>
      <c r="AH74" s="13" t="s">
        <v>285</v>
      </c>
      <c r="AI74" s="14"/>
      <c r="AJ74" s="15"/>
      <c r="AK74" s="40" t="s">
        <v>285</v>
      </c>
      <c r="AL74" s="48" t="s">
        <v>285</v>
      </c>
      <c r="AM74" s="16" t="s">
        <v>291</v>
      </c>
      <c r="AN74" s="1"/>
      <c r="AO74" s="2"/>
      <c r="AP74" s="60"/>
      <c r="AQ74" s="61"/>
      <c r="AR74" s="62"/>
      <c r="AS74" s="63"/>
      <c r="AT74" s="61"/>
      <c r="AU74" s="62"/>
      <c r="AV74" s="64"/>
      <c r="AX74" s="2"/>
      <c r="AY74" s="2"/>
    </row>
    <row r="75" spans="2:51" x14ac:dyDescent="0.2">
      <c r="B75" s="152"/>
      <c r="C75" s="235"/>
      <c r="D75" s="235"/>
      <c r="E75" s="237"/>
      <c r="F75" s="164"/>
      <c r="G75" s="235"/>
      <c r="H75" s="282"/>
      <c r="I75" s="283"/>
      <c r="J75" s="3">
        <v>44435</v>
      </c>
      <c r="K75" s="74" t="s">
        <v>254</v>
      </c>
      <c r="L75" s="4">
        <v>32.299999999999997</v>
      </c>
      <c r="M75" s="7" t="s">
        <v>280</v>
      </c>
      <c r="N75" s="7" t="s">
        <v>289</v>
      </c>
      <c r="O75" s="47" t="s">
        <v>290</v>
      </c>
      <c r="P75" s="12"/>
      <c r="Q75" s="13">
        <v>27</v>
      </c>
      <c r="R75" s="14" t="s">
        <v>318</v>
      </c>
      <c r="S75" s="15">
        <v>3.8</v>
      </c>
      <c r="T75" s="12"/>
      <c r="U75" s="13">
        <v>600</v>
      </c>
      <c r="V75" s="14" t="s">
        <v>318</v>
      </c>
      <c r="W75" s="15">
        <v>16</v>
      </c>
      <c r="X75" s="40">
        <v>627</v>
      </c>
      <c r="Y75" s="48">
        <v>7.0000000000000007E-2</v>
      </c>
      <c r="Z75" s="7" t="s">
        <v>285</v>
      </c>
      <c r="AA75" s="7" t="s">
        <v>285</v>
      </c>
      <c r="AB75" s="74" t="s">
        <v>285</v>
      </c>
      <c r="AC75" s="12"/>
      <c r="AD75" s="13" t="s">
        <v>285</v>
      </c>
      <c r="AE75" s="14"/>
      <c r="AF75" s="15"/>
      <c r="AG75" s="12"/>
      <c r="AH75" s="13" t="s">
        <v>285</v>
      </c>
      <c r="AI75" s="14"/>
      <c r="AJ75" s="15"/>
      <c r="AK75" s="40" t="s">
        <v>285</v>
      </c>
      <c r="AL75" s="48" t="s">
        <v>285</v>
      </c>
      <c r="AM75" s="16" t="s">
        <v>291</v>
      </c>
      <c r="AN75" s="1"/>
      <c r="AO75" s="2"/>
      <c r="AP75" s="60"/>
      <c r="AQ75" s="61"/>
      <c r="AR75" s="62"/>
      <c r="AS75" s="63"/>
      <c r="AT75" s="61"/>
      <c r="AU75" s="62"/>
      <c r="AV75" s="64"/>
      <c r="AX75" s="2"/>
      <c r="AY75" s="2"/>
    </row>
    <row r="76" spans="2:51" x14ac:dyDescent="0.2">
      <c r="B76" s="152"/>
      <c r="C76" s="235"/>
      <c r="D76" s="235"/>
      <c r="E76" s="237"/>
      <c r="F76" s="164"/>
      <c r="G76" s="235"/>
      <c r="H76" s="282"/>
      <c r="I76" s="283"/>
      <c r="J76" s="3">
        <v>44502</v>
      </c>
      <c r="K76" s="74" t="s">
        <v>254</v>
      </c>
      <c r="L76" s="4">
        <v>18.3</v>
      </c>
      <c r="M76" s="7" t="s">
        <v>267</v>
      </c>
      <c r="N76" s="7" t="s">
        <v>289</v>
      </c>
      <c r="O76" s="47" t="s">
        <v>290</v>
      </c>
      <c r="P76" s="12"/>
      <c r="Q76" s="13">
        <v>25</v>
      </c>
      <c r="R76" s="14" t="s">
        <v>318</v>
      </c>
      <c r="S76" s="15">
        <v>5.2</v>
      </c>
      <c r="T76" s="12"/>
      <c r="U76" s="13">
        <v>600</v>
      </c>
      <c r="V76" s="14" t="s">
        <v>318</v>
      </c>
      <c r="W76" s="15">
        <v>20</v>
      </c>
      <c r="X76" s="40">
        <v>625</v>
      </c>
      <c r="Y76" s="48">
        <v>0.08</v>
      </c>
      <c r="Z76" s="7" t="s">
        <v>285</v>
      </c>
      <c r="AA76" s="7" t="s">
        <v>285</v>
      </c>
      <c r="AB76" s="74" t="s">
        <v>285</v>
      </c>
      <c r="AC76" s="12"/>
      <c r="AD76" s="13" t="s">
        <v>285</v>
      </c>
      <c r="AE76" s="14"/>
      <c r="AF76" s="15"/>
      <c r="AG76" s="12"/>
      <c r="AH76" s="13" t="s">
        <v>285</v>
      </c>
      <c r="AI76" s="14"/>
      <c r="AJ76" s="15"/>
      <c r="AK76" s="40" t="s">
        <v>285</v>
      </c>
      <c r="AL76" s="48" t="s">
        <v>285</v>
      </c>
      <c r="AM76" s="16" t="s">
        <v>291</v>
      </c>
      <c r="AN76" s="1"/>
      <c r="AO76" s="2"/>
      <c r="AP76" s="60"/>
      <c r="AQ76" s="61"/>
      <c r="AR76" s="62"/>
      <c r="AS76" s="63"/>
      <c r="AT76" s="61"/>
      <c r="AU76" s="62"/>
      <c r="AV76" s="64"/>
      <c r="AX76" s="2"/>
      <c r="AY76" s="2"/>
    </row>
    <row r="77" spans="2:51" x14ac:dyDescent="0.2">
      <c r="B77" s="152"/>
      <c r="C77" s="235"/>
      <c r="D77" s="235"/>
      <c r="E77" s="237"/>
      <c r="F77" s="164"/>
      <c r="G77" s="235"/>
      <c r="H77" s="282"/>
      <c r="I77" s="283"/>
      <c r="J77" s="3">
        <v>44608</v>
      </c>
      <c r="K77" s="74" t="s">
        <v>254</v>
      </c>
      <c r="L77" s="4">
        <v>6.2</v>
      </c>
      <c r="M77" s="7" t="s">
        <v>267</v>
      </c>
      <c r="N77" s="7" t="s">
        <v>289</v>
      </c>
      <c r="O77" s="47" t="s">
        <v>290</v>
      </c>
      <c r="P77" s="12" t="s">
        <v>310</v>
      </c>
      <c r="Q77" s="13">
        <v>9.6999999999999993</v>
      </c>
      <c r="R77" s="14"/>
      <c r="S77" s="15"/>
      <c r="T77" s="12"/>
      <c r="U77" s="13">
        <v>270</v>
      </c>
      <c r="V77" s="14" t="s">
        <v>311</v>
      </c>
      <c r="W77" s="15">
        <v>11</v>
      </c>
      <c r="X77" s="40">
        <v>270</v>
      </c>
      <c r="Y77" s="48">
        <v>0.09</v>
      </c>
      <c r="Z77" s="7" t="s">
        <v>285</v>
      </c>
      <c r="AA77" s="7" t="s">
        <v>285</v>
      </c>
      <c r="AB77" s="74" t="s">
        <v>285</v>
      </c>
      <c r="AC77" s="12"/>
      <c r="AD77" s="13" t="s">
        <v>285</v>
      </c>
      <c r="AE77" s="14"/>
      <c r="AF77" s="15"/>
      <c r="AG77" s="12"/>
      <c r="AH77" s="13" t="s">
        <v>285</v>
      </c>
      <c r="AI77" s="14"/>
      <c r="AJ77" s="15"/>
      <c r="AK77" s="40" t="s">
        <v>285</v>
      </c>
      <c r="AL77" s="48" t="s">
        <v>285</v>
      </c>
      <c r="AM77" s="16" t="s">
        <v>291</v>
      </c>
      <c r="AN77" s="1"/>
      <c r="AO77" s="2"/>
      <c r="AP77" s="60"/>
      <c r="AQ77" s="61"/>
      <c r="AR77" s="62"/>
      <c r="AS77" s="63"/>
      <c r="AT77" s="61"/>
      <c r="AU77" s="62"/>
      <c r="AV77" s="64"/>
      <c r="AX77" s="2"/>
      <c r="AY77" s="2"/>
    </row>
    <row r="78" spans="2:51" x14ac:dyDescent="0.2">
      <c r="B78" s="152"/>
      <c r="C78" s="235">
        <v>72</v>
      </c>
      <c r="D78" s="235" t="s">
        <v>238</v>
      </c>
      <c r="E78" s="242"/>
      <c r="F78" s="158"/>
      <c r="G78" s="235" t="s">
        <v>227</v>
      </c>
      <c r="H78" s="278" t="s">
        <v>239</v>
      </c>
      <c r="I78" s="280"/>
      <c r="J78" s="3">
        <v>44342</v>
      </c>
      <c r="K78" s="74" t="s">
        <v>254</v>
      </c>
      <c r="L78" s="4">
        <v>25.3</v>
      </c>
      <c r="M78" s="7" t="s">
        <v>304</v>
      </c>
      <c r="N78" s="7" t="s">
        <v>251</v>
      </c>
      <c r="O78" s="47" t="s">
        <v>290</v>
      </c>
      <c r="P78" s="12" t="s">
        <v>316</v>
      </c>
      <c r="Q78" s="13">
        <v>6.5</v>
      </c>
      <c r="R78" s="14"/>
      <c r="S78" s="15"/>
      <c r="T78" s="12"/>
      <c r="U78" s="13">
        <v>100</v>
      </c>
      <c r="V78" s="14" t="s">
        <v>318</v>
      </c>
      <c r="W78" s="15">
        <v>5.3</v>
      </c>
      <c r="X78" s="40">
        <v>100</v>
      </c>
      <c r="Y78" s="48">
        <v>7.0000000000000007E-2</v>
      </c>
      <c r="Z78" s="7" t="s">
        <v>285</v>
      </c>
      <c r="AA78" s="7" t="s">
        <v>285</v>
      </c>
      <c r="AB78" s="74" t="s">
        <v>285</v>
      </c>
      <c r="AC78" s="12"/>
      <c r="AD78" s="13" t="s">
        <v>285</v>
      </c>
      <c r="AE78" s="14"/>
      <c r="AF78" s="15"/>
      <c r="AG78" s="12"/>
      <c r="AH78" s="13" t="s">
        <v>285</v>
      </c>
      <c r="AI78" s="14"/>
      <c r="AJ78" s="15"/>
      <c r="AK78" s="40" t="s">
        <v>285</v>
      </c>
      <c r="AL78" s="48" t="s">
        <v>285</v>
      </c>
      <c r="AM78" s="16" t="s">
        <v>291</v>
      </c>
      <c r="AN78" s="1"/>
      <c r="AO78" s="2"/>
      <c r="AP78" s="60"/>
      <c r="AQ78" s="61"/>
      <c r="AR78" s="62"/>
      <c r="AS78" s="63"/>
      <c r="AT78" s="61"/>
      <c r="AU78" s="62"/>
      <c r="AV78" s="64"/>
      <c r="AX78" s="2"/>
      <c r="AY78" s="2"/>
    </row>
    <row r="79" spans="2:51" x14ac:dyDescent="0.2">
      <c r="B79" s="152"/>
      <c r="C79" s="235"/>
      <c r="D79" s="235"/>
      <c r="E79" s="242"/>
      <c r="F79" s="158"/>
      <c r="G79" s="235"/>
      <c r="H79" s="278"/>
      <c r="I79" s="280"/>
      <c r="J79" s="3">
        <v>44435</v>
      </c>
      <c r="K79" s="74" t="s">
        <v>254</v>
      </c>
      <c r="L79" s="4">
        <v>32.6</v>
      </c>
      <c r="M79" s="7" t="s">
        <v>275</v>
      </c>
      <c r="N79" s="7" t="s">
        <v>289</v>
      </c>
      <c r="O79" s="47" t="s">
        <v>290</v>
      </c>
      <c r="P79" s="12" t="s">
        <v>316</v>
      </c>
      <c r="Q79" s="13">
        <v>7.4</v>
      </c>
      <c r="R79" s="14"/>
      <c r="S79" s="15"/>
      <c r="T79" s="12"/>
      <c r="U79" s="13">
        <v>240</v>
      </c>
      <c r="V79" s="14" t="s">
        <v>318</v>
      </c>
      <c r="W79" s="15">
        <v>7.2</v>
      </c>
      <c r="X79" s="40">
        <v>240</v>
      </c>
      <c r="Y79" s="48">
        <v>7.0000000000000007E-2</v>
      </c>
      <c r="Z79" s="7" t="s">
        <v>285</v>
      </c>
      <c r="AA79" s="7" t="s">
        <v>285</v>
      </c>
      <c r="AB79" s="74" t="s">
        <v>285</v>
      </c>
      <c r="AC79" s="12"/>
      <c r="AD79" s="13" t="s">
        <v>285</v>
      </c>
      <c r="AE79" s="14"/>
      <c r="AF79" s="15"/>
      <c r="AG79" s="12"/>
      <c r="AH79" s="13" t="s">
        <v>285</v>
      </c>
      <c r="AI79" s="14"/>
      <c r="AJ79" s="15"/>
      <c r="AK79" s="40" t="s">
        <v>285</v>
      </c>
      <c r="AL79" s="48" t="s">
        <v>285</v>
      </c>
      <c r="AM79" s="16" t="s">
        <v>291</v>
      </c>
      <c r="AN79" s="1"/>
      <c r="AO79" s="2"/>
      <c r="AP79" s="60"/>
      <c r="AQ79" s="61"/>
      <c r="AR79" s="62"/>
      <c r="AS79" s="63"/>
      <c r="AT79" s="61"/>
      <c r="AU79" s="62"/>
      <c r="AV79" s="64"/>
      <c r="AX79" s="2"/>
      <c r="AY79" s="2"/>
    </row>
    <row r="80" spans="2:51" x14ac:dyDescent="0.2">
      <c r="B80" s="152"/>
      <c r="C80" s="235"/>
      <c r="D80" s="235"/>
      <c r="E80" s="242"/>
      <c r="F80" s="158"/>
      <c r="G80" s="235"/>
      <c r="H80" s="278"/>
      <c r="I80" s="280"/>
      <c r="J80" s="3">
        <v>44502</v>
      </c>
      <c r="K80" s="74" t="s">
        <v>254</v>
      </c>
      <c r="L80" s="4">
        <v>20.5</v>
      </c>
      <c r="M80" s="7" t="s">
        <v>275</v>
      </c>
      <c r="N80" s="7" t="s">
        <v>289</v>
      </c>
      <c r="O80" s="47" t="s">
        <v>290</v>
      </c>
      <c r="P80" s="12"/>
      <c r="Q80" s="13">
        <v>8.6</v>
      </c>
      <c r="R80" s="14" t="s">
        <v>318</v>
      </c>
      <c r="S80" s="15">
        <v>2.7</v>
      </c>
      <c r="T80" s="12"/>
      <c r="U80" s="13">
        <v>300</v>
      </c>
      <c r="V80" s="14" t="s">
        <v>318</v>
      </c>
      <c r="W80" s="15">
        <v>9.9</v>
      </c>
      <c r="X80" s="40">
        <v>308.60000000000002</v>
      </c>
      <c r="Y80" s="48">
        <v>0.06</v>
      </c>
      <c r="Z80" s="7" t="s">
        <v>285</v>
      </c>
      <c r="AA80" s="7" t="s">
        <v>285</v>
      </c>
      <c r="AB80" s="74" t="s">
        <v>285</v>
      </c>
      <c r="AC80" s="12"/>
      <c r="AD80" s="13" t="s">
        <v>285</v>
      </c>
      <c r="AE80" s="14"/>
      <c r="AF80" s="15"/>
      <c r="AG80" s="12"/>
      <c r="AH80" s="13" t="s">
        <v>285</v>
      </c>
      <c r="AI80" s="14"/>
      <c r="AJ80" s="15"/>
      <c r="AK80" s="40" t="s">
        <v>285</v>
      </c>
      <c r="AL80" s="48" t="s">
        <v>285</v>
      </c>
      <c r="AM80" s="16" t="s">
        <v>291</v>
      </c>
      <c r="AN80" s="1"/>
      <c r="AO80" s="2"/>
      <c r="AP80" s="60"/>
      <c r="AQ80" s="61"/>
      <c r="AR80" s="62"/>
      <c r="AS80" s="63"/>
      <c r="AT80" s="61"/>
      <c r="AU80" s="62"/>
      <c r="AV80" s="64"/>
      <c r="AX80" s="2"/>
      <c r="AY80" s="2"/>
    </row>
    <row r="81" spans="2:51" x14ac:dyDescent="0.2">
      <c r="B81" s="153"/>
      <c r="C81" s="236"/>
      <c r="D81" s="236"/>
      <c r="E81" s="238"/>
      <c r="F81" s="159"/>
      <c r="G81" s="236"/>
      <c r="H81" s="279"/>
      <c r="I81" s="281"/>
      <c r="J81" s="28">
        <v>44608</v>
      </c>
      <c r="K81" s="75" t="s">
        <v>254</v>
      </c>
      <c r="L81" s="29">
        <v>10.8</v>
      </c>
      <c r="M81" s="32" t="s">
        <v>275</v>
      </c>
      <c r="N81" s="32" t="s">
        <v>289</v>
      </c>
      <c r="O81" s="50" t="s">
        <v>290</v>
      </c>
      <c r="P81" s="35"/>
      <c r="Q81" s="36">
        <v>16</v>
      </c>
      <c r="R81" s="21" t="s">
        <v>311</v>
      </c>
      <c r="S81" s="22">
        <v>2.2999999999999998</v>
      </c>
      <c r="T81" s="35"/>
      <c r="U81" s="36">
        <v>480</v>
      </c>
      <c r="V81" s="21" t="s">
        <v>311</v>
      </c>
      <c r="W81" s="22">
        <v>8.6999999999999993</v>
      </c>
      <c r="X81" s="45">
        <v>496</v>
      </c>
      <c r="Y81" s="51">
        <v>7.0000000000000007E-2</v>
      </c>
      <c r="Z81" s="32" t="s">
        <v>285</v>
      </c>
      <c r="AA81" s="32" t="s">
        <v>285</v>
      </c>
      <c r="AB81" s="75" t="s">
        <v>285</v>
      </c>
      <c r="AC81" s="35"/>
      <c r="AD81" s="36" t="s">
        <v>285</v>
      </c>
      <c r="AE81" s="21"/>
      <c r="AF81" s="22"/>
      <c r="AG81" s="35"/>
      <c r="AH81" s="36" t="s">
        <v>285</v>
      </c>
      <c r="AI81" s="21"/>
      <c r="AJ81" s="22"/>
      <c r="AK81" s="45" t="s">
        <v>285</v>
      </c>
      <c r="AL81" s="51" t="s">
        <v>285</v>
      </c>
      <c r="AM81" s="23" t="s">
        <v>291</v>
      </c>
      <c r="AN81" s="1"/>
      <c r="AO81" s="2"/>
      <c r="AP81" s="60"/>
      <c r="AQ81" s="61"/>
      <c r="AR81" s="62"/>
      <c r="AS81" s="63"/>
      <c r="AT81" s="61"/>
      <c r="AU81" s="62"/>
      <c r="AV81" s="64"/>
      <c r="AX81" s="2"/>
      <c r="AY81" s="2"/>
    </row>
  </sheetData>
  <mergeCells count="158">
    <mergeCell ref="AG5:AJ5"/>
    <mergeCell ref="B1:B5"/>
    <mergeCell ref="C1:I3"/>
    <mergeCell ref="M2:X2"/>
    <mergeCell ref="M1:AM1"/>
    <mergeCell ref="AM2:AM5"/>
    <mergeCell ref="L1:L5"/>
    <mergeCell ref="C4:C5"/>
    <mergeCell ref="H4:I5"/>
    <mergeCell ref="Y2:Y5"/>
    <mergeCell ref="J1:J5"/>
    <mergeCell ref="K1:K5"/>
    <mergeCell ref="P3:X3"/>
    <mergeCell ref="P4:X4"/>
    <mergeCell ref="P5:S5"/>
    <mergeCell ref="T5:W5"/>
    <mergeCell ref="Z2:AK2"/>
    <mergeCell ref="AL2:AL5"/>
    <mergeCell ref="Z3:Z5"/>
    <mergeCell ref="AA3:AA5"/>
    <mergeCell ref="AB3:AB5"/>
    <mergeCell ref="AC3:AK3"/>
    <mergeCell ref="AC4:AK4"/>
    <mergeCell ref="AC5:AF5"/>
    <mergeCell ref="M3:M5"/>
    <mergeCell ref="N3:N5"/>
    <mergeCell ref="O3:O5"/>
    <mergeCell ref="C6:C9"/>
    <mergeCell ref="E6:E9"/>
    <mergeCell ref="F6:F9"/>
    <mergeCell ref="G6:G9"/>
    <mergeCell ref="H6:H9"/>
    <mergeCell ref="I6:I9"/>
    <mergeCell ref="D4:D5"/>
    <mergeCell ref="G4:G5"/>
    <mergeCell ref="D6:D17"/>
    <mergeCell ref="H10:H13"/>
    <mergeCell ref="I10:I13"/>
    <mergeCell ref="C14:C17"/>
    <mergeCell ref="E14:E17"/>
    <mergeCell ref="F14:F17"/>
    <mergeCell ref="G14:G17"/>
    <mergeCell ref="H14:H17"/>
    <mergeCell ref="I14:I17"/>
    <mergeCell ref="C10:C13"/>
    <mergeCell ref="E10:E13"/>
    <mergeCell ref="F10:F13"/>
    <mergeCell ref="G10:G13"/>
    <mergeCell ref="H18:H21"/>
    <mergeCell ref="I18:I21"/>
    <mergeCell ref="C22:C25"/>
    <mergeCell ref="E22:E25"/>
    <mergeCell ref="F22:F25"/>
    <mergeCell ref="G22:G25"/>
    <mergeCell ref="H22:H25"/>
    <mergeCell ref="I22:I25"/>
    <mergeCell ref="C18:C21"/>
    <mergeCell ref="E18:E21"/>
    <mergeCell ref="F18:F21"/>
    <mergeCell ref="G18:G21"/>
    <mergeCell ref="D18:D33"/>
    <mergeCell ref="H26:H29"/>
    <mergeCell ref="I26:I29"/>
    <mergeCell ref="C30:C33"/>
    <mergeCell ref="E30:E33"/>
    <mergeCell ref="F30:F33"/>
    <mergeCell ref="G30:G33"/>
    <mergeCell ref="H30:H33"/>
    <mergeCell ref="I30:I33"/>
    <mergeCell ref="C26:C29"/>
    <mergeCell ref="E26:E29"/>
    <mergeCell ref="F26:F29"/>
    <mergeCell ref="G26:G29"/>
    <mergeCell ref="H34:H37"/>
    <mergeCell ref="I34:I37"/>
    <mergeCell ref="C38:C41"/>
    <mergeCell ref="E38:E41"/>
    <mergeCell ref="F38:F41"/>
    <mergeCell ref="G38:G41"/>
    <mergeCell ref="H38:H41"/>
    <mergeCell ref="I38:I41"/>
    <mergeCell ref="C34:C37"/>
    <mergeCell ref="E34:E37"/>
    <mergeCell ref="F34:F37"/>
    <mergeCell ref="G34:G37"/>
    <mergeCell ref="D34:D41"/>
    <mergeCell ref="H42:H45"/>
    <mergeCell ref="I42:I45"/>
    <mergeCell ref="C46:C49"/>
    <mergeCell ref="D46:D49"/>
    <mergeCell ref="E46:E49"/>
    <mergeCell ref="F46:F49"/>
    <mergeCell ref="G46:G49"/>
    <mergeCell ref="H46:H49"/>
    <mergeCell ref="I46:I49"/>
    <mergeCell ref="C42:C45"/>
    <mergeCell ref="D42:D45"/>
    <mergeCell ref="E42:E45"/>
    <mergeCell ref="F42:F45"/>
    <mergeCell ref="G42:G45"/>
    <mergeCell ref="H50:H53"/>
    <mergeCell ref="I50:I53"/>
    <mergeCell ref="C54:C57"/>
    <mergeCell ref="D54:D57"/>
    <mergeCell ref="E54:E57"/>
    <mergeCell ref="F54:F57"/>
    <mergeCell ref="G54:G57"/>
    <mergeCell ref="H54:H57"/>
    <mergeCell ref="I54:I57"/>
    <mergeCell ref="C50:C53"/>
    <mergeCell ref="D50:D53"/>
    <mergeCell ref="E50:E53"/>
    <mergeCell ref="F50:F53"/>
    <mergeCell ref="G50:G53"/>
    <mergeCell ref="I70:I73"/>
    <mergeCell ref="C66:C69"/>
    <mergeCell ref="D66:D69"/>
    <mergeCell ref="E66:E69"/>
    <mergeCell ref="F66:F69"/>
    <mergeCell ref="G66:G69"/>
    <mergeCell ref="H58:H61"/>
    <mergeCell ref="I58:I61"/>
    <mergeCell ref="C62:C65"/>
    <mergeCell ref="D62:D65"/>
    <mergeCell ref="E62:E65"/>
    <mergeCell ref="F62:F65"/>
    <mergeCell ref="G62:G65"/>
    <mergeCell ref="H62:H65"/>
    <mergeCell ref="I62:I65"/>
    <mergeCell ref="C58:C61"/>
    <mergeCell ref="D58:D61"/>
    <mergeCell ref="E58:E61"/>
    <mergeCell ref="F58:F61"/>
    <mergeCell ref="G58:G61"/>
    <mergeCell ref="B6:B41"/>
    <mergeCell ref="B42:B81"/>
    <mergeCell ref="H74:H77"/>
    <mergeCell ref="I74:I77"/>
    <mergeCell ref="C78:C81"/>
    <mergeCell ref="D78:D81"/>
    <mergeCell ref="E78:E81"/>
    <mergeCell ref="F78:F81"/>
    <mergeCell ref="G78:G81"/>
    <mergeCell ref="H78:H81"/>
    <mergeCell ref="I78:I81"/>
    <mergeCell ref="C74:C77"/>
    <mergeCell ref="D74:D77"/>
    <mergeCell ref="E74:E77"/>
    <mergeCell ref="F74:F77"/>
    <mergeCell ref="G74:G77"/>
    <mergeCell ref="H66:H69"/>
    <mergeCell ref="I66:I69"/>
    <mergeCell ref="C70:C73"/>
    <mergeCell ref="D70:D73"/>
    <mergeCell ref="E70:E73"/>
    <mergeCell ref="F70:F73"/>
    <mergeCell ref="G70:G73"/>
    <mergeCell ref="H70:H73"/>
  </mergeCells>
  <phoneticPr fontId="4"/>
  <conditionalFormatting sqref="AD6:AD81 AF6:AF81 AJ6:AJ81 AH6:AH81">
    <cfRule type="cellIs" dxfId="32" priority="18" stopIfTrue="1" operator="greaterThanOrEqual">
      <formula>10</formula>
    </cfRule>
    <cfRule type="cellIs" dxfId="31" priority="19" stopIfTrue="1" operator="greaterThanOrEqual">
      <formula>1</formula>
    </cfRule>
    <cfRule type="cellIs" dxfId="30" priority="20" stopIfTrue="1" operator="greaterThanOrEqual">
      <formula>0.1</formula>
    </cfRule>
  </conditionalFormatting>
  <conditionalFormatting sqref="Q6:Q81 S6:S81 W6:W81 U6:U81">
    <cfRule type="cellIs" dxfId="29" priority="15" stopIfTrue="1" operator="greaterThanOrEqual">
      <formula>10</formula>
    </cfRule>
    <cfRule type="cellIs" dxfId="28" priority="16" stopIfTrue="1" operator="greaterThanOrEqual">
      <formula>1</formula>
    </cfRule>
    <cfRule type="cellIs" dxfId="27" priority="17" stopIfTrue="1" operator="greaterThanOrEqual">
      <formula>0.1</formula>
    </cfRule>
  </conditionalFormatting>
  <conditionalFormatting sqref="X6:X81">
    <cfRule type="expression" dxfId="26" priority="9" stopIfTrue="1">
      <formula>AND(R6="±",Q6&gt;=10)</formula>
    </cfRule>
    <cfRule type="expression" dxfId="25" priority="10" stopIfTrue="1">
      <formula>AND(R6="±",Q6&gt;=1)</formula>
    </cfRule>
    <cfRule type="expression" dxfId="24" priority="11" stopIfTrue="1">
      <formula>AND(R6="±",Q6&gt;=0.1)</formula>
    </cfRule>
    <cfRule type="expression" dxfId="23" priority="12" stopIfTrue="1">
      <formula>AND(P6="&lt;",U6&gt;=10)</formula>
    </cfRule>
    <cfRule type="expression" dxfId="22" priority="13" stopIfTrue="1">
      <formula>AND(P6="&lt;",U6&gt;=1)</formula>
    </cfRule>
    <cfRule type="expression" dxfId="21" priority="14" stopIfTrue="1">
      <formula>AND(P6="&lt;",U6&gt;=0.1)</formula>
    </cfRule>
  </conditionalFormatting>
  <conditionalFormatting sqref="AK6:AK81">
    <cfRule type="expression" dxfId="20" priority="2" stopIfTrue="1">
      <formula>AND(AE6="±",AD6&gt;=10)</formula>
    </cfRule>
    <cfRule type="expression" dxfId="19" priority="3" stopIfTrue="1">
      <formula>AND(AE6="±",AD6&gt;=1)</formula>
    </cfRule>
    <cfRule type="expression" dxfId="18" priority="4" stopIfTrue="1">
      <formula>AND(AE6="±",AD6&gt;=0.1)</formula>
    </cfRule>
    <cfRule type="expression" dxfId="17" priority="5" stopIfTrue="1">
      <formula>AND(AC6="&lt;",AH6&gt;=10)</formula>
    </cfRule>
    <cfRule type="expression" dxfId="16" priority="6" stopIfTrue="1">
      <formula>AND(AC6="&lt;",AH6&gt;=1)</formula>
    </cfRule>
    <cfRule type="expression" dxfId="15" priority="7" stopIfTrue="1">
      <formula>AND(AC6="&lt;",AH6&gt;=0.1)</formula>
    </cfRule>
  </conditionalFormatting>
  <pageMargins left="0.78740157480314965" right="0.78740157480314965" top="1.1811023622047245" bottom="0.39370078740157483" header="0.78740157480314965" footer="0"/>
  <pageSetup paperSize="9" scale="85" fitToHeight="0" orientation="landscape" r:id="rId1"/>
  <headerFooter scaleWithDoc="0">
    <oddHeader>&amp;C&amp;18表4.4.2(3) 茨城県 &amp;A &amp;P/&amp;N</oddHeader>
  </headerFooter>
  <rowBreaks count="1" manualBreakCount="1">
    <brk id="41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34D098A5-32F1-4DC9-A60C-D92A916291B4}">
            <xm:f>NOT(ISERROR(SEARCH("-",X6)))</xm:f>
            <xm:f>"-"</xm:f>
            <x14:dxf>
              <numFmt numFmtId="188" formatCode="@_ "/>
            </x14:dxf>
          </x14:cfRule>
          <xm:sqref>X6:X81</xm:sqref>
        </x14:conditionalFormatting>
        <x14:conditionalFormatting xmlns:xm="http://schemas.microsoft.com/office/excel/2006/main">
          <x14:cfRule type="containsText" priority="1" stopIfTrue="1" operator="containsText" id="{0ECC6304-4C60-46D8-88F4-B07694C68302}">
            <xm:f>NOT(ISERROR(SEARCH("-",AK6)))</xm:f>
            <xm:f>"-"</xm:f>
            <x14:dxf>
              <numFmt numFmtId="188" formatCode="@_ "/>
            </x14:dxf>
          </x14:cfRule>
          <xm:sqref>AK6:AK81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F69"/>
  <sheetViews>
    <sheetView view="pageBreakPreview" zoomScaleNormal="100" zoomScaleSheetLayoutView="100" workbookViewId="0">
      <pane xSplit="9" ySplit="4" topLeftCell="J17" activePane="bottomRight" state="frozen"/>
      <selection activeCell="H228" sqref="H228"/>
      <selection pane="topRight" activeCell="H228" sqref="H228"/>
      <selection pane="bottomLeft" activeCell="H228" sqref="H228"/>
      <selection pane="bottomRight" activeCell="L29" sqref="L29:L30"/>
    </sheetView>
  </sheetViews>
  <sheetFormatPr defaultColWidth="8.90625" defaultRowHeight="13" x14ac:dyDescent="0.2"/>
  <cols>
    <col min="1" max="1" width="2.453125" style="24" customWidth="1"/>
    <col min="2" max="2" width="3" style="24" customWidth="1"/>
    <col min="3" max="3" width="3.81640625" style="24" bestFit="1" customWidth="1"/>
    <col min="4" max="4" width="15.36328125" style="24" customWidth="1"/>
    <col min="5" max="5" width="11.81640625" style="24" customWidth="1"/>
    <col min="6" max="6" width="6.08984375" style="24" customWidth="1"/>
    <col min="7" max="9" width="4.453125" style="24" hidden="1" customWidth="1"/>
    <col min="10" max="10" width="9.453125" style="24" customWidth="1"/>
    <col min="11" max="11" width="5.54296875" style="24" customWidth="1"/>
    <col min="12" max="13" width="7.36328125" style="24" customWidth="1"/>
    <col min="14" max="14" width="7.1796875" style="24" customWidth="1"/>
    <col min="15" max="15" width="6.81640625" style="24" customWidth="1"/>
    <col min="16" max="16" width="25.81640625" style="24" customWidth="1"/>
    <col min="17" max="17" width="5.36328125" style="24" customWidth="1"/>
    <col min="18" max="18" width="7.453125" style="24" customWidth="1"/>
    <col min="19" max="19" width="6.81640625" style="24" customWidth="1"/>
    <col min="20" max="21" width="6.1796875" style="24" customWidth="1"/>
    <col min="22" max="22" width="5.453125" style="24" customWidth="1"/>
    <col min="23" max="23" width="6.81640625" style="24" customWidth="1"/>
    <col min="24" max="24" width="2.453125" style="25" hidden="1" customWidth="1"/>
    <col min="25" max="25" width="6.1796875" style="24" hidden="1" customWidth="1"/>
    <col min="26" max="26" width="5.453125" style="24" customWidth="1"/>
    <col min="27" max="27" width="6.81640625" style="24" customWidth="1"/>
    <col min="28" max="28" width="2.453125" style="25" hidden="1" customWidth="1"/>
    <col min="29" max="29" width="6.1796875" style="24" hidden="1" customWidth="1"/>
    <col min="30" max="30" width="18.81640625" style="24" customWidth="1"/>
    <col min="31" max="31" width="2.90625" style="24" customWidth="1"/>
    <col min="32" max="16384" width="8.90625" style="24"/>
  </cols>
  <sheetData>
    <row r="1" spans="1:32" ht="13.5" customHeight="1" x14ac:dyDescent="0.2">
      <c r="B1" s="201"/>
      <c r="C1" s="202" t="s">
        <v>0</v>
      </c>
      <c r="D1" s="202"/>
      <c r="E1" s="202"/>
      <c r="F1" s="202"/>
      <c r="J1" s="203" t="s">
        <v>7</v>
      </c>
      <c r="K1" s="194" t="s">
        <v>8</v>
      </c>
      <c r="L1" s="190" t="s">
        <v>27</v>
      </c>
      <c r="M1" s="189" t="s">
        <v>19</v>
      </c>
      <c r="N1" s="188" t="s">
        <v>41</v>
      </c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1:32" s="67" customFormat="1" ht="14.15" customHeight="1" x14ac:dyDescent="0.2">
      <c r="B2" s="201"/>
      <c r="C2" s="202"/>
      <c r="D2" s="202"/>
      <c r="E2" s="202"/>
      <c r="F2" s="202"/>
      <c r="G2" s="68"/>
      <c r="H2" s="68"/>
      <c r="I2" s="68"/>
      <c r="J2" s="203"/>
      <c r="K2" s="194"/>
      <c r="L2" s="190"/>
      <c r="M2" s="189"/>
      <c r="N2" s="193" t="s">
        <v>1</v>
      </c>
      <c r="O2" s="193"/>
      <c r="P2" s="193"/>
      <c r="Q2" s="193"/>
      <c r="R2" s="193"/>
      <c r="S2" s="193"/>
      <c r="T2" s="193"/>
      <c r="U2" s="193"/>
      <c r="V2" s="195" t="s">
        <v>20</v>
      </c>
      <c r="W2" s="196"/>
      <c r="X2" s="196"/>
      <c r="Y2" s="196"/>
      <c r="Z2" s="196"/>
      <c r="AA2" s="196"/>
      <c r="AB2" s="196"/>
      <c r="AC2" s="197"/>
      <c r="AD2" s="193" t="s">
        <v>2</v>
      </c>
    </row>
    <row r="3" spans="1:32" s="67" customFormat="1" ht="14.15" customHeight="1" x14ac:dyDescent="0.2">
      <c r="B3" s="201"/>
      <c r="C3" s="193" t="s">
        <v>21</v>
      </c>
      <c r="D3" s="193" t="s">
        <v>4</v>
      </c>
      <c r="E3" s="193"/>
      <c r="F3" s="260" t="s">
        <v>26</v>
      </c>
      <c r="G3" s="69"/>
      <c r="H3" s="69"/>
      <c r="I3" s="69"/>
      <c r="J3" s="203"/>
      <c r="K3" s="194"/>
      <c r="L3" s="190"/>
      <c r="M3" s="189"/>
      <c r="N3" s="189" t="s">
        <v>42</v>
      </c>
      <c r="O3" s="190" t="s">
        <v>43</v>
      </c>
      <c r="P3" s="194" t="s">
        <v>28</v>
      </c>
      <c r="Q3" s="194" t="s">
        <v>29</v>
      </c>
      <c r="R3" s="190" t="s">
        <v>56</v>
      </c>
      <c r="S3" s="191" t="s">
        <v>57</v>
      </c>
      <c r="T3" s="192" t="s">
        <v>46</v>
      </c>
      <c r="U3" s="192" t="s">
        <v>47</v>
      </c>
      <c r="V3" s="198" t="s">
        <v>9</v>
      </c>
      <c r="W3" s="199"/>
      <c r="X3" s="199"/>
      <c r="Y3" s="199"/>
      <c r="Z3" s="199"/>
      <c r="AA3" s="199"/>
      <c r="AB3" s="199"/>
      <c r="AC3" s="200"/>
      <c r="AD3" s="193"/>
    </row>
    <row r="4" spans="1:32" s="67" customFormat="1" ht="14.15" customHeight="1" x14ac:dyDescent="0.2">
      <c r="B4" s="201"/>
      <c r="C4" s="193"/>
      <c r="D4" s="193"/>
      <c r="E4" s="193"/>
      <c r="F4" s="260"/>
      <c r="G4" s="70"/>
      <c r="H4" s="70"/>
      <c r="I4" s="70"/>
      <c r="J4" s="203"/>
      <c r="K4" s="194"/>
      <c r="L4" s="190"/>
      <c r="M4" s="189"/>
      <c r="N4" s="189"/>
      <c r="O4" s="190"/>
      <c r="P4" s="194"/>
      <c r="Q4" s="194"/>
      <c r="R4" s="190"/>
      <c r="S4" s="191"/>
      <c r="T4" s="192"/>
      <c r="U4" s="192"/>
      <c r="V4" s="198" t="s">
        <v>10</v>
      </c>
      <c r="W4" s="199"/>
      <c r="X4" s="199"/>
      <c r="Y4" s="200"/>
      <c r="Z4" s="198" t="s">
        <v>11</v>
      </c>
      <c r="AA4" s="199"/>
      <c r="AB4" s="199"/>
      <c r="AC4" s="200"/>
      <c r="AD4" s="193"/>
    </row>
    <row r="5" spans="1:32" s="67" customFormat="1" ht="14.15" customHeight="1" x14ac:dyDescent="0.2">
      <c r="A5" s="52"/>
      <c r="B5" s="151" t="s">
        <v>58</v>
      </c>
      <c r="C5" s="244">
        <v>73</v>
      </c>
      <c r="D5" s="289" t="s">
        <v>240</v>
      </c>
      <c r="E5" s="291"/>
      <c r="F5" s="71" t="s">
        <v>18</v>
      </c>
      <c r="G5" s="305"/>
      <c r="H5" s="301"/>
      <c r="I5" s="303"/>
      <c r="J5" s="263">
        <v>44324</v>
      </c>
      <c r="K5" s="264" t="s">
        <v>254</v>
      </c>
      <c r="L5" s="265">
        <v>20.100000000000001</v>
      </c>
      <c r="M5" s="266">
        <v>11.9</v>
      </c>
      <c r="N5" s="4">
        <v>17.600000000000001</v>
      </c>
      <c r="O5" s="6">
        <v>0.5</v>
      </c>
      <c r="P5" s="7" t="s">
        <v>256</v>
      </c>
      <c r="Q5" s="7" t="s">
        <v>251</v>
      </c>
      <c r="R5" s="267">
        <v>4</v>
      </c>
      <c r="S5" s="5">
        <v>29.6</v>
      </c>
      <c r="T5" s="10">
        <v>3</v>
      </c>
      <c r="U5" s="11">
        <v>1</v>
      </c>
      <c r="V5" s="12" t="s">
        <v>316</v>
      </c>
      <c r="W5" s="13">
        <v>0.53</v>
      </c>
      <c r="X5" s="14"/>
      <c r="Y5" s="15"/>
      <c r="Z5" s="12" t="s">
        <v>316</v>
      </c>
      <c r="AA5" s="13">
        <v>0.56999999999999995</v>
      </c>
      <c r="AB5" s="14"/>
      <c r="AC5" s="15"/>
      <c r="AD5" s="16"/>
      <c r="AE5" s="17"/>
      <c r="AF5" s="24"/>
    </row>
    <row r="6" spans="1:32" x14ac:dyDescent="0.2">
      <c r="B6" s="152"/>
      <c r="C6" s="235"/>
      <c r="D6" s="299"/>
      <c r="E6" s="283"/>
      <c r="F6" s="72" t="s">
        <v>23</v>
      </c>
      <c r="G6" s="306"/>
      <c r="H6" s="302"/>
      <c r="I6" s="304"/>
      <c r="J6" s="249"/>
      <c r="K6" s="251"/>
      <c r="L6" s="253"/>
      <c r="M6" s="255"/>
      <c r="N6" s="4">
        <v>15.9</v>
      </c>
      <c r="O6" s="6">
        <v>10.9</v>
      </c>
      <c r="P6" s="7" t="s">
        <v>285</v>
      </c>
      <c r="Q6" s="7" t="s">
        <v>251</v>
      </c>
      <c r="R6" s="257"/>
      <c r="S6" s="5">
        <v>29.8</v>
      </c>
      <c r="T6" s="10">
        <v>2</v>
      </c>
      <c r="U6" s="11">
        <v>1.1000000000000001</v>
      </c>
      <c r="V6" s="12" t="s">
        <v>316</v>
      </c>
      <c r="W6" s="13">
        <v>0.64</v>
      </c>
      <c r="X6" s="14"/>
      <c r="Y6" s="15"/>
      <c r="Z6" s="12" t="s">
        <v>316</v>
      </c>
      <c r="AA6" s="13">
        <v>0.54</v>
      </c>
      <c r="AB6" s="14"/>
      <c r="AC6" s="15"/>
      <c r="AD6" s="16"/>
      <c r="AE6" s="17"/>
    </row>
    <row r="7" spans="1:32" s="67" customFormat="1" ht="14.15" customHeight="1" x14ac:dyDescent="0.2">
      <c r="A7" s="52"/>
      <c r="B7" s="152"/>
      <c r="C7" s="235"/>
      <c r="D7" s="299"/>
      <c r="E7" s="283"/>
      <c r="F7" s="72" t="s">
        <v>18</v>
      </c>
      <c r="G7" s="306"/>
      <c r="H7" s="302"/>
      <c r="I7" s="304"/>
      <c r="J7" s="248">
        <v>44414</v>
      </c>
      <c r="K7" s="250" t="s">
        <v>254</v>
      </c>
      <c r="L7" s="252">
        <v>29.8</v>
      </c>
      <c r="M7" s="254">
        <v>12.3</v>
      </c>
      <c r="N7" s="4">
        <v>26.3</v>
      </c>
      <c r="O7" s="6">
        <v>0.5</v>
      </c>
      <c r="P7" s="7" t="s">
        <v>309</v>
      </c>
      <c r="Q7" s="7" t="s">
        <v>251</v>
      </c>
      <c r="R7" s="256">
        <v>3.3</v>
      </c>
      <c r="S7" s="5">
        <v>29.4</v>
      </c>
      <c r="T7" s="10">
        <v>2</v>
      </c>
      <c r="U7" s="11">
        <v>1.2</v>
      </c>
      <c r="V7" s="12" t="s">
        <v>316</v>
      </c>
      <c r="W7" s="13">
        <v>0.59</v>
      </c>
      <c r="X7" s="14"/>
      <c r="Y7" s="15"/>
      <c r="Z7" s="12" t="s">
        <v>316</v>
      </c>
      <c r="AA7" s="13">
        <v>0.6</v>
      </c>
      <c r="AB7" s="14"/>
      <c r="AC7" s="15"/>
      <c r="AD7" s="16"/>
      <c r="AE7" s="17"/>
      <c r="AF7" s="24"/>
    </row>
    <row r="8" spans="1:32" x14ac:dyDescent="0.2">
      <c r="B8" s="152"/>
      <c r="C8" s="235"/>
      <c r="D8" s="299"/>
      <c r="E8" s="283"/>
      <c r="F8" s="72" t="s">
        <v>23</v>
      </c>
      <c r="G8" s="306"/>
      <c r="H8" s="302"/>
      <c r="I8" s="304"/>
      <c r="J8" s="249"/>
      <c r="K8" s="251"/>
      <c r="L8" s="253"/>
      <c r="M8" s="255"/>
      <c r="N8" s="4">
        <v>22.3</v>
      </c>
      <c r="O8" s="6">
        <v>11.3</v>
      </c>
      <c r="P8" s="7" t="s">
        <v>285</v>
      </c>
      <c r="Q8" s="7" t="s">
        <v>251</v>
      </c>
      <c r="R8" s="257"/>
      <c r="S8" s="5">
        <v>30.3</v>
      </c>
      <c r="T8" s="10">
        <v>4</v>
      </c>
      <c r="U8" s="11">
        <v>2</v>
      </c>
      <c r="V8" s="12" t="s">
        <v>316</v>
      </c>
      <c r="W8" s="13">
        <v>0.56999999999999995</v>
      </c>
      <c r="X8" s="14"/>
      <c r="Y8" s="15"/>
      <c r="Z8" s="12" t="s">
        <v>316</v>
      </c>
      <c r="AA8" s="13">
        <v>0.5</v>
      </c>
      <c r="AB8" s="14"/>
      <c r="AC8" s="15"/>
      <c r="AD8" s="16"/>
      <c r="AE8" s="17"/>
    </row>
    <row r="9" spans="1:32" s="67" customFormat="1" ht="14.15" customHeight="1" x14ac:dyDescent="0.2">
      <c r="A9" s="52"/>
      <c r="B9" s="152"/>
      <c r="C9" s="235"/>
      <c r="D9" s="299"/>
      <c r="E9" s="283"/>
      <c r="F9" s="72" t="s">
        <v>18</v>
      </c>
      <c r="G9" s="306"/>
      <c r="H9" s="302"/>
      <c r="I9" s="304"/>
      <c r="J9" s="248">
        <v>44527</v>
      </c>
      <c r="K9" s="250" t="s">
        <v>254</v>
      </c>
      <c r="L9" s="252">
        <v>11</v>
      </c>
      <c r="M9" s="254">
        <v>7.9</v>
      </c>
      <c r="N9" s="4">
        <v>16.899999999999999</v>
      </c>
      <c r="O9" s="6">
        <v>0.5</v>
      </c>
      <c r="P9" s="7" t="s">
        <v>256</v>
      </c>
      <c r="Q9" s="7" t="s">
        <v>251</v>
      </c>
      <c r="R9" s="256">
        <v>2.6</v>
      </c>
      <c r="S9" s="5">
        <v>29.7</v>
      </c>
      <c r="T9" s="10">
        <v>4</v>
      </c>
      <c r="U9" s="11">
        <v>2.8</v>
      </c>
      <c r="V9" s="12" t="s">
        <v>316</v>
      </c>
      <c r="W9" s="13">
        <v>0.53</v>
      </c>
      <c r="X9" s="14"/>
      <c r="Y9" s="15"/>
      <c r="Z9" s="12" t="s">
        <v>316</v>
      </c>
      <c r="AA9" s="13">
        <v>0.56999999999999995</v>
      </c>
      <c r="AB9" s="14"/>
      <c r="AC9" s="15"/>
      <c r="AD9" s="16"/>
      <c r="AE9" s="17"/>
      <c r="AF9" s="24"/>
    </row>
    <row r="10" spans="1:32" x14ac:dyDescent="0.2">
      <c r="B10" s="152"/>
      <c r="C10" s="235"/>
      <c r="D10" s="299"/>
      <c r="E10" s="283"/>
      <c r="F10" s="72" t="s">
        <v>23</v>
      </c>
      <c r="G10" s="306"/>
      <c r="H10" s="302"/>
      <c r="I10" s="304"/>
      <c r="J10" s="249"/>
      <c r="K10" s="251"/>
      <c r="L10" s="253"/>
      <c r="M10" s="255"/>
      <c r="N10" s="4">
        <v>16.3</v>
      </c>
      <c r="O10" s="6">
        <v>6.9</v>
      </c>
      <c r="P10" s="7" t="s">
        <v>285</v>
      </c>
      <c r="Q10" s="7" t="s">
        <v>251</v>
      </c>
      <c r="R10" s="257"/>
      <c r="S10" s="5">
        <v>30.5</v>
      </c>
      <c r="T10" s="10">
        <v>4</v>
      </c>
      <c r="U10" s="11">
        <v>3.6</v>
      </c>
      <c r="V10" s="12" t="s">
        <v>316</v>
      </c>
      <c r="W10" s="13">
        <v>0.56000000000000005</v>
      </c>
      <c r="X10" s="14"/>
      <c r="Y10" s="15"/>
      <c r="Z10" s="12" t="s">
        <v>316</v>
      </c>
      <c r="AA10" s="13">
        <v>0.67</v>
      </c>
      <c r="AB10" s="14"/>
      <c r="AC10" s="15"/>
      <c r="AD10" s="16"/>
      <c r="AE10" s="17"/>
    </row>
    <row r="11" spans="1:32" s="67" customFormat="1" ht="14.15" customHeight="1" x14ac:dyDescent="0.2">
      <c r="A11" s="52"/>
      <c r="B11" s="152"/>
      <c r="C11" s="235"/>
      <c r="D11" s="299"/>
      <c r="E11" s="283"/>
      <c r="F11" s="72" t="s">
        <v>18</v>
      </c>
      <c r="G11" s="306"/>
      <c r="H11" s="302"/>
      <c r="I11" s="304"/>
      <c r="J11" s="248">
        <v>44618</v>
      </c>
      <c r="K11" s="250" t="s">
        <v>254</v>
      </c>
      <c r="L11" s="252">
        <v>10.8</v>
      </c>
      <c r="M11" s="254">
        <v>7.5</v>
      </c>
      <c r="N11" s="4">
        <v>10.3</v>
      </c>
      <c r="O11" s="6">
        <v>0.5</v>
      </c>
      <c r="P11" s="7" t="s">
        <v>250</v>
      </c>
      <c r="Q11" s="7" t="s">
        <v>251</v>
      </c>
      <c r="R11" s="256">
        <v>2.2999999999999998</v>
      </c>
      <c r="S11" s="5">
        <v>30.6</v>
      </c>
      <c r="T11" s="10">
        <v>2</v>
      </c>
      <c r="U11" s="11">
        <v>1.3</v>
      </c>
      <c r="V11" s="12" t="s">
        <v>310</v>
      </c>
      <c r="W11" s="13">
        <v>0.5</v>
      </c>
      <c r="X11" s="14"/>
      <c r="Y11" s="15"/>
      <c r="Z11" s="12" t="s">
        <v>310</v>
      </c>
      <c r="AA11" s="13">
        <v>0.6</v>
      </c>
      <c r="AB11" s="14"/>
      <c r="AC11" s="15"/>
      <c r="AD11" s="16"/>
      <c r="AE11" s="17"/>
      <c r="AF11" s="24"/>
    </row>
    <row r="12" spans="1:32" x14ac:dyDescent="0.2">
      <c r="B12" s="152"/>
      <c r="C12" s="235"/>
      <c r="D12" s="299"/>
      <c r="E12" s="283"/>
      <c r="F12" s="72" t="s">
        <v>23</v>
      </c>
      <c r="G12" s="306"/>
      <c r="H12" s="302"/>
      <c r="I12" s="304"/>
      <c r="J12" s="249"/>
      <c r="K12" s="251"/>
      <c r="L12" s="253"/>
      <c r="M12" s="255"/>
      <c r="N12" s="4">
        <v>10.4</v>
      </c>
      <c r="O12" s="6">
        <v>6.5</v>
      </c>
      <c r="P12" s="7" t="s">
        <v>285</v>
      </c>
      <c r="Q12" s="7" t="s">
        <v>251</v>
      </c>
      <c r="R12" s="257"/>
      <c r="S12" s="5">
        <v>30.4</v>
      </c>
      <c r="T12" s="10">
        <v>1</v>
      </c>
      <c r="U12" s="11">
        <v>1.2</v>
      </c>
      <c r="V12" s="12" t="s">
        <v>310</v>
      </c>
      <c r="W12" s="13">
        <v>0.56999999999999995</v>
      </c>
      <c r="X12" s="14"/>
      <c r="Y12" s="15"/>
      <c r="Z12" s="12" t="s">
        <v>310</v>
      </c>
      <c r="AA12" s="13">
        <v>0.66</v>
      </c>
      <c r="AB12" s="14"/>
      <c r="AC12" s="15"/>
      <c r="AD12" s="16"/>
      <c r="AE12" s="17"/>
    </row>
    <row r="13" spans="1:32" x14ac:dyDescent="0.2">
      <c r="B13" s="152"/>
      <c r="C13" s="235">
        <v>74</v>
      </c>
      <c r="D13" s="299" t="s">
        <v>241</v>
      </c>
      <c r="E13" s="283"/>
      <c r="F13" s="72" t="s">
        <v>18</v>
      </c>
      <c r="G13" s="237"/>
      <c r="H13" s="298"/>
      <c r="I13" s="164"/>
      <c r="J13" s="248">
        <v>44324</v>
      </c>
      <c r="K13" s="250" t="s">
        <v>254</v>
      </c>
      <c r="L13" s="252">
        <v>19.399999999999999</v>
      </c>
      <c r="M13" s="254">
        <v>11.9</v>
      </c>
      <c r="N13" s="4">
        <v>17.399999999999999</v>
      </c>
      <c r="O13" s="6">
        <v>0.5</v>
      </c>
      <c r="P13" s="7" t="s">
        <v>256</v>
      </c>
      <c r="Q13" s="7" t="s">
        <v>251</v>
      </c>
      <c r="R13" s="256">
        <v>4</v>
      </c>
      <c r="S13" s="5">
        <v>29.1</v>
      </c>
      <c r="T13" s="10">
        <v>3</v>
      </c>
      <c r="U13" s="11">
        <v>1.1000000000000001</v>
      </c>
      <c r="V13" s="12" t="s">
        <v>316</v>
      </c>
      <c r="W13" s="13">
        <v>0.59</v>
      </c>
      <c r="X13" s="14"/>
      <c r="Y13" s="15"/>
      <c r="Z13" s="12" t="s">
        <v>316</v>
      </c>
      <c r="AA13" s="13">
        <v>0.56999999999999995</v>
      </c>
      <c r="AB13" s="14"/>
      <c r="AC13" s="15"/>
      <c r="AD13" s="16"/>
      <c r="AE13" s="17"/>
    </row>
    <row r="14" spans="1:32" x14ac:dyDescent="0.2">
      <c r="B14" s="152"/>
      <c r="C14" s="235"/>
      <c r="D14" s="299"/>
      <c r="E14" s="283"/>
      <c r="F14" s="72" t="s">
        <v>23</v>
      </c>
      <c r="G14" s="237"/>
      <c r="H14" s="298"/>
      <c r="I14" s="164"/>
      <c r="J14" s="249"/>
      <c r="K14" s="251"/>
      <c r="L14" s="253"/>
      <c r="M14" s="255"/>
      <c r="N14" s="4">
        <v>15.6</v>
      </c>
      <c r="O14" s="6">
        <v>10.9</v>
      </c>
      <c r="P14" s="7" t="s">
        <v>285</v>
      </c>
      <c r="Q14" s="7" t="s">
        <v>251</v>
      </c>
      <c r="R14" s="257"/>
      <c r="S14" s="5">
        <v>30.1</v>
      </c>
      <c r="T14" s="10">
        <v>2</v>
      </c>
      <c r="U14" s="11">
        <v>0.9</v>
      </c>
      <c r="V14" s="12" t="s">
        <v>316</v>
      </c>
      <c r="W14" s="13">
        <v>0.64</v>
      </c>
      <c r="X14" s="14"/>
      <c r="Y14" s="15"/>
      <c r="Z14" s="12" t="s">
        <v>316</v>
      </c>
      <c r="AA14" s="13">
        <v>0.54</v>
      </c>
      <c r="AB14" s="14"/>
      <c r="AC14" s="15"/>
      <c r="AD14" s="16"/>
      <c r="AE14" s="17"/>
    </row>
    <row r="15" spans="1:32" x14ac:dyDescent="0.2">
      <c r="B15" s="152"/>
      <c r="C15" s="235"/>
      <c r="D15" s="299"/>
      <c r="E15" s="283"/>
      <c r="F15" s="72" t="s">
        <v>18</v>
      </c>
      <c r="G15" s="237"/>
      <c r="H15" s="298"/>
      <c r="I15" s="164"/>
      <c r="J15" s="248">
        <v>44414</v>
      </c>
      <c r="K15" s="250" t="s">
        <v>254</v>
      </c>
      <c r="L15" s="252">
        <v>30.2</v>
      </c>
      <c r="M15" s="254">
        <v>12.3</v>
      </c>
      <c r="N15" s="4">
        <v>25.9</v>
      </c>
      <c r="O15" s="6">
        <v>0.5</v>
      </c>
      <c r="P15" s="7" t="s">
        <v>309</v>
      </c>
      <c r="Q15" s="7" t="s">
        <v>251</v>
      </c>
      <c r="R15" s="256">
        <v>3.5</v>
      </c>
      <c r="S15" s="5">
        <v>29.2</v>
      </c>
      <c r="T15" s="10">
        <v>13</v>
      </c>
      <c r="U15" s="11">
        <v>2.4</v>
      </c>
      <c r="V15" s="12" t="s">
        <v>316</v>
      </c>
      <c r="W15" s="13">
        <v>0.6</v>
      </c>
      <c r="X15" s="14"/>
      <c r="Y15" s="15"/>
      <c r="Z15" s="12" t="s">
        <v>316</v>
      </c>
      <c r="AA15" s="13">
        <v>0.68</v>
      </c>
      <c r="AB15" s="14"/>
      <c r="AC15" s="15"/>
      <c r="AD15" s="16"/>
      <c r="AE15" s="17"/>
    </row>
    <row r="16" spans="1:32" x14ac:dyDescent="0.2">
      <c r="B16" s="152"/>
      <c r="C16" s="235"/>
      <c r="D16" s="299"/>
      <c r="E16" s="283"/>
      <c r="F16" s="72" t="s">
        <v>23</v>
      </c>
      <c r="G16" s="237"/>
      <c r="H16" s="298"/>
      <c r="I16" s="164"/>
      <c r="J16" s="249"/>
      <c r="K16" s="251"/>
      <c r="L16" s="253"/>
      <c r="M16" s="255"/>
      <c r="N16" s="4">
        <v>22.9</v>
      </c>
      <c r="O16" s="6">
        <v>11.3</v>
      </c>
      <c r="P16" s="7" t="s">
        <v>285</v>
      </c>
      <c r="Q16" s="7" t="s">
        <v>251</v>
      </c>
      <c r="R16" s="257"/>
      <c r="S16" s="5">
        <v>30.3</v>
      </c>
      <c r="T16" s="10">
        <v>6</v>
      </c>
      <c r="U16" s="11">
        <v>1.1000000000000001</v>
      </c>
      <c r="V16" s="12" t="s">
        <v>316</v>
      </c>
      <c r="W16" s="13">
        <v>0.56999999999999995</v>
      </c>
      <c r="X16" s="14"/>
      <c r="Y16" s="15"/>
      <c r="Z16" s="12" t="s">
        <v>316</v>
      </c>
      <c r="AA16" s="13">
        <v>0.56999999999999995</v>
      </c>
      <c r="AB16" s="14"/>
      <c r="AC16" s="15"/>
      <c r="AD16" s="16"/>
      <c r="AE16" s="17"/>
    </row>
    <row r="17" spans="2:31" x14ac:dyDescent="0.2">
      <c r="B17" s="152"/>
      <c r="C17" s="235"/>
      <c r="D17" s="299"/>
      <c r="E17" s="283"/>
      <c r="F17" s="72" t="s">
        <v>18</v>
      </c>
      <c r="G17" s="237"/>
      <c r="H17" s="298"/>
      <c r="I17" s="164"/>
      <c r="J17" s="248">
        <v>44527</v>
      </c>
      <c r="K17" s="250" t="s">
        <v>254</v>
      </c>
      <c r="L17" s="252">
        <v>11.4</v>
      </c>
      <c r="M17" s="254">
        <v>7.4</v>
      </c>
      <c r="N17" s="4">
        <v>16.600000000000001</v>
      </c>
      <c r="O17" s="6">
        <v>0.5</v>
      </c>
      <c r="P17" s="7" t="s">
        <v>256</v>
      </c>
      <c r="Q17" s="7" t="s">
        <v>251</v>
      </c>
      <c r="R17" s="256">
        <v>2.6</v>
      </c>
      <c r="S17" s="5">
        <v>29.4</v>
      </c>
      <c r="T17" s="10">
        <v>6</v>
      </c>
      <c r="U17" s="11">
        <v>2.6</v>
      </c>
      <c r="V17" s="12" t="s">
        <v>316</v>
      </c>
      <c r="W17" s="13">
        <v>0.56999999999999995</v>
      </c>
      <c r="X17" s="14"/>
      <c r="Y17" s="15"/>
      <c r="Z17" s="12" t="s">
        <v>316</v>
      </c>
      <c r="AA17" s="13">
        <v>0.5</v>
      </c>
      <c r="AB17" s="14"/>
      <c r="AC17" s="15"/>
      <c r="AD17" s="16"/>
      <c r="AE17" s="17"/>
    </row>
    <row r="18" spans="2:31" x14ac:dyDescent="0.2">
      <c r="B18" s="152"/>
      <c r="C18" s="235"/>
      <c r="D18" s="299"/>
      <c r="E18" s="283"/>
      <c r="F18" s="72" t="s">
        <v>23</v>
      </c>
      <c r="G18" s="237"/>
      <c r="H18" s="298"/>
      <c r="I18" s="164"/>
      <c r="J18" s="249"/>
      <c r="K18" s="251"/>
      <c r="L18" s="253"/>
      <c r="M18" s="255"/>
      <c r="N18" s="4">
        <v>16.2</v>
      </c>
      <c r="O18" s="6">
        <v>6.4</v>
      </c>
      <c r="P18" s="7" t="s">
        <v>285</v>
      </c>
      <c r="Q18" s="7" t="s">
        <v>251</v>
      </c>
      <c r="R18" s="257"/>
      <c r="S18" s="5">
        <v>30.1</v>
      </c>
      <c r="T18" s="10">
        <v>5</v>
      </c>
      <c r="U18" s="11">
        <v>1.9</v>
      </c>
      <c r="V18" s="12" t="s">
        <v>316</v>
      </c>
      <c r="W18" s="13">
        <v>0.55000000000000004</v>
      </c>
      <c r="X18" s="14"/>
      <c r="Y18" s="15"/>
      <c r="Z18" s="12" t="s">
        <v>316</v>
      </c>
      <c r="AA18" s="13">
        <v>0.5</v>
      </c>
      <c r="AB18" s="14"/>
      <c r="AC18" s="15"/>
      <c r="AD18" s="16"/>
      <c r="AE18" s="17"/>
    </row>
    <row r="19" spans="2:31" x14ac:dyDescent="0.2">
      <c r="B19" s="152"/>
      <c r="C19" s="235"/>
      <c r="D19" s="299"/>
      <c r="E19" s="283"/>
      <c r="F19" s="72" t="s">
        <v>18</v>
      </c>
      <c r="G19" s="237"/>
      <c r="H19" s="298"/>
      <c r="I19" s="164"/>
      <c r="J19" s="248">
        <v>44618</v>
      </c>
      <c r="K19" s="250" t="s">
        <v>254</v>
      </c>
      <c r="L19" s="252">
        <v>11</v>
      </c>
      <c r="M19" s="254">
        <v>8</v>
      </c>
      <c r="N19" s="4">
        <v>10.6</v>
      </c>
      <c r="O19" s="6">
        <v>0.5</v>
      </c>
      <c r="P19" s="7" t="s">
        <v>256</v>
      </c>
      <c r="Q19" s="7" t="s">
        <v>251</v>
      </c>
      <c r="R19" s="256">
        <v>2</v>
      </c>
      <c r="S19" s="5">
        <v>30.7</v>
      </c>
      <c r="T19" s="10">
        <v>2</v>
      </c>
      <c r="U19" s="11">
        <v>1.2</v>
      </c>
      <c r="V19" s="12" t="s">
        <v>310</v>
      </c>
      <c r="W19" s="13">
        <v>0.72</v>
      </c>
      <c r="X19" s="14"/>
      <c r="Y19" s="15"/>
      <c r="Z19" s="12" t="s">
        <v>310</v>
      </c>
      <c r="AA19" s="13">
        <v>0.68</v>
      </c>
      <c r="AB19" s="14"/>
      <c r="AC19" s="15"/>
      <c r="AD19" s="16"/>
      <c r="AE19" s="17"/>
    </row>
    <row r="20" spans="2:31" x14ac:dyDescent="0.2">
      <c r="B20" s="152"/>
      <c r="C20" s="235"/>
      <c r="D20" s="299"/>
      <c r="E20" s="283"/>
      <c r="F20" s="72" t="s">
        <v>23</v>
      </c>
      <c r="G20" s="237"/>
      <c r="H20" s="298"/>
      <c r="I20" s="164"/>
      <c r="J20" s="249"/>
      <c r="K20" s="251"/>
      <c r="L20" s="253"/>
      <c r="M20" s="255"/>
      <c r="N20" s="4">
        <v>10.9</v>
      </c>
      <c r="O20" s="6">
        <v>7</v>
      </c>
      <c r="P20" s="7" t="s">
        <v>285</v>
      </c>
      <c r="Q20" s="7" t="s">
        <v>251</v>
      </c>
      <c r="R20" s="257"/>
      <c r="S20" s="5">
        <v>30.8</v>
      </c>
      <c r="T20" s="10">
        <v>1</v>
      </c>
      <c r="U20" s="11">
        <v>1.2</v>
      </c>
      <c r="V20" s="12" t="s">
        <v>310</v>
      </c>
      <c r="W20" s="13">
        <v>0.6</v>
      </c>
      <c r="X20" s="14"/>
      <c r="Y20" s="15"/>
      <c r="Z20" s="12" t="s">
        <v>310</v>
      </c>
      <c r="AA20" s="13">
        <v>0.6</v>
      </c>
      <c r="AB20" s="14"/>
      <c r="AC20" s="15"/>
      <c r="AD20" s="16"/>
      <c r="AE20" s="17"/>
    </row>
    <row r="21" spans="2:31" x14ac:dyDescent="0.2">
      <c r="B21" s="152"/>
      <c r="C21" s="235">
        <v>75</v>
      </c>
      <c r="D21" s="299" t="s">
        <v>242</v>
      </c>
      <c r="E21" s="283"/>
      <c r="F21" s="72" t="s">
        <v>18</v>
      </c>
      <c r="G21" s="237"/>
      <c r="H21" s="298"/>
      <c r="I21" s="164"/>
      <c r="J21" s="248">
        <v>44324</v>
      </c>
      <c r="K21" s="250" t="s">
        <v>249</v>
      </c>
      <c r="L21" s="252">
        <v>19.899999999999999</v>
      </c>
      <c r="M21" s="254">
        <v>10</v>
      </c>
      <c r="N21" s="4">
        <v>19.5</v>
      </c>
      <c r="O21" s="6">
        <v>0.5</v>
      </c>
      <c r="P21" s="7" t="s">
        <v>250</v>
      </c>
      <c r="Q21" s="7" t="s">
        <v>251</v>
      </c>
      <c r="R21" s="256">
        <v>3.5</v>
      </c>
      <c r="S21" s="5">
        <v>20.399999999999999</v>
      </c>
      <c r="T21" s="10">
        <v>4</v>
      </c>
      <c r="U21" s="11">
        <v>1.9</v>
      </c>
      <c r="V21" s="12" t="s">
        <v>316</v>
      </c>
      <c r="W21" s="13">
        <v>0.59</v>
      </c>
      <c r="X21" s="14"/>
      <c r="Y21" s="15"/>
      <c r="Z21" s="12" t="s">
        <v>316</v>
      </c>
      <c r="AA21" s="13">
        <v>0.62</v>
      </c>
      <c r="AB21" s="14"/>
      <c r="AC21" s="15"/>
      <c r="AD21" s="16"/>
      <c r="AE21" s="17"/>
    </row>
    <row r="22" spans="2:31" x14ac:dyDescent="0.2">
      <c r="B22" s="152"/>
      <c r="C22" s="235"/>
      <c r="D22" s="299"/>
      <c r="E22" s="283"/>
      <c r="F22" s="72" t="s">
        <v>23</v>
      </c>
      <c r="G22" s="237"/>
      <c r="H22" s="298"/>
      <c r="I22" s="164"/>
      <c r="J22" s="249"/>
      <c r="K22" s="251"/>
      <c r="L22" s="253"/>
      <c r="M22" s="255"/>
      <c r="N22" s="4">
        <v>16.399999999999999</v>
      </c>
      <c r="O22" s="6">
        <v>9</v>
      </c>
      <c r="P22" s="7" t="s">
        <v>285</v>
      </c>
      <c r="Q22" s="7" t="s">
        <v>251</v>
      </c>
      <c r="R22" s="257"/>
      <c r="S22" s="5">
        <v>30</v>
      </c>
      <c r="T22" s="10">
        <v>3</v>
      </c>
      <c r="U22" s="11">
        <v>1.4</v>
      </c>
      <c r="V22" s="12" t="s">
        <v>316</v>
      </c>
      <c r="W22" s="13">
        <v>0.66</v>
      </c>
      <c r="X22" s="14"/>
      <c r="Y22" s="15"/>
      <c r="Z22" s="12" t="s">
        <v>316</v>
      </c>
      <c r="AA22" s="13">
        <v>0.7</v>
      </c>
      <c r="AB22" s="14"/>
      <c r="AC22" s="15"/>
      <c r="AD22" s="16"/>
      <c r="AE22" s="17"/>
    </row>
    <row r="23" spans="2:31" x14ac:dyDescent="0.2">
      <c r="B23" s="152"/>
      <c r="C23" s="235"/>
      <c r="D23" s="299"/>
      <c r="E23" s="283"/>
      <c r="F23" s="72" t="s">
        <v>18</v>
      </c>
      <c r="G23" s="237"/>
      <c r="H23" s="298"/>
      <c r="I23" s="164"/>
      <c r="J23" s="248">
        <v>44414</v>
      </c>
      <c r="K23" s="250" t="s">
        <v>254</v>
      </c>
      <c r="L23" s="252">
        <v>30.2</v>
      </c>
      <c r="M23" s="254">
        <v>10.3</v>
      </c>
      <c r="N23" s="4">
        <v>27.1</v>
      </c>
      <c r="O23" s="6">
        <v>0.5</v>
      </c>
      <c r="P23" s="7" t="s">
        <v>256</v>
      </c>
      <c r="Q23" s="7" t="s">
        <v>251</v>
      </c>
      <c r="R23" s="256">
        <v>1.8</v>
      </c>
      <c r="S23" s="5">
        <v>28.4</v>
      </c>
      <c r="T23" s="10">
        <v>7</v>
      </c>
      <c r="U23" s="11">
        <v>3</v>
      </c>
      <c r="V23" s="12" t="s">
        <v>316</v>
      </c>
      <c r="W23" s="13">
        <v>0.64</v>
      </c>
      <c r="X23" s="14"/>
      <c r="Y23" s="15"/>
      <c r="Z23" s="12" t="s">
        <v>316</v>
      </c>
      <c r="AA23" s="13">
        <v>0.5</v>
      </c>
      <c r="AB23" s="14"/>
      <c r="AC23" s="15"/>
      <c r="AD23" s="16"/>
      <c r="AE23" s="17"/>
    </row>
    <row r="24" spans="2:31" x14ac:dyDescent="0.2">
      <c r="B24" s="152"/>
      <c r="C24" s="235"/>
      <c r="D24" s="299"/>
      <c r="E24" s="283"/>
      <c r="F24" s="72" t="s">
        <v>23</v>
      </c>
      <c r="G24" s="237"/>
      <c r="H24" s="298"/>
      <c r="I24" s="164"/>
      <c r="J24" s="249"/>
      <c r="K24" s="251"/>
      <c r="L24" s="253"/>
      <c r="M24" s="255"/>
      <c r="N24" s="4">
        <v>22.6</v>
      </c>
      <c r="O24" s="6">
        <v>9.3000000000000007</v>
      </c>
      <c r="P24" s="7" t="s">
        <v>285</v>
      </c>
      <c r="Q24" s="7" t="s">
        <v>251</v>
      </c>
      <c r="R24" s="257"/>
      <c r="S24" s="5">
        <v>30.6</v>
      </c>
      <c r="T24" s="10">
        <v>14</v>
      </c>
      <c r="U24" s="11">
        <v>6.5</v>
      </c>
      <c r="V24" s="12" t="s">
        <v>316</v>
      </c>
      <c r="W24" s="13">
        <v>0.53</v>
      </c>
      <c r="X24" s="14"/>
      <c r="Y24" s="15"/>
      <c r="Z24" s="12" t="s">
        <v>316</v>
      </c>
      <c r="AA24" s="13">
        <v>0.6</v>
      </c>
      <c r="AB24" s="14"/>
      <c r="AC24" s="15"/>
      <c r="AD24" s="16"/>
      <c r="AE24" s="17"/>
    </row>
    <row r="25" spans="2:31" x14ac:dyDescent="0.2">
      <c r="B25" s="152"/>
      <c r="C25" s="235"/>
      <c r="D25" s="299"/>
      <c r="E25" s="283"/>
      <c r="F25" s="72" t="s">
        <v>18</v>
      </c>
      <c r="G25" s="237"/>
      <c r="H25" s="298"/>
      <c r="I25" s="164"/>
      <c r="J25" s="248">
        <v>44527</v>
      </c>
      <c r="K25" s="250" t="s">
        <v>254</v>
      </c>
      <c r="L25" s="252">
        <v>11.6</v>
      </c>
      <c r="M25" s="254">
        <v>6.3</v>
      </c>
      <c r="N25" s="4">
        <v>16.899999999999999</v>
      </c>
      <c r="O25" s="6">
        <v>0.5</v>
      </c>
      <c r="P25" s="7" t="s">
        <v>256</v>
      </c>
      <c r="Q25" s="7" t="s">
        <v>251</v>
      </c>
      <c r="R25" s="256">
        <v>1.9</v>
      </c>
      <c r="S25" s="5">
        <v>28.3</v>
      </c>
      <c r="T25" s="10">
        <v>4</v>
      </c>
      <c r="U25" s="11">
        <v>2.5</v>
      </c>
      <c r="V25" s="12" t="s">
        <v>316</v>
      </c>
      <c r="W25" s="13">
        <v>0.68</v>
      </c>
      <c r="X25" s="14"/>
      <c r="Y25" s="15"/>
      <c r="Z25" s="12" t="s">
        <v>316</v>
      </c>
      <c r="AA25" s="13">
        <v>0.6</v>
      </c>
      <c r="AB25" s="14"/>
      <c r="AC25" s="15"/>
      <c r="AD25" s="16"/>
      <c r="AE25" s="17"/>
    </row>
    <row r="26" spans="2:31" x14ac:dyDescent="0.2">
      <c r="B26" s="152"/>
      <c r="C26" s="235"/>
      <c r="D26" s="299"/>
      <c r="E26" s="283"/>
      <c r="F26" s="72" t="s">
        <v>23</v>
      </c>
      <c r="G26" s="237"/>
      <c r="H26" s="298"/>
      <c r="I26" s="164"/>
      <c r="J26" s="249"/>
      <c r="K26" s="251"/>
      <c r="L26" s="253"/>
      <c r="M26" s="255"/>
      <c r="N26" s="4">
        <v>17.100000000000001</v>
      </c>
      <c r="O26" s="6">
        <v>5.3</v>
      </c>
      <c r="P26" s="7" t="s">
        <v>285</v>
      </c>
      <c r="Q26" s="7" t="s">
        <v>251</v>
      </c>
      <c r="R26" s="257"/>
      <c r="S26" s="5">
        <v>30.3</v>
      </c>
      <c r="T26" s="10">
        <v>5</v>
      </c>
      <c r="U26" s="11">
        <v>1.4</v>
      </c>
      <c r="V26" s="12" t="s">
        <v>316</v>
      </c>
      <c r="W26" s="13">
        <v>0.61</v>
      </c>
      <c r="X26" s="14"/>
      <c r="Y26" s="15"/>
      <c r="Z26" s="12" t="s">
        <v>316</v>
      </c>
      <c r="AA26" s="13">
        <v>0.62</v>
      </c>
      <c r="AB26" s="14"/>
      <c r="AC26" s="15"/>
      <c r="AD26" s="16"/>
      <c r="AE26" s="17"/>
    </row>
    <row r="27" spans="2:31" x14ac:dyDescent="0.2">
      <c r="B27" s="152"/>
      <c r="C27" s="235"/>
      <c r="D27" s="299"/>
      <c r="E27" s="283"/>
      <c r="F27" s="72" t="s">
        <v>18</v>
      </c>
      <c r="G27" s="237"/>
      <c r="H27" s="298"/>
      <c r="I27" s="164"/>
      <c r="J27" s="248">
        <v>44618</v>
      </c>
      <c r="K27" s="250" t="s">
        <v>254</v>
      </c>
      <c r="L27" s="252">
        <v>12.6</v>
      </c>
      <c r="M27" s="254">
        <v>6.5</v>
      </c>
      <c r="N27" s="4">
        <v>11</v>
      </c>
      <c r="O27" s="6">
        <v>0.5</v>
      </c>
      <c r="P27" s="7" t="s">
        <v>256</v>
      </c>
      <c r="Q27" s="7" t="s">
        <v>251</v>
      </c>
      <c r="R27" s="256">
        <v>1.8</v>
      </c>
      <c r="S27" s="5">
        <v>16.8</v>
      </c>
      <c r="T27" s="10">
        <v>1</v>
      </c>
      <c r="U27" s="11">
        <v>1.2</v>
      </c>
      <c r="V27" s="12" t="s">
        <v>310</v>
      </c>
      <c r="W27" s="13">
        <v>0.66</v>
      </c>
      <c r="X27" s="14"/>
      <c r="Y27" s="15"/>
      <c r="Z27" s="12" t="s">
        <v>310</v>
      </c>
      <c r="AA27" s="13">
        <v>0.62</v>
      </c>
      <c r="AB27" s="14"/>
      <c r="AC27" s="15"/>
      <c r="AD27" s="16"/>
      <c r="AE27" s="17"/>
    </row>
    <row r="28" spans="2:31" x14ac:dyDescent="0.2">
      <c r="B28" s="152"/>
      <c r="C28" s="235"/>
      <c r="D28" s="299"/>
      <c r="E28" s="283"/>
      <c r="F28" s="72" t="s">
        <v>23</v>
      </c>
      <c r="G28" s="237"/>
      <c r="H28" s="298"/>
      <c r="I28" s="164"/>
      <c r="J28" s="249"/>
      <c r="K28" s="251"/>
      <c r="L28" s="253"/>
      <c r="M28" s="255"/>
      <c r="N28" s="4">
        <v>12.5</v>
      </c>
      <c r="O28" s="6">
        <v>5.5</v>
      </c>
      <c r="P28" s="7" t="s">
        <v>285</v>
      </c>
      <c r="Q28" s="7" t="s">
        <v>251</v>
      </c>
      <c r="R28" s="257"/>
      <c r="S28" s="5">
        <v>30.7</v>
      </c>
      <c r="T28" s="10">
        <v>1</v>
      </c>
      <c r="U28" s="11">
        <v>1.3</v>
      </c>
      <c r="V28" s="12" t="s">
        <v>310</v>
      </c>
      <c r="W28" s="13">
        <v>0.63</v>
      </c>
      <c r="X28" s="14"/>
      <c r="Y28" s="15"/>
      <c r="Z28" s="12" t="s">
        <v>310</v>
      </c>
      <c r="AA28" s="13">
        <v>0.62</v>
      </c>
      <c r="AB28" s="14"/>
      <c r="AC28" s="15"/>
      <c r="AD28" s="16"/>
      <c r="AE28" s="17"/>
    </row>
    <row r="29" spans="2:31" x14ac:dyDescent="0.2">
      <c r="B29" s="152"/>
      <c r="C29" s="235">
        <v>76</v>
      </c>
      <c r="D29" s="299" t="s">
        <v>243</v>
      </c>
      <c r="E29" s="233" t="s">
        <v>244</v>
      </c>
      <c r="F29" s="72" t="s">
        <v>18</v>
      </c>
      <c r="G29" s="237"/>
      <c r="H29" s="298"/>
      <c r="I29" s="164"/>
      <c r="J29" s="248">
        <v>44324</v>
      </c>
      <c r="K29" s="250" t="s">
        <v>254</v>
      </c>
      <c r="L29" s="252">
        <v>20.8</v>
      </c>
      <c r="M29" s="254">
        <v>7.2</v>
      </c>
      <c r="N29" s="4">
        <v>19.5</v>
      </c>
      <c r="O29" s="6">
        <v>0.5</v>
      </c>
      <c r="P29" s="7" t="s">
        <v>256</v>
      </c>
      <c r="Q29" s="7" t="s">
        <v>251</v>
      </c>
      <c r="R29" s="256">
        <v>3.5</v>
      </c>
      <c r="S29" s="5">
        <v>19</v>
      </c>
      <c r="T29" s="10">
        <v>3</v>
      </c>
      <c r="U29" s="11">
        <v>2.4</v>
      </c>
      <c r="V29" s="12" t="s">
        <v>316</v>
      </c>
      <c r="W29" s="13">
        <v>0.63</v>
      </c>
      <c r="X29" s="14"/>
      <c r="Y29" s="15"/>
      <c r="Z29" s="12" t="s">
        <v>316</v>
      </c>
      <c r="AA29" s="13">
        <v>0.67</v>
      </c>
      <c r="AB29" s="14"/>
      <c r="AC29" s="15"/>
      <c r="AD29" s="16"/>
      <c r="AE29" s="17"/>
    </row>
    <row r="30" spans="2:31" x14ac:dyDescent="0.2">
      <c r="B30" s="152"/>
      <c r="C30" s="235"/>
      <c r="D30" s="299"/>
      <c r="E30" s="233"/>
      <c r="F30" s="72" t="s">
        <v>23</v>
      </c>
      <c r="G30" s="237"/>
      <c r="H30" s="298"/>
      <c r="I30" s="164"/>
      <c r="J30" s="249"/>
      <c r="K30" s="251"/>
      <c r="L30" s="253"/>
      <c r="M30" s="255"/>
      <c r="N30" s="4">
        <v>16.7</v>
      </c>
      <c r="O30" s="6">
        <v>6.2</v>
      </c>
      <c r="P30" s="7" t="s">
        <v>285</v>
      </c>
      <c r="Q30" s="7" t="s">
        <v>251</v>
      </c>
      <c r="R30" s="257"/>
      <c r="S30" s="5">
        <v>30</v>
      </c>
      <c r="T30" s="10">
        <v>3</v>
      </c>
      <c r="U30" s="11">
        <v>1.1000000000000001</v>
      </c>
      <c r="V30" s="12" t="s">
        <v>316</v>
      </c>
      <c r="W30" s="13">
        <v>0.49</v>
      </c>
      <c r="X30" s="14"/>
      <c r="Y30" s="15"/>
      <c r="Z30" s="12" t="s">
        <v>316</v>
      </c>
      <c r="AA30" s="13">
        <v>0.64</v>
      </c>
      <c r="AB30" s="14"/>
      <c r="AC30" s="15"/>
      <c r="AD30" s="16"/>
      <c r="AE30" s="17"/>
    </row>
    <row r="31" spans="2:31" x14ac:dyDescent="0.2">
      <c r="B31" s="152"/>
      <c r="C31" s="235"/>
      <c r="D31" s="299"/>
      <c r="E31" s="233"/>
      <c r="F31" s="72" t="s">
        <v>18</v>
      </c>
      <c r="G31" s="237"/>
      <c r="H31" s="298"/>
      <c r="I31" s="164"/>
      <c r="J31" s="248">
        <v>44414</v>
      </c>
      <c r="K31" s="250" t="s">
        <v>254</v>
      </c>
      <c r="L31" s="252">
        <v>30.3</v>
      </c>
      <c r="M31" s="254">
        <v>7.4</v>
      </c>
      <c r="N31" s="4">
        <v>27.1</v>
      </c>
      <c r="O31" s="6">
        <v>0.5</v>
      </c>
      <c r="P31" s="7" t="s">
        <v>256</v>
      </c>
      <c r="Q31" s="7" t="s">
        <v>251</v>
      </c>
      <c r="R31" s="256">
        <v>2.9</v>
      </c>
      <c r="S31" s="5">
        <v>25.3</v>
      </c>
      <c r="T31" s="10">
        <v>8</v>
      </c>
      <c r="U31" s="11">
        <v>3.9</v>
      </c>
      <c r="V31" s="12" t="s">
        <v>316</v>
      </c>
      <c r="W31" s="13">
        <v>0.63</v>
      </c>
      <c r="X31" s="14"/>
      <c r="Y31" s="15"/>
      <c r="Z31" s="12" t="s">
        <v>316</v>
      </c>
      <c r="AA31" s="13">
        <v>0.64</v>
      </c>
      <c r="AB31" s="14"/>
      <c r="AC31" s="15"/>
      <c r="AD31" s="16"/>
      <c r="AE31" s="17"/>
    </row>
    <row r="32" spans="2:31" x14ac:dyDescent="0.2">
      <c r="B32" s="152"/>
      <c r="C32" s="235"/>
      <c r="D32" s="299"/>
      <c r="E32" s="233"/>
      <c r="F32" s="72" t="s">
        <v>23</v>
      </c>
      <c r="G32" s="237"/>
      <c r="H32" s="298"/>
      <c r="I32" s="164"/>
      <c r="J32" s="249"/>
      <c r="K32" s="251"/>
      <c r="L32" s="253"/>
      <c r="M32" s="255"/>
      <c r="N32" s="4">
        <v>23.5</v>
      </c>
      <c r="O32" s="6">
        <v>6.4</v>
      </c>
      <c r="P32" s="7" t="s">
        <v>285</v>
      </c>
      <c r="Q32" s="7" t="s">
        <v>251</v>
      </c>
      <c r="R32" s="257"/>
      <c r="S32" s="5">
        <v>30.2</v>
      </c>
      <c r="T32" s="10">
        <v>15</v>
      </c>
      <c r="U32" s="11">
        <v>4.5</v>
      </c>
      <c r="V32" s="12" t="s">
        <v>316</v>
      </c>
      <c r="W32" s="13">
        <v>0.85</v>
      </c>
      <c r="X32" s="14"/>
      <c r="Y32" s="15"/>
      <c r="Z32" s="12" t="s">
        <v>316</v>
      </c>
      <c r="AA32" s="13">
        <v>0.64</v>
      </c>
      <c r="AB32" s="14"/>
      <c r="AC32" s="15"/>
      <c r="AD32" s="16"/>
      <c r="AE32" s="17"/>
    </row>
    <row r="33" spans="2:31" x14ac:dyDescent="0.2">
      <c r="B33" s="152"/>
      <c r="C33" s="235"/>
      <c r="D33" s="299"/>
      <c r="E33" s="233"/>
      <c r="F33" s="72" t="s">
        <v>18</v>
      </c>
      <c r="G33" s="237"/>
      <c r="H33" s="298"/>
      <c r="I33" s="164"/>
      <c r="J33" s="248">
        <v>44527</v>
      </c>
      <c r="K33" s="250" t="s">
        <v>254</v>
      </c>
      <c r="L33" s="252">
        <v>11</v>
      </c>
      <c r="M33" s="254">
        <v>4.5</v>
      </c>
      <c r="N33" s="4">
        <v>14.3</v>
      </c>
      <c r="O33" s="6">
        <v>0.5</v>
      </c>
      <c r="P33" s="7" t="s">
        <v>256</v>
      </c>
      <c r="Q33" s="7" t="s">
        <v>251</v>
      </c>
      <c r="R33" s="256">
        <v>2</v>
      </c>
      <c r="S33" s="5">
        <v>15.8</v>
      </c>
      <c r="T33" s="10">
        <v>3</v>
      </c>
      <c r="U33" s="11">
        <v>2.5</v>
      </c>
      <c r="V33" s="12" t="s">
        <v>316</v>
      </c>
      <c r="W33" s="13">
        <v>0.52</v>
      </c>
      <c r="X33" s="14"/>
      <c r="Y33" s="15"/>
      <c r="Z33" s="12" t="s">
        <v>316</v>
      </c>
      <c r="AA33" s="13">
        <v>0.5</v>
      </c>
      <c r="AB33" s="14"/>
      <c r="AC33" s="15"/>
      <c r="AD33" s="16"/>
      <c r="AE33" s="17"/>
    </row>
    <row r="34" spans="2:31" x14ac:dyDescent="0.2">
      <c r="B34" s="152"/>
      <c r="C34" s="235"/>
      <c r="D34" s="299"/>
      <c r="E34" s="233"/>
      <c r="F34" s="72" t="s">
        <v>23</v>
      </c>
      <c r="G34" s="237"/>
      <c r="H34" s="298"/>
      <c r="I34" s="164"/>
      <c r="J34" s="249"/>
      <c r="K34" s="251"/>
      <c r="L34" s="253"/>
      <c r="M34" s="255"/>
      <c r="N34" s="4">
        <v>15.3</v>
      </c>
      <c r="O34" s="6">
        <v>3.5</v>
      </c>
      <c r="P34" s="7" t="s">
        <v>285</v>
      </c>
      <c r="Q34" s="7" t="s">
        <v>251</v>
      </c>
      <c r="R34" s="257"/>
      <c r="S34" s="5">
        <v>30</v>
      </c>
      <c r="T34" s="10">
        <v>2</v>
      </c>
      <c r="U34" s="11">
        <v>1.2</v>
      </c>
      <c r="V34" s="12" t="s">
        <v>316</v>
      </c>
      <c r="W34" s="13">
        <v>0.52</v>
      </c>
      <c r="X34" s="14"/>
      <c r="Y34" s="15"/>
      <c r="Z34" s="12" t="s">
        <v>316</v>
      </c>
      <c r="AA34" s="13">
        <v>0.56999999999999995</v>
      </c>
      <c r="AB34" s="14"/>
      <c r="AC34" s="15"/>
      <c r="AD34" s="16"/>
      <c r="AE34" s="17"/>
    </row>
    <row r="35" spans="2:31" x14ac:dyDescent="0.2">
      <c r="B35" s="152"/>
      <c r="C35" s="235"/>
      <c r="D35" s="299"/>
      <c r="E35" s="233"/>
      <c r="F35" s="72" t="s">
        <v>18</v>
      </c>
      <c r="G35" s="237"/>
      <c r="H35" s="298"/>
      <c r="I35" s="164"/>
      <c r="J35" s="248">
        <v>44618</v>
      </c>
      <c r="K35" s="250" t="s">
        <v>254</v>
      </c>
      <c r="L35" s="252">
        <v>13.5</v>
      </c>
      <c r="M35" s="254">
        <v>4</v>
      </c>
      <c r="N35" s="4">
        <v>9.5</v>
      </c>
      <c r="O35" s="6">
        <v>0.5</v>
      </c>
      <c r="P35" s="7" t="s">
        <v>256</v>
      </c>
      <c r="Q35" s="7" t="s">
        <v>251</v>
      </c>
      <c r="R35" s="256">
        <v>1.6</v>
      </c>
      <c r="S35" s="5">
        <v>8.9</v>
      </c>
      <c r="T35" s="10">
        <v>1</v>
      </c>
      <c r="U35" s="11">
        <v>2.5</v>
      </c>
      <c r="V35" s="12" t="s">
        <v>310</v>
      </c>
      <c r="W35" s="13">
        <v>0.5</v>
      </c>
      <c r="X35" s="14"/>
      <c r="Y35" s="15"/>
      <c r="Z35" s="12" t="s">
        <v>310</v>
      </c>
      <c r="AA35" s="13">
        <v>0.5</v>
      </c>
      <c r="AB35" s="14"/>
      <c r="AC35" s="15"/>
      <c r="AD35" s="16"/>
      <c r="AE35" s="17"/>
    </row>
    <row r="36" spans="2:31" x14ac:dyDescent="0.2">
      <c r="B36" s="152"/>
      <c r="C36" s="235"/>
      <c r="D36" s="299"/>
      <c r="E36" s="233"/>
      <c r="F36" s="72" t="s">
        <v>23</v>
      </c>
      <c r="G36" s="237"/>
      <c r="H36" s="298"/>
      <c r="I36" s="164"/>
      <c r="J36" s="249"/>
      <c r="K36" s="251"/>
      <c r="L36" s="253"/>
      <c r="M36" s="255"/>
      <c r="N36" s="4">
        <v>12.2</v>
      </c>
      <c r="O36" s="6">
        <v>3</v>
      </c>
      <c r="P36" s="7" t="s">
        <v>285</v>
      </c>
      <c r="Q36" s="7" t="s">
        <v>251</v>
      </c>
      <c r="R36" s="257"/>
      <c r="S36" s="5">
        <v>28.7</v>
      </c>
      <c r="T36" s="10">
        <v>3</v>
      </c>
      <c r="U36" s="11">
        <v>2.6</v>
      </c>
      <c r="V36" s="12" t="s">
        <v>310</v>
      </c>
      <c r="W36" s="13">
        <v>0.56999999999999995</v>
      </c>
      <c r="X36" s="14"/>
      <c r="Y36" s="15"/>
      <c r="Z36" s="12" t="s">
        <v>310</v>
      </c>
      <c r="AA36" s="13">
        <v>0.56999999999999995</v>
      </c>
      <c r="AB36" s="14"/>
      <c r="AC36" s="15"/>
      <c r="AD36" s="16"/>
      <c r="AE36" s="17"/>
    </row>
    <row r="37" spans="2:31" x14ac:dyDescent="0.2">
      <c r="B37" s="152"/>
      <c r="C37" s="235">
        <v>77</v>
      </c>
      <c r="D37" s="299" t="s">
        <v>245</v>
      </c>
      <c r="E37" s="283"/>
      <c r="F37" s="74" t="s">
        <v>18</v>
      </c>
      <c r="G37" s="242"/>
      <c r="H37" s="296"/>
      <c r="I37" s="158"/>
      <c r="J37" s="248">
        <v>44343</v>
      </c>
      <c r="K37" s="250" t="s">
        <v>258</v>
      </c>
      <c r="L37" s="252">
        <v>17.399999999999999</v>
      </c>
      <c r="M37" s="254">
        <v>7.2</v>
      </c>
      <c r="N37" s="4">
        <v>19.600000000000001</v>
      </c>
      <c r="O37" s="6">
        <v>0.5</v>
      </c>
      <c r="P37" s="7" t="s">
        <v>250</v>
      </c>
      <c r="Q37" s="7" t="s">
        <v>251</v>
      </c>
      <c r="R37" s="256">
        <v>1</v>
      </c>
      <c r="S37" s="5">
        <v>11.6</v>
      </c>
      <c r="T37" s="10">
        <v>5</v>
      </c>
      <c r="U37" s="11">
        <v>3.4</v>
      </c>
      <c r="V37" s="12" t="s">
        <v>316</v>
      </c>
      <c r="W37" s="13">
        <v>0.63</v>
      </c>
      <c r="X37" s="14"/>
      <c r="Y37" s="15"/>
      <c r="Z37" s="12" t="s">
        <v>316</v>
      </c>
      <c r="AA37" s="13">
        <v>0.67</v>
      </c>
      <c r="AB37" s="14"/>
      <c r="AC37" s="15"/>
      <c r="AD37" s="16"/>
      <c r="AE37" s="17"/>
    </row>
    <row r="38" spans="2:31" x14ac:dyDescent="0.2">
      <c r="B38" s="152"/>
      <c r="C38" s="235"/>
      <c r="D38" s="299"/>
      <c r="E38" s="283"/>
      <c r="F38" s="74" t="s">
        <v>23</v>
      </c>
      <c r="G38" s="242"/>
      <c r="H38" s="296"/>
      <c r="I38" s="158"/>
      <c r="J38" s="249"/>
      <c r="K38" s="251"/>
      <c r="L38" s="253"/>
      <c r="M38" s="255"/>
      <c r="N38" s="4">
        <v>15.4</v>
      </c>
      <c r="O38" s="6">
        <v>6.2</v>
      </c>
      <c r="P38" s="7" t="s">
        <v>285</v>
      </c>
      <c r="Q38" s="7" t="s">
        <v>251</v>
      </c>
      <c r="R38" s="257"/>
      <c r="S38" s="5">
        <v>30.4</v>
      </c>
      <c r="T38" s="10">
        <v>9</v>
      </c>
      <c r="U38" s="11">
        <v>1.7</v>
      </c>
      <c r="V38" s="12" t="s">
        <v>316</v>
      </c>
      <c r="W38" s="13">
        <v>0.55000000000000004</v>
      </c>
      <c r="X38" s="14"/>
      <c r="Y38" s="15"/>
      <c r="Z38" s="12" t="s">
        <v>316</v>
      </c>
      <c r="AA38" s="13">
        <v>0.75</v>
      </c>
      <c r="AB38" s="14"/>
      <c r="AC38" s="15"/>
      <c r="AD38" s="16"/>
      <c r="AE38" s="17"/>
    </row>
    <row r="39" spans="2:31" x14ac:dyDescent="0.2">
      <c r="B39" s="152"/>
      <c r="C39" s="235"/>
      <c r="D39" s="299"/>
      <c r="E39" s="283"/>
      <c r="F39" s="74" t="s">
        <v>18</v>
      </c>
      <c r="G39" s="242"/>
      <c r="H39" s="296"/>
      <c r="I39" s="158"/>
      <c r="J39" s="248">
        <v>44427</v>
      </c>
      <c r="K39" s="250" t="s">
        <v>254</v>
      </c>
      <c r="L39" s="252">
        <v>29</v>
      </c>
      <c r="M39" s="254">
        <v>7.9</v>
      </c>
      <c r="N39" s="4">
        <v>23.3</v>
      </c>
      <c r="O39" s="6">
        <v>0.5</v>
      </c>
      <c r="P39" s="7" t="s">
        <v>260</v>
      </c>
      <c r="Q39" s="7" t="s">
        <v>251</v>
      </c>
      <c r="R39" s="256">
        <v>0.2</v>
      </c>
      <c r="S39" s="5">
        <v>0.3</v>
      </c>
      <c r="T39" s="10">
        <v>36</v>
      </c>
      <c r="U39" s="11">
        <v>24</v>
      </c>
      <c r="V39" s="12" t="s">
        <v>316</v>
      </c>
      <c r="W39" s="13">
        <v>0.53</v>
      </c>
      <c r="X39" s="14"/>
      <c r="Y39" s="15"/>
      <c r="Z39" s="12" t="s">
        <v>316</v>
      </c>
      <c r="AA39" s="13">
        <v>0.6</v>
      </c>
      <c r="AB39" s="14"/>
      <c r="AC39" s="15"/>
      <c r="AD39" s="16"/>
      <c r="AE39" s="17"/>
    </row>
    <row r="40" spans="2:31" x14ac:dyDescent="0.2">
      <c r="B40" s="152"/>
      <c r="C40" s="235"/>
      <c r="D40" s="299"/>
      <c r="E40" s="283"/>
      <c r="F40" s="74" t="s">
        <v>23</v>
      </c>
      <c r="G40" s="242"/>
      <c r="H40" s="296"/>
      <c r="I40" s="158"/>
      <c r="J40" s="249"/>
      <c r="K40" s="251"/>
      <c r="L40" s="253"/>
      <c r="M40" s="255"/>
      <c r="N40" s="4">
        <v>22.7</v>
      </c>
      <c r="O40" s="6">
        <v>6.9</v>
      </c>
      <c r="P40" s="7" t="s">
        <v>285</v>
      </c>
      <c r="Q40" s="7" t="s">
        <v>251</v>
      </c>
      <c r="R40" s="257"/>
      <c r="S40" s="5">
        <v>25</v>
      </c>
      <c r="T40" s="10">
        <v>33</v>
      </c>
      <c r="U40" s="11">
        <v>16</v>
      </c>
      <c r="V40" s="12" t="s">
        <v>316</v>
      </c>
      <c r="W40" s="13">
        <v>0.68</v>
      </c>
      <c r="X40" s="14"/>
      <c r="Y40" s="15"/>
      <c r="Z40" s="12" t="s">
        <v>316</v>
      </c>
      <c r="AA40" s="13">
        <v>0.6</v>
      </c>
      <c r="AB40" s="14"/>
      <c r="AC40" s="15"/>
      <c r="AD40" s="16"/>
      <c r="AE40" s="17"/>
    </row>
    <row r="41" spans="2:31" x14ac:dyDescent="0.2">
      <c r="B41" s="152"/>
      <c r="C41" s="235"/>
      <c r="D41" s="299"/>
      <c r="E41" s="283"/>
      <c r="F41" s="74" t="s">
        <v>18</v>
      </c>
      <c r="G41" s="242"/>
      <c r="H41" s="296"/>
      <c r="I41" s="158"/>
      <c r="J41" s="248">
        <v>44514</v>
      </c>
      <c r="K41" s="250" t="s">
        <v>254</v>
      </c>
      <c r="L41" s="252">
        <v>17.5</v>
      </c>
      <c r="M41" s="254">
        <v>7</v>
      </c>
      <c r="N41" s="4">
        <v>17.2</v>
      </c>
      <c r="O41" s="6">
        <v>0.5</v>
      </c>
      <c r="P41" s="7" t="s">
        <v>256</v>
      </c>
      <c r="Q41" s="7" t="s">
        <v>251</v>
      </c>
      <c r="R41" s="256">
        <v>2.2999999999999998</v>
      </c>
      <c r="S41" s="5">
        <v>8.6999999999999993</v>
      </c>
      <c r="T41" s="10">
        <v>4</v>
      </c>
      <c r="U41" s="11">
        <v>6.3</v>
      </c>
      <c r="V41" s="12" t="s">
        <v>316</v>
      </c>
      <c r="W41" s="13">
        <v>0.85</v>
      </c>
      <c r="X41" s="14"/>
      <c r="Y41" s="15"/>
      <c r="Z41" s="12" t="s">
        <v>316</v>
      </c>
      <c r="AA41" s="13">
        <v>0.67</v>
      </c>
      <c r="AB41" s="14"/>
      <c r="AC41" s="15"/>
      <c r="AD41" s="16"/>
      <c r="AE41" s="17"/>
    </row>
    <row r="42" spans="2:31" x14ac:dyDescent="0.2">
      <c r="B42" s="152"/>
      <c r="C42" s="235"/>
      <c r="D42" s="299"/>
      <c r="E42" s="283"/>
      <c r="F42" s="74" t="s">
        <v>23</v>
      </c>
      <c r="G42" s="242"/>
      <c r="H42" s="296"/>
      <c r="I42" s="158"/>
      <c r="J42" s="249"/>
      <c r="K42" s="251"/>
      <c r="L42" s="253"/>
      <c r="M42" s="255"/>
      <c r="N42" s="4">
        <v>17</v>
      </c>
      <c r="O42" s="6">
        <v>6</v>
      </c>
      <c r="P42" s="7" t="s">
        <v>285</v>
      </c>
      <c r="Q42" s="7" t="s">
        <v>251</v>
      </c>
      <c r="R42" s="257"/>
      <c r="S42" s="5">
        <v>17.8</v>
      </c>
      <c r="T42" s="10">
        <v>5</v>
      </c>
      <c r="U42" s="11">
        <v>3.3</v>
      </c>
      <c r="V42" s="12" t="s">
        <v>316</v>
      </c>
      <c r="W42" s="13">
        <v>0.75</v>
      </c>
      <c r="X42" s="14"/>
      <c r="Y42" s="15"/>
      <c r="Z42" s="12" t="s">
        <v>316</v>
      </c>
      <c r="AA42" s="13">
        <v>0.74</v>
      </c>
      <c r="AB42" s="14"/>
      <c r="AC42" s="15"/>
      <c r="AD42" s="16"/>
      <c r="AE42" s="17"/>
    </row>
    <row r="43" spans="2:31" x14ac:dyDescent="0.2">
      <c r="B43" s="152"/>
      <c r="C43" s="235"/>
      <c r="D43" s="299"/>
      <c r="E43" s="283"/>
      <c r="F43" s="74" t="s">
        <v>18</v>
      </c>
      <c r="G43" s="242"/>
      <c r="H43" s="296"/>
      <c r="I43" s="158"/>
      <c r="J43" s="248">
        <v>44598</v>
      </c>
      <c r="K43" s="250" t="s">
        <v>254</v>
      </c>
      <c r="L43" s="252">
        <v>3.6</v>
      </c>
      <c r="M43" s="254">
        <v>7.1</v>
      </c>
      <c r="N43" s="4">
        <v>12.1</v>
      </c>
      <c r="O43" s="6">
        <v>0.5</v>
      </c>
      <c r="P43" s="7" t="s">
        <v>256</v>
      </c>
      <c r="Q43" s="7" t="s">
        <v>251</v>
      </c>
      <c r="R43" s="256">
        <v>2.8</v>
      </c>
      <c r="S43" s="5">
        <v>29.7</v>
      </c>
      <c r="T43" s="10">
        <v>4</v>
      </c>
      <c r="U43" s="11">
        <v>1.3</v>
      </c>
      <c r="V43" s="12" t="s">
        <v>310</v>
      </c>
      <c r="W43" s="13">
        <v>0.61</v>
      </c>
      <c r="X43" s="14"/>
      <c r="Y43" s="15"/>
      <c r="Z43" s="12" t="s">
        <v>310</v>
      </c>
      <c r="AA43" s="13">
        <v>0.56999999999999995</v>
      </c>
      <c r="AB43" s="14"/>
      <c r="AC43" s="15"/>
      <c r="AD43" s="16"/>
      <c r="AE43" s="17"/>
    </row>
    <row r="44" spans="2:31" x14ac:dyDescent="0.2">
      <c r="B44" s="153"/>
      <c r="C44" s="236"/>
      <c r="D44" s="300"/>
      <c r="E44" s="281"/>
      <c r="F44" s="75" t="s">
        <v>23</v>
      </c>
      <c r="G44" s="238"/>
      <c r="H44" s="297"/>
      <c r="I44" s="159"/>
      <c r="J44" s="268"/>
      <c r="K44" s="269"/>
      <c r="L44" s="270"/>
      <c r="M44" s="271"/>
      <c r="N44" s="29">
        <v>11.9</v>
      </c>
      <c r="O44" s="31">
        <v>6.1</v>
      </c>
      <c r="P44" s="32" t="s">
        <v>285</v>
      </c>
      <c r="Q44" s="32" t="s">
        <v>251</v>
      </c>
      <c r="R44" s="272"/>
      <c r="S44" s="30">
        <v>29.5</v>
      </c>
      <c r="T44" s="19">
        <v>20</v>
      </c>
      <c r="U44" s="20">
        <v>1.8</v>
      </c>
      <c r="V44" s="35" t="s">
        <v>310</v>
      </c>
      <c r="W44" s="36">
        <v>0.45</v>
      </c>
      <c r="X44" s="21"/>
      <c r="Y44" s="22"/>
      <c r="Z44" s="35" t="s">
        <v>310</v>
      </c>
      <c r="AA44" s="36">
        <v>0.54</v>
      </c>
      <c r="AB44" s="21"/>
      <c r="AC44" s="22"/>
      <c r="AD44" s="23"/>
      <c r="AE44" s="17"/>
    </row>
    <row r="45" spans="2:31" x14ac:dyDescent="0.2">
      <c r="X45" s="26"/>
      <c r="AB45" s="24"/>
    </row>
    <row r="46" spans="2:31" x14ac:dyDescent="0.2">
      <c r="X46" s="26"/>
      <c r="AB46" s="24"/>
    </row>
    <row r="47" spans="2:31" x14ac:dyDescent="0.2">
      <c r="X47" s="26"/>
      <c r="AB47" s="24"/>
    </row>
    <row r="48" spans="2:31" x14ac:dyDescent="0.2">
      <c r="X48" s="26"/>
      <c r="AB48" s="24"/>
    </row>
    <row r="49" spans="22:29" x14ac:dyDescent="0.2">
      <c r="X49" s="26"/>
      <c r="AB49" s="24"/>
    </row>
    <row r="50" spans="22:29" x14ac:dyDescent="0.2">
      <c r="X50" s="26"/>
      <c r="AB50" s="24"/>
    </row>
    <row r="51" spans="22:29" x14ac:dyDescent="0.2">
      <c r="X51" s="26"/>
      <c r="AB51" s="24"/>
    </row>
    <row r="52" spans="22:29" x14ac:dyDescent="0.2">
      <c r="X52" s="26"/>
      <c r="AB52" s="24"/>
    </row>
    <row r="53" spans="22:29" x14ac:dyDescent="0.2">
      <c r="X53" s="26"/>
      <c r="AB53" s="24"/>
    </row>
    <row r="54" spans="22:29" x14ac:dyDescent="0.2">
      <c r="X54" s="26"/>
      <c r="AB54" s="24"/>
    </row>
    <row r="55" spans="22:29" x14ac:dyDescent="0.2">
      <c r="X55" s="26"/>
      <c r="AB55" s="24"/>
    </row>
    <row r="56" spans="22:29" x14ac:dyDescent="0.2">
      <c r="X56" s="26"/>
      <c r="AB56" s="24"/>
    </row>
    <row r="57" spans="22:29" x14ac:dyDescent="0.2">
      <c r="X57" s="26"/>
      <c r="AB57" s="24"/>
    </row>
    <row r="58" spans="22:29" x14ac:dyDescent="0.2">
      <c r="V58" s="27"/>
      <c r="W58" s="27"/>
      <c r="X58" s="73"/>
      <c r="Y58" s="27"/>
      <c r="Z58" s="27"/>
      <c r="AA58" s="27"/>
      <c r="AB58" s="73"/>
      <c r="AC58" s="27"/>
    </row>
    <row r="59" spans="22:29" x14ac:dyDescent="0.2">
      <c r="V59" s="27"/>
      <c r="W59" s="27"/>
      <c r="X59" s="73"/>
      <c r="Y59" s="27"/>
      <c r="Z59" s="27"/>
      <c r="AA59" s="27"/>
      <c r="AB59" s="73"/>
      <c r="AC59" s="27"/>
    </row>
    <row r="60" spans="22:29" x14ac:dyDescent="0.2">
      <c r="V60" s="27"/>
      <c r="W60" s="27"/>
      <c r="X60" s="73"/>
      <c r="Y60" s="27"/>
      <c r="Z60" s="27"/>
      <c r="AA60" s="27"/>
      <c r="AB60" s="73"/>
      <c r="AC60" s="27"/>
    </row>
    <row r="61" spans="22:29" x14ac:dyDescent="0.2">
      <c r="V61" s="27"/>
      <c r="W61" s="27"/>
      <c r="X61" s="73"/>
      <c r="Y61" s="27"/>
      <c r="Z61" s="27"/>
      <c r="AA61" s="27"/>
      <c r="AB61" s="73"/>
      <c r="AC61" s="27"/>
    </row>
    <row r="62" spans="22:29" x14ac:dyDescent="0.2">
      <c r="V62" s="27"/>
      <c r="W62" s="27"/>
      <c r="X62" s="73"/>
      <c r="Y62" s="27"/>
      <c r="Z62" s="27"/>
      <c r="AA62" s="27"/>
      <c r="AB62" s="73"/>
      <c r="AC62" s="27"/>
    </row>
    <row r="63" spans="22:29" x14ac:dyDescent="0.2">
      <c r="V63" s="27"/>
      <c r="W63" s="27"/>
      <c r="X63" s="73"/>
      <c r="Y63" s="27"/>
      <c r="Z63" s="27"/>
      <c r="AA63" s="27"/>
      <c r="AB63" s="73"/>
      <c r="AC63" s="27"/>
    </row>
    <row r="64" spans="22:29" x14ac:dyDescent="0.2">
      <c r="V64" s="27"/>
      <c r="W64" s="27"/>
      <c r="X64" s="73"/>
      <c r="Y64" s="27"/>
      <c r="Z64" s="27"/>
      <c r="AA64" s="27"/>
      <c r="AB64" s="73"/>
      <c r="AC64" s="27"/>
    </row>
    <row r="65" spans="22:29" x14ac:dyDescent="0.2">
      <c r="V65" s="27"/>
      <c r="W65" s="27"/>
      <c r="X65" s="73"/>
      <c r="Y65" s="27"/>
      <c r="Z65" s="27"/>
      <c r="AA65" s="27"/>
      <c r="AB65" s="73"/>
      <c r="AC65" s="27"/>
    </row>
    <row r="66" spans="22:29" x14ac:dyDescent="0.2">
      <c r="V66" s="27"/>
      <c r="W66" s="27"/>
      <c r="X66" s="73"/>
      <c r="Y66" s="27"/>
      <c r="Z66" s="27"/>
      <c r="AA66" s="27"/>
      <c r="AB66" s="73"/>
      <c r="AC66" s="27"/>
    </row>
    <row r="67" spans="22:29" x14ac:dyDescent="0.2">
      <c r="V67" s="27"/>
      <c r="W67" s="27"/>
      <c r="X67" s="73"/>
      <c r="Y67" s="27"/>
      <c r="Z67" s="27"/>
      <c r="AA67" s="27"/>
      <c r="AB67" s="73"/>
      <c r="AC67" s="27"/>
    </row>
    <row r="68" spans="22:29" x14ac:dyDescent="0.2">
      <c r="V68" s="27"/>
      <c r="W68" s="27"/>
      <c r="X68" s="73"/>
      <c r="Y68" s="27"/>
      <c r="Z68" s="27"/>
      <c r="AA68" s="27"/>
      <c r="AB68" s="73"/>
      <c r="AC68" s="27"/>
    </row>
    <row r="69" spans="22:29" x14ac:dyDescent="0.2">
      <c r="V69" s="27"/>
      <c r="W69" s="27"/>
      <c r="X69" s="73"/>
      <c r="Y69" s="27"/>
      <c r="Z69" s="27"/>
      <c r="AA69" s="27"/>
      <c r="AB69" s="73"/>
      <c r="AC69" s="27"/>
    </row>
  </sheetData>
  <mergeCells count="151">
    <mergeCell ref="R25:R26"/>
    <mergeCell ref="R35:R36"/>
    <mergeCell ref="J43:J44"/>
    <mergeCell ref="K43:K44"/>
    <mergeCell ref="L43:L44"/>
    <mergeCell ref="M43:M44"/>
    <mergeCell ref="R43:R44"/>
    <mergeCell ref="J19:J20"/>
    <mergeCell ref="K19:K20"/>
    <mergeCell ref="L19:L20"/>
    <mergeCell ref="M19:M20"/>
    <mergeCell ref="R19:R20"/>
    <mergeCell ref="J27:J28"/>
    <mergeCell ref="K27:K28"/>
    <mergeCell ref="L27:L28"/>
    <mergeCell ref="M27:M28"/>
    <mergeCell ref="R27:R28"/>
    <mergeCell ref="J31:J32"/>
    <mergeCell ref="K31:K32"/>
    <mergeCell ref="L31:L32"/>
    <mergeCell ref="M31:M32"/>
    <mergeCell ref="R31:R32"/>
    <mergeCell ref="J29:J30"/>
    <mergeCell ref="K29:K30"/>
    <mergeCell ref="R15:R16"/>
    <mergeCell ref="M17:M18"/>
    <mergeCell ref="R17:R18"/>
    <mergeCell ref="J9:J10"/>
    <mergeCell ref="K9:K10"/>
    <mergeCell ref="L9:L10"/>
    <mergeCell ref="M9:M10"/>
    <mergeCell ref="R9:R10"/>
    <mergeCell ref="M29:M30"/>
    <mergeCell ref="R29:R30"/>
    <mergeCell ref="J21:J22"/>
    <mergeCell ref="K21:K22"/>
    <mergeCell ref="L21:L22"/>
    <mergeCell ref="M21:M22"/>
    <mergeCell ref="R21:R22"/>
    <mergeCell ref="J23:J24"/>
    <mergeCell ref="K23:K24"/>
    <mergeCell ref="L23:L24"/>
    <mergeCell ref="M23:M24"/>
    <mergeCell ref="R23:R24"/>
    <mergeCell ref="J25:J26"/>
    <mergeCell ref="K25:K26"/>
    <mergeCell ref="L25:L26"/>
    <mergeCell ref="M25:M26"/>
    <mergeCell ref="K35:K36"/>
    <mergeCell ref="L35:L36"/>
    <mergeCell ref="M35:M36"/>
    <mergeCell ref="J17:J18"/>
    <mergeCell ref="K17:K18"/>
    <mergeCell ref="L17:L18"/>
    <mergeCell ref="J7:J8"/>
    <mergeCell ref="K7:K8"/>
    <mergeCell ref="L7:L8"/>
    <mergeCell ref="M7:M8"/>
    <mergeCell ref="J13:J14"/>
    <mergeCell ref="K13:K14"/>
    <mergeCell ref="L13:L14"/>
    <mergeCell ref="M13:M14"/>
    <mergeCell ref="J15:J16"/>
    <mergeCell ref="K15:K16"/>
    <mergeCell ref="L15:L16"/>
    <mergeCell ref="M15:M16"/>
    <mergeCell ref="L29:L30"/>
    <mergeCell ref="V3:AC3"/>
    <mergeCell ref="V4:Y4"/>
    <mergeCell ref="Z4:AC4"/>
    <mergeCell ref="J41:J42"/>
    <mergeCell ref="K41:K42"/>
    <mergeCell ref="L41:L42"/>
    <mergeCell ref="M41:M42"/>
    <mergeCell ref="R41:R42"/>
    <mergeCell ref="J33:J34"/>
    <mergeCell ref="K33:K34"/>
    <mergeCell ref="L33:L34"/>
    <mergeCell ref="M33:M34"/>
    <mergeCell ref="R33:R34"/>
    <mergeCell ref="J37:J38"/>
    <mergeCell ref="K37:K38"/>
    <mergeCell ref="L37:L38"/>
    <mergeCell ref="M37:M38"/>
    <mergeCell ref="R37:R38"/>
    <mergeCell ref="J39:J40"/>
    <mergeCell ref="K39:K40"/>
    <mergeCell ref="L39:L40"/>
    <mergeCell ref="M39:M40"/>
    <mergeCell ref="R39:R40"/>
    <mergeCell ref="J35:J36"/>
    <mergeCell ref="C5:C12"/>
    <mergeCell ref="D5:E12"/>
    <mergeCell ref="G5:G12"/>
    <mergeCell ref="B1:B4"/>
    <mergeCell ref="C1:F2"/>
    <mergeCell ref="AD2:AD4"/>
    <mergeCell ref="N3:N4"/>
    <mergeCell ref="O3:O4"/>
    <mergeCell ref="P3:P4"/>
    <mergeCell ref="Q3:Q4"/>
    <mergeCell ref="R3:R4"/>
    <mergeCell ref="S3:S4"/>
    <mergeCell ref="T3:T4"/>
    <mergeCell ref="U3:U4"/>
    <mergeCell ref="C3:C4"/>
    <mergeCell ref="D3:E4"/>
    <mergeCell ref="N1:AD1"/>
    <mergeCell ref="N2:U2"/>
    <mergeCell ref="F3:F4"/>
    <mergeCell ref="J1:J4"/>
    <mergeCell ref="K1:K4"/>
    <mergeCell ref="L1:L4"/>
    <mergeCell ref="M1:M4"/>
    <mergeCell ref="V2:AC2"/>
    <mergeCell ref="R13:R14"/>
    <mergeCell ref="J5:J6"/>
    <mergeCell ref="K5:K6"/>
    <mergeCell ref="L5:L6"/>
    <mergeCell ref="M5:M6"/>
    <mergeCell ref="R5:R6"/>
    <mergeCell ref="J11:J12"/>
    <mergeCell ref="K11:K12"/>
    <mergeCell ref="L11:L12"/>
    <mergeCell ref="M11:M12"/>
    <mergeCell ref="R11:R12"/>
    <mergeCell ref="R7:R8"/>
    <mergeCell ref="B5:B44"/>
    <mergeCell ref="H37:H44"/>
    <mergeCell ref="I37:I44"/>
    <mergeCell ref="H21:H28"/>
    <mergeCell ref="I21:I28"/>
    <mergeCell ref="C29:C36"/>
    <mergeCell ref="D29:D36"/>
    <mergeCell ref="E29:E36"/>
    <mergeCell ref="G29:G36"/>
    <mergeCell ref="H29:H36"/>
    <mergeCell ref="I29:I36"/>
    <mergeCell ref="C21:C28"/>
    <mergeCell ref="D21:E28"/>
    <mergeCell ref="G21:G28"/>
    <mergeCell ref="C37:C44"/>
    <mergeCell ref="D37:E44"/>
    <mergeCell ref="G37:G44"/>
    <mergeCell ref="H5:H12"/>
    <mergeCell ref="I5:I12"/>
    <mergeCell ref="C13:C20"/>
    <mergeCell ref="D13:E20"/>
    <mergeCell ref="G13:G20"/>
    <mergeCell ref="H13:H20"/>
    <mergeCell ref="I13:I20"/>
  </mergeCells>
  <phoneticPr fontId="4"/>
  <conditionalFormatting sqref="W5:W44 Y5:Y44 AC5:AC44 AA5:AA44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ageMargins left="0.78740157480314965" right="0.78740157480314965" top="1.1811023622047245" bottom="0.39370078740157483" header="0.78740157480314965" footer="0"/>
  <pageSetup paperSize="9" scale="70" fitToHeight="0" orientation="landscape" r:id="rId1"/>
  <headerFooter scaleWithDoc="0">
    <oddHeader>&amp;C&amp;18表4.4.3(1) 茨城県 &amp;A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M31"/>
  <sheetViews>
    <sheetView tabSelected="1" view="pageBreakPreview" zoomScaleNormal="100" zoomScaleSheetLayoutView="100" workbookViewId="0">
      <pane xSplit="9" ySplit="4" topLeftCell="J5" activePane="bottomRight" state="frozen"/>
      <selection activeCell="H228" sqref="H228"/>
      <selection pane="topRight" activeCell="H228" sqref="H228"/>
      <selection pane="bottomLeft" activeCell="H228" sqref="H228"/>
      <selection pane="bottomRight" activeCell="D13" sqref="D13:E16"/>
    </sheetView>
  </sheetViews>
  <sheetFormatPr defaultColWidth="8.90625" defaultRowHeight="13" x14ac:dyDescent="0.2"/>
  <cols>
    <col min="1" max="1" width="2.453125" style="24" customWidth="1"/>
    <col min="2" max="2" width="3" style="24" customWidth="1"/>
    <col min="3" max="3" width="3.81640625" style="24" bestFit="1" customWidth="1"/>
    <col min="4" max="4" width="15.36328125" style="24" customWidth="1"/>
    <col min="5" max="5" width="11.81640625" style="24" customWidth="1"/>
    <col min="6" max="6" width="5.1796875" style="24" hidden="1" customWidth="1"/>
    <col min="7" max="9" width="4.453125" style="24" hidden="1" customWidth="1"/>
    <col min="10" max="10" width="9.54296875" style="24" customWidth="1"/>
    <col min="11" max="11" width="4.453125" style="24" bestFit="1" customWidth="1"/>
    <col min="12" max="12" width="5.453125" style="24" customWidth="1"/>
    <col min="13" max="13" width="6" style="24" bestFit="1" customWidth="1"/>
    <col min="14" max="14" width="5.453125" style="24" customWidth="1"/>
    <col min="15" max="15" width="6" style="24" bestFit="1" customWidth="1"/>
    <col min="16" max="16" width="10.08984375" style="24" customWidth="1"/>
    <col min="17" max="17" width="9" style="24" customWidth="1"/>
    <col min="18" max="25" width="5.453125" style="24" customWidth="1"/>
    <col min="26" max="26" width="6" style="24" bestFit="1" customWidth="1"/>
    <col min="27" max="27" width="6.453125" style="24" bestFit="1" customWidth="1"/>
    <col min="28" max="28" width="9" style="24" bestFit="1" customWidth="1"/>
    <col min="29" max="29" width="5.453125" style="24" customWidth="1"/>
    <col min="30" max="30" width="6.81640625" style="24" customWidth="1"/>
    <col min="31" max="31" width="0" style="25" hidden="1" customWidth="1"/>
    <col min="32" max="32" width="0" style="41" hidden="1" customWidth="1"/>
    <col min="33" max="33" width="5.453125" style="24" customWidth="1"/>
    <col min="34" max="34" width="5.1796875" style="24" bestFit="1" customWidth="1"/>
    <col min="35" max="35" width="2.453125" style="25" customWidth="1"/>
    <col min="36" max="37" width="6.81640625" style="24" customWidth="1"/>
    <col min="38" max="38" width="18.81640625" style="24" customWidth="1"/>
    <col min="39" max="39" width="2.90625" style="24" customWidth="1"/>
    <col min="40" max="16384" width="8.90625" style="24"/>
  </cols>
  <sheetData>
    <row r="1" spans="1:39" ht="13.5" customHeight="1" x14ac:dyDescent="0.2">
      <c r="B1" s="201"/>
      <c r="C1" s="202" t="s">
        <v>0</v>
      </c>
      <c r="D1" s="202"/>
      <c r="E1" s="202"/>
      <c r="F1" s="202"/>
      <c r="J1" s="203" t="s">
        <v>7</v>
      </c>
      <c r="K1" s="194" t="s">
        <v>8</v>
      </c>
      <c r="L1" s="190" t="s">
        <v>27</v>
      </c>
      <c r="M1" s="190" t="s">
        <v>19</v>
      </c>
      <c r="N1" s="208" t="s">
        <v>48</v>
      </c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</row>
    <row r="2" spans="1:39" s="67" customFormat="1" ht="14.15" customHeight="1" x14ac:dyDescent="0.2">
      <c r="B2" s="201"/>
      <c r="C2" s="202"/>
      <c r="D2" s="202"/>
      <c r="E2" s="202"/>
      <c r="F2" s="202"/>
      <c r="G2" s="68"/>
      <c r="H2" s="68"/>
      <c r="I2" s="68"/>
      <c r="J2" s="203"/>
      <c r="K2" s="194"/>
      <c r="L2" s="190"/>
      <c r="M2" s="190"/>
      <c r="N2" s="190" t="s">
        <v>39</v>
      </c>
      <c r="O2" s="193" t="s">
        <v>1</v>
      </c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205" t="s">
        <v>22</v>
      </c>
      <c r="AD2" s="206"/>
      <c r="AE2" s="206"/>
      <c r="AF2" s="206"/>
      <c r="AG2" s="206"/>
      <c r="AH2" s="206"/>
      <c r="AI2" s="206"/>
      <c r="AJ2" s="206"/>
      <c r="AK2" s="207"/>
      <c r="AL2" s="193" t="s">
        <v>2</v>
      </c>
    </row>
    <row r="3" spans="1:39" s="67" customFormat="1" ht="14.15" customHeight="1" x14ac:dyDescent="0.2">
      <c r="B3" s="201"/>
      <c r="C3" s="193" t="s">
        <v>21</v>
      </c>
      <c r="D3" s="193" t="s">
        <v>4</v>
      </c>
      <c r="E3" s="193"/>
      <c r="F3" s="193"/>
      <c r="G3" s="69"/>
      <c r="H3" s="69"/>
      <c r="I3" s="69"/>
      <c r="J3" s="203"/>
      <c r="K3" s="194"/>
      <c r="L3" s="190"/>
      <c r="M3" s="190"/>
      <c r="N3" s="194"/>
      <c r="O3" s="209" t="s">
        <v>49</v>
      </c>
      <c r="P3" s="194" t="s">
        <v>28</v>
      </c>
      <c r="Q3" s="194" t="s">
        <v>29</v>
      </c>
      <c r="R3" s="214" t="s">
        <v>52</v>
      </c>
      <c r="S3" s="214"/>
      <c r="T3" s="214"/>
      <c r="U3" s="214"/>
      <c r="V3" s="214"/>
      <c r="W3" s="214"/>
      <c r="X3" s="214"/>
      <c r="Y3" s="214"/>
      <c r="Z3" s="209" t="s">
        <v>50</v>
      </c>
      <c r="AA3" s="211" t="s">
        <v>51</v>
      </c>
      <c r="AB3" s="213" t="s">
        <v>12</v>
      </c>
      <c r="AC3" s="198" t="s">
        <v>9</v>
      </c>
      <c r="AD3" s="199"/>
      <c r="AE3" s="199"/>
      <c r="AF3" s="199"/>
      <c r="AG3" s="199"/>
      <c r="AH3" s="199"/>
      <c r="AI3" s="199"/>
      <c r="AJ3" s="199"/>
      <c r="AK3" s="200"/>
      <c r="AL3" s="193"/>
    </row>
    <row r="4" spans="1:39" s="67" customFormat="1" ht="14.15" customHeight="1" x14ac:dyDescent="0.2">
      <c r="B4" s="201"/>
      <c r="C4" s="193"/>
      <c r="D4" s="193"/>
      <c r="E4" s="193"/>
      <c r="F4" s="193"/>
      <c r="G4" s="70"/>
      <c r="H4" s="70"/>
      <c r="I4" s="70"/>
      <c r="J4" s="203"/>
      <c r="K4" s="194"/>
      <c r="L4" s="190"/>
      <c r="M4" s="190"/>
      <c r="N4" s="194"/>
      <c r="O4" s="210"/>
      <c r="P4" s="194"/>
      <c r="Q4" s="194"/>
      <c r="R4" s="37" t="s">
        <v>31</v>
      </c>
      <c r="S4" s="37" t="s">
        <v>32</v>
      </c>
      <c r="T4" s="37" t="s">
        <v>33</v>
      </c>
      <c r="U4" s="37" t="s">
        <v>34</v>
      </c>
      <c r="V4" s="37" t="s">
        <v>35</v>
      </c>
      <c r="W4" s="37" t="s">
        <v>36</v>
      </c>
      <c r="X4" s="37" t="s">
        <v>37</v>
      </c>
      <c r="Y4" s="37" t="s">
        <v>38</v>
      </c>
      <c r="Z4" s="210"/>
      <c r="AA4" s="212"/>
      <c r="AB4" s="213"/>
      <c r="AC4" s="198" t="s">
        <v>10</v>
      </c>
      <c r="AD4" s="199"/>
      <c r="AE4" s="199"/>
      <c r="AF4" s="200"/>
      <c r="AG4" s="198" t="s">
        <v>11</v>
      </c>
      <c r="AH4" s="199"/>
      <c r="AI4" s="199"/>
      <c r="AJ4" s="200"/>
      <c r="AK4" s="38" t="s">
        <v>13</v>
      </c>
      <c r="AL4" s="193"/>
    </row>
    <row r="5" spans="1:39" s="67" customFormat="1" ht="14.15" customHeight="1" x14ac:dyDescent="0.2">
      <c r="A5" s="52"/>
      <c r="B5" s="151" t="s">
        <v>58</v>
      </c>
      <c r="C5" s="320">
        <v>73</v>
      </c>
      <c r="D5" s="321" t="s">
        <v>246</v>
      </c>
      <c r="E5" s="322"/>
      <c r="F5" s="303"/>
      <c r="G5" s="319"/>
      <c r="H5" s="319"/>
      <c r="I5" s="319"/>
      <c r="J5" s="3">
        <v>44324</v>
      </c>
      <c r="K5" s="74" t="s">
        <v>254</v>
      </c>
      <c r="L5" s="4">
        <v>20.100000000000001</v>
      </c>
      <c r="M5" s="5">
        <v>11.9</v>
      </c>
      <c r="N5" s="5">
        <v>18.100000000000001</v>
      </c>
      <c r="O5" s="8">
        <v>5</v>
      </c>
      <c r="P5" s="7" t="s">
        <v>297</v>
      </c>
      <c r="Q5" s="7" t="s">
        <v>251</v>
      </c>
      <c r="R5" s="6">
        <v>0</v>
      </c>
      <c r="S5" s="6">
        <v>0</v>
      </c>
      <c r="T5" s="6">
        <v>0</v>
      </c>
      <c r="U5" s="6">
        <v>0.2</v>
      </c>
      <c r="V5" s="6">
        <v>11.7</v>
      </c>
      <c r="W5" s="6">
        <v>78.2</v>
      </c>
      <c r="X5" s="6">
        <v>4</v>
      </c>
      <c r="Y5" s="6">
        <v>5.9</v>
      </c>
      <c r="Z5" s="6">
        <v>76.400000000000006</v>
      </c>
      <c r="AA5" s="42">
        <v>2.7029999999999998</v>
      </c>
      <c r="AB5" s="39" t="s">
        <v>274</v>
      </c>
      <c r="AC5" s="12" t="s">
        <v>316</v>
      </c>
      <c r="AD5" s="13">
        <v>8.5</v>
      </c>
      <c r="AE5" s="14"/>
      <c r="AF5" s="15"/>
      <c r="AG5" s="12"/>
      <c r="AH5" s="13">
        <v>14</v>
      </c>
      <c r="AI5" s="14" t="s">
        <v>318</v>
      </c>
      <c r="AJ5" s="15">
        <v>3.5</v>
      </c>
      <c r="AK5" s="40">
        <v>14</v>
      </c>
      <c r="AL5" s="16"/>
      <c r="AM5" s="17"/>
    </row>
    <row r="6" spans="1:39" s="67" customFormat="1" ht="14.15" customHeight="1" x14ac:dyDescent="0.2">
      <c r="A6" s="52"/>
      <c r="B6" s="152"/>
      <c r="C6" s="309"/>
      <c r="D6" s="310"/>
      <c r="E6" s="311"/>
      <c r="F6" s="304"/>
      <c r="G6" s="307"/>
      <c r="H6" s="307"/>
      <c r="I6" s="307"/>
      <c r="J6" s="3">
        <v>44414</v>
      </c>
      <c r="K6" s="74" t="s">
        <v>254</v>
      </c>
      <c r="L6" s="4">
        <v>29.8</v>
      </c>
      <c r="M6" s="5">
        <v>12.3</v>
      </c>
      <c r="N6" s="5">
        <v>25.8</v>
      </c>
      <c r="O6" s="8">
        <v>5</v>
      </c>
      <c r="P6" s="7" t="s">
        <v>282</v>
      </c>
      <c r="Q6" s="7" t="s">
        <v>251</v>
      </c>
      <c r="R6" s="6">
        <v>0</v>
      </c>
      <c r="S6" s="6">
        <v>0</v>
      </c>
      <c r="T6" s="6">
        <v>0</v>
      </c>
      <c r="U6" s="6">
        <v>0.2</v>
      </c>
      <c r="V6" s="6">
        <v>12.3</v>
      </c>
      <c r="W6" s="6">
        <v>78.8</v>
      </c>
      <c r="X6" s="6">
        <v>4.5999999999999996</v>
      </c>
      <c r="Y6" s="6">
        <v>4.0999999999999996</v>
      </c>
      <c r="Z6" s="6">
        <v>73.599999999999994</v>
      </c>
      <c r="AA6" s="42">
        <v>2.6970000000000001</v>
      </c>
      <c r="AB6" s="39" t="s">
        <v>274</v>
      </c>
      <c r="AC6" s="12" t="s">
        <v>316</v>
      </c>
      <c r="AD6" s="13">
        <v>7.2</v>
      </c>
      <c r="AE6" s="14"/>
      <c r="AF6" s="15"/>
      <c r="AG6" s="12"/>
      <c r="AH6" s="13">
        <v>16</v>
      </c>
      <c r="AI6" s="14" t="s">
        <v>318</v>
      </c>
      <c r="AJ6" s="15">
        <v>3</v>
      </c>
      <c r="AK6" s="40">
        <v>16</v>
      </c>
      <c r="AL6" s="16"/>
      <c r="AM6" s="17"/>
    </row>
    <row r="7" spans="1:39" s="67" customFormat="1" ht="14.15" customHeight="1" x14ac:dyDescent="0.2">
      <c r="A7" s="52"/>
      <c r="B7" s="152"/>
      <c r="C7" s="309"/>
      <c r="D7" s="310"/>
      <c r="E7" s="311"/>
      <c r="F7" s="304"/>
      <c r="G7" s="307"/>
      <c r="H7" s="307"/>
      <c r="I7" s="307"/>
      <c r="J7" s="3">
        <v>44527</v>
      </c>
      <c r="K7" s="74" t="s">
        <v>254</v>
      </c>
      <c r="L7" s="4">
        <v>11</v>
      </c>
      <c r="M7" s="5">
        <v>7.9</v>
      </c>
      <c r="N7" s="5">
        <v>16.399999999999999</v>
      </c>
      <c r="O7" s="8">
        <v>3</v>
      </c>
      <c r="P7" s="7" t="s">
        <v>282</v>
      </c>
      <c r="Q7" s="7" t="s">
        <v>251</v>
      </c>
      <c r="R7" s="6">
        <v>0</v>
      </c>
      <c r="S7" s="6">
        <v>0</v>
      </c>
      <c r="T7" s="6">
        <v>0.4</v>
      </c>
      <c r="U7" s="6">
        <v>1</v>
      </c>
      <c r="V7" s="6">
        <v>37</v>
      </c>
      <c r="W7" s="6">
        <v>58.9</v>
      </c>
      <c r="X7" s="6">
        <v>1.6</v>
      </c>
      <c r="Y7" s="6">
        <v>1.1000000000000001</v>
      </c>
      <c r="Z7" s="6">
        <v>74</v>
      </c>
      <c r="AA7" s="42">
        <v>2.7069999999999999</v>
      </c>
      <c r="AB7" s="39" t="s">
        <v>274</v>
      </c>
      <c r="AC7" s="12" t="s">
        <v>316</v>
      </c>
      <c r="AD7" s="13">
        <v>7.8</v>
      </c>
      <c r="AE7" s="14"/>
      <c r="AF7" s="15"/>
      <c r="AG7" s="12"/>
      <c r="AH7" s="13">
        <v>7.5</v>
      </c>
      <c r="AI7" s="14" t="s">
        <v>318</v>
      </c>
      <c r="AJ7" s="15">
        <v>2.2000000000000002</v>
      </c>
      <c r="AK7" s="40">
        <v>7.5</v>
      </c>
      <c r="AL7" s="16"/>
      <c r="AM7" s="17"/>
    </row>
    <row r="8" spans="1:39" s="67" customFormat="1" ht="14.15" customHeight="1" x14ac:dyDescent="0.2">
      <c r="A8" s="52"/>
      <c r="B8" s="152"/>
      <c r="C8" s="309"/>
      <c r="D8" s="310"/>
      <c r="E8" s="311"/>
      <c r="F8" s="304"/>
      <c r="G8" s="307"/>
      <c r="H8" s="307"/>
      <c r="I8" s="307"/>
      <c r="J8" s="3">
        <v>44618</v>
      </c>
      <c r="K8" s="74" t="s">
        <v>254</v>
      </c>
      <c r="L8" s="4">
        <v>10.8</v>
      </c>
      <c r="M8" s="5">
        <v>7.5</v>
      </c>
      <c r="N8" s="5">
        <v>10.8</v>
      </c>
      <c r="O8" s="8">
        <v>5</v>
      </c>
      <c r="P8" s="7" t="s">
        <v>282</v>
      </c>
      <c r="Q8" s="7" t="s">
        <v>251</v>
      </c>
      <c r="R8" s="6">
        <v>0</v>
      </c>
      <c r="S8" s="6">
        <v>0</v>
      </c>
      <c r="T8" s="6">
        <v>0</v>
      </c>
      <c r="U8" s="6">
        <v>0.3</v>
      </c>
      <c r="V8" s="6">
        <v>28.8</v>
      </c>
      <c r="W8" s="6">
        <v>61.1</v>
      </c>
      <c r="X8" s="6">
        <v>4.5999999999999996</v>
      </c>
      <c r="Y8" s="6">
        <v>5.2</v>
      </c>
      <c r="Z8" s="6">
        <v>73.3</v>
      </c>
      <c r="AA8" s="42">
        <v>2.694</v>
      </c>
      <c r="AB8" s="39" t="s">
        <v>274</v>
      </c>
      <c r="AC8" s="12" t="s">
        <v>310</v>
      </c>
      <c r="AD8" s="13">
        <v>3.1</v>
      </c>
      <c r="AE8" s="14"/>
      <c r="AF8" s="15"/>
      <c r="AG8" s="12"/>
      <c r="AH8" s="13">
        <v>11</v>
      </c>
      <c r="AI8" s="14" t="s">
        <v>311</v>
      </c>
      <c r="AJ8" s="15">
        <v>1.6</v>
      </c>
      <c r="AK8" s="40">
        <v>11</v>
      </c>
      <c r="AL8" s="16"/>
      <c r="AM8" s="17"/>
    </row>
    <row r="9" spans="1:39" x14ac:dyDescent="0.2">
      <c r="B9" s="152"/>
      <c r="C9" s="309">
        <v>74</v>
      </c>
      <c r="D9" s="310" t="s">
        <v>247</v>
      </c>
      <c r="E9" s="311"/>
      <c r="F9" s="304"/>
      <c r="G9" s="307"/>
      <c r="H9" s="307"/>
      <c r="I9" s="307"/>
      <c r="J9" s="3">
        <v>44324</v>
      </c>
      <c r="K9" s="74" t="s">
        <v>254</v>
      </c>
      <c r="L9" s="4">
        <v>19.399999999999999</v>
      </c>
      <c r="M9" s="5">
        <v>11.9</v>
      </c>
      <c r="N9" s="5">
        <v>17.8</v>
      </c>
      <c r="O9" s="8">
        <v>5</v>
      </c>
      <c r="P9" s="7" t="s">
        <v>282</v>
      </c>
      <c r="Q9" s="7" t="s">
        <v>251</v>
      </c>
      <c r="R9" s="6">
        <v>0</v>
      </c>
      <c r="S9" s="6">
        <v>0</v>
      </c>
      <c r="T9" s="6">
        <v>0</v>
      </c>
      <c r="U9" s="6">
        <v>0.2</v>
      </c>
      <c r="V9" s="6">
        <v>31.3</v>
      </c>
      <c r="W9" s="6">
        <v>55.3</v>
      </c>
      <c r="X9" s="6">
        <v>4.3</v>
      </c>
      <c r="Y9" s="6">
        <v>8.9</v>
      </c>
      <c r="Z9" s="6">
        <v>81.5</v>
      </c>
      <c r="AA9" s="42">
        <v>2.875</v>
      </c>
      <c r="AB9" s="39" t="s">
        <v>274</v>
      </c>
      <c r="AC9" s="12" t="s">
        <v>316</v>
      </c>
      <c r="AD9" s="13">
        <v>0.76</v>
      </c>
      <c r="AE9" s="14"/>
      <c r="AF9" s="15"/>
      <c r="AG9" s="12"/>
      <c r="AH9" s="13">
        <v>2.5</v>
      </c>
      <c r="AI9" s="14" t="s">
        <v>318</v>
      </c>
      <c r="AJ9" s="15">
        <v>0.27</v>
      </c>
      <c r="AK9" s="40">
        <v>2.5</v>
      </c>
      <c r="AL9" s="16"/>
      <c r="AM9" s="17"/>
    </row>
    <row r="10" spans="1:39" x14ac:dyDescent="0.2">
      <c r="B10" s="152"/>
      <c r="C10" s="309"/>
      <c r="D10" s="310"/>
      <c r="E10" s="311"/>
      <c r="F10" s="304"/>
      <c r="G10" s="307"/>
      <c r="H10" s="307"/>
      <c r="I10" s="307"/>
      <c r="J10" s="3">
        <v>44414</v>
      </c>
      <c r="K10" s="74" t="s">
        <v>254</v>
      </c>
      <c r="L10" s="4">
        <v>30.2</v>
      </c>
      <c r="M10" s="5">
        <v>12.3</v>
      </c>
      <c r="N10" s="5">
        <v>25.7</v>
      </c>
      <c r="O10" s="8">
        <v>5</v>
      </c>
      <c r="P10" s="7" t="s">
        <v>282</v>
      </c>
      <c r="Q10" s="7" t="s">
        <v>251</v>
      </c>
      <c r="R10" s="6">
        <v>0</v>
      </c>
      <c r="S10" s="6">
        <v>0</v>
      </c>
      <c r="T10" s="6">
        <v>0</v>
      </c>
      <c r="U10" s="6">
        <v>0.1</v>
      </c>
      <c r="V10" s="6">
        <v>9.5</v>
      </c>
      <c r="W10" s="6">
        <v>81.2</v>
      </c>
      <c r="X10" s="6">
        <v>4.4000000000000004</v>
      </c>
      <c r="Y10" s="6">
        <v>4.8</v>
      </c>
      <c r="Z10" s="6">
        <v>74</v>
      </c>
      <c r="AA10" s="42">
        <v>2.7240000000000002</v>
      </c>
      <c r="AB10" s="39" t="s">
        <v>274</v>
      </c>
      <c r="AC10" s="12" t="s">
        <v>316</v>
      </c>
      <c r="AD10" s="13">
        <v>4.7</v>
      </c>
      <c r="AE10" s="14"/>
      <c r="AF10" s="15"/>
      <c r="AG10" s="12"/>
      <c r="AH10" s="13">
        <v>6.5</v>
      </c>
      <c r="AI10" s="14" t="s">
        <v>318</v>
      </c>
      <c r="AJ10" s="15">
        <v>1.6</v>
      </c>
      <c r="AK10" s="40">
        <v>6.5</v>
      </c>
      <c r="AL10" s="16"/>
      <c r="AM10" s="17"/>
    </row>
    <row r="11" spans="1:39" x14ac:dyDescent="0.2">
      <c r="B11" s="152"/>
      <c r="C11" s="309"/>
      <c r="D11" s="310"/>
      <c r="E11" s="311"/>
      <c r="F11" s="304"/>
      <c r="G11" s="307"/>
      <c r="H11" s="307"/>
      <c r="I11" s="307"/>
      <c r="J11" s="3">
        <v>44527</v>
      </c>
      <c r="K11" s="74" t="s">
        <v>254</v>
      </c>
      <c r="L11" s="4">
        <v>11.4</v>
      </c>
      <c r="M11" s="5">
        <v>7.4</v>
      </c>
      <c r="N11" s="5">
        <v>17.2</v>
      </c>
      <c r="O11" s="8">
        <v>3</v>
      </c>
      <c r="P11" s="7" t="s">
        <v>282</v>
      </c>
      <c r="Q11" s="7" t="s">
        <v>251</v>
      </c>
      <c r="R11" s="6">
        <v>0</v>
      </c>
      <c r="S11" s="6">
        <v>0</v>
      </c>
      <c r="T11" s="6">
        <v>0.1</v>
      </c>
      <c r="U11" s="6">
        <v>0.6</v>
      </c>
      <c r="V11" s="6">
        <v>32.700000000000003</v>
      </c>
      <c r="W11" s="6">
        <v>61</v>
      </c>
      <c r="X11" s="6">
        <v>3.4</v>
      </c>
      <c r="Y11" s="6">
        <v>2.2000000000000002</v>
      </c>
      <c r="Z11" s="6">
        <v>81.599999999999994</v>
      </c>
      <c r="AA11" s="42">
        <v>2.9830000000000001</v>
      </c>
      <c r="AB11" s="39" t="s">
        <v>274</v>
      </c>
      <c r="AC11" s="12" t="s">
        <v>316</v>
      </c>
      <c r="AD11" s="13">
        <v>1.4</v>
      </c>
      <c r="AE11" s="14"/>
      <c r="AF11" s="15"/>
      <c r="AG11" s="12"/>
      <c r="AH11" s="13">
        <v>3</v>
      </c>
      <c r="AI11" s="14" t="s">
        <v>318</v>
      </c>
      <c r="AJ11" s="15">
        <v>0.52</v>
      </c>
      <c r="AK11" s="40">
        <v>3</v>
      </c>
      <c r="AL11" s="16"/>
      <c r="AM11" s="17"/>
    </row>
    <row r="12" spans="1:39" x14ac:dyDescent="0.2">
      <c r="B12" s="152"/>
      <c r="C12" s="309"/>
      <c r="D12" s="310"/>
      <c r="E12" s="311"/>
      <c r="F12" s="304"/>
      <c r="G12" s="307"/>
      <c r="H12" s="307"/>
      <c r="I12" s="307"/>
      <c r="J12" s="3">
        <v>44618</v>
      </c>
      <c r="K12" s="74" t="s">
        <v>254</v>
      </c>
      <c r="L12" s="4">
        <v>11</v>
      </c>
      <c r="M12" s="5">
        <v>8</v>
      </c>
      <c r="N12" s="5">
        <v>10.199999999999999</v>
      </c>
      <c r="O12" s="8">
        <v>5</v>
      </c>
      <c r="P12" s="7" t="s">
        <v>282</v>
      </c>
      <c r="Q12" s="7" t="s">
        <v>251</v>
      </c>
      <c r="R12" s="6">
        <v>0</v>
      </c>
      <c r="S12" s="6">
        <v>0</v>
      </c>
      <c r="T12" s="6">
        <v>0.1</v>
      </c>
      <c r="U12" s="6">
        <v>1.5</v>
      </c>
      <c r="V12" s="6">
        <v>41.3</v>
      </c>
      <c r="W12" s="6">
        <v>49.8</v>
      </c>
      <c r="X12" s="6">
        <v>3.8</v>
      </c>
      <c r="Y12" s="6">
        <v>3.5</v>
      </c>
      <c r="Z12" s="6">
        <v>79.7</v>
      </c>
      <c r="AA12" s="42">
        <v>2.754</v>
      </c>
      <c r="AB12" s="39" t="s">
        <v>274</v>
      </c>
      <c r="AC12" s="12" t="s">
        <v>310</v>
      </c>
      <c r="AD12" s="13">
        <v>1.1000000000000001</v>
      </c>
      <c r="AE12" s="14"/>
      <c r="AF12" s="15"/>
      <c r="AG12" s="12"/>
      <c r="AH12" s="13">
        <v>3.4</v>
      </c>
      <c r="AI12" s="14" t="s">
        <v>311</v>
      </c>
      <c r="AJ12" s="15">
        <v>0.39</v>
      </c>
      <c r="AK12" s="40">
        <v>3.4</v>
      </c>
      <c r="AL12" s="16"/>
      <c r="AM12" s="17"/>
    </row>
    <row r="13" spans="1:39" x14ac:dyDescent="0.2">
      <c r="B13" s="152"/>
      <c r="C13" s="309">
        <v>75</v>
      </c>
      <c r="D13" s="310" t="s">
        <v>248</v>
      </c>
      <c r="E13" s="311"/>
      <c r="F13" s="304"/>
      <c r="G13" s="307"/>
      <c r="H13" s="307"/>
      <c r="I13" s="307"/>
      <c r="J13" s="3">
        <v>44324</v>
      </c>
      <c r="K13" s="74" t="s">
        <v>249</v>
      </c>
      <c r="L13" s="4">
        <v>19.899999999999999</v>
      </c>
      <c r="M13" s="5">
        <v>10</v>
      </c>
      <c r="N13" s="5">
        <v>18</v>
      </c>
      <c r="O13" s="8">
        <v>5</v>
      </c>
      <c r="P13" s="7" t="s">
        <v>299</v>
      </c>
      <c r="Q13" s="7" t="s">
        <v>251</v>
      </c>
      <c r="R13" s="6">
        <v>0</v>
      </c>
      <c r="S13" s="6">
        <v>0</v>
      </c>
      <c r="T13" s="6">
        <v>0</v>
      </c>
      <c r="U13" s="6">
        <v>0</v>
      </c>
      <c r="V13" s="6">
        <v>1.1000000000000001</v>
      </c>
      <c r="W13" s="6">
        <v>59.8</v>
      </c>
      <c r="X13" s="6">
        <v>30.2</v>
      </c>
      <c r="Y13" s="6">
        <v>8.9</v>
      </c>
      <c r="Z13" s="6">
        <v>74.8</v>
      </c>
      <c r="AA13" s="42">
        <v>2.6949999999999998</v>
      </c>
      <c r="AB13" s="39" t="s">
        <v>274</v>
      </c>
      <c r="AC13" s="12" t="s">
        <v>316</v>
      </c>
      <c r="AD13" s="13">
        <v>9.3000000000000007</v>
      </c>
      <c r="AE13" s="14"/>
      <c r="AF13" s="15"/>
      <c r="AG13" s="12"/>
      <c r="AH13" s="13">
        <v>19</v>
      </c>
      <c r="AI13" s="14" t="s">
        <v>318</v>
      </c>
      <c r="AJ13" s="15">
        <v>3.6</v>
      </c>
      <c r="AK13" s="40">
        <v>19</v>
      </c>
      <c r="AL13" s="16"/>
      <c r="AM13" s="17"/>
    </row>
    <row r="14" spans="1:39" x14ac:dyDescent="0.2">
      <c r="B14" s="152"/>
      <c r="C14" s="309"/>
      <c r="D14" s="310"/>
      <c r="E14" s="311"/>
      <c r="F14" s="304"/>
      <c r="G14" s="307"/>
      <c r="H14" s="307"/>
      <c r="I14" s="307"/>
      <c r="J14" s="3">
        <v>44414</v>
      </c>
      <c r="K14" s="74" t="s">
        <v>254</v>
      </c>
      <c r="L14" s="4">
        <v>30.2</v>
      </c>
      <c r="M14" s="5">
        <v>10.3</v>
      </c>
      <c r="N14" s="5">
        <v>25.9</v>
      </c>
      <c r="O14" s="8">
        <v>5</v>
      </c>
      <c r="P14" s="7" t="s">
        <v>282</v>
      </c>
      <c r="Q14" s="7" t="s">
        <v>251</v>
      </c>
      <c r="R14" s="6">
        <v>0</v>
      </c>
      <c r="S14" s="6">
        <v>0</v>
      </c>
      <c r="T14" s="6">
        <v>0.1</v>
      </c>
      <c r="U14" s="6">
        <v>0</v>
      </c>
      <c r="V14" s="6">
        <v>1.6</v>
      </c>
      <c r="W14" s="6">
        <v>50.8</v>
      </c>
      <c r="X14" s="6">
        <v>29</v>
      </c>
      <c r="Y14" s="6">
        <v>18.5</v>
      </c>
      <c r="Z14" s="6">
        <v>41</v>
      </c>
      <c r="AA14" s="42">
        <v>2.6829999999999998</v>
      </c>
      <c r="AB14" s="39" t="s">
        <v>271</v>
      </c>
      <c r="AC14" s="12" t="s">
        <v>316</v>
      </c>
      <c r="AD14" s="13">
        <v>8.4</v>
      </c>
      <c r="AE14" s="14"/>
      <c r="AF14" s="15"/>
      <c r="AG14" s="12"/>
      <c r="AH14" s="13">
        <v>69</v>
      </c>
      <c r="AI14" s="14" t="s">
        <v>318</v>
      </c>
      <c r="AJ14" s="15">
        <v>5.4</v>
      </c>
      <c r="AK14" s="40">
        <v>69</v>
      </c>
      <c r="AL14" s="16"/>
      <c r="AM14" s="17"/>
    </row>
    <row r="15" spans="1:39" x14ac:dyDescent="0.2">
      <c r="B15" s="152"/>
      <c r="C15" s="309"/>
      <c r="D15" s="310"/>
      <c r="E15" s="311"/>
      <c r="F15" s="304"/>
      <c r="G15" s="307"/>
      <c r="H15" s="307"/>
      <c r="I15" s="307"/>
      <c r="J15" s="3">
        <v>44527</v>
      </c>
      <c r="K15" s="74" t="s">
        <v>254</v>
      </c>
      <c r="L15" s="4">
        <v>11.6</v>
      </c>
      <c r="M15" s="5">
        <v>6.3</v>
      </c>
      <c r="N15" s="5">
        <v>16.8</v>
      </c>
      <c r="O15" s="8">
        <v>3</v>
      </c>
      <c r="P15" s="7" t="s">
        <v>282</v>
      </c>
      <c r="Q15" s="7" t="s">
        <v>251</v>
      </c>
      <c r="R15" s="6">
        <v>0</v>
      </c>
      <c r="S15" s="6">
        <v>0</v>
      </c>
      <c r="T15" s="6">
        <v>0</v>
      </c>
      <c r="U15" s="6">
        <v>1.1000000000000001</v>
      </c>
      <c r="V15" s="6">
        <v>28.1</v>
      </c>
      <c r="W15" s="6">
        <v>65.3</v>
      </c>
      <c r="X15" s="6">
        <v>3.3</v>
      </c>
      <c r="Y15" s="6">
        <v>2.2000000000000002</v>
      </c>
      <c r="Z15" s="6">
        <v>76.2</v>
      </c>
      <c r="AA15" s="42">
        <v>2.7170000000000001</v>
      </c>
      <c r="AB15" s="39" t="s">
        <v>271</v>
      </c>
      <c r="AC15" s="12" t="s">
        <v>316</v>
      </c>
      <c r="AD15" s="13">
        <v>0.93</v>
      </c>
      <c r="AE15" s="14"/>
      <c r="AF15" s="15"/>
      <c r="AG15" s="12"/>
      <c r="AH15" s="13">
        <v>3.3</v>
      </c>
      <c r="AI15" s="14" t="s">
        <v>318</v>
      </c>
      <c r="AJ15" s="15">
        <v>0.35</v>
      </c>
      <c r="AK15" s="40">
        <v>3.3</v>
      </c>
      <c r="AL15" s="16"/>
      <c r="AM15" s="17"/>
    </row>
    <row r="16" spans="1:39" x14ac:dyDescent="0.2">
      <c r="B16" s="152"/>
      <c r="C16" s="309"/>
      <c r="D16" s="310"/>
      <c r="E16" s="311"/>
      <c r="F16" s="304"/>
      <c r="G16" s="307"/>
      <c r="H16" s="307"/>
      <c r="I16" s="307"/>
      <c r="J16" s="3">
        <v>44618</v>
      </c>
      <c r="K16" s="74" t="s">
        <v>254</v>
      </c>
      <c r="L16" s="4">
        <v>12.6</v>
      </c>
      <c r="M16" s="5">
        <v>6.5</v>
      </c>
      <c r="N16" s="5">
        <v>11.9</v>
      </c>
      <c r="O16" s="8">
        <v>5</v>
      </c>
      <c r="P16" s="7" t="s">
        <v>282</v>
      </c>
      <c r="Q16" s="7" t="s">
        <v>251</v>
      </c>
      <c r="R16" s="6">
        <v>0</v>
      </c>
      <c r="S16" s="6">
        <v>0</v>
      </c>
      <c r="T16" s="6">
        <v>0</v>
      </c>
      <c r="U16" s="6">
        <v>0.1</v>
      </c>
      <c r="V16" s="6">
        <v>1.5</v>
      </c>
      <c r="W16" s="6">
        <v>61.9</v>
      </c>
      <c r="X16" s="6">
        <v>23.4</v>
      </c>
      <c r="Y16" s="6">
        <v>13.1</v>
      </c>
      <c r="Z16" s="6">
        <v>70.400000000000006</v>
      </c>
      <c r="AA16" s="42">
        <v>2.714</v>
      </c>
      <c r="AB16" s="39" t="s">
        <v>271</v>
      </c>
      <c r="AC16" s="12" t="s">
        <v>310</v>
      </c>
      <c r="AD16" s="13">
        <v>7.7</v>
      </c>
      <c r="AE16" s="14"/>
      <c r="AF16" s="15"/>
      <c r="AG16" s="12"/>
      <c r="AH16" s="13">
        <v>11</v>
      </c>
      <c r="AI16" s="14" t="s">
        <v>311</v>
      </c>
      <c r="AJ16" s="15">
        <v>2.7</v>
      </c>
      <c r="AK16" s="40">
        <v>11</v>
      </c>
      <c r="AL16" s="16"/>
      <c r="AM16" s="17"/>
    </row>
    <row r="17" spans="2:39" x14ac:dyDescent="0.2">
      <c r="B17" s="152"/>
      <c r="C17" s="309">
        <v>76</v>
      </c>
      <c r="D17" s="299" t="s">
        <v>243</v>
      </c>
      <c r="E17" s="278" t="s">
        <v>244</v>
      </c>
      <c r="F17" s="304"/>
      <c r="G17" s="307"/>
      <c r="H17" s="307"/>
      <c r="I17" s="307"/>
      <c r="J17" s="3">
        <v>44324</v>
      </c>
      <c r="K17" s="74" t="s">
        <v>254</v>
      </c>
      <c r="L17" s="4">
        <v>20.8</v>
      </c>
      <c r="M17" s="5">
        <v>7.2</v>
      </c>
      <c r="N17" s="5">
        <v>18</v>
      </c>
      <c r="O17" s="8">
        <v>4</v>
      </c>
      <c r="P17" s="7" t="s">
        <v>280</v>
      </c>
      <c r="Q17" s="7" t="s">
        <v>251</v>
      </c>
      <c r="R17" s="6">
        <v>0</v>
      </c>
      <c r="S17" s="6">
        <v>0</v>
      </c>
      <c r="T17" s="6">
        <v>0.1</v>
      </c>
      <c r="U17" s="6">
        <v>1.1000000000000001</v>
      </c>
      <c r="V17" s="6">
        <v>42.5</v>
      </c>
      <c r="W17" s="6">
        <v>55</v>
      </c>
      <c r="X17" s="6">
        <v>0.4</v>
      </c>
      <c r="Y17" s="6">
        <v>0.9</v>
      </c>
      <c r="Z17" s="6">
        <v>80.3</v>
      </c>
      <c r="AA17" s="42">
        <v>2.7309999999999999</v>
      </c>
      <c r="AB17" s="39" t="s">
        <v>274</v>
      </c>
      <c r="AC17" s="12" t="s">
        <v>316</v>
      </c>
      <c r="AD17" s="13">
        <v>1.1000000000000001</v>
      </c>
      <c r="AE17" s="14"/>
      <c r="AF17" s="15"/>
      <c r="AG17" s="12"/>
      <c r="AH17" s="13">
        <v>2.8</v>
      </c>
      <c r="AI17" s="14" t="s">
        <v>318</v>
      </c>
      <c r="AJ17" s="15">
        <v>0.37</v>
      </c>
      <c r="AK17" s="40">
        <v>2.8</v>
      </c>
      <c r="AL17" s="16"/>
      <c r="AM17" s="17"/>
    </row>
    <row r="18" spans="2:39" x14ac:dyDescent="0.2">
      <c r="B18" s="152"/>
      <c r="C18" s="309"/>
      <c r="D18" s="299"/>
      <c r="E18" s="278"/>
      <c r="F18" s="304"/>
      <c r="G18" s="307"/>
      <c r="H18" s="307"/>
      <c r="I18" s="307"/>
      <c r="J18" s="3">
        <v>44414</v>
      </c>
      <c r="K18" s="74" t="s">
        <v>254</v>
      </c>
      <c r="L18" s="4">
        <v>30.3</v>
      </c>
      <c r="M18" s="5">
        <v>7.4</v>
      </c>
      <c r="N18" s="5">
        <v>25</v>
      </c>
      <c r="O18" s="8">
        <v>5</v>
      </c>
      <c r="P18" s="7" t="s">
        <v>282</v>
      </c>
      <c r="Q18" s="7" t="s">
        <v>251</v>
      </c>
      <c r="R18" s="6">
        <v>0</v>
      </c>
      <c r="S18" s="6">
        <v>0</v>
      </c>
      <c r="T18" s="6">
        <v>0.1</v>
      </c>
      <c r="U18" s="6">
        <v>0.4</v>
      </c>
      <c r="V18" s="6">
        <v>73.5</v>
      </c>
      <c r="W18" s="6">
        <v>25</v>
      </c>
      <c r="X18" s="6">
        <v>0.4</v>
      </c>
      <c r="Y18" s="6">
        <v>0.6</v>
      </c>
      <c r="Z18" s="6">
        <v>81.400000000000006</v>
      </c>
      <c r="AA18" s="42">
        <v>2.8079999999999998</v>
      </c>
      <c r="AB18" s="39" t="s">
        <v>274</v>
      </c>
      <c r="AC18" s="12" t="s">
        <v>316</v>
      </c>
      <c r="AD18" s="13">
        <v>1.1000000000000001</v>
      </c>
      <c r="AE18" s="14"/>
      <c r="AF18" s="15"/>
      <c r="AG18" s="12"/>
      <c r="AH18" s="13">
        <v>1.7</v>
      </c>
      <c r="AI18" s="14" t="s">
        <v>318</v>
      </c>
      <c r="AJ18" s="15">
        <v>0.36</v>
      </c>
      <c r="AK18" s="40">
        <v>1.7</v>
      </c>
      <c r="AL18" s="16"/>
      <c r="AM18" s="17"/>
    </row>
    <row r="19" spans="2:39" x14ac:dyDescent="0.2">
      <c r="B19" s="152"/>
      <c r="C19" s="309"/>
      <c r="D19" s="299"/>
      <c r="E19" s="278"/>
      <c r="F19" s="304"/>
      <c r="G19" s="307"/>
      <c r="H19" s="307"/>
      <c r="I19" s="307"/>
      <c r="J19" s="3">
        <v>44527</v>
      </c>
      <c r="K19" s="74" t="s">
        <v>254</v>
      </c>
      <c r="L19" s="4">
        <v>11</v>
      </c>
      <c r="M19" s="5">
        <v>4.5</v>
      </c>
      <c r="N19" s="5">
        <v>15.9</v>
      </c>
      <c r="O19" s="8">
        <v>3</v>
      </c>
      <c r="P19" s="7" t="s">
        <v>282</v>
      </c>
      <c r="Q19" s="7" t="s">
        <v>251</v>
      </c>
      <c r="R19" s="6">
        <v>0</v>
      </c>
      <c r="S19" s="6">
        <v>0</v>
      </c>
      <c r="T19" s="6">
        <v>0</v>
      </c>
      <c r="U19" s="6">
        <v>0.5</v>
      </c>
      <c r="V19" s="6">
        <v>68</v>
      </c>
      <c r="W19" s="6">
        <v>29.9</v>
      </c>
      <c r="X19" s="6">
        <v>1</v>
      </c>
      <c r="Y19" s="6">
        <v>0.6</v>
      </c>
      <c r="Z19" s="6">
        <v>80.5</v>
      </c>
      <c r="AA19" s="42">
        <v>2.7770000000000001</v>
      </c>
      <c r="AB19" s="39" t="s">
        <v>274</v>
      </c>
      <c r="AC19" s="12" t="s">
        <v>316</v>
      </c>
      <c r="AD19" s="13">
        <v>0.87</v>
      </c>
      <c r="AE19" s="14"/>
      <c r="AF19" s="15"/>
      <c r="AG19" s="12"/>
      <c r="AH19" s="13">
        <v>2.8</v>
      </c>
      <c r="AI19" s="14" t="s">
        <v>318</v>
      </c>
      <c r="AJ19" s="15">
        <v>0.3</v>
      </c>
      <c r="AK19" s="40">
        <v>2.8</v>
      </c>
      <c r="AL19" s="16"/>
      <c r="AM19" s="17"/>
    </row>
    <row r="20" spans="2:39" x14ac:dyDescent="0.2">
      <c r="B20" s="152"/>
      <c r="C20" s="309"/>
      <c r="D20" s="299"/>
      <c r="E20" s="278"/>
      <c r="F20" s="304"/>
      <c r="G20" s="307"/>
      <c r="H20" s="307"/>
      <c r="I20" s="307"/>
      <c r="J20" s="3">
        <v>44618</v>
      </c>
      <c r="K20" s="74" t="s">
        <v>254</v>
      </c>
      <c r="L20" s="4">
        <v>13.5</v>
      </c>
      <c r="M20" s="5">
        <v>4</v>
      </c>
      <c r="N20" s="5">
        <v>11.5</v>
      </c>
      <c r="O20" s="8">
        <v>5</v>
      </c>
      <c r="P20" s="7" t="s">
        <v>282</v>
      </c>
      <c r="Q20" s="7" t="s">
        <v>251</v>
      </c>
      <c r="R20" s="6">
        <v>0</v>
      </c>
      <c r="S20" s="6">
        <v>0</v>
      </c>
      <c r="T20" s="6">
        <v>0.1</v>
      </c>
      <c r="U20" s="6">
        <v>2.2000000000000002</v>
      </c>
      <c r="V20" s="6">
        <v>54.3</v>
      </c>
      <c r="W20" s="6">
        <v>42</v>
      </c>
      <c r="X20" s="6">
        <v>0.7</v>
      </c>
      <c r="Y20" s="6">
        <v>0.7</v>
      </c>
      <c r="Z20" s="6">
        <v>77.900000000000006</v>
      </c>
      <c r="AA20" s="42">
        <v>2.7679999999999998</v>
      </c>
      <c r="AB20" s="39" t="s">
        <v>274</v>
      </c>
      <c r="AC20" s="12" t="s">
        <v>310</v>
      </c>
      <c r="AD20" s="13">
        <v>0.62</v>
      </c>
      <c r="AE20" s="14"/>
      <c r="AF20" s="15"/>
      <c r="AG20" s="12"/>
      <c r="AH20" s="13">
        <v>2.4</v>
      </c>
      <c r="AI20" s="14" t="s">
        <v>311</v>
      </c>
      <c r="AJ20" s="15">
        <v>0.26</v>
      </c>
      <c r="AK20" s="40">
        <v>2.4</v>
      </c>
      <c r="AL20" s="16"/>
      <c r="AM20" s="17"/>
    </row>
    <row r="21" spans="2:39" x14ac:dyDescent="0.2">
      <c r="B21" s="152"/>
      <c r="C21" s="309">
        <v>77</v>
      </c>
      <c r="D21" s="313" t="s">
        <v>245</v>
      </c>
      <c r="E21" s="314"/>
      <c r="F21" s="317"/>
      <c r="G21" s="307"/>
      <c r="H21" s="307"/>
      <c r="I21" s="307"/>
      <c r="J21" s="3">
        <v>44343</v>
      </c>
      <c r="K21" s="74" t="s">
        <v>258</v>
      </c>
      <c r="L21" s="4">
        <v>17.399999999999999</v>
      </c>
      <c r="M21" s="5">
        <v>7.2</v>
      </c>
      <c r="N21" s="5">
        <v>16.399999999999999</v>
      </c>
      <c r="O21" s="8">
        <v>10</v>
      </c>
      <c r="P21" s="7" t="s">
        <v>282</v>
      </c>
      <c r="Q21" s="7" t="s">
        <v>251</v>
      </c>
      <c r="R21" s="6">
        <v>0</v>
      </c>
      <c r="S21" s="6">
        <v>0</v>
      </c>
      <c r="T21" s="6">
        <v>0</v>
      </c>
      <c r="U21" s="6">
        <v>0</v>
      </c>
      <c r="V21" s="6">
        <v>0.8</v>
      </c>
      <c r="W21" s="6">
        <v>90.5</v>
      </c>
      <c r="X21" s="6">
        <v>4.7</v>
      </c>
      <c r="Y21" s="6">
        <v>4</v>
      </c>
      <c r="Z21" s="6">
        <v>74.3</v>
      </c>
      <c r="AA21" s="42">
        <v>2.7040000000000002</v>
      </c>
      <c r="AB21" s="39" t="s">
        <v>274</v>
      </c>
      <c r="AC21" s="12" t="s">
        <v>316</v>
      </c>
      <c r="AD21" s="13">
        <v>0.87</v>
      </c>
      <c r="AE21" s="14"/>
      <c r="AF21" s="15"/>
      <c r="AG21" s="12"/>
      <c r="AH21" s="13">
        <v>2.2000000000000002</v>
      </c>
      <c r="AI21" s="14" t="s">
        <v>318</v>
      </c>
      <c r="AJ21" s="15">
        <v>0.28999999999999998</v>
      </c>
      <c r="AK21" s="40">
        <v>2.2000000000000002</v>
      </c>
      <c r="AL21" s="16"/>
      <c r="AM21" s="17"/>
    </row>
    <row r="22" spans="2:39" x14ac:dyDescent="0.2">
      <c r="B22" s="152"/>
      <c r="C22" s="309"/>
      <c r="D22" s="313"/>
      <c r="E22" s="314"/>
      <c r="F22" s="317"/>
      <c r="G22" s="307"/>
      <c r="H22" s="307"/>
      <c r="I22" s="307"/>
      <c r="J22" s="3">
        <v>44427</v>
      </c>
      <c r="K22" s="74" t="s">
        <v>254</v>
      </c>
      <c r="L22" s="4">
        <v>29</v>
      </c>
      <c r="M22" s="5">
        <v>7.9</v>
      </c>
      <c r="N22" s="5">
        <v>26.3</v>
      </c>
      <c r="O22" s="8">
        <v>6</v>
      </c>
      <c r="P22" s="7" t="s">
        <v>297</v>
      </c>
      <c r="Q22" s="7" t="s">
        <v>251</v>
      </c>
      <c r="R22" s="6">
        <v>0</v>
      </c>
      <c r="S22" s="6">
        <v>0</v>
      </c>
      <c r="T22" s="6">
        <v>0</v>
      </c>
      <c r="U22" s="6">
        <v>0.1</v>
      </c>
      <c r="V22" s="6">
        <v>1.5</v>
      </c>
      <c r="W22" s="6">
        <v>45.6</v>
      </c>
      <c r="X22" s="6">
        <v>31.1</v>
      </c>
      <c r="Y22" s="6">
        <v>21.7</v>
      </c>
      <c r="Z22" s="6">
        <v>56.6</v>
      </c>
      <c r="AA22" s="42">
        <v>2.657</v>
      </c>
      <c r="AB22" s="39" t="s">
        <v>281</v>
      </c>
      <c r="AC22" s="12" t="s">
        <v>316</v>
      </c>
      <c r="AD22" s="13">
        <v>8</v>
      </c>
      <c r="AE22" s="14"/>
      <c r="AF22" s="15"/>
      <c r="AG22" s="12"/>
      <c r="AH22" s="13">
        <v>42</v>
      </c>
      <c r="AI22" s="14" t="s">
        <v>318</v>
      </c>
      <c r="AJ22" s="15">
        <v>6.5</v>
      </c>
      <c r="AK22" s="40">
        <v>42</v>
      </c>
      <c r="AL22" s="16"/>
      <c r="AM22" s="17"/>
    </row>
    <row r="23" spans="2:39" x14ac:dyDescent="0.2">
      <c r="B23" s="152"/>
      <c r="C23" s="309"/>
      <c r="D23" s="313"/>
      <c r="E23" s="314"/>
      <c r="F23" s="317"/>
      <c r="G23" s="307"/>
      <c r="H23" s="307"/>
      <c r="I23" s="307"/>
      <c r="J23" s="3">
        <v>44514</v>
      </c>
      <c r="K23" s="74" t="s">
        <v>254</v>
      </c>
      <c r="L23" s="4">
        <v>17.5</v>
      </c>
      <c r="M23" s="5">
        <v>7</v>
      </c>
      <c r="N23" s="5">
        <v>19</v>
      </c>
      <c r="O23" s="8">
        <v>4</v>
      </c>
      <c r="P23" s="7" t="s">
        <v>282</v>
      </c>
      <c r="Q23" s="7" t="s">
        <v>251</v>
      </c>
      <c r="R23" s="6">
        <v>0</v>
      </c>
      <c r="S23" s="6">
        <v>0.1</v>
      </c>
      <c r="T23" s="6">
        <v>0.3</v>
      </c>
      <c r="U23" s="6">
        <v>1.3</v>
      </c>
      <c r="V23" s="6">
        <v>15.5</v>
      </c>
      <c r="W23" s="6">
        <v>78.3</v>
      </c>
      <c r="X23" s="6">
        <v>2.6</v>
      </c>
      <c r="Y23" s="6">
        <v>1.9</v>
      </c>
      <c r="Z23" s="6">
        <v>77.8</v>
      </c>
      <c r="AA23" s="42">
        <v>2.726</v>
      </c>
      <c r="AB23" s="39" t="s">
        <v>274</v>
      </c>
      <c r="AC23" s="12" t="s">
        <v>316</v>
      </c>
      <c r="AD23" s="13">
        <v>0.62</v>
      </c>
      <c r="AE23" s="14"/>
      <c r="AF23" s="15"/>
      <c r="AG23" s="12"/>
      <c r="AH23" s="13">
        <v>1.6</v>
      </c>
      <c r="AI23" s="14" t="s">
        <v>318</v>
      </c>
      <c r="AJ23" s="15">
        <v>0.22</v>
      </c>
      <c r="AK23" s="40">
        <v>1.6</v>
      </c>
      <c r="AL23" s="16"/>
      <c r="AM23" s="17"/>
    </row>
    <row r="24" spans="2:39" x14ac:dyDescent="0.2">
      <c r="B24" s="153"/>
      <c r="C24" s="312"/>
      <c r="D24" s="315"/>
      <c r="E24" s="316"/>
      <c r="F24" s="318"/>
      <c r="G24" s="308"/>
      <c r="H24" s="308"/>
      <c r="I24" s="308"/>
      <c r="J24" s="28">
        <v>44598</v>
      </c>
      <c r="K24" s="75" t="s">
        <v>254</v>
      </c>
      <c r="L24" s="29">
        <v>3.6</v>
      </c>
      <c r="M24" s="30">
        <v>7.1</v>
      </c>
      <c r="N24" s="30">
        <v>6.8</v>
      </c>
      <c r="O24" s="33">
        <v>5</v>
      </c>
      <c r="P24" s="32" t="s">
        <v>282</v>
      </c>
      <c r="Q24" s="32" t="s">
        <v>251</v>
      </c>
      <c r="R24" s="31">
        <v>0</v>
      </c>
      <c r="S24" s="31">
        <v>0</v>
      </c>
      <c r="T24" s="31">
        <v>0.2</v>
      </c>
      <c r="U24" s="31">
        <v>0.2</v>
      </c>
      <c r="V24" s="31">
        <v>1.8</v>
      </c>
      <c r="W24" s="31">
        <v>96.1</v>
      </c>
      <c r="X24" s="31">
        <v>0.9</v>
      </c>
      <c r="Y24" s="31">
        <v>0.8</v>
      </c>
      <c r="Z24" s="31">
        <v>76</v>
      </c>
      <c r="AA24" s="43">
        <v>2.7440000000000002</v>
      </c>
      <c r="AB24" s="44" t="s">
        <v>274</v>
      </c>
      <c r="AC24" s="35" t="s">
        <v>310</v>
      </c>
      <c r="AD24" s="36">
        <v>0.66</v>
      </c>
      <c r="AE24" s="21"/>
      <c r="AF24" s="22"/>
      <c r="AG24" s="35"/>
      <c r="AH24" s="36">
        <v>1.2</v>
      </c>
      <c r="AI24" s="21" t="s">
        <v>311</v>
      </c>
      <c r="AJ24" s="22">
        <v>0.25</v>
      </c>
      <c r="AK24" s="45">
        <v>1.2</v>
      </c>
      <c r="AL24" s="23"/>
      <c r="AM24" s="17"/>
    </row>
    <row r="25" spans="2:39" x14ac:dyDescent="0.2"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73"/>
      <c r="AF25" s="76"/>
      <c r="AG25" s="27"/>
      <c r="AH25" s="27"/>
      <c r="AI25" s="73"/>
      <c r="AJ25" s="27"/>
      <c r="AK25" s="27"/>
      <c r="AL25" s="27"/>
    </row>
    <row r="26" spans="2:39" x14ac:dyDescent="0.2"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73"/>
      <c r="AF26" s="76"/>
      <c r="AG26" s="27"/>
      <c r="AH26" s="27"/>
      <c r="AI26" s="73"/>
      <c r="AJ26" s="27"/>
      <c r="AK26" s="27"/>
      <c r="AL26" s="27"/>
    </row>
    <row r="27" spans="2:39" x14ac:dyDescent="0.2"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73"/>
      <c r="AF27" s="76"/>
      <c r="AG27" s="27"/>
      <c r="AH27" s="27"/>
      <c r="AI27" s="73"/>
      <c r="AJ27" s="27"/>
      <c r="AK27" s="27"/>
      <c r="AL27" s="27"/>
    </row>
    <row r="28" spans="2:39" x14ac:dyDescent="0.2"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73"/>
      <c r="AF28" s="76"/>
      <c r="AG28" s="27"/>
      <c r="AH28" s="27"/>
      <c r="AI28" s="73"/>
      <c r="AJ28" s="27"/>
      <c r="AK28" s="27"/>
      <c r="AL28" s="27"/>
    </row>
    <row r="29" spans="2:39" x14ac:dyDescent="0.2"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73"/>
      <c r="AF29" s="76"/>
      <c r="AG29" s="27"/>
      <c r="AH29" s="27"/>
      <c r="AI29" s="73"/>
      <c r="AJ29" s="27"/>
      <c r="AK29" s="27"/>
      <c r="AL29" s="27"/>
    </row>
    <row r="30" spans="2:39" x14ac:dyDescent="0.2"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73"/>
      <c r="AF30" s="76"/>
      <c r="AG30" s="27"/>
      <c r="AH30" s="27"/>
      <c r="AI30" s="73"/>
      <c r="AJ30" s="27"/>
      <c r="AK30" s="27"/>
      <c r="AL30" s="27"/>
    </row>
    <row r="31" spans="2:39" x14ac:dyDescent="0.2"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73"/>
      <c r="AF31" s="76"/>
      <c r="AG31" s="27"/>
      <c r="AH31" s="27"/>
      <c r="AI31" s="73"/>
      <c r="AJ31" s="27"/>
      <c r="AK31" s="27"/>
      <c r="AL31" s="27"/>
    </row>
  </sheetData>
  <mergeCells count="55">
    <mergeCell ref="B1:B4"/>
    <mergeCell ref="AL2:AL4"/>
    <mergeCell ref="P3:P4"/>
    <mergeCell ref="Q3:Q4"/>
    <mergeCell ref="R3:Y3"/>
    <mergeCell ref="Z3:Z4"/>
    <mergeCell ref="AA3:AA4"/>
    <mergeCell ref="AB3:AB4"/>
    <mergeCell ref="C3:C4"/>
    <mergeCell ref="D3:F4"/>
    <mergeCell ref="O3:O4"/>
    <mergeCell ref="K1:K4"/>
    <mergeCell ref="L1:L4"/>
    <mergeCell ref="M1:M4"/>
    <mergeCell ref="N1:AL1"/>
    <mergeCell ref="N2:N4"/>
    <mergeCell ref="F9:F12"/>
    <mergeCell ref="G9:G12"/>
    <mergeCell ref="O2:AB2"/>
    <mergeCell ref="AC2:AK2"/>
    <mergeCell ref="AC3:AK3"/>
    <mergeCell ref="AC4:AF4"/>
    <mergeCell ref="AG4:AJ4"/>
    <mergeCell ref="E17:E20"/>
    <mergeCell ref="F17:F20"/>
    <mergeCell ref="G17:G20"/>
    <mergeCell ref="G21:G24"/>
    <mergeCell ref="J1:J4"/>
    <mergeCell ref="C1:F2"/>
    <mergeCell ref="H5:H8"/>
    <mergeCell ref="I5:I8"/>
    <mergeCell ref="H9:H12"/>
    <mergeCell ref="I9:I12"/>
    <mergeCell ref="C5:C8"/>
    <mergeCell ref="D5:E8"/>
    <mergeCell ref="F5:F8"/>
    <mergeCell ref="G5:G8"/>
    <mergeCell ref="C9:C12"/>
    <mergeCell ref="D9:E12"/>
    <mergeCell ref="B5:B24"/>
    <mergeCell ref="H21:H24"/>
    <mergeCell ref="I21:I24"/>
    <mergeCell ref="H13:H16"/>
    <mergeCell ref="I13:I16"/>
    <mergeCell ref="H17:H20"/>
    <mergeCell ref="I17:I20"/>
    <mergeCell ref="C13:C16"/>
    <mergeCell ref="D13:E16"/>
    <mergeCell ref="F13:F16"/>
    <mergeCell ref="G13:G16"/>
    <mergeCell ref="C21:C24"/>
    <mergeCell ref="D21:E24"/>
    <mergeCell ref="F21:F24"/>
    <mergeCell ref="C17:C20"/>
    <mergeCell ref="D17:D20"/>
  </mergeCells>
  <phoneticPr fontId="4"/>
  <conditionalFormatting sqref="AD5:AD24 AF5:AF24 AJ5:AJ24 AH5:AH24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5:AK24">
    <cfRule type="expression" dxfId="6" priority="2" stopIfTrue="1">
      <formula>AND(AE5="±",AD5&gt;=10)</formula>
    </cfRule>
    <cfRule type="expression" dxfId="5" priority="3" stopIfTrue="1">
      <formula>AND(AE5="±",AD5&gt;=1)</formula>
    </cfRule>
    <cfRule type="expression" dxfId="4" priority="4" stopIfTrue="1">
      <formula>AND(AE5="±",AD5&gt;=0.1)</formula>
    </cfRule>
    <cfRule type="expression" dxfId="3" priority="5" stopIfTrue="1">
      <formula>AND(AC5="&lt;",AH5&gt;=10)</formula>
    </cfRule>
    <cfRule type="expression" dxfId="2" priority="6" stopIfTrue="1">
      <formula>AND(AC5="&lt;",AH5&gt;=1)</formula>
    </cfRule>
    <cfRule type="expression" dxfId="1" priority="7" stopIfTrue="1">
      <formula>AND(AC5="&lt;",AH5&gt;=0.1)</formula>
    </cfRule>
  </conditionalFormatting>
  <pageMargins left="0.78740157480314965" right="0.78740157480314965" top="1.1811023622047245" bottom="0.39370078740157483" header="0.78740157480314965" footer="0"/>
  <pageSetup paperSize="9" scale="61" fitToHeight="0" orientation="landscape" r:id="rId1"/>
  <headerFooter scaleWithDoc="0">
    <oddHeader>&amp;C&amp;18表4.4.3(2) 茨城県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81C8BBA-B14F-42A6-AB87-0BCAB77BF346}">
            <xm:f>NOT(ISERROR(SEARCH("-",AK5)))</xm:f>
            <xm:f>"-"</xm:f>
            <x14:dxf>
              <numFmt numFmtId="188" formatCode="@_ "/>
            </x14:dxf>
          </x14:cfRule>
          <xm:sqref>AK5:AK24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5733-F0C1-4F9C-8EA9-11FE4912C93F}">
  <sheetPr codeName="Sheet9"/>
  <dimension ref="A1:H11"/>
  <sheetViews>
    <sheetView workbookViewId="0">
      <selection activeCell="E30" sqref="E30"/>
    </sheetView>
  </sheetViews>
  <sheetFormatPr defaultColWidth="9" defaultRowHeight="13" x14ac:dyDescent="0.2"/>
  <cols>
    <col min="1" max="1" width="25" style="78" bestFit="1" customWidth="1"/>
    <col min="2" max="2" width="3.453125" style="78" bestFit="1" customWidth="1"/>
    <col min="3" max="16384" width="9" style="78"/>
  </cols>
  <sheetData>
    <row r="1" spans="1:8" x14ac:dyDescent="0.2">
      <c r="A1" s="323"/>
      <c r="B1" s="77"/>
      <c r="C1" s="325" t="s">
        <v>324</v>
      </c>
      <c r="D1" s="325"/>
      <c r="E1" s="325" t="s">
        <v>325</v>
      </c>
      <c r="F1" s="326"/>
      <c r="G1" s="78" t="s">
        <v>326</v>
      </c>
    </row>
    <row r="2" spans="1:8" x14ac:dyDescent="0.2">
      <c r="A2" s="324"/>
      <c r="B2" s="79"/>
      <c r="C2" s="80" t="s">
        <v>327</v>
      </c>
      <c r="D2" s="80" t="s">
        <v>328</v>
      </c>
      <c r="E2" s="80" t="s">
        <v>327</v>
      </c>
      <c r="F2" s="81" t="s">
        <v>328</v>
      </c>
      <c r="G2" s="78" t="s">
        <v>329</v>
      </c>
      <c r="H2" s="78" t="s">
        <v>330</v>
      </c>
    </row>
    <row r="3" spans="1:8" x14ac:dyDescent="0.2">
      <c r="A3" s="82" t="s">
        <v>331</v>
      </c>
      <c r="B3" s="83"/>
      <c r="C3" s="84" t="str">
        <f ca="1">IF(COUNTIF(INDIRECT("'"&amp;$A3&amp;"'!V:V"),"=&lt;"),"&lt;"&amp;_xlfn.MINIFS(INDIRECT("'"&amp;$A3&amp;"'!W:W"),INDIRECT("'"&amp;$A3&amp;"'!V:V"),"=&lt;"),_xlfn.MINIFS(INDIRECT("'"&amp;$A3&amp;"'!W:W"),INDIRECT("'"&amp;$A3&amp;"'!X:X"),"=±"))</f>
        <v>&lt;0.41</v>
      </c>
      <c r="D3" s="84" t="str">
        <f ca="1">IF(COUNTIF(INDIRECT("'"&amp;$A3&amp;"'!X:X"),"=±"),_xlfn.MAXIFS(INDIRECT("'"&amp;$A3&amp;"'!W:W"),INDIRECT("'"&amp;$A3&amp;"'!X:X"),"=±"),"&lt;"&amp;_xlfn.MAXIFS(INDIRECT("'"&amp;$A3&amp;"'!W:W"),INDIRECT("'"&amp;$A3&amp;"'!V:V"),"=&lt;"))</f>
        <v>&lt;0.93</v>
      </c>
      <c r="E3" s="84" t="str">
        <f ca="1">IF(COUNTIF(INDIRECT("'"&amp;$A3&amp;"'!Z:Z"),"=&lt;"),"&lt;"&amp;_xlfn.MINIFS(INDIRECT("'"&amp;$A3&amp;"'!AA:AA"),INDIRECT("'"&amp;$A3&amp;"'!Z:Z"),"=&lt;"),_xlfn.MINIFS(INDIRECT("'"&amp;$A3&amp;"'!AA:AA"),INDIRECT("'"&amp;$A3&amp;"'!AB:AB"),"=±"))</f>
        <v>&lt;0.36</v>
      </c>
      <c r="F3" s="85" t="str">
        <f ca="1">IF(COUNTIF(INDIRECT("'"&amp;$A3&amp;"'!AB:AB"),"=±"),_xlfn.MAXIFS(INDIRECT("'"&amp;$A3&amp;"'!AA:AA"),INDIRECT("'"&amp;$A3&amp;"'!AB:AB"),"=±"),"&lt;"&amp;_xlfn.MAXIFS(INDIRECT("'"&amp;$A3&amp;"'!AA:AA"),INDIRECT("'"&amp;$A3&amp;"'!Z:Z"),"=&lt;"))</f>
        <v>&lt;0.82</v>
      </c>
    </row>
    <row r="4" spans="1:8" x14ac:dyDescent="0.2">
      <c r="A4" s="86" t="s">
        <v>332</v>
      </c>
      <c r="B4" s="87"/>
      <c r="C4" s="88" t="str">
        <f ca="1">IF(COUNTIF(INDIRECT("'"&amp;$A4&amp;"'!AC:AC"),"=&lt;"),"&lt;"&amp;_xlfn.MINIFS(INDIRECT("'"&amp;$A4&amp;"'!AD:AD"),INDIRECT("'"&amp;$A4&amp;"'!AC:AC"),"=&lt;"),_xlfn.MINIFS(INDIRECT("'"&amp;$A4&amp;"'!AD:AD"),INDIRECT("'"&amp;$A4&amp;"'!AE:AE"),"=±"))</f>
        <v>&lt;0.9</v>
      </c>
      <c r="D4" s="88">
        <f ca="1">IF(COUNTIF(INDIRECT("'"&amp;$A4&amp;"'!AE:AE"),"=±"),_xlfn.MAXIFS(INDIRECT("'"&amp;$A4&amp;"'!AD:AD"),INDIRECT("'"&amp;$A4&amp;"'!AE:AE"),"=±"),"&lt;"&amp;_xlfn.MAXIFS(INDIRECT("'"&amp;$A4&amp;"'!AD:AD"),INDIRECT("'"&amp;$A4&amp;"'!AC:AC"),"=&lt;"))</f>
        <v>24</v>
      </c>
      <c r="E4" s="88">
        <f ca="1">IF(COUNTIF(INDIRECT("'"&amp;$A4&amp;"'!AG:AG"),"=&lt;"),"&lt;"&amp;_xlfn.MINIFS(INDIRECT("'"&amp;$A4&amp;"'!AH:AH"),INDIRECT("'"&amp;$A4&amp;"'!AG:AG"),"=&lt;"),_xlfn.MINIFS(INDIRECT("'"&amp;$A4&amp;"'!AH:AH"),INDIRECT("'"&amp;$A4&amp;"'!AI:AI"),"=±"))</f>
        <v>3</v>
      </c>
      <c r="F4" s="89">
        <f ca="1">_xlfn.MAXIFS(INDIRECT("'"&amp;$A4&amp;"'!AH:AH"),INDIRECT("'"&amp;$A4&amp;"'!AI:AI"),"=±")</f>
        <v>770</v>
      </c>
    </row>
    <row r="5" spans="1:8" x14ac:dyDescent="0.2">
      <c r="A5" s="86" t="s">
        <v>333</v>
      </c>
      <c r="B5" s="87" t="s">
        <v>339</v>
      </c>
      <c r="C5" s="88" t="str">
        <f ca="1">IF(COUNTIF(INDIRECT("'"&amp;$A5&amp;"'!P:P"),"=&lt;"),"&lt;"&amp;_xlfn.MINIFS(INDIRECT("'"&amp;$A5&amp;"'!Q:Q"),INDIRECT("'"&amp;$A5&amp;"'!P:P"),"=&lt;"),_xlfn.MINIFS(INDIRECT("'"&amp;$A5&amp;"'!Q:Q"),INDIRECT("'"&amp;$A5&amp;"'!R:R"),"=±"))</f>
        <v>&lt;4.3</v>
      </c>
      <c r="D5" s="88">
        <f ca="1">IF(COUNTIF(INDIRECT("'"&amp;$A5&amp;"'!R:R"),"=±"),_xlfn.MAXIFS(INDIRECT("'"&amp;$A5&amp;"'!Q:Q"),INDIRECT("'"&amp;$A5&amp;"'!R:R"),"=±"),"&lt;"&amp;_xlfn.MAXIFS(INDIRECT("'"&amp;$A5&amp;"'!Q:Q"),INDIRECT("'"&amp;$A5&amp;"'!P:P"),"=&lt;"))</f>
        <v>130</v>
      </c>
      <c r="E5" s="88" t="str">
        <f ca="1">IF(COUNTIF(INDIRECT("'"&amp;$A5&amp;"'!T:T"),"=&lt;"),"&lt;"&amp;_xlfn.MINIFS(INDIRECT("'"&amp;$A5&amp;"'!U:U"),INDIRECT("'"&amp;$A5&amp;"'!T:T"),"=&lt;"),_xlfn.MINIFS(INDIRECT("'"&amp;$A5&amp;"'!U:U"),INDIRECT("'"&amp;$A5&amp;"'!V:V"),"=±"))</f>
        <v>&lt;5.7</v>
      </c>
      <c r="F5" s="89">
        <f ca="1">IF(COUNTIF(INDIRECT("'"&amp;$A5&amp;"'!V:V"),"=±"),_xlfn.MAXIFS(INDIRECT("'"&amp;$A5&amp;"'!U:U"),INDIRECT("'"&amp;$A5&amp;"'!V:V"),"=±"),"&lt;"&amp;_xlfn.MAXIFS(INDIRECT("'"&amp;$A5&amp;"'!U:U"),INDIRECT("'"&amp;$A5&amp;"'!T:T"),"=&lt;"))</f>
        <v>3200</v>
      </c>
      <c r="G5" s="90">
        <f ca="1">MIN(INDIRECT("'"&amp;$A5&amp;"'!Y:Y"))</f>
        <v>0.04</v>
      </c>
      <c r="H5" s="90">
        <f ca="1">MAX(INDIRECT("'"&amp;$A5&amp;"'!Y:Y"))</f>
        <v>0.09</v>
      </c>
    </row>
    <row r="6" spans="1:8" x14ac:dyDescent="0.2">
      <c r="A6" s="86" t="s">
        <v>333</v>
      </c>
      <c r="B6" s="87" t="s">
        <v>340</v>
      </c>
      <c r="C6" s="88" t="str">
        <f ca="1">IF(COUNTIF(INDIRECT("'"&amp;$A6&amp;"'!AC:AC"),"=&lt;"),"&lt;"&amp;_xlfn.MINIFS(INDIRECT("'"&amp;$A6&amp;"'!AD:AD"),INDIRECT("'"&amp;$A6&amp;"'!AC:AC"),"=&lt;"),_xlfn.MINIFS(INDIRECT("'"&amp;$A6&amp;"'!AD:AD"),INDIRECT("'"&amp;$A6&amp;"'!AE:AE"),"=±"))</f>
        <v>&lt;3.5</v>
      </c>
      <c r="D6" s="88">
        <f ca="1">IF(COUNTIF(INDIRECT("'"&amp;$A6&amp;"'!AE:AE"),"=±"),_xlfn.MAXIFS(INDIRECT("'"&amp;$A6&amp;"'!AD:AD"),INDIRECT("'"&amp;$A6&amp;"'!AE:AE"),"=±"),"&lt;"&amp;_xlfn.MAXIFS(INDIRECT("'"&amp;$A6&amp;"'!AD:AD"),INDIRECT("'"&amp;$A6&amp;"'!AC:AC"),"=&lt;"))</f>
        <v>74</v>
      </c>
      <c r="E6" s="88">
        <f ca="1">IF(COUNTIF(INDIRECT("'"&amp;$A6&amp;"'!AG:AG"),"=&lt;"),"&lt;"&amp;_xlfn.MINIFS(INDIRECT("'"&amp;$A6&amp;"'!AH:AH"),INDIRECT("'"&amp;$A6&amp;"'!AG:AG"),"=&lt;"),_xlfn.MINIFS(INDIRECT("'"&amp;$A6&amp;"'!AH:AH"),INDIRECT("'"&amp;$A6&amp;"'!AI:AI"),"=±"))</f>
        <v>8.9</v>
      </c>
      <c r="F6" s="89">
        <f ca="1">IF(COUNTIF(INDIRECT("'"&amp;$A6&amp;"'!AI:AI"),"=±"),_xlfn.MAXIFS(INDIRECT("'"&amp;$A6&amp;"'!AH:AH"),INDIRECT("'"&amp;$A6&amp;"'!AI:AI"),"=±"),"&lt;"&amp;_xlfn.MAXIFS(INDIRECT("'"&amp;$A6&amp;"'!AH:AH"),INDIRECT("'"&amp;$A6&amp;"'!AG:AG"),"=&lt;"))</f>
        <v>2000</v>
      </c>
      <c r="G6" s="78">
        <f ca="1">MIN(INDIRECT("'"&amp;$A6&amp;"'!AL:AL"))</f>
        <v>4.5999999999999999E-2</v>
      </c>
      <c r="H6" s="78">
        <f ca="1">MAX(INDIRECT("'"&amp;$A6&amp;"'!AL:AL"))</f>
        <v>0.11</v>
      </c>
    </row>
    <row r="7" spans="1:8" x14ac:dyDescent="0.2">
      <c r="A7" s="86" t="s">
        <v>334</v>
      </c>
      <c r="B7" s="87"/>
      <c r="C7" s="88" t="str">
        <f ca="1">IF(COUNTIF(INDIRECT("'"&amp;$A7&amp;"'!V:V"),"=&lt;"),"&lt;"&amp;_xlfn.MINIFS(INDIRECT("'"&amp;$A7&amp;"'!W:W"),INDIRECT("'"&amp;$A7&amp;"'!V:V"),"=&lt;"),_xlfn.MINIFS(INDIRECT("'"&amp;$A7&amp;"'!W:W"),INDIRECT("'"&amp;$A7&amp;"'!X:X"),"=±"))</f>
        <v>&lt;0.43</v>
      </c>
      <c r="D7" s="88" t="str">
        <f ca="1">IF(COUNTIF(INDIRECT("'"&amp;$A7&amp;"'!X:X"),"=±"),_xlfn.MAXIFS(INDIRECT("'"&amp;$A7&amp;"'!W:W"),INDIRECT("'"&amp;$A7&amp;"'!X:X"),"=±"),"&lt;"&amp;_xlfn.MAXIFS(INDIRECT("'"&amp;$A7&amp;"'!W:W"),INDIRECT("'"&amp;$A7&amp;"'!V:V"),"=&lt;"))</f>
        <v>&lt;0.87</v>
      </c>
      <c r="E7" s="88" t="str">
        <f ca="1">IF(COUNTIF(INDIRECT("'"&amp;$A7&amp;"'!Z:Z"),"=&lt;"),"&lt;"&amp;_xlfn.MINIFS(INDIRECT("'"&amp;$A7&amp;"'!AA:AA"),INDIRECT("'"&amp;$A7&amp;"'!Z:Z"),"=&lt;"),_xlfn.MINIFS(INDIRECT("'"&amp;$A7&amp;"'!AA:AA"),INDIRECT("'"&amp;$A7&amp;"'!AB:AB"),"=±"))</f>
        <v>&lt;0.41</v>
      </c>
      <c r="F7" s="89" t="str">
        <f ca="1">IF(COUNTIF(INDIRECT("'"&amp;$A7&amp;"'!AB:AB"),"=±"),_xlfn.MAXIFS(INDIRECT("'"&amp;$A7&amp;"'!AA:AA"),INDIRECT("'"&amp;$A7&amp;"'!AB:AB"),"=±"),"&lt;"&amp;_xlfn.MAXIFS(INDIRECT("'"&amp;$A7&amp;"'!AA:AA"),INDIRECT("'"&amp;$A7&amp;"'!Z:Z"),"=&lt;"))</f>
        <v>&lt;0.87</v>
      </c>
    </row>
    <row r="8" spans="1:8" x14ac:dyDescent="0.2">
      <c r="A8" s="86" t="s">
        <v>335</v>
      </c>
      <c r="B8" s="87"/>
      <c r="C8" s="88" t="str">
        <f ca="1">IF(COUNTIF(INDIRECT("'"&amp;$A8&amp;"'!AC:AC"),"=&lt;"),"&lt;"&amp;_xlfn.MINIFS(INDIRECT("'"&amp;$A8&amp;"'!AD:AD"),INDIRECT("'"&amp;$A8&amp;"'!AC:AC"),"=&lt;"),_xlfn.MINIFS(INDIRECT("'"&amp;$A8&amp;"'!AD:AD"),INDIRECT("'"&amp;$A8&amp;"'!AE:AE"),"=±"))</f>
        <v>&lt;4.6</v>
      </c>
      <c r="D8" s="88">
        <f ca="1">IF(COUNTIF(INDIRECT("'"&amp;$A8&amp;"'!AE:AE"),"=±"),_xlfn.MAXIFS(INDIRECT("'"&amp;$A8&amp;"'!AD:AD"),INDIRECT("'"&amp;$A8&amp;"'!AE:AE"),"=±"),"&lt;"&amp;_xlfn.MAXIFS(INDIRECT("'"&amp;$A8&amp;"'!AD:AD"),INDIRECT("'"&amp;$A8&amp;"'!AC:AC"),"=&lt;"))</f>
        <v>32</v>
      </c>
      <c r="E8" s="88">
        <f ca="1">IF(COUNTIF(INDIRECT("'"&amp;$A8&amp;"'!AG:AG"),"=&lt;"),"&lt;"&amp;_xlfn.MINIFS(INDIRECT("'"&amp;$A8&amp;"'!AH:AH"),INDIRECT("'"&amp;$A8&amp;"'!AG:AG"),"=&lt;"),_xlfn.MINIFS(INDIRECT("'"&amp;$A8&amp;"'!AH:AH"),INDIRECT("'"&amp;$A8&amp;"'!AI:AI"),"=±"))</f>
        <v>10</v>
      </c>
      <c r="F8" s="89">
        <f ca="1">_xlfn.MAXIFS(INDIRECT("'"&amp;$A8&amp;"'!AH:AH"),INDIRECT("'"&amp;$A8&amp;"'!AI:AI"),"=±")</f>
        <v>790</v>
      </c>
    </row>
    <row r="9" spans="1:8" x14ac:dyDescent="0.2">
      <c r="A9" s="86" t="s">
        <v>336</v>
      </c>
      <c r="B9" s="87"/>
      <c r="C9" s="88" t="str">
        <f ca="1">IF(COUNTIF(INDIRECT("'"&amp;$A9&amp;"'!P:P"),"=&lt;"),"&lt;"&amp;_xlfn.MINIFS(INDIRECT("'"&amp;$A9&amp;"'!Q:Q"),INDIRECT("'"&amp;$A9&amp;"'!P:P"),"=&lt;"),_xlfn.MINIFS(INDIRECT("'"&amp;$A9&amp;"'!Q:Q"),INDIRECT("'"&amp;$A9&amp;"'!R:R"),"=±"))</f>
        <v>&lt;4.5</v>
      </c>
      <c r="D9" s="88">
        <f ca="1">IF(COUNTIF(INDIRECT("'"&amp;$A9&amp;"'!R:R"),"=±"),_xlfn.MAXIFS(INDIRECT("'"&amp;$A9&amp;"'!Q:Q"),INDIRECT("'"&amp;$A9&amp;"'!R:R"),"=±"),"&lt;"&amp;_xlfn.MAXIFS(INDIRECT("'"&amp;$A9&amp;"'!Q:Q"),INDIRECT("'"&amp;$A9&amp;"'!P:P"),"=&lt;"))</f>
        <v>85</v>
      </c>
      <c r="E9" s="88">
        <f ca="1">IF(COUNTIF(INDIRECT("'"&amp;$A9&amp;"'!T:T"),"=&lt;"),"&lt;"&amp;_xlfn.MINIFS(INDIRECT("'"&amp;$A9&amp;"'!U:U"),INDIRECT("'"&amp;$A9&amp;"'!T:T"),"=&lt;"),_xlfn.MINIFS(INDIRECT("'"&amp;$A9&amp;"'!U:U"),INDIRECT("'"&amp;$A9&amp;"'!V:V"),"=±"))</f>
        <v>7.6</v>
      </c>
      <c r="F9" s="89">
        <f ca="1">_xlfn.MAXIFS(INDIRECT("'"&amp;$A9&amp;"'!U:U"),INDIRECT("'"&amp;$A9&amp;"'!V:V"),"=±")</f>
        <v>2200</v>
      </c>
      <c r="G9" s="90">
        <f ca="1">MIN(INDIRECT("'"&amp;$A9&amp;"'!Y:Y"))</f>
        <v>0.02</v>
      </c>
      <c r="H9" s="90">
        <f ca="1">MAX(INDIRECT("'"&amp;$A9&amp;"'!Y:Y"))</f>
        <v>0.09</v>
      </c>
    </row>
    <row r="10" spans="1:8" x14ac:dyDescent="0.2">
      <c r="A10" s="86" t="s">
        <v>337</v>
      </c>
      <c r="B10" s="87"/>
      <c r="C10" s="88" t="str">
        <f ca="1">IF(COUNTIF(INDIRECT("'"&amp;$A10&amp;"'!V:V"),"=&lt;"),"&lt;"&amp;_xlfn.MINIFS(INDIRECT("'"&amp;$A10&amp;"'!W:W"),INDIRECT("'"&amp;$A10&amp;"'!V:V"),"=&lt;"),_xlfn.MINIFS(INDIRECT("'"&amp;$A10&amp;"'!W:W"),INDIRECT("'"&amp;$A10&amp;"'!X:X"),"=±"))</f>
        <v>&lt;0.45</v>
      </c>
      <c r="D10" s="88" t="str">
        <f ca="1">IF(COUNTIF(INDIRECT("'"&amp;$A10&amp;"'!X:X"),"=±"),_xlfn.MAXIFS(INDIRECT("'"&amp;$A10&amp;"'!W:W"),INDIRECT("'"&amp;$A10&amp;"'!X:X"),"=±"),"&lt;"&amp;_xlfn.MAXIFS(INDIRECT("'"&amp;$A10&amp;"'!W:W"),INDIRECT("'"&amp;$A10&amp;"'!V:V"),"=&lt;"))</f>
        <v>&lt;0.85</v>
      </c>
      <c r="E10" s="88" t="str">
        <f ca="1">IF(COUNTIF(INDIRECT("'"&amp;$A10&amp;"'!Z:Z"),"=&lt;"),"&lt;"&amp;_xlfn.MINIFS(INDIRECT("'"&amp;$A10&amp;"'!AA:AA"),INDIRECT("'"&amp;$A10&amp;"'!Z:Z"),"=&lt;"),_xlfn.MINIFS(INDIRECT("'"&amp;$A10&amp;"'!AA:AA"),INDIRECT("'"&amp;$A10&amp;"'!AB:AB"),"=±"))</f>
        <v>&lt;0.5</v>
      </c>
      <c r="F10" s="89" t="str">
        <f ca="1">IF(COUNTIF(INDIRECT("'"&amp;$A10&amp;"'!AB:AB"),"=±"),_xlfn.MAXIFS(INDIRECT("'"&amp;$A10&amp;"'!AA:AA"),INDIRECT("'"&amp;$A10&amp;"'!AB:AB"),"=±"),"&lt;"&amp;_xlfn.MAXIFS(INDIRECT("'"&amp;$A10&amp;"'!AA:AA"),INDIRECT("'"&amp;$A10&amp;"'!Z:Z"),"=&lt;"))</f>
        <v>&lt;0.75</v>
      </c>
    </row>
    <row r="11" spans="1:8" x14ac:dyDescent="0.2">
      <c r="A11" s="91" t="s">
        <v>338</v>
      </c>
      <c r="B11" s="92"/>
      <c r="C11" s="93" t="str">
        <f ca="1">IF(COUNTIF(INDIRECT("'"&amp;$A11&amp;"'!AC:AC"),"=&lt;"),"&lt;"&amp;_xlfn.MINIFS(INDIRECT("'"&amp;$A11&amp;"'!AD:AD"),INDIRECT("'"&amp;$A11&amp;"'!AC:AC"),"=&lt;"),_xlfn.MINIFS(INDIRECT("'"&amp;$A11&amp;"'!AD:AD"),INDIRECT("'"&amp;$A11&amp;"'!AE:AE"),"=±"))</f>
        <v>&lt;0.62</v>
      </c>
      <c r="D11" s="93" t="str">
        <f ca="1">IF(COUNTIF(INDIRECT("'"&amp;$A11&amp;"'!AE:AE"),"=±"),_xlfn.MAXIFS(INDIRECT("'"&amp;$A11&amp;"'!AD:AD"),INDIRECT("'"&amp;$A11&amp;"'!AE:AE"),"=±"),"&lt;"&amp;_xlfn.MAXIFS(INDIRECT("'"&amp;$A11&amp;"'!AD:AD"),INDIRECT("'"&amp;$A11&amp;"'!AC:AC"),"=&lt;"))</f>
        <v>&lt;9.3</v>
      </c>
      <c r="E11" s="93">
        <f ca="1">IF(COUNTIF(INDIRECT("'"&amp;$A11&amp;"'!AG:AG"),"=&lt;"),"&lt;"&amp;_xlfn.MINIFS(INDIRECT("'"&amp;$A11&amp;"'!AH:AH"),INDIRECT("'"&amp;$A11&amp;"'!AG:AG"),"=&lt;"),_xlfn.MINIFS(INDIRECT("'"&amp;$A11&amp;"'!AH:AH"),INDIRECT("'"&amp;$A11&amp;"'!AI:AI"),"=±"))</f>
        <v>1.2</v>
      </c>
      <c r="F11" s="94">
        <f ca="1">_xlfn.MAXIFS(INDIRECT("'"&amp;$A11&amp;"'!AH:AH"),INDIRECT("'"&amp;$A11&amp;"'!AI:AI"),"=±")</f>
        <v>69</v>
      </c>
    </row>
  </sheetData>
  <mergeCells count="3">
    <mergeCell ref="A1:A2"/>
    <mergeCell ref="C1:D1"/>
    <mergeCell ref="E1:F1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沿岸(水質)</vt:lpstr>
      <vt:lpstr>沿岸(底質)</vt:lpstr>
      <vt:lpstr>統計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