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9D1C5C98-50DD-46DB-8057-6ED347EEB45F}" xr6:coauthVersionLast="47" xr6:coauthVersionMax="47" xr10:uidLastSave="{00000000-0000-0000-0000-000000000000}"/>
  <bookViews>
    <workbookView xWindow="820" yWindow="-110" windowWidth="18490" windowHeight="11020" activeTab="4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沿岸(水質)" sheetId="6" r:id="rId4"/>
    <sheet name="沿岸(底質)" sheetId="7" r:id="rId5"/>
    <sheet name="統計" sheetId="8" r:id="rId6"/>
  </sheets>
  <definedNames>
    <definedName name="_xlnm.Print_Area" localSheetId="3">'沿岸(水質)'!$B$1:$AE$12</definedName>
    <definedName name="_xlnm.Print_Area" localSheetId="4">'沿岸(底質)'!$B$1:$AM$8</definedName>
    <definedName name="_xlnm.Print_Area" localSheetId="2">'河川(周辺環境)'!$B$1:$AN$85</definedName>
    <definedName name="_xlnm.Print_Area" localSheetId="0">'河川(水質)'!$B$1:$AD$84</definedName>
    <definedName name="_xlnm.Print_Area" localSheetId="1">'河川(底質)'!$B$1:$AM$84</definedName>
    <definedName name="_xlnm.Print_Titles" localSheetId="3">'沿岸(水質)'!$1:$4</definedName>
    <definedName name="_xlnm.Print_Titles" localSheetId="4">'沿岸(底質)'!$1:$4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8" l="1"/>
  <c r="D6" i="8"/>
  <c r="E10" i="8"/>
  <c r="B8" i="8"/>
  <c r="B4" i="8"/>
  <c r="D4" i="8"/>
  <c r="B3" i="8"/>
  <c r="C8" i="8"/>
  <c r="D9" i="8"/>
  <c r="E5" i="8"/>
  <c r="B10" i="8"/>
  <c r="D8" i="8"/>
  <c r="D10" i="8"/>
  <c r="C7" i="8"/>
  <c r="E3" i="8"/>
  <c r="D3" i="8"/>
  <c r="E9" i="8"/>
  <c r="E7" i="8"/>
  <c r="B7" i="8"/>
  <c r="D7" i="8"/>
  <c r="C9" i="8"/>
  <c r="E4" i="8"/>
  <c r="B5" i="8"/>
  <c r="C3" i="8"/>
  <c r="E6" i="8"/>
  <c r="C6" i="8"/>
  <c r="B6" i="8"/>
  <c r="C10" i="8"/>
  <c r="C4" i="8"/>
  <c r="D5" i="8"/>
  <c r="B9" i="8"/>
  <c r="E8" i="8"/>
</calcChain>
</file>

<file path=xl/sharedStrings.xml><?xml version="1.0" encoding="utf-8"?>
<sst xmlns="http://schemas.openxmlformats.org/spreadsheetml/2006/main" count="2442" uniqueCount="229">
  <si>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</si>
  <si>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</si>
  <si>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</si>
  <si>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</si>
  <si>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</si>
  <si>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</si>
  <si>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</si>
  <si>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</si>
  <si>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</si>
  <si>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</si>
  <si>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</si>
  <si>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</si>
  <si>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</si>
  <si>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</si>
  <si>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</si>
  <si>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</si>
  <si>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</si>
  <si>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</si>
  <si>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</si>
  <si>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</si>
  <si>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</si>
  <si>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</si>
  <si>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</si>
  <si>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大川</t>
  </si>
  <si>
    <t>金流川</t>
  </si>
  <si>
    <t>北上川</t>
  </si>
  <si>
    <t>下層</t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</si>
  <si>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</si>
  <si>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</si>
  <si>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</si>
  <si>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</si>
  <si>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</si>
  <si>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</si>
  <si>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</si>
  <si>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</si>
  <si>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</si>
  <si>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</si>
  <si>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</si>
  <si>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</si>
  <si>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</si>
  <si>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</si>
  <si>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</si>
  <si>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</si>
  <si>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</si>
  <si>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</si>
  <si>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</si>
  <si>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</si>
  <si>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</si>
  <si>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</si>
  <si>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</si>
  <si>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</si>
  <si>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r>
      <t>密度
(g/㎝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</si>
  <si>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</si>
  <si>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</si>
  <si>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</si>
  <si>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</si>
  <si>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</si>
  <si>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盛川下流</t>
  </si>
  <si>
    <t>気仙川</t>
  </si>
  <si>
    <t>津谷川</t>
  </si>
  <si>
    <t>北上川水系</t>
    <rPh sb="0" eb="2">
      <t>キタカミ</t>
    </rPh>
    <rPh sb="2" eb="3">
      <t>ガワ</t>
    </rPh>
    <rPh sb="3" eb="5">
      <t>スイケイ</t>
    </rPh>
    <phoneticPr fontId="1"/>
  </si>
  <si>
    <t>黒沢川</t>
    <rPh sb="0" eb="1">
      <t>クロ</t>
    </rPh>
    <rPh sb="1" eb="2">
      <t>サワ</t>
    </rPh>
    <rPh sb="2" eb="3">
      <t>カワ</t>
    </rPh>
    <phoneticPr fontId="1"/>
  </si>
  <si>
    <t>胆沢川</t>
    <rPh sb="0" eb="2">
      <t>イサワ</t>
    </rPh>
    <rPh sb="2" eb="3">
      <t>カワ</t>
    </rPh>
    <phoneticPr fontId="1"/>
  </si>
  <si>
    <t>白鳥川</t>
  </si>
  <si>
    <t>衣川</t>
  </si>
  <si>
    <t>太田川</t>
  </si>
  <si>
    <t>磐井川中流</t>
  </si>
  <si>
    <t>磐井川下流</t>
    <rPh sb="0" eb="2">
      <t>イワイ</t>
    </rPh>
    <rPh sb="2" eb="3">
      <t>カワ</t>
    </rPh>
    <rPh sb="3" eb="5">
      <t>カリュウ</t>
    </rPh>
    <phoneticPr fontId="1"/>
  </si>
  <si>
    <t>曽慶川</t>
    <rPh sb="0" eb="1">
      <t>ソ</t>
    </rPh>
    <rPh sb="1" eb="2">
      <t>ケイ</t>
    </rPh>
    <rPh sb="2" eb="3">
      <t>カワ</t>
    </rPh>
    <phoneticPr fontId="1"/>
  </si>
  <si>
    <t>猿沢川</t>
    <rPh sb="0" eb="2">
      <t>サルサワ</t>
    </rPh>
    <rPh sb="2" eb="3">
      <t>ガワ</t>
    </rPh>
    <phoneticPr fontId="1"/>
  </si>
  <si>
    <t>砂鉄川</t>
    <rPh sb="0" eb="2">
      <t>サテツ</t>
    </rPh>
    <rPh sb="2" eb="3">
      <t>カワ</t>
    </rPh>
    <phoneticPr fontId="1"/>
  </si>
  <si>
    <t>千厩川上流</t>
  </si>
  <si>
    <t>黄海川</t>
  </si>
  <si>
    <t>佐野橋</t>
  </si>
  <si>
    <t>大船渡市</t>
    <rPh sb="0" eb="4">
      <t>オオフナトシ</t>
    </rPh>
    <phoneticPr fontId="8"/>
  </si>
  <si>
    <t>姉歯橋</t>
  </si>
  <si>
    <t>陸前高田市</t>
    <rPh sb="0" eb="2">
      <t>リクゼン</t>
    </rPh>
    <rPh sb="2" eb="5">
      <t>タカダシ</t>
    </rPh>
    <phoneticPr fontId="8"/>
  </si>
  <si>
    <t>宮城県境</t>
  </si>
  <si>
    <t>一関市</t>
    <rPh sb="0" eb="3">
      <t>イチノセキシ</t>
    </rPh>
    <phoneticPr fontId="8"/>
  </si>
  <si>
    <t>千代ヶ原橋</t>
  </si>
  <si>
    <t>川原田橋</t>
    <rPh sb="0" eb="3">
      <t>カワラダ</t>
    </rPh>
    <rPh sb="3" eb="4">
      <t>ハシ</t>
    </rPh>
    <phoneticPr fontId="8"/>
  </si>
  <si>
    <t>金ケ崎町</t>
  </si>
  <si>
    <t>大歩橋</t>
    <rPh sb="0" eb="1">
      <t>オオ</t>
    </rPh>
    <rPh sb="1" eb="2">
      <t>ホ</t>
    </rPh>
    <rPh sb="2" eb="3">
      <t>ハシ</t>
    </rPh>
    <phoneticPr fontId="8"/>
  </si>
  <si>
    <t>奥州市</t>
    <rPh sb="0" eb="3">
      <t>オウシュウシ</t>
    </rPh>
    <phoneticPr fontId="8"/>
  </si>
  <si>
    <t>再巡橋</t>
    <rPh sb="0" eb="1">
      <t>サイ</t>
    </rPh>
    <rPh sb="1" eb="2">
      <t>ジュン</t>
    </rPh>
    <rPh sb="2" eb="3">
      <t>ハシ</t>
    </rPh>
    <phoneticPr fontId="8"/>
  </si>
  <si>
    <t>藤橋</t>
  </si>
  <si>
    <t>白鳥橋</t>
  </si>
  <si>
    <t>衣川橋</t>
  </si>
  <si>
    <t>平泉町</t>
    <rPh sb="0" eb="2">
      <t>ヒライズミ</t>
    </rPh>
    <rPh sb="2" eb="3">
      <t>マチ</t>
    </rPh>
    <phoneticPr fontId="8"/>
  </si>
  <si>
    <t>一筋橋</t>
  </si>
  <si>
    <t>上の橋</t>
  </si>
  <si>
    <t>狐禅寺橋</t>
    <rPh sb="0" eb="1">
      <t>キツネ</t>
    </rPh>
    <rPh sb="1" eb="2">
      <t>ゼン</t>
    </rPh>
    <rPh sb="2" eb="3">
      <t>テラ</t>
    </rPh>
    <rPh sb="3" eb="4">
      <t>ハシ</t>
    </rPh>
    <phoneticPr fontId="8"/>
  </si>
  <si>
    <t>一関市</t>
    <rPh sb="0" eb="2">
      <t>イチノセキ</t>
    </rPh>
    <rPh sb="2" eb="3">
      <t>シ</t>
    </rPh>
    <phoneticPr fontId="8"/>
  </si>
  <si>
    <t>一関市</t>
    <rPh sb="0" eb="2">
      <t>イチノセキ</t>
    </rPh>
    <rPh sb="2" eb="3">
      <t>シ</t>
    </rPh>
    <phoneticPr fontId="7"/>
  </si>
  <si>
    <t>雲南田橋</t>
  </si>
  <si>
    <t>観音橋</t>
  </si>
  <si>
    <t>生出橋</t>
    <rPh sb="0" eb="2">
      <t>オイデ</t>
    </rPh>
    <rPh sb="2" eb="3">
      <t>ハシ</t>
    </rPh>
    <phoneticPr fontId="8"/>
  </si>
  <si>
    <t>門崎橋</t>
  </si>
  <si>
    <t>宮田橋</t>
  </si>
  <si>
    <t>北上川橋</t>
  </si>
  <si>
    <t>樋口橋</t>
  </si>
  <si>
    <t>天神橋</t>
  </si>
  <si>
    <t>広田湾</t>
  </si>
  <si>
    <t>大船渡湾(甲)</t>
    <phoneticPr fontId="4"/>
  </si>
  <si>
    <t>S-31</t>
    <phoneticPr fontId="4"/>
  </si>
  <si>
    <t>S-34</t>
    <phoneticPr fontId="4"/>
  </si>
  <si>
    <t>千歳橋(狐禅寺)</t>
    <phoneticPr fontId="4"/>
  </si>
  <si>
    <t>小雨</t>
  </si>
  <si>
    <t>明るい灰みの緑みを帯びた黄</t>
  </si>
  <si>
    <t>無</t>
  </si>
  <si>
    <t>&gt;100</t>
  </si>
  <si>
    <t>晴</t>
  </si>
  <si>
    <t>灰みの赤みを帯びた黄</t>
  </si>
  <si>
    <t>42</t>
  </si>
  <si>
    <t>明るい灰みの黄</t>
  </si>
  <si>
    <t>曇</t>
  </si>
  <si>
    <t>明るい灰みの黄緑</t>
  </si>
  <si>
    <t>80</t>
  </si>
  <si>
    <t>灰みの黄緑</t>
  </si>
  <si>
    <t>33</t>
  </si>
  <si>
    <t>90</t>
  </si>
  <si>
    <t>無色透明</t>
  </si>
  <si>
    <t>57</t>
  </si>
  <si>
    <t>灰みの黄</t>
  </si>
  <si>
    <t>45</t>
  </si>
  <si>
    <t>15.2</t>
  </si>
  <si>
    <t>灰みの緑みを帯びた黄</t>
  </si>
  <si>
    <t>50</t>
  </si>
  <si>
    <t>明るい灰みの赤みを帯びた黄</t>
  </si>
  <si>
    <t>39</t>
  </si>
  <si>
    <t>58</t>
  </si>
  <si>
    <t>オリーブ黒</t>
  </si>
  <si>
    <t>砂・礫</t>
  </si>
  <si>
    <t>黒褐</t>
  </si>
  <si>
    <t>暗褐</t>
  </si>
  <si>
    <t>礫・砂</t>
  </si>
  <si>
    <t>オリーブ褐</t>
  </si>
  <si>
    <t>微ドブ</t>
  </si>
  <si>
    <t>砂</t>
  </si>
  <si>
    <t>微硫化水素</t>
  </si>
  <si>
    <t>微沼沢</t>
  </si>
  <si>
    <t>微海藻</t>
  </si>
  <si>
    <t>褐</t>
  </si>
  <si>
    <t>黄褐</t>
  </si>
  <si>
    <t>暗灰黄</t>
  </si>
  <si>
    <t>にぶい黄褐</t>
  </si>
  <si>
    <t>灰オリーブ</t>
  </si>
  <si>
    <t>微土</t>
  </si>
  <si>
    <t>壌質</t>
  </si>
  <si>
    <t/>
  </si>
  <si>
    <t>灰黄褐</t>
  </si>
  <si>
    <t>-</t>
  </si>
  <si>
    <t>極暗褐</t>
  </si>
  <si>
    <t>(左岸)露出土壌なし</t>
  </si>
  <si>
    <t>微青草</t>
  </si>
  <si>
    <t>砂質</t>
  </si>
  <si>
    <t>粘質</t>
  </si>
  <si>
    <t>11.5</t>
  </si>
  <si>
    <t>暗い灰みの緑</t>
  </si>
  <si>
    <t>4.2</t>
  </si>
  <si>
    <t>6.7</t>
  </si>
  <si>
    <t>シルト・砂</t>
  </si>
  <si>
    <t>85</t>
  </si>
  <si>
    <t>微藻</t>
  </si>
  <si>
    <t>緑みの灰色</t>
  </si>
  <si>
    <t>43</t>
  </si>
  <si>
    <t>9</t>
  </si>
  <si>
    <t>70</t>
  </si>
  <si>
    <t>緑みを帯びた黄みのうすい灰色</t>
  </si>
  <si>
    <t>75</t>
  </si>
  <si>
    <t>黄緑みのうすい灰色</t>
  </si>
  <si>
    <t>35</t>
  </si>
  <si>
    <t>赤みを帯びた黄みのうすい灰色</t>
  </si>
  <si>
    <t>灰みの黄みを帯びた緑</t>
  </si>
  <si>
    <t>緑みを帯びた黄みの白</t>
  </si>
  <si>
    <t>やわらかい黄緑</t>
  </si>
  <si>
    <t>26</t>
  </si>
  <si>
    <t>28</t>
  </si>
  <si>
    <t>25</t>
  </si>
  <si>
    <t>極暗赤褐</t>
  </si>
  <si>
    <t>砂・シルト</t>
  </si>
  <si>
    <t>中藻</t>
  </si>
  <si>
    <t>砂・礫・シルト</t>
  </si>
  <si>
    <t>礫</t>
  </si>
  <si>
    <t>微下水</t>
  </si>
  <si>
    <t>にぶい赤褐</t>
  </si>
  <si>
    <t>暗赤褐</t>
  </si>
  <si>
    <t>暗オリーブ褐</t>
  </si>
  <si>
    <t>中土</t>
  </si>
  <si>
    <t>明褐</t>
  </si>
  <si>
    <t>17.0</t>
  </si>
  <si>
    <t>20.7</t>
  </si>
  <si>
    <t>5.8</t>
  </si>
  <si>
    <t>シルト</t>
  </si>
  <si>
    <t>暗い灰みの黄緑</t>
  </si>
  <si>
    <t>88</t>
  </si>
  <si>
    <t>粘土</t>
  </si>
  <si>
    <t>中沼沢</t>
  </si>
  <si>
    <t>黒</t>
  </si>
  <si>
    <t>灰褐</t>
  </si>
  <si>
    <t>&lt;</t>
  </si>
  <si>
    <t>±</t>
  </si>
  <si>
    <t>&lt;</t>
    <phoneticPr fontId="4"/>
  </si>
  <si>
    <t>&lt;1</t>
    <phoneticPr fontId="4"/>
  </si>
  <si>
    <t>±</t>
    <phoneticPr fontId="4"/>
  </si>
  <si>
    <t>-</t>
    <phoneticPr fontId="4"/>
  </si>
  <si>
    <t>&lt;</t>
    <phoneticPr fontId="8"/>
  </si>
  <si>
    <t>±</t>
    <phoneticPr fontId="8"/>
  </si>
  <si>
    <t>明るい灰みの黄赤</t>
  </si>
  <si>
    <t>小雪</t>
  </si>
  <si>
    <t>暗い灰みの黄</t>
  </si>
  <si>
    <t>暗い灰みの赤みを帯びた黄</t>
  </si>
  <si>
    <t>微生ぐさ</t>
  </si>
  <si>
    <t>積雪の為、採取できず</t>
  </si>
  <si>
    <t>&lt;1</t>
  </si>
  <si>
    <t>沿岸(底質)</t>
    <rPh sb="0" eb="2">
      <t>エンガン</t>
    </rPh>
    <rPh sb="3" eb="5">
      <t>テイシツ</t>
    </rPh>
    <phoneticPr fontId="4"/>
  </si>
  <si>
    <t>沿岸(水質)</t>
    <rPh sb="0" eb="2">
      <t>エンガン</t>
    </rPh>
    <rPh sb="3" eb="5">
      <t>スイシツ</t>
    </rPh>
    <phoneticPr fontId="4"/>
  </si>
  <si>
    <t>湖沼・水源地(周辺環境)</t>
    <rPh sb="0" eb="2">
      <t>コショウ</t>
    </rPh>
    <rPh sb="3" eb="6">
      <t>スイゲンチ</t>
    </rPh>
    <rPh sb="7" eb="9">
      <t>シュウヘン</t>
    </rPh>
    <rPh sb="9" eb="11">
      <t>カンキョウ</t>
    </rPh>
    <phoneticPr fontId="4"/>
  </si>
  <si>
    <t>湖沼・水源地(底質)</t>
    <rPh sb="0" eb="2">
      <t>コショウ</t>
    </rPh>
    <rPh sb="3" eb="6">
      <t>スイゲンチ</t>
    </rPh>
    <rPh sb="7" eb="9">
      <t>テイシツ</t>
    </rPh>
    <phoneticPr fontId="4"/>
  </si>
  <si>
    <t>湖沼・水源地(水質)</t>
    <rPh sb="0" eb="2">
      <t>コショウ</t>
    </rPh>
    <rPh sb="3" eb="6">
      <t>スイゲンチ</t>
    </rPh>
    <rPh sb="7" eb="9">
      <t>スイシツ</t>
    </rPh>
    <phoneticPr fontId="4"/>
  </si>
  <si>
    <t>河川(周辺環境)</t>
    <rPh sb="0" eb="2">
      <t>カセン</t>
    </rPh>
    <rPh sb="3" eb="5">
      <t>シュウヘン</t>
    </rPh>
    <rPh sb="5" eb="7">
      <t>カンキョウ</t>
    </rPh>
    <phoneticPr fontId="4"/>
  </si>
  <si>
    <t>河川(底質)</t>
    <rPh sb="0" eb="2">
      <t>カセン</t>
    </rPh>
    <rPh sb="3" eb="5">
      <t>テイシツ</t>
    </rPh>
    <phoneticPr fontId="4"/>
  </si>
  <si>
    <t>河川(水質)</t>
    <rPh sb="0" eb="2">
      <t>カセン</t>
    </rPh>
    <rPh sb="3" eb="5">
      <t>スイシツ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</si>
  <si>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</si>
  <si>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</si>
  <si>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Cs-134</t>
    <phoneticPr fontId="4"/>
  </si>
  <si>
    <t>Cs-137</t>
    <phoneticPr fontId="4"/>
  </si>
  <si>
    <t>(右岸)積雪の為、採取できず</t>
    <phoneticPr fontId="4"/>
  </si>
  <si>
    <t>(左岸)積雪の為、採取できず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</si>
</sst>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00_ ;;0.000_ ;@_ "/>
    <numFmt numFmtId="185" formatCode="[&lt;100]0.0_ ;[&gt;=100]0_ ;;@_ "/>
    <numFmt numFmtId="186" formatCode="0.0_ ;;;@_ "/>
    <numFmt numFmtId="187" formatCode="0.0"/>
  </numFmts>
  <fonts count="18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13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6" fontId="6" fillId="2" borderId="11" xfId="1" applyNumberFormat="1" applyFont="1" applyFill="1" applyBorder="1" applyAlignment="1">
      <alignment horizontal="center" vertical="center"/>
    </xf>
    <xf numFmtId="182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NumberFormat="1" applyFont="1" applyFill="1" applyBorder="1" applyAlignment="1">
      <alignment horizontal="center" vertical="center" shrinkToFit="1"/>
    </xf>
    <xf numFmtId="179" fontId="6" fillId="2" borderId="11" xfId="2" applyNumberFormat="1" applyFont="1" applyFill="1" applyBorder="1" applyAlignment="1">
      <alignment horizontal="right" vertical="center" shrinkToFit="1"/>
    </xf>
    <xf numFmtId="185" fontId="6" fillId="2" borderId="11" xfId="1" applyNumberFormat="1" applyFont="1" applyFill="1" applyBorder="1" applyAlignment="1">
      <alignment horizontal="right" vertical="center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0" fontId="6" fillId="2" borderId="12" xfId="1" applyNumberFormat="1" applyFont="1" applyFill="1" applyBorder="1" applyAlignment="1">
      <alignment horizontal="right" vertical="center" shrinkToFit="1"/>
    </xf>
    <xf numFmtId="0" fontId="6" fillId="2" borderId="14" xfId="1" applyNumberFormat="1" applyFont="1" applyFill="1" applyBorder="1" applyAlignment="1">
      <alignment horizontal="right" vertical="center"/>
    </xf>
    <xf numFmtId="0" fontId="6" fillId="2" borderId="14" xfId="1" applyNumberFormat="1" applyFont="1" applyFill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left" vertical="center"/>
    </xf>
    <xf numFmtId="0" fontId="6" fillId="2" borderId="11" xfId="1" applyNumberFormat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176" fontId="6" fillId="2" borderId="15" xfId="1" applyNumberFormat="1" applyFont="1" applyFill="1" applyBorder="1" applyAlignment="1">
      <alignment horizontal="center" vertical="center"/>
    </xf>
    <xf numFmtId="182" fontId="6" fillId="2" borderId="15" xfId="2" applyNumberFormat="1" applyFont="1" applyFill="1" applyBorder="1" applyAlignment="1">
      <alignment horizontal="right" vertical="center" shrinkToFit="1"/>
    </xf>
    <xf numFmtId="0" fontId="6" fillId="2" borderId="15" xfId="2" applyNumberFormat="1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85" fontId="6" fillId="2" borderId="15" xfId="1" applyNumberFormat="1" applyFont="1" applyFill="1" applyBorder="1" applyAlignment="1">
      <alignment horizontal="right" vertical="center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16" xfId="1" applyNumberFormat="1" applyFont="1" applyFill="1" applyBorder="1" applyAlignment="1">
      <alignment horizontal="right" vertical="center" shrinkToFit="1"/>
    </xf>
    <xf numFmtId="0" fontId="6" fillId="2" borderId="18" xfId="1" applyNumberFormat="1" applyFont="1" applyFill="1" applyBorder="1" applyAlignment="1">
      <alignment horizontal="right" vertical="center"/>
    </xf>
    <xf numFmtId="0" fontId="6" fillId="2" borderId="18" xfId="1" applyNumberFormat="1" applyFont="1" applyFill="1" applyBorder="1" applyAlignment="1">
      <alignment horizontal="center" vertical="center"/>
    </xf>
    <xf numFmtId="0" fontId="6" fillId="2" borderId="17" xfId="1" applyNumberFormat="1" applyFont="1" applyFill="1" applyBorder="1" applyAlignment="1">
      <alignment horizontal="left" vertical="center"/>
    </xf>
    <xf numFmtId="0" fontId="6" fillId="2" borderId="15" xfId="1" applyNumberFormat="1" applyFont="1" applyFill="1" applyBorder="1" applyAlignment="1">
      <alignment vertical="center" shrinkToFit="1"/>
    </xf>
    <xf numFmtId="176" fontId="6" fillId="2" borderId="19" xfId="1" applyNumberFormat="1" applyFont="1" applyFill="1" applyBorder="1" applyAlignment="1">
      <alignment horizontal="center" vertical="center"/>
    </xf>
    <xf numFmtId="182" fontId="6" fillId="2" borderId="19" xfId="2" applyNumberFormat="1" applyFont="1" applyFill="1" applyBorder="1" applyAlignment="1">
      <alignment horizontal="right" vertical="center" shrinkToFit="1"/>
    </xf>
    <xf numFmtId="0" fontId="6" fillId="2" borderId="19" xfId="2" applyNumberFormat="1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0" xfId="1" applyNumberFormat="1" applyFont="1" applyFill="1" applyBorder="1" applyAlignment="1">
      <alignment horizontal="right" vertical="center" shrinkToFit="1"/>
    </xf>
    <xf numFmtId="0" fontId="6" fillId="2" borderId="21" xfId="1" applyNumberFormat="1" applyFont="1" applyFill="1" applyBorder="1" applyAlignment="1">
      <alignment horizontal="right" vertical="center"/>
    </xf>
    <xf numFmtId="0" fontId="6" fillId="2" borderId="21" xfId="1" applyNumberFormat="1" applyFont="1" applyFill="1" applyBorder="1" applyAlignment="1">
      <alignment horizontal="center" vertical="center"/>
    </xf>
    <xf numFmtId="0" fontId="6" fillId="2" borderId="22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shrinkToFit="1"/>
    </xf>
    <xf numFmtId="0" fontId="16" fillId="2" borderId="0" xfId="0" applyFont="1" applyFill="1">
      <alignment vertical="center"/>
    </xf>
    <xf numFmtId="176" fontId="16" fillId="2" borderId="0" xfId="0" applyNumberFormat="1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>
      <alignment vertical="center"/>
    </xf>
    <xf numFmtId="0" fontId="16" fillId="2" borderId="0" xfId="0" applyFont="1" applyFill="1" applyBorder="1">
      <alignment vertical="center"/>
    </xf>
    <xf numFmtId="178" fontId="6" fillId="2" borderId="9" xfId="2" applyNumberFormat="1" applyFont="1" applyFill="1" applyBorder="1" applyAlignment="1">
      <alignment horizontal="center" vertical="center" shrinkToFit="1"/>
    </xf>
    <xf numFmtId="0" fontId="6" fillId="2" borderId="11" xfId="1" applyNumberFormat="1" applyFont="1" applyFill="1" applyBorder="1" applyAlignment="1">
      <alignment horizontal="center" vertical="center" shrinkToFit="1"/>
    </xf>
    <xf numFmtId="0" fontId="6" fillId="2" borderId="11" xfId="1" applyNumberFormat="1" applyFont="1" applyFill="1" applyBorder="1" applyAlignment="1">
      <alignment horizontal="right" vertical="center" shrinkToFit="1"/>
    </xf>
    <xf numFmtId="0" fontId="6" fillId="2" borderId="15" xfId="1" applyNumberFormat="1" applyFont="1" applyFill="1" applyBorder="1" applyAlignment="1">
      <alignment horizontal="center" vertical="center" shrinkToFit="1"/>
    </xf>
    <xf numFmtId="0" fontId="6" fillId="2" borderId="15" xfId="1" applyNumberFormat="1" applyFont="1" applyFill="1" applyBorder="1" applyAlignment="1">
      <alignment horizontal="right" vertical="center" shrinkToFit="1"/>
    </xf>
    <xf numFmtId="0" fontId="6" fillId="2" borderId="19" xfId="1" applyNumberFormat="1" applyFont="1" applyFill="1" applyBorder="1" applyAlignment="1">
      <alignment horizontal="center" vertical="center" shrinkToFit="1"/>
    </xf>
    <xf numFmtId="0" fontId="6" fillId="2" borderId="19" xfId="1" applyNumberFormat="1" applyFont="1" applyFill="1" applyBorder="1" applyAlignment="1">
      <alignment horizontal="right" vertical="center" shrinkToFit="1"/>
    </xf>
    <xf numFmtId="0" fontId="16" fillId="2" borderId="0" xfId="0" applyFont="1" applyFill="1" applyAlignment="1">
      <alignment horizontal="left" vertical="center"/>
    </xf>
    <xf numFmtId="0" fontId="6" fillId="2" borderId="9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181" fontId="6" fillId="2" borderId="11" xfId="5" applyNumberFormat="1" applyFont="1" applyFill="1" applyBorder="1" applyAlignment="1">
      <alignment horizontal="right" vertical="center"/>
    </xf>
    <xf numFmtId="0" fontId="6" fillId="2" borderId="15" xfId="1" applyNumberFormat="1" applyFont="1" applyFill="1" applyBorder="1" applyAlignment="1">
      <alignment horizontal="center" vertical="center"/>
    </xf>
    <xf numFmtId="181" fontId="6" fillId="2" borderId="15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186" fontId="6" fillId="2" borderId="11" xfId="1" applyNumberFormat="1" applyFont="1" applyFill="1" applyBorder="1" applyAlignment="1">
      <alignment horizontal="right" vertical="center"/>
    </xf>
    <xf numFmtId="180" fontId="6" fillId="2" borderId="14" xfId="1" applyNumberFormat="1" applyFont="1" applyFill="1" applyBorder="1" applyAlignment="1">
      <alignment horizontal="center" vertical="center"/>
    </xf>
    <xf numFmtId="180" fontId="6" fillId="2" borderId="13" xfId="1" applyNumberFormat="1" applyFont="1" applyFill="1" applyBorder="1" applyAlignment="1">
      <alignment horizontal="left" vertical="center"/>
    </xf>
    <xf numFmtId="186" fontId="6" fillId="2" borderId="15" xfId="1" applyNumberFormat="1" applyFont="1" applyFill="1" applyBorder="1" applyAlignment="1">
      <alignment horizontal="right" vertical="center"/>
    </xf>
    <xf numFmtId="180" fontId="6" fillId="2" borderId="18" xfId="1" applyNumberFormat="1" applyFont="1" applyFill="1" applyBorder="1" applyAlignment="1">
      <alignment horizontal="center" vertical="center"/>
    </xf>
    <xf numFmtId="180" fontId="6" fillId="2" borderId="17" xfId="1" applyNumberFormat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center" vertical="center"/>
    </xf>
    <xf numFmtId="186" fontId="6" fillId="2" borderId="19" xfId="1" applyNumberFormat="1" applyFont="1" applyFill="1" applyBorder="1" applyAlignment="1">
      <alignment horizontal="right" vertical="center"/>
    </xf>
    <xf numFmtId="180" fontId="6" fillId="2" borderId="21" xfId="1" applyNumberFormat="1" applyFont="1" applyFill="1" applyBorder="1" applyAlignment="1">
      <alignment horizontal="center" vertical="center"/>
    </xf>
    <xf numFmtId="180" fontId="6" fillId="2" borderId="22" xfId="1" applyNumberFormat="1" applyFont="1" applyFill="1" applyBorder="1" applyAlignment="1">
      <alignment horizontal="left" vertical="center"/>
    </xf>
    <xf numFmtId="176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185" fontId="6" fillId="2" borderId="19" xfId="1" applyNumberFormat="1" applyFont="1" applyFill="1" applyBorder="1" applyAlignment="1">
      <alignment horizontal="right" vertical="center"/>
    </xf>
    <xf numFmtId="184" fontId="6" fillId="2" borderId="11" xfId="2" applyNumberFormat="1" applyFont="1" applyFill="1" applyBorder="1" applyAlignment="1">
      <alignment horizontal="right" vertical="center" shrinkToFit="1"/>
    </xf>
    <xf numFmtId="184" fontId="6" fillId="2" borderId="15" xfId="2" applyNumberFormat="1" applyFont="1" applyFill="1" applyBorder="1" applyAlignment="1">
      <alignment horizontal="right" vertical="center" shrinkToFit="1"/>
    </xf>
    <xf numFmtId="184" fontId="6" fillId="2" borderId="19" xfId="2" applyNumberFormat="1" applyFont="1" applyFill="1" applyBorder="1" applyAlignment="1">
      <alignment horizontal="right" vertical="center" shrinkToFit="1"/>
    </xf>
    <xf numFmtId="0" fontId="6" fillId="2" borderId="19" xfId="1" applyNumberFormat="1" applyFont="1" applyFill="1" applyBorder="1" applyAlignment="1">
      <alignment horizontal="center" vertical="center"/>
    </xf>
    <xf numFmtId="181" fontId="6" fillId="2" borderId="19" xfId="5" applyNumberFormat="1" applyFont="1" applyFill="1" applyBorder="1" applyAlignment="1">
      <alignment horizontal="right" vertical="center"/>
    </xf>
    <xf numFmtId="0" fontId="14" fillId="2" borderId="32" xfId="0" applyFont="1" applyFill="1" applyBorder="1">
      <alignment vertical="center"/>
    </xf>
    <xf numFmtId="0" fontId="14" fillId="2" borderId="33" xfId="0" applyFont="1" applyFill="1" applyBorder="1">
      <alignment vertical="center"/>
    </xf>
    <xf numFmtId="0" fontId="14" fillId="2" borderId="34" xfId="0" applyFont="1" applyFill="1" applyBorder="1">
      <alignment vertical="center"/>
    </xf>
    <xf numFmtId="0" fontId="14" fillId="2" borderId="35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right" vertical="center"/>
    </xf>
    <xf numFmtId="0" fontId="14" fillId="2" borderId="28" xfId="0" applyFont="1" applyFill="1" applyBorder="1">
      <alignment vertical="center"/>
    </xf>
    <xf numFmtId="0" fontId="14" fillId="2" borderId="29" xfId="0" applyFont="1" applyFill="1" applyBorder="1" applyAlignment="1">
      <alignment horizontal="right" vertical="center"/>
    </xf>
    <xf numFmtId="0" fontId="14" fillId="2" borderId="30" xfId="0" applyFont="1" applyFill="1" applyBorder="1" applyAlignment="1">
      <alignment horizontal="right" vertical="center"/>
    </xf>
    <xf numFmtId="0" fontId="14" fillId="2" borderId="31" xfId="0" applyFont="1" applyFill="1" applyBorder="1">
      <alignment vertical="center"/>
    </xf>
    <xf numFmtId="0" fontId="14" fillId="2" borderId="32" xfId="0" applyFont="1" applyFill="1" applyBorder="1" applyAlignment="1">
      <alignment horizontal="right" vertical="center"/>
    </xf>
    <xf numFmtId="0" fontId="14" fillId="2" borderId="33" xfId="0" applyFont="1" applyFill="1" applyBorder="1" applyAlignment="1">
      <alignment horizontal="right" vertical="center"/>
    </xf>
    <xf numFmtId="0" fontId="6" fillId="2" borderId="17" xfId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187" fontId="6" fillId="2" borderId="11" xfId="1" applyNumberFormat="1" applyFont="1" applyFill="1" applyBorder="1" applyAlignment="1">
      <alignment horizontal="right" vertical="center"/>
    </xf>
    <xf numFmtId="187" fontId="6" fillId="2" borderId="11" xfId="2" applyNumberFormat="1" applyFont="1" applyFill="1" applyBorder="1" applyAlignment="1">
      <alignment horizontal="right" vertical="center" shrinkToFit="1"/>
    </xf>
    <xf numFmtId="187" fontId="6" fillId="2" borderId="15" xfId="1" applyNumberFormat="1" applyFont="1" applyFill="1" applyBorder="1" applyAlignment="1">
      <alignment horizontal="right" vertical="center"/>
    </xf>
    <xf numFmtId="187" fontId="6" fillId="2" borderId="15" xfId="2" applyNumberFormat="1" applyFont="1" applyFill="1" applyBorder="1" applyAlignment="1">
      <alignment horizontal="right" vertical="center" shrinkToFit="1"/>
    </xf>
    <xf numFmtId="187" fontId="6" fillId="2" borderId="19" xfId="1" applyNumberFormat="1" applyFont="1" applyFill="1" applyBorder="1" applyAlignment="1">
      <alignment horizontal="right" vertical="center"/>
    </xf>
    <xf numFmtId="187" fontId="6" fillId="2" borderId="19" xfId="2" applyNumberFormat="1" applyFont="1" applyFill="1" applyBorder="1" applyAlignment="1">
      <alignment horizontal="right" vertical="center" shrinkToFit="1"/>
    </xf>
    <xf numFmtId="0" fontId="6" fillId="2" borderId="14" xfId="1" applyNumberFormat="1" applyFont="1" applyFill="1" applyBorder="1" applyAlignment="1">
      <alignment horizontal="left" vertical="center"/>
    </xf>
    <xf numFmtId="0" fontId="6" fillId="2" borderId="18" xfId="1" applyNumberFormat="1" applyFont="1" applyFill="1" applyBorder="1" applyAlignment="1">
      <alignment horizontal="left" vertical="center"/>
    </xf>
    <xf numFmtId="0" fontId="6" fillId="2" borderId="21" xfId="1" applyNumberFormat="1" applyFont="1" applyFill="1" applyBorder="1" applyAlignment="1">
      <alignment horizontal="left" vertical="center"/>
    </xf>
    <xf numFmtId="1" fontId="6" fillId="2" borderId="11" xfId="2" applyNumberFormat="1" applyFont="1" applyFill="1" applyBorder="1" applyAlignment="1">
      <alignment horizontal="right" vertical="center" shrinkToFit="1"/>
    </xf>
    <xf numFmtId="1" fontId="6" fillId="2" borderId="15" xfId="2" applyNumberFormat="1" applyFont="1" applyFill="1" applyBorder="1" applyAlignment="1">
      <alignment horizontal="right" vertical="center" shrinkToFit="1"/>
    </xf>
    <xf numFmtId="1" fontId="6" fillId="2" borderId="19" xfId="2" applyNumberFormat="1" applyFont="1" applyFill="1" applyBorder="1" applyAlignment="1">
      <alignment horizontal="right" vertical="center" shrinkToFit="1"/>
    </xf>
    <xf numFmtId="187" fontId="6" fillId="2" borderId="24" xfId="1" applyNumberFormat="1" applyFont="1" applyFill="1" applyBorder="1" applyAlignment="1">
      <alignment horizontal="right" vertical="center"/>
    </xf>
    <xf numFmtId="0" fontId="6" fillId="2" borderId="24" xfId="2" applyNumberFormat="1" applyFont="1" applyFill="1" applyBorder="1" applyAlignment="1">
      <alignment horizontal="center" vertical="center" shrinkToFit="1"/>
    </xf>
    <xf numFmtId="0" fontId="6" fillId="2" borderId="37" xfId="1" applyNumberFormat="1" applyFont="1" applyFill="1" applyBorder="1" applyAlignment="1">
      <alignment horizontal="right" vertical="center" shrinkToFit="1"/>
    </xf>
    <xf numFmtId="0" fontId="6" fillId="2" borderId="38" xfId="1" applyNumberFormat="1" applyFont="1" applyFill="1" applyBorder="1" applyAlignment="1">
      <alignment horizontal="center" vertical="center"/>
    </xf>
    <xf numFmtId="0" fontId="6" fillId="2" borderId="39" xfId="1" applyNumberFormat="1" applyFont="1" applyFill="1" applyBorder="1" applyAlignment="1">
      <alignment horizontal="left" vertical="center"/>
    </xf>
    <xf numFmtId="0" fontId="6" fillId="2" borderId="24" xfId="1" applyNumberFormat="1" applyFont="1" applyFill="1" applyBorder="1" applyAlignment="1">
      <alignment vertical="center" shrinkToFit="1"/>
    </xf>
    <xf numFmtId="0" fontId="6" fillId="2" borderId="38" xfId="1" applyNumberFormat="1" applyFont="1" applyFill="1" applyBorder="1" applyAlignment="1">
      <alignment horizontal="right" vertical="center"/>
    </xf>
    <xf numFmtId="0" fontId="6" fillId="2" borderId="24" xfId="1" applyNumberFormat="1" applyFont="1" applyFill="1" applyBorder="1" applyAlignment="1">
      <alignment horizontal="right" vertical="center" shrinkToFit="1"/>
    </xf>
    <xf numFmtId="0" fontId="6" fillId="2" borderId="24" xfId="1" applyNumberFormat="1" applyFont="1" applyFill="1" applyBorder="1" applyAlignment="1">
      <alignment horizontal="center" vertical="center"/>
    </xf>
    <xf numFmtId="181" fontId="6" fillId="2" borderId="24" xfId="5" applyNumberFormat="1" applyFont="1" applyFill="1" applyBorder="1" applyAlignment="1">
      <alignment horizontal="right" vertical="center"/>
    </xf>
    <xf numFmtId="0" fontId="16" fillId="2" borderId="6" xfId="0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40" xfId="1" applyFont="1" applyFill="1" applyBorder="1" applyAlignment="1">
      <alignment horizontal="left" vertical="center"/>
    </xf>
    <xf numFmtId="0" fontId="6" fillId="2" borderId="41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37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42" xfId="1" applyFont="1" applyFill="1" applyBorder="1" applyAlignment="1">
      <alignment horizontal="left" vertical="center"/>
    </xf>
    <xf numFmtId="0" fontId="6" fillId="2" borderId="43" xfId="1" applyFont="1" applyFill="1" applyBorder="1" applyAlignment="1">
      <alignment horizontal="left" vertical="center"/>
    </xf>
    <xf numFmtId="0" fontId="6" fillId="2" borderId="44" xfId="1" applyFont="1" applyFill="1" applyBorder="1" applyAlignment="1">
      <alignment horizontal="left" vertical="center"/>
    </xf>
    <xf numFmtId="0" fontId="6" fillId="2" borderId="45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 shrinkToFit="1"/>
    </xf>
    <xf numFmtId="0" fontId="6" fillId="2" borderId="15" xfId="1" applyFont="1" applyFill="1" applyBorder="1" applyAlignment="1">
      <alignment vertical="center" shrinkToFit="1"/>
    </xf>
    <xf numFmtId="0" fontId="6" fillId="2" borderId="15" xfId="1" applyFont="1" applyFill="1" applyBorder="1">
      <alignment vertical="center"/>
    </xf>
    <xf numFmtId="0" fontId="6" fillId="2" borderId="11" xfId="1" applyFont="1" applyFill="1" applyBorder="1">
      <alignment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 shrinkToFit="1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left" vertical="center"/>
    </xf>
    <xf numFmtId="0" fontId="16" fillId="2" borderId="15" xfId="0" applyFont="1" applyFill="1" applyBorder="1">
      <alignment vertical="center"/>
    </xf>
    <xf numFmtId="0" fontId="6" fillId="2" borderId="19" xfId="1" applyFont="1" applyFill="1" applyBorder="1">
      <alignment vertical="center"/>
    </xf>
    <xf numFmtId="0" fontId="6" fillId="2" borderId="19" xfId="1" applyFont="1" applyFill="1" applyBorder="1" applyAlignment="1">
      <alignment horizontal="left" vertical="center"/>
    </xf>
    <xf numFmtId="0" fontId="16" fillId="2" borderId="19" xfId="0" applyFont="1" applyFill="1" applyBorder="1">
      <alignment vertical="center"/>
    </xf>
    <xf numFmtId="0" fontId="6" fillId="2" borderId="19" xfId="1" applyFont="1" applyFill="1" applyBorder="1" applyAlignment="1">
      <alignment vertical="center" shrinkToFit="1"/>
    </xf>
    <xf numFmtId="0" fontId="6" fillId="2" borderId="11" xfId="1" applyFont="1" applyFill="1" applyBorder="1" applyAlignment="1">
      <alignment horizontal="left" vertical="center"/>
    </xf>
    <xf numFmtId="0" fontId="16" fillId="2" borderId="11" xfId="0" applyFont="1" applyFill="1" applyBorder="1">
      <alignment vertical="center"/>
    </xf>
    <xf numFmtId="0" fontId="17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shrinkToFit="1"/>
    </xf>
    <xf numFmtId="0" fontId="6" fillId="2" borderId="2" xfId="3" applyNumberFormat="1" applyFont="1" applyFill="1" applyBorder="1" applyAlignment="1">
      <alignment horizontal="center" vertical="center" shrinkToFit="1"/>
    </xf>
    <xf numFmtId="0" fontId="6" fillId="2" borderId="3" xfId="3" applyNumberFormat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6" xfId="1" applyFont="1" applyFill="1" applyBorder="1">
      <alignment vertical="center"/>
    </xf>
    <xf numFmtId="0" fontId="6" fillId="2" borderId="17" xfId="1" applyFont="1" applyFill="1" applyBorder="1">
      <alignment vertical="center"/>
    </xf>
    <xf numFmtId="0" fontId="6" fillId="2" borderId="12" xfId="1" applyFont="1" applyFill="1" applyBorder="1">
      <alignment vertical="center"/>
    </xf>
    <xf numFmtId="0" fontId="6" fillId="2" borderId="13" xfId="1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6" fillId="2" borderId="24" xfId="1" applyFont="1" applyFill="1" applyBorder="1">
      <alignment vertical="center"/>
    </xf>
    <xf numFmtId="0" fontId="6" fillId="2" borderId="24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horizontal="left" vertical="center"/>
    </xf>
    <xf numFmtId="0" fontId="16" fillId="2" borderId="24" xfId="0" applyFont="1" applyFill="1" applyBorder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182" fontId="6" fillId="2" borderId="23" xfId="2" applyNumberFormat="1" applyFont="1" applyFill="1" applyBorder="1" applyAlignment="1">
      <alignment horizontal="right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vertical="center"/>
    </xf>
    <xf numFmtId="0" fontId="16" fillId="2" borderId="16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18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3" fontId="6" fillId="2" borderId="23" xfId="1" applyNumberFormat="1" applyFont="1" applyFill="1" applyBorder="1" applyAlignment="1">
      <alignment horizontal="right" vertical="center"/>
    </xf>
    <xf numFmtId="183" fontId="6" fillId="2" borderId="7" xfId="1" applyNumberFormat="1" applyFont="1" applyFill="1" applyBorder="1" applyAlignment="1">
      <alignment horizontal="right" vertical="center"/>
    </xf>
    <xf numFmtId="182" fontId="6" fillId="2" borderId="23" xfId="1" applyNumberFormat="1" applyFont="1" applyFill="1" applyBorder="1" applyAlignment="1">
      <alignment horizontal="right" vertical="center"/>
    </xf>
    <xf numFmtId="182" fontId="6" fillId="2" borderId="7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6" fillId="2" borderId="17" xfId="0" applyFont="1" applyFill="1" applyBorder="1">
      <alignment vertical="center"/>
    </xf>
    <xf numFmtId="0" fontId="16" fillId="2" borderId="22" xfId="0" applyFont="1" applyFill="1" applyBorder="1">
      <alignment vertical="center"/>
    </xf>
    <xf numFmtId="182" fontId="6" fillId="2" borderId="7" xfId="2" applyNumberFormat="1" applyFont="1" applyFill="1" applyBorder="1" applyAlignment="1">
      <alignment horizontal="right" vertical="center" shrinkToFit="1"/>
    </xf>
    <xf numFmtId="182" fontId="6" fillId="2" borderId="4" xfId="2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176" fontId="6" fillId="2" borderId="23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82">
    <dxf>
      <numFmt numFmtId="188" formatCode="@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92" formatCode="0.00_ "/>
    </dxf>
    <dxf>
      <numFmt numFmtId="193" formatCode="0.0_ "/>
    </dxf>
    <dxf>
      <numFmt numFmtId="191" formatCode="#,##0_ "/>
    </dxf>
    <dxf>
      <numFmt numFmtId="188" formatCode="@_ "/>
    </dxf>
    <dxf>
      <numFmt numFmtId="188" formatCode="@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8" formatCode="@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89" formatCode="#,##0.00_ "/>
    </dxf>
    <dxf>
      <numFmt numFmtId="190" formatCode="#,##0.0_ "/>
    </dxf>
    <dxf>
      <numFmt numFmtId="191" formatCode="#,##0_ "/>
    </dxf>
    <dxf>
      <numFmt numFmtId="192" formatCode="0.00_ "/>
    </dxf>
    <dxf>
      <numFmt numFmtId="193" formatCode="0.0_ "/>
    </dxf>
    <dxf>
      <numFmt numFmtId="194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I84"/>
  <sheetViews>
    <sheetView view="pageBreakPreview" zoomScaleNormal="100" zoomScaleSheetLayoutView="100" workbookViewId="0">
      <pane xSplit="9" ySplit="4" topLeftCell="P5" activePane="bottomRight" state="frozen"/>
      <selection activeCell="I66" sqref="I66:I73"/>
      <selection pane="topRight" activeCell="I66" sqref="I66:I73"/>
      <selection pane="bottomLeft" activeCell="I66" sqref="I66:I73"/>
      <selection pane="bottomRight" activeCell="AD16" sqref="AD16"/>
    </sheetView>
  </sheetViews>
  <sheetFormatPr defaultColWidth="9" defaultRowHeight="13" x14ac:dyDescent="0.2"/>
  <cols>
    <col min="1" max="1" width="1.90625" style="39" customWidth="1"/>
    <col min="2" max="2" width="3" style="39" customWidth="1"/>
    <col min="3" max="3" width="3.81640625" style="39" customWidth="1"/>
    <col min="4" max="4" width="9.81640625" style="39" customWidth="1"/>
    <col min="5" max="6" width="0" style="39" hidden="1" customWidth="1"/>
    <col min="7" max="7" width="13.90625" style="39" customWidth="1"/>
    <col min="8" max="8" width="15.08984375" style="39" customWidth="1"/>
    <col min="9" max="9" width="13.36328125" style="39" customWidth="1"/>
    <col min="10" max="10" width="8.81640625" style="40" customWidth="1"/>
    <col min="11" max="11" width="7.453125" style="39" customWidth="1"/>
    <col min="12" max="15" width="6.1796875" style="39" customWidth="1"/>
    <col min="16" max="16" width="25.81640625" style="39" customWidth="1"/>
    <col min="17" max="17" width="8.81640625" style="39" customWidth="1"/>
    <col min="18" max="18" width="6.1796875" style="39" customWidth="1"/>
    <col min="19" max="19" width="10.1796875" style="39" customWidth="1"/>
    <col min="20" max="21" width="6.1796875" style="39" customWidth="1"/>
    <col min="22" max="23" width="6.81640625" style="39" customWidth="1"/>
    <col min="24" max="24" width="2.453125" style="41" hidden="1" customWidth="1"/>
    <col min="25" max="25" width="6.1796875" style="39" hidden="1" customWidth="1"/>
    <col min="26" max="27" width="6.81640625" style="39" customWidth="1"/>
    <col min="28" max="28" width="2.453125" style="41" hidden="1" customWidth="1"/>
    <col min="29" max="29" width="6.1796875" style="39" hidden="1" customWidth="1"/>
    <col min="30" max="30" width="18.81640625" style="39" customWidth="1"/>
    <col min="31" max="31" width="2.453125" style="39" customWidth="1"/>
    <col min="32" max="16384" width="9" style="39"/>
  </cols>
  <sheetData>
    <row r="1" spans="2:31" ht="13.5" customHeight="1" x14ac:dyDescent="0.2">
      <c r="B1" s="147"/>
      <c r="C1" s="148" t="s">
        <v>0</v>
      </c>
      <c r="D1" s="148"/>
      <c r="E1" s="148"/>
      <c r="F1" s="148"/>
      <c r="G1" s="148"/>
      <c r="H1" s="148"/>
      <c r="I1" s="148"/>
      <c r="J1" s="153" t="s">
        <v>7</v>
      </c>
      <c r="K1" s="154" t="s">
        <v>8</v>
      </c>
      <c r="L1" s="155" t="s">
        <v>28</v>
      </c>
      <c r="M1" s="166" t="s">
        <v>19</v>
      </c>
      <c r="N1" s="164" t="s">
        <v>41</v>
      </c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2:31" s="2" customFormat="1" ht="14.15" customHeight="1" x14ac:dyDescent="0.2">
      <c r="B2" s="147"/>
      <c r="C2" s="148"/>
      <c r="D2" s="148"/>
      <c r="E2" s="148"/>
      <c r="F2" s="148"/>
      <c r="G2" s="148"/>
      <c r="H2" s="148"/>
      <c r="I2" s="148"/>
      <c r="J2" s="153"/>
      <c r="K2" s="154"/>
      <c r="L2" s="155"/>
      <c r="M2" s="166"/>
      <c r="N2" s="156" t="s">
        <v>1</v>
      </c>
      <c r="O2" s="156"/>
      <c r="P2" s="156"/>
      <c r="Q2" s="156"/>
      <c r="R2" s="156"/>
      <c r="S2" s="156"/>
      <c r="T2" s="156"/>
      <c r="U2" s="156"/>
      <c r="V2" s="158" t="s">
        <v>20</v>
      </c>
      <c r="W2" s="159"/>
      <c r="X2" s="159"/>
      <c r="Y2" s="159"/>
      <c r="Z2" s="159"/>
      <c r="AA2" s="159"/>
      <c r="AB2" s="159"/>
      <c r="AC2" s="160"/>
      <c r="AD2" s="156" t="s">
        <v>2</v>
      </c>
    </row>
    <row r="3" spans="2:31" s="2" customFormat="1" ht="14.15" customHeight="1" x14ac:dyDescent="0.2">
      <c r="B3" s="147"/>
      <c r="C3" s="156" t="s">
        <v>3</v>
      </c>
      <c r="D3" s="157" t="s">
        <v>4</v>
      </c>
      <c r="E3" s="157"/>
      <c r="F3" s="157"/>
      <c r="G3" s="157"/>
      <c r="H3" s="157" t="s">
        <v>5</v>
      </c>
      <c r="I3" s="157" t="s">
        <v>6</v>
      </c>
      <c r="J3" s="153"/>
      <c r="K3" s="154"/>
      <c r="L3" s="155"/>
      <c r="M3" s="166"/>
      <c r="N3" s="166" t="s">
        <v>42</v>
      </c>
      <c r="O3" s="155" t="s">
        <v>43</v>
      </c>
      <c r="P3" s="154" t="s">
        <v>29</v>
      </c>
      <c r="Q3" s="154" t="s">
        <v>30</v>
      </c>
      <c r="R3" s="155" t="s">
        <v>44</v>
      </c>
      <c r="S3" s="167" t="s">
        <v>45</v>
      </c>
      <c r="T3" s="165" t="s">
        <v>46</v>
      </c>
      <c r="U3" s="165" t="s">
        <v>47</v>
      </c>
      <c r="V3" s="161" t="s">
        <v>9</v>
      </c>
      <c r="W3" s="162"/>
      <c r="X3" s="162"/>
      <c r="Y3" s="162"/>
      <c r="Z3" s="162"/>
      <c r="AA3" s="162"/>
      <c r="AB3" s="162"/>
      <c r="AC3" s="163"/>
      <c r="AD3" s="156"/>
    </row>
    <row r="4" spans="2:31" s="2" customFormat="1" ht="14.15" customHeight="1" x14ac:dyDescent="0.2">
      <c r="B4" s="147"/>
      <c r="C4" s="156"/>
      <c r="D4" s="157"/>
      <c r="E4" s="157"/>
      <c r="F4" s="157"/>
      <c r="G4" s="157"/>
      <c r="H4" s="157"/>
      <c r="I4" s="157"/>
      <c r="J4" s="153"/>
      <c r="K4" s="154"/>
      <c r="L4" s="155"/>
      <c r="M4" s="166"/>
      <c r="N4" s="166"/>
      <c r="O4" s="155"/>
      <c r="P4" s="154"/>
      <c r="Q4" s="154"/>
      <c r="R4" s="155"/>
      <c r="S4" s="167"/>
      <c r="T4" s="165"/>
      <c r="U4" s="165"/>
      <c r="V4" s="161" t="s">
        <v>10</v>
      </c>
      <c r="W4" s="162"/>
      <c r="X4" s="162"/>
      <c r="Y4" s="163"/>
      <c r="Z4" s="161" t="s">
        <v>11</v>
      </c>
      <c r="AA4" s="162"/>
      <c r="AB4" s="162"/>
      <c r="AC4" s="163"/>
      <c r="AD4" s="156"/>
    </row>
    <row r="5" spans="2:31" s="2" customFormat="1" ht="14.15" customHeight="1" x14ac:dyDescent="0.2">
      <c r="B5" s="131" t="s">
        <v>31</v>
      </c>
      <c r="C5" s="152">
        <v>1</v>
      </c>
      <c r="D5" s="135" t="s">
        <v>57</v>
      </c>
      <c r="E5" s="136"/>
      <c r="F5" s="136"/>
      <c r="G5" s="137"/>
      <c r="H5" s="152" t="s">
        <v>73</v>
      </c>
      <c r="I5" s="149" t="s">
        <v>74</v>
      </c>
      <c r="J5" s="3">
        <v>44323</v>
      </c>
      <c r="K5" s="104" t="s">
        <v>115</v>
      </c>
      <c r="L5" s="107">
        <v>20.2</v>
      </c>
      <c r="M5" s="107">
        <v>0.4</v>
      </c>
      <c r="N5" s="107">
        <v>12.7</v>
      </c>
      <c r="O5" s="108">
        <v>0</v>
      </c>
      <c r="P5" s="5" t="s">
        <v>108</v>
      </c>
      <c r="Q5" s="5" t="s">
        <v>109</v>
      </c>
      <c r="R5" s="6" t="s">
        <v>110</v>
      </c>
      <c r="S5" s="7">
        <v>13.6</v>
      </c>
      <c r="T5" s="8" t="s">
        <v>203</v>
      </c>
      <c r="U5" s="9">
        <v>0.7</v>
      </c>
      <c r="V5" s="10" t="s">
        <v>202</v>
      </c>
      <c r="W5" s="113">
        <v>0.52</v>
      </c>
      <c r="X5" s="12"/>
      <c r="Y5" s="13"/>
      <c r="Z5" s="10" t="s">
        <v>202</v>
      </c>
      <c r="AA5" s="113">
        <v>0.62</v>
      </c>
      <c r="AB5" s="12"/>
      <c r="AC5" s="13"/>
      <c r="AD5" s="14"/>
      <c r="AE5" s="15"/>
    </row>
    <row r="6" spans="2:31" s="2" customFormat="1" ht="14.15" customHeight="1" x14ac:dyDescent="0.2">
      <c r="B6" s="132"/>
      <c r="C6" s="151"/>
      <c r="D6" s="138"/>
      <c r="E6" s="139"/>
      <c r="F6" s="139"/>
      <c r="G6" s="140"/>
      <c r="H6" s="151"/>
      <c r="I6" s="150"/>
      <c r="J6" s="16">
        <v>44508</v>
      </c>
      <c r="K6" s="105" t="s">
        <v>107</v>
      </c>
      <c r="L6" s="109">
        <v>12.7</v>
      </c>
      <c r="M6" s="109">
        <v>0.5</v>
      </c>
      <c r="N6" s="109">
        <v>12.3</v>
      </c>
      <c r="O6" s="110">
        <v>0</v>
      </c>
      <c r="P6" s="18" t="s">
        <v>108</v>
      </c>
      <c r="Q6" s="18" t="s">
        <v>109</v>
      </c>
      <c r="R6" s="19" t="s">
        <v>110</v>
      </c>
      <c r="S6" s="20">
        <v>280</v>
      </c>
      <c r="T6" s="21" t="s">
        <v>203</v>
      </c>
      <c r="U6" s="22">
        <v>0.4</v>
      </c>
      <c r="V6" s="23" t="s">
        <v>202</v>
      </c>
      <c r="W6" s="114">
        <v>0.62</v>
      </c>
      <c r="X6" s="25"/>
      <c r="Y6" s="26"/>
      <c r="Z6" s="23" t="s">
        <v>202</v>
      </c>
      <c r="AA6" s="114">
        <v>0.42</v>
      </c>
      <c r="AB6" s="25"/>
      <c r="AC6" s="26"/>
      <c r="AD6" s="27"/>
      <c r="AE6" s="15"/>
    </row>
    <row r="7" spans="2:31" x14ac:dyDescent="0.2">
      <c r="B7" s="132"/>
      <c r="C7" s="151">
        <v>2</v>
      </c>
      <c r="D7" s="141" t="s">
        <v>58</v>
      </c>
      <c r="E7" s="142"/>
      <c r="F7" s="142"/>
      <c r="G7" s="143"/>
      <c r="H7" s="151" t="s">
        <v>75</v>
      </c>
      <c r="I7" s="150" t="s">
        <v>76</v>
      </c>
      <c r="J7" s="16">
        <v>44323</v>
      </c>
      <c r="K7" s="105" t="s">
        <v>111</v>
      </c>
      <c r="L7" s="109">
        <v>15.7</v>
      </c>
      <c r="M7" s="109">
        <v>0.4</v>
      </c>
      <c r="N7" s="109">
        <v>13.9</v>
      </c>
      <c r="O7" s="110">
        <v>0</v>
      </c>
      <c r="P7" s="18" t="s">
        <v>108</v>
      </c>
      <c r="Q7" s="18" t="s">
        <v>109</v>
      </c>
      <c r="R7" s="19" t="s">
        <v>110</v>
      </c>
      <c r="S7" s="20">
        <v>255</v>
      </c>
      <c r="T7" s="21" t="s">
        <v>203</v>
      </c>
      <c r="U7" s="22">
        <v>1.1000000000000001</v>
      </c>
      <c r="V7" s="23" t="s">
        <v>202</v>
      </c>
      <c r="W7" s="114">
        <v>0.61</v>
      </c>
      <c r="X7" s="25"/>
      <c r="Y7" s="26"/>
      <c r="Z7" s="23" t="s">
        <v>202</v>
      </c>
      <c r="AA7" s="114">
        <v>0.5</v>
      </c>
      <c r="AB7" s="25"/>
      <c r="AC7" s="26"/>
      <c r="AD7" s="27"/>
      <c r="AE7" s="43"/>
    </row>
    <row r="8" spans="2:31" x14ac:dyDescent="0.2">
      <c r="B8" s="132"/>
      <c r="C8" s="151"/>
      <c r="D8" s="138"/>
      <c r="E8" s="139"/>
      <c r="F8" s="139"/>
      <c r="G8" s="140"/>
      <c r="H8" s="151"/>
      <c r="I8" s="150"/>
      <c r="J8" s="16">
        <v>44508</v>
      </c>
      <c r="K8" s="105" t="s">
        <v>107</v>
      </c>
      <c r="L8" s="109">
        <v>14</v>
      </c>
      <c r="M8" s="109">
        <v>0.3</v>
      </c>
      <c r="N8" s="109">
        <v>13</v>
      </c>
      <c r="O8" s="110">
        <v>0</v>
      </c>
      <c r="P8" s="18" t="s">
        <v>108</v>
      </c>
      <c r="Q8" s="18" t="s">
        <v>109</v>
      </c>
      <c r="R8" s="19" t="s">
        <v>110</v>
      </c>
      <c r="S8" s="20">
        <v>940</v>
      </c>
      <c r="T8" s="21">
        <v>3</v>
      </c>
      <c r="U8" s="22">
        <v>1.6</v>
      </c>
      <c r="V8" s="23" t="s">
        <v>202</v>
      </c>
      <c r="W8" s="114">
        <v>0.57999999999999996</v>
      </c>
      <c r="X8" s="25"/>
      <c r="Y8" s="26"/>
      <c r="Z8" s="23" t="s">
        <v>202</v>
      </c>
      <c r="AA8" s="114">
        <v>0.65</v>
      </c>
      <c r="AB8" s="25"/>
      <c r="AC8" s="26"/>
      <c r="AD8" s="27"/>
      <c r="AE8" s="43"/>
    </row>
    <row r="9" spans="2:31" x14ac:dyDescent="0.2">
      <c r="B9" s="132"/>
      <c r="C9" s="151">
        <v>3</v>
      </c>
      <c r="D9" s="141" t="s">
        <v>23</v>
      </c>
      <c r="E9" s="142"/>
      <c r="F9" s="142"/>
      <c r="G9" s="143"/>
      <c r="H9" s="151" t="s">
        <v>77</v>
      </c>
      <c r="I9" s="150" t="s">
        <v>78</v>
      </c>
      <c r="J9" s="16">
        <v>44324</v>
      </c>
      <c r="K9" s="105" t="s">
        <v>111</v>
      </c>
      <c r="L9" s="109">
        <v>20.3</v>
      </c>
      <c r="M9" s="109">
        <v>0.3</v>
      </c>
      <c r="N9" s="109">
        <v>14.3</v>
      </c>
      <c r="O9" s="110">
        <v>0</v>
      </c>
      <c r="P9" s="18" t="s">
        <v>108</v>
      </c>
      <c r="Q9" s="18" t="s">
        <v>109</v>
      </c>
      <c r="R9" s="19" t="s">
        <v>162</v>
      </c>
      <c r="S9" s="20">
        <v>13</v>
      </c>
      <c r="T9" s="21">
        <v>3</v>
      </c>
      <c r="U9" s="22">
        <v>2</v>
      </c>
      <c r="V9" s="23" t="s">
        <v>202</v>
      </c>
      <c r="W9" s="114">
        <v>0.74</v>
      </c>
      <c r="X9" s="25"/>
      <c r="Y9" s="26"/>
      <c r="Z9" s="23" t="s">
        <v>202</v>
      </c>
      <c r="AA9" s="114">
        <v>0.62</v>
      </c>
      <c r="AB9" s="25"/>
      <c r="AC9" s="26"/>
      <c r="AD9" s="27"/>
      <c r="AE9" s="43"/>
    </row>
    <row r="10" spans="2:31" x14ac:dyDescent="0.2">
      <c r="B10" s="132"/>
      <c r="C10" s="151"/>
      <c r="D10" s="144"/>
      <c r="E10" s="145"/>
      <c r="F10" s="145"/>
      <c r="G10" s="146"/>
      <c r="H10" s="151"/>
      <c r="I10" s="150"/>
      <c r="J10" s="16">
        <v>44411</v>
      </c>
      <c r="K10" s="105" t="s">
        <v>111</v>
      </c>
      <c r="L10" s="109">
        <v>31.1</v>
      </c>
      <c r="M10" s="109">
        <v>0.4</v>
      </c>
      <c r="N10" s="109">
        <v>24.3</v>
      </c>
      <c r="O10" s="110">
        <v>0</v>
      </c>
      <c r="P10" s="18" t="s">
        <v>116</v>
      </c>
      <c r="Q10" s="18" t="s">
        <v>109</v>
      </c>
      <c r="R10" s="19" t="s">
        <v>110</v>
      </c>
      <c r="S10" s="20">
        <v>13.8</v>
      </c>
      <c r="T10" s="21">
        <v>3</v>
      </c>
      <c r="U10" s="22">
        <v>1.8</v>
      </c>
      <c r="V10" s="23" t="s">
        <v>202</v>
      </c>
      <c r="W10" s="114">
        <v>0.62</v>
      </c>
      <c r="X10" s="25"/>
      <c r="Y10" s="26"/>
      <c r="Z10" s="23" t="s">
        <v>202</v>
      </c>
      <c r="AA10" s="114">
        <v>0.77</v>
      </c>
      <c r="AB10" s="25"/>
      <c r="AC10" s="26"/>
      <c r="AD10" s="27"/>
      <c r="AE10" s="43"/>
    </row>
    <row r="11" spans="2:31" x14ac:dyDescent="0.2">
      <c r="B11" s="132"/>
      <c r="C11" s="151"/>
      <c r="D11" s="144"/>
      <c r="E11" s="145"/>
      <c r="F11" s="145"/>
      <c r="G11" s="146"/>
      <c r="H11" s="151"/>
      <c r="I11" s="150"/>
      <c r="J11" s="16">
        <v>44510</v>
      </c>
      <c r="K11" s="105" t="s">
        <v>111</v>
      </c>
      <c r="L11" s="109">
        <v>13.4</v>
      </c>
      <c r="M11" s="109">
        <v>0.4</v>
      </c>
      <c r="N11" s="109">
        <v>12.6</v>
      </c>
      <c r="O11" s="110">
        <v>0</v>
      </c>
      <c r="P11" s="18" t="s">
        <v>112</v>
      </c>
      <c r="Q11" s="18" t="s">
        <v>109</v>
      </c>
      <c r="R11" s="19" t="s">
        <v>113</v>
      </c>
      <c r="S11" s="20">
        <v>9.84</v>
      </c>
      <c r="T11" s="21">
        <v>12</v>
      </c>
      <c r="U11" s="22">
        <v>4.8</v>
      </c>
      <c r="V11" s="23" t="s">
        <v>202</v>
      </c>
      <c r="W11" s="114">
        <v>0.56000000000000005</v>
      </c>
      <c r="X11" s="25"/>
      <c r="Y11" s="26"/>
      <c r="Z11" s="23" t="s">
        <v>202</v>
      </c>
      <c r="AA11" s="114">
        <v>0.56999999999999995</v>
      </c>
      <c r="AB11" s="25"/>
      <c r="AC11" s="26"/>
      <c r="AD11" s="27"/>
      <c r="AE11" s="43"/>
    </row>
    <row r="12" spans="2:31" x14ac:dyDescent="0.2">
      <c r="B12" s="132"/>
      <c r="C12" s="151"/>
      <c r="D12" s="138"/>
      <c r="E12" s="139"/>
      <c r="F12" s="139"/>
      <c r="G12" s="140"/>
      <c r="H12" s="151"/>
      <c r="I12" s="150"/>
      <c r="J12" s="16">
        <v>44596</v>
      </c>
      <c r="K12" s="105" t="s">
        <v>111</v>
      </c>
      <c r="L12" s="109">
        <v>4.3</v>
      </c>
      <c r="M12" s="109">
        <v>0.2</v>
      </c>
      <c r="N12" s="109">
        <v>3.8</v>
      </c>
      <c r="O12" s="110">
        <v>0</v>
      </c>
      <c r="P12" s="18" t="s">
        <v>114</v>
      </c>
      <c r="Q12" s="18" t="s">
        <v>109</v>
      </c>
      <c r="R12" s="19" t="s">
        <v>110</v>
      </c>
      <c r="S12" s="20">
        <v>12.9</v>
      </c>
      <c r="T12" s="21" t="s">
        <v>214</v>
      </c>
      <c r="U12" s="22">
        <v>0.6</v>
      </c>
      <c r="V12" s="23" t="s">
        <v>202</v>
      </c>
      <c r="W12" s="114">
        <v>0.66</v>
      </c>
      <c r="X12" s="25"/>
      <c r="Y12" s="26"/>
      <c r="Z12" s="23" t="s">
        <v>202</v>
      </c>
      <c r="AA12" s="114">
        <v>0.6</v>
      </c>
      <c r="AB12" s="25"/>
      <c r="AC12" s="26"/>
      <c r="AD12" s="27"/>
      <c r="AE12" s="43"/>
    </row>
    <row r="13" spans="2:31" x14ac:dyDescent="0.2">
      <c r="B13" s="132"/>
      <c r="C13" s="151">
        <v>4</v>
      </c>
      <c r="D13" s="141" t="s">
        <v>59</v>
      </c>
      <c r="E13" s="142"/>
      <c r="F13" s="142"/>
      <c r="G13" s="143"/>
      <c r="H13" s="151" t="s">
        <v>79</v>
      </c>
      <c r="I13" s="150" t="s">
        <v>78</v>
      </c>
      <c r="J13" s="16">
        <v>44324</v>
      </c>
      <c r="K13" s="105" t="s">
        <v>111</v>
      </c>
      <c r="L13" s="109">
        <v>22.9</v>
      </c>
      <c r="M13" s="109">
        <v>0.4</v>
      </c>
      <c r="N13" s="109">
        <v>15.2</v>
      </c>
      <c r="O13" s="110">
        <v>0</v>
      </c>
      <c r="P13" s="18" t="s">
        <v>108</v>
      </c>
      <c r="Q13" s="18" t="s">
        <v>163</v>
      </c>
      <c r="R13" s="19" t="s">
        <v>110</v>
      </c>
      <c r="S13" s="20">
        <v>8.8800000000000008</v>
      </c>
      <c r="T13" s="21">
        <v>1</v>
      </c>
      <c r="U13" s="22">
        <v>0.9</v>
      </c>
      <c r="V13" s="23" t="s">
        <v>202</v>
      </c>
      <c r="W13" s="114">
        <v>0.53</v>
      </c>
      <c r="X13" s="25"/>
      <c r="Y13" s="26"/>
      <c r="Z13" s="23" t="s">
        <v>202</v>
      </c>
      <c r="AA13" s="114">
        <v>0.56999999999999995</v>
      </c>
      <c r="AB13" s="25"/>
      <c r="AC13" s="26"/>
      <c r="AD13" s="27"/>
      <c r="AE13" s="43"/>
    </row>
    <row r="14" spans="2:31" x14ac:dyDescent="0.2">
      <c r="B14" s="132"/>
      <c r="C14" s="151"/>
      <c r="D14" s="138"/>
      <c r="E14" s="139"/>
      <c r="F14" s="139"/>
      <c r="G14" s="140"/>
      <c r="H14" s="151"/>
      <c r="I14" s="150"/>
      <c r="J14" s="16">
        <v>44510</v>
      </c>
      <c r="K14" s="105" t="s">
        <v>111</v>
      </c>
      <c r="L14" s="109">
        <v>13.1</v>
      </c>
      <c r="M14" s="109">
        <v>0.4</v>
      </c>
      <c r="N14" s="109">
        <v>12.8</v>
      </c>
      <c r="O14" s="110">
        <v>0</v>
      </c>
      <c r="P14" s="18" t="s">
        <v>114</v>
      </c>
      <c r="Q14" s="18" t="s">
        <v>109</v>
      </c>
      <c r="R14" s="19" t="s">
        <v>110</v>
      </c>
      <c r="S14" s="20">
        <v>7.4</v>
      </c>
      <c r="T14" s="21">
        <v>3</v>
      </c>
      <c r="U14" s="22">
        <v>2.1</v>
      </c>
      <c r="V14" s="23" t="s">
        <v>202</v>
      </c>
      <c r="W14" s="114">
        <v>0.57999999999999996</v>
      </c>
      <c r="X14" s="25"/>
      <c r="Y14" s="26"/>
      <c r="Z14" s="23" t="s">
        <v>202</v>
      </c>
      <c r="AA14" s="114">
        <v>0.6</v>
      </c>
      <c r="AB14" s="25"/>
      <c r="AC14" s="26"/>
      <c r="AD14" s="27"/>
      <c r="AE14" s="43"/>
    </row>
    <row r="15" spans="2:31" x14ac:dyDescent="0.2">
      <c r="B15" s="132"/>
      <c r="C15" s="151">
        <v>5</v>
      </c>
      <c r="D15" s="134" t="s">
        <v>60</v>
      </c>
      <c r="E15" s="168" t="s">
        <v>61</v>
      </c>
      <c r="F15" s="169"/>
      <c r="G15" s="168" t="s">
        <v>61</v>
      </c>
      <c r="H15" s="151" t="s">
        <v>80</v>
      </c>
      <c r="I15" s="150" t="s">
        <v>81</v>
      </c>
      <c r="J15" s="16">
        <v>44323</v>
      </c>
      <c r="K15" s="105" t="s">
        <v>111</v>
      </c>
      <c r="L15" s="109">
        <v>18.3</v>
      </c>
      <c r="M15" s="109">
        <v>0.7</v>
      </c>
      <c r="N15" s="109">
        <v>13</v>
      </c>
      <c r="O15" s="110">
        <v>0</v>
      </c>
      <c r="P15" s="18" t="s">
        <v>164</v>
      </c>
      <c r="Q15" s="18" t="s">
        <v>109</v>
      </c>
      <c r="R15" s="19" t="s">
        <v>117</v>
      </c>
      <c r="S15" s="20">
        <v>9.1</v>
      </c>
      <c r="T15" s="21">
        <v>6</v>
      </c>
      <c r="U15" s="22">
        <v>4.5999999999999996</v>
      </c>
      <c r="V15" s="23" t="s">
        <v>202</v>
      </c>
      <c r="W15" s="114">
        <v>0.74</v>
      </c>
      <c r="X15" s="25"/>
      <c r="Y15" s="26"/>
      <c r="Z15" s="23" t="s">
        <v>202</v>
      </c>
      <c r="AA15" s="114">
        <v>0.56999999999999995</v>
      </c>
      <c r="AB15" s="25"/>
      <c r="AC15" s="26"/>
      <c r="AD15" s="27"/>
      <c r="AE15" s="43"/>
    </row>
    <row r="16" spans="2:31" x14ac:dyDescent="0.2">
      <c r="B16" s="132"/>
      <c r="C16" s="151"/>
      <c r="D16" s="132"/>
      <c r="E16" s="168"/>
      <c r="F16" s="169"/>
      <c r="G16" s="168"/>
      <c r="H16" s="151"/>
      <c r="I16" s="150"/>
      <c r="J16" s="16">
        <v>44509</v>
      </c>
      <c r="K16" s="105" t="s">
        <v>115</v>
      </c>
      <c r="L16" s="109">
        <v>18</v>
      </c>
      <c r="M16" s="109">
        <v>0.5</v>
      </c>
      <c r="N16" s="109">
        <v>12.7</v>
      </c>
      <c r="O16" s="110">
        <v>0</v>
      </c>
      <c r="P16" s="18" t="s">
        <v>108</v>
      </c>
      <c r="Q16" s="18" t="s">
        <v>109</v>
      </c>
      <c r="R16" s="19" t="s">
        <v>110</v>
      </c>
      <c r="S16" s="20">
        <v>14.4</v>
      </c>
      <c r="T16" s="21">
        <v>2</v>
      </c>
      <c r="U16" s="22">
        <v>1.1000000000000001</v>
      </c>
      <c r="V16" s="23" t="s">
        <v>202</v>
      </c>
      <c r="W16" s="114">
        <v>0.53</v>
      </c>
      <c r="X16" s="25"/>
      <c r="Y16" s="26"/>
      <c r="Z16" s="23" t="s">
        <v>202</v>
      </c>
      <c r="AA16" s="114">
        <v>0.6</v>
      </c>
      <c r="AB16" s="25"/>
      <c r="AC16" s="26"/>
      <c r="AD16" s="27"/>
      <c r="AE16" s="43"/>
    </row>
    <row r="17" spans="2:31" x14ac:dyDescent="0.2">
      <c r="B17" s="132"/>
      <c r="C17" s="151">
        <v>6</v>
      </c>
      <c r="D17" s="132"/>
      <c r="E17" s="168" t="s">
        <v>62</v>
      </c>
      <c r="F17" s="169"/>
      <c r="G17" s="168" t="s">
        <v>62</v>
      </c>
      <c r="H17" s="151" t="s">
        <v>82</v>
      </c>
      <c r="I17" s="150" t="s">
        <v>83</v>
      </c>
      <c r="J17" s="16">
        <v>44323</v>
      </c>
      <c r="K17" s="105" t="s">
        <v>111</v>
      </c>
      <c r="L17" s="109">
        <v>21.3</v>
      </c>
      <c r="M17" s="109">
        <v>0.7</v>
      </c>
      <c r="N17" s="109">
        <v>9.4</v>
      </c>
      <c r="O17" s="110">
        <v>0</v>
      </c>
      <c r="P17" s="18" t="s">
        <v>118</v>
      </c>
      <c r="Q17" s="18" t="s">
        <v>109</v>
      </c>
      <c r="R17" s="19" t="s">
        <v>110</v>
      </c>
      <c r="S17" s="20">
        <v>5.6</v>
      </c>
      <c r="T17" s="21">
        <v>2</v>
      </c>
      <c r="U17" s="22">
        <v>1.8</v>
      </c>
      <c r="V17" s="23" t="s">
        <v>202</v>
      </c>
      <c r="W17" s="114">
        <v>0.6</v>
      </c>
      <c r="X17" s="25"/>
      <c r="Y17" s="26"/>
      <c r="Z17" s="23" t="s">
        <v>202</v>
      </c>
      <c r="AA17" s="114">
        <v>0.5</v>
      </c>
      <c r="AB17" s="25"/>
      <c r="AC17" s="26"/>
      <c r="AD17" s="27"/>
      <c r="AE17" s="43"/>
    </row>
    <row r="18" spans="2:31" x14ac:dyDescent="0.2">
      <c r="B18" s="132"/>
      <c r="C18" s="151"/>
      <c r="D18" s="132"/>
      <c r="E18" s="168"/>
      <c r="F18" s="169"/>
      <c r="G18" s="168"/>
      <c r="H18" s="151"/>
      <c r="I18" s="150"/>
      <c r="J18" s="16">
        <v>44410</v>
      </c>
      <c r="K18" s="105" t="s">
        <v>111</v>
      </c>
      <c r="L18" s="109">
        <v>27.4</v>
      </c>
      <c r="M18" s="109">
        <v>0.5</v>
      </c>
      <c r="N18" s="109">
        <v>21.8</v>
      </c>
      <c r="O18" s="110">
        <v>0</v>
      </c>
      <c r="P18" s="18" t="s">
        <v>116</v>
      </c>
      <c r="Q18" s="18" t="s">
        <v>109</v>
      </c>
      <c r="R18" s="19" t="s">
        <v>110</v>
      </c>
      <c r="S18" s="20">
        <v>7.39</v>
      </c>
      <c r="T18" s="21">
        <v>12</v>
      </c>
      <c r="U18" s="22">
        <v>5</v>
      </c>
      <c r="V18" s="23" t="s">
        <v>202</v>
      </c>
      <c r="W18" s="114">
        <v>0.72</v>
      </c>
      <c r="X18" s="25"/>
      <c r="Y18" s="26"/>
      <c r="Z18" s="23" t="s">
        <v>202</v>
      </c>
      <c r="AA18" s="114">
        <v>0.64</v>
      </c>
      <c r="AB18" s="25"/>
      <c r="AC18" s="26"/>
      <c r="AD18" s="27"/>
      <c r="AE18" s="43"/>
    </row>
    <row r="19" spans="2:31" x14ac:dyDescent="0.2">
      <c r="B19" s="132"/>
      <c r="C19" s="151"/>
      <c r="D19" s="132"/>
      <c r="E19" s="168"/>
      <c r="F19" s="169"/>
      <c r="G19" s="168"/>
      <c r="H19" s="151"/>
      <c r="I19" s="150"/>
      <c r="J19" s="16">
        <v>44509</v>
      </c>
      <c r="K19" s="105" t="s">
        <v>115</v>
      </c>
      <c r="L19" s="109">
        <v>15.3</v>
      </c>
      <c r="M19" s="109">
        <v>0.7</v>
      </c>
      <c r="N19" s="109">
        <v>11.9</v>
      </c>
      <c r="O19" s="110">
        <v>0</v>
      </c>
      <c r="P19" s="18" t="s">
        <v>116</v>
      </c>
      <c r="Q19" s="18" t="s">
        <v>109</v>
      </c>
      <c r="R19" s="19" t="s">
        <v>117</v>
      </c>
      <c r="S19" s="20">
        <v>9</v>
      </c>
      <c r="T19" s="21">
        <v>1</v>
      </c>
      <c r="U19" s="22">
        <v>1.3</v>
      </c>
      <c r="V19" s="23" t="s">
        <v>202</v>
      </c>
      <c r="W19" s="114">
        <v>0.56999999999999995</v>
      </c>
      <c r="X19" s="25"/>
      <c r="Y19" s="26"/>
      <c r="Z19" s="23" t="s">
        <v>202</v>
      </c>
      <c r="AA19" s="114">
        <v>0.56999999999999995</v>
      </c>
      <c r="AB19" s="25"/>
      <c r="AC19" s="26"/>
      <c r="AD19" s="27"/>
      <c r="AE19" s="43"/>
    </row>
    <row r="20" spans="2:31" x14ac:dyDescent="0.2">
      <c r="B20" s="132"/>
      <c r="C20" s="151"/>
      <c r="D20" s="132"/>
      <c r="E20" s="168"/>
      <c r="F20" s="169"/>
      <c r="G20" s="168"/>
      <c r="H20" s="151"/>
      <c r="I20" s="150"/>
      <c r="J20" s="16">
        <v>44593</v>
      </c>
      <c r="K20" s="105" t="s">
        <v>111</v>
      </c>
      <c r="L20" s="109">
        <v>-2.4</v>
      </c>
      <c r="M20" s="109">
        <v>0.4</v>
      </c>
      <c r="N20" s="109">
        <v>1.2</v>
      </c>
      <c r="O20" s="110">
        <v>0</v>
      </c>
      <c r="P20" s="18" t="s">
        <v>208</v>
      </c>
      <c r="Q20" s="18" t="s">
        <v>109</v>
      </c>
      <c r="R20" s="19" t="s">
        <v>110</v>
      </c>
      <c r="S20" s="20">
        <v>18</v>
      </c>
      <c r="T20" s="21" t="s">
        <v>203</v>
      </c>
      <c r="U20" s="22">
        <v>0.6</v>
      </c>
      <c r="V20" s="23" t="s">
        <v>202</v>
      </c>
      <c r="W20" s="114">
        <v>0.48</v>
      </c>
      <c r="X20" s="25"/>
      <c r="Y20" s="26"/>
      <c r="Z20" s="23" t="s">
        <v>202</v>
      </c>
      <c r="AA20" s="114">
        <v>0.41</v>
      </c>
      <c r="AB20" s="25"/>
      <c r="AC20" s="26"/>
      <c r="AD20" s="27"/>
      <c r="AE20" s="43"/>
    </row>
    <row r="21" spans="2:31" x14ac:dyDescent="0.2">
      <c r="B21" s="132"/>
      <c r="C21" s="151">
        <v>7</v>
      </c>
      <c r="D21" s="132"/>
      <c r="E21" s="168" t="s">
        <v>62</v>
      </c>
      <c r="F21" s="169"/>
      <c r="G21" s="168" t="s">
        <v>62</v>
      </c>
      <c r="H21" s="151" t="s">
        <v>84</v>
      </c>
      <c r="I21" s="150" t="s">
        <v>83</v>
      </c>
      <c r="J21" s="16">
        <v>44323</v>
      </c>
      <c r="K21" s="105" t="s">
        <v>115</v>
      </c>
      <c r="L21" s="109">
        <v>13.8</v>
      </c>
      <c r="M21" s="109">
        <v>0.8</v>
      </c>
      <c r="N21" s="109">
        <v>9.1999999999999993</v>
      </c>
      <c r="O21" s="110">
        <v>0</v>
      </c>
      <c r="P21" s="18" t="s">
        <v>116</v>
      </c>
      <c r="Q21" s="18" t="s">
        <v>109</v>
      </c>
      <c r="R21" s="19" t="s">
        <v>110</v>
      </c>
      <c r="S21" s="20">
        <v>6.3</v>
      </c>
      <c r="T21" s="21">
        <v>2</v>
      </c>
      <c r="U21" s="22">
        <v>1.8</v>
      </c>
      <c r="V21" s="23" t="s">
        <v>202</v>
      </c>
      <c r="W21" s="114">
        <v>0.52</v>
      </c>
      <c r="X21" s="25"/>
      <c r="Y21" s="26"/>
      <c r="Z21" s="23" t="s">
        <v>202</v>
      </c>
      <c r="AA21" s="114">
        <v>0.75</v>
      </c>
      <c r="AB21" s="25"/>
      <c r="AC21" s="26"/>
      <c r="AD21" s="27"/>
      <c r="AE21" s="43"/>
    </row>
    <row r="22" spans="2:31" x14ac:dyDescent="0.2">
      <c r="B22" s="132"/>
      <c r="C22" s="151"/>
      <c r="D22" s="132"/>
      <c r="E22" s="168"/>
      <c r="F22" s="169"/>
      <c r="G22" s="168"/>
      <c r="H22" s="151"/>
      <c r="I22" s="150"/>
      <c r="J22" s="16">
        <v>44410</v>
      </c>
      <c r="K22" s="105" t="s">
        <v>111</v>
      </c>
      <c r="L22" s="109">
        <v>30.7</v>
      </c>
      <c r="M22" s="109">
        <v>0.7</v>
      </c>
      <c r="N22" s="109">
        <v>26.2</v>
      </c>
      <c r="O22" s="110">
        <v>0</v>
      </c>
      <c r="P22" s="18" t="s">
        <v>116</v>
      </c>
      <c r="Q22" s="18" t="s">
        <v>109</v>
      </c>
      <c r="R22" s="19" t="s">
        <v>110</v>
      </c>
      <c r="S22" s="20">
        <v>22.8</v>
      </c>
      <c r="T22" s="21">
        <v>3</v>
      </c>
      <c r="U22" s="22">
        <v>4</v>
      </c>
      <c r="V22" s="23" t="s">
        <v>202</v>
      </c>
      <c r="W22" s="114">
        <v>0.7</v>
      </c>
      <c r="X22" s="25"/>
      <c r="Y22" s="26"/>
      <c r="Z22" s="23" t="s">
        <v>202</v>
      </c>
      <c r="AA22" s="114">
        <v>0.6</v>
      </c>
      <c r="AB22" s="25"/>
      <c r="AC22" s="26"/>
      <c r="AD22" s="27"/>
      <c r="AE22" s="43"/>
    </row>
    <row r="23" spans="2:31" x14ac:dyDescent="0.2">
      <c r="B23" s="132"/>
      <c r="C23" s="151"/>
      <c r="D23" s="132"/>
      <c r="E23" s="168"/>
      <c r="F23" s="169"/>
      <c r="G23" s="168"/>
      <c r="H23" s="151"/>
      <c r="I23" s="150"/>
      <c r="J23" s="16">
        <v>44511</v>
      </c>
      <c r="K23" s="105" t="s">
        <v>115</v>
      </c>
      <c r="L23" s="109">
        <v>11.4</v>
      </c>
      <c r="M23" s="109">
        <v>0.5</v>
      </c>
      <c r="N23" s="109">
        <v>11</v>
      </c>
      <c r="O23" s="110">
        <v>0</v>
      </c>
      <c r="P23" s="18" t="s">
        <v>118</v>
      </c>
      <c r="Q23" s="18" t="s">
        <v>109</v>
      </c>
      <c r="R23" s="19" t="s">
        <v>110</v>
      </c>
      <c r="S23" s="20">
        <v>9.7100000000000009</v>
      </c>
      <c r="T23" s="21">
        <v>1</v>
      </c>
      <c r="U23" s="22">
        <v>1.1000000000000001</v>
      </c>
      <c r="V23" s="23" t="s">
        <v>202</v>
      </c>
      <c r="W23" s="114">
        <v>0.45</v>
      </c>
      <c r="X23" s="25"/>
      <c r="Y23" s="26"/>
      <c r="Z23" s="23" t="s">
        <v>202</v>
      </c>
      <c r="AA23" s="114">
        <v>0.66</v>
      </c>
      <c r="AB23" s="25"/>
      <c r="AC23" s="26"/>
      <c r="AD23" s="27"/>
      <c r="AE23" s="43"/>
    </row>
    <row r="24" spans="2:31" x14ac:dyDescent="0.2">
      <c r="B24" s="132"/>
      <c r="C24" s="151"/>
      <c r="D24" s="132"/>
      <c r="E24" s="168"/>
      <c r="F24" s="169"/>
      <c r="G24" s="168"/>
      <c r="H24" s="151"/>
      <c r="I24" s="150"/>
      <c r="J24" s="16">
        <v>44593</v>
      </c>
      <c r="K24" s="105" t="s">
        <v>209</v>
      </c>
      <c r="L24" s="109">
        <v>0.4</v>
      </c>
      <c r="M24" s="109">
        <v>0.4</v>
      </c>
      <c r="N24" s="109">
        <v>2.5</v>
      </c>
      <c r="O24" s="110">
        <v>0</v>
      </c>
      <c r="P24" s="18" t="s">
        <v>128</v>
      </c>
      <c r="Q24" s="18" t="s">
        <v>109</v>
      </c>
      <c r="R24" s="19" t="s">
        <v>110</v>
      </c>
      <c r="S24" s="20">
        <v>11</v>
      </c>
      <c r="T24" s="21" t="s">
        <v>203</v>
      </c>
      <c r="U24" s="22">
        <v>0.8</v>
      </c>
      <c r="V24" s="23" t="s">
        <v>202</v>
      </c>
      <c r="W24" s="114">
        <v>0.61</v>
      </c>
      <c r="X24" s="25"/>
      <c r="Y24" s="26"/>
      <c r="Z24" s="23" t="s">
        <v>202</v>
      </c>
      <c r="AA24" s="114">
        <v>0.6</v>
      </c>
      <c r="AB24" s="25"/>
      <c r="AC24" s="26"/>
      <c r="AD24" s="27"/>
      <c r="AE24" s="43"/>
    </row>
    <row r="25" spans="2:31" x14ac:dyDescent="0.2">
      <c r="B25" s="132"/>
      <c r="C25" s="151">
        <v>8</v>
      </c>
      <c r="D25" s="132"/>
      <c r="E25" s="168" t="s">
        <v>25</v>
      </c>
      <c r="F25" s="169"/>
      <c r="G25" s="168" t="s">
        <v>25</v>
      </c>
      <c r="H25" s="151" t="s">
        <v>85</v>
      </c>
      <c r="I25" s="150" t="s">
        <v>83</v>
      </c>
      <c r="J25" s="16">
        <v>44323</v>
      </c>
      <c r="K25" s="105" t="s">
        <v>111</v>
      </c>
      <c r="L25" s="109">
        <v>23.1</v>
      </c>
      <c r="M25" s="109">
        <v>0.5</v>
      </c>
      <c r="N25" s="109">
        <v>13.5</v>
      </c>
      <c r="O25" s="110">
        <v>0</v>
      </c>
      <c r="P25" s="18" t="s">
        <v>108</v>
      </c>
      <c r="Q25" s="18" t="s">
        <v>109</v>
      </c>
      <c r="R25" s="19" t="s">
        <v>165</v>
      </c>
      <c r="S25" s="20">
        <v>9.3000000000000007</v>
      </c>
      <c r="T25" s="21">
        <v>13</v>
      </c>
      <c r="U25" s="22">
        <v>9.5</v>
      </c>
      <c r="V25" s="23" t="s">
        <v>202</v>
      </c>
      <c r="W25" s="114">
        <v>0.6</v>
      </c>
      <c r="X25" s="25"/>
      <c r="Y25" s="26"/>
      <c r="Z25" s="23" t="s">
        <v>202</v>
      </c>
      <c r="AA25" s="114">
        <v>0.6</v>
      </c>
      <c r="AB25" s="25"/>
      <c r="AC25" s="26"/>
      <c r="AD25" s="27"/>
      <c r="AE25" s="43"/>
    </row>
    <row r="26" spans="2:31" x14ac:dyDescent="0.2">
      <c r="B26" s="132"/>
      <c r="C26" s="151"/>
      <c r="D26" s="132"/>
      <c r="E26" s="168"/>
      <c r="F26" s="169"/>
      <c r="G26" s="168"/>
      <c r="H26" s="151"/>
      <c r="I26" s="150"/>
      <c r="J26" s="16">
        <v>44410</v>
      </c>
      <c r="K26" s="105" t="s">
        <v>111</v>
      </c>
      <c r="L26" s="109">
        <v>29.6</v>
      </c>
      <c r="M26" s="109">
        <v>0.3</v>
      </c>
      <c r="N26" s="109">
        <v>26.9</v>
      </c>
      <c r="O26" s="110">
        <v>0</v>
      </c>
      <c r="P26" s="18" t="s">
        <v>194</v>
      </c>
      <c r="Q26" s="18" t="s">
        <v>109</v>
      </c>
      <c r="R26" s="19">
        <v>84</v>
      </c>
      <c r="S26" s="20">
        <v>13.6</v>
      </c>
      <c r="T26" s="21">
        <v>5</v>
      </c>
      <c r="U26" s="22">
        <v>4.9000000000000004</v>
      </c>
      <c r="V26" s="23" t="s">
        <v>202</v>
      </c>
      <c r="W26" s="114">
        <v>0.64</v>
      </c>
      <c r="X26" s="25"/>
      <c r="Y26" s="26"/>
      <c r="Z26" s="23" t="s">
        <v>202</v>
      </c>
      <c r="AA26" s="114">
        <v>0.65</v>
      </c>
      <c r="AB26" s="25"/>
      <c r="AC26" s="26"/>
      <c r="AD26" s="27"/>
      <c r="AE26" s="43"/>
    </row>
    <row r="27" spans="2:31" x14ac:dyDescent="0.2">
      <c r="B27" s="132"/>
      <c r="C27" s="151"/>
      <c r="D27" s="132"/>
      <c r="E27" s="168"/>
      <c r="F27" s="169"/>
      <c r="G27" s="168"/>
      <c r="H27" s="151"/>
      <c r="I27" s="150"/>
      <c r="J27" s="16">
        <v>44511</v>
      </c>
      <c r="K27" s="105" t="s">
        <v>115</v>
      </c>
      <c r="L27" s="109">
        <v>13.8</v>
      </c>
      <c r="M27" s="109">
        <v>0.7</v>
      </c>
      <c r="N27" s="109">
        <v>12.3</v>
      </c>
      <c r="O27" s="110">
        <v>0</v>
      </c>
      <c r="P27" s="18" t="s">
        <v>114</v>
      </c>
      <c r="Q27" s="18" t="s">
        <v>109</v>
      </c>
      <c r="R27" s="19" t="s">
        <v>119</v>
      </c>
      <c r="S27" s="20">
        <v>12.8</v>
      </c>
      <c r="T27" s="21">
        <v>9</v>
      </c>
      <c r="U27" s="22">
        <v>7</v>
      </c>
      <c r="V27" s="23" t="s">
        <v>202</v>
      </c>
      <c r="W27" s="114">
        <v>0.57999999999999996</v>
      </c>
      <c r="X27" s="25"/>
      <c r="Y27" s="26"/>
      <c r="Z27" s="23" t="s">
        <v>202</v>
      </c>
      <c r="AA27" s="114">
        <v>0.6</v>
      </c>
      <c r="AB27" s="25"/>
      <c r="AC27" s="26"/>
      <c r="AD27" s="27"/>
      <c r="AE27" s="43"/>
    </row>
    <row r="28" spans="2:31" x14ac:dyDescent="0.2">
      <c r="B28" s="132"/>
      <c r="C28" s="151"/>
      <c r="D28" s="132"/>
      <c r="E28" s="168"/>
      <c r="F28" s="169"/>
      <c r="G28" s="168"/>
      <c r="H28" s="151"/>
      <c r="I28" s="150"/>
      <c r="J28" s="16">
        <v>44594</v>
      </c>
      <c r="K28" s="105" t="s">
        <v>209</v>
      </c>
      <c r="L28" s="109">
        <v>0.9</v>
      </c>
      <c r="M28" s="109">
        <v>0.3</v>
      </c>
      <c r="N28" s="109">
        <v>2.1</v>
      </c>
      <c r="O28" s="110">
        <v>0</v>
      </c>
      <c r="P28" s="18" t="s">
        <v>123</v>
      </c>
      <c r="Q28" s="18" t="s">
        <v>109</v>
      </c>
      <c r="R28" s="19" t="s">
        <v>110</v>
      </c>
      <c r="S28" s="20">
        <v>18.600000000000001</v>
      </c>
      <c r="T28" s="21">
        <v>1</v>
      </c>
      <c r="U28" s="22">
        <v>1.3</v>
      </c>
      <c r="V28" s="23" t="s">
        <v>202</v>
      </c>
      <c r="W28" s="114">
        <v>0.66</v>
      </c>
      <c r="X28" s="25"/>
      <c r="Y28" s="26"/>
      <c r="Z28" s="23" t="s">
        <v>202</v>
      </c>
      <c r="AA28" s="114">
        <v>0.6</v>
      </c>
      <c r="AB28" s="25"/>
      <c r="AC28" s="26"/>
      <c r="AD28" s="27"/>
      <c r="AE28" s="43"/>
    </row>
    <row r="29" spans="2:31" x14ac:dyDescent="0.2">
      <c r="B29" s="132"/>
      <c r="C29" s="151">
        <v>9</v>
      </c>
      <c r="D29" s="132"/>
      <c r="E29" s="168" t="s">
        <v>63</v>
      </c>
      <c r="F29" s="169"/>
      <c r="G29" s="168" t="s">
        <v>63</v>
      </c>
      <c r="H29" s="151" t="s">
        <v>86</v>
      </c>
      <c r="I29" s="150" t="s">
        <v>83</v>
      </c>
      <c r="J29" s="16">
        <v>44323</v>
      </c>
      <c r="K29" s="105" t="s">
        <v>115</v>
      </c>
      <c r="L29" s="109">
        <v>20.2</v>
      </c>
      <c r="M29" s="109">
        <v>0.2</v>
      </c>
      <c r="N29" s="109">
        <v>16.2</v>
      </c>
      <c r="O29" s="110">
        <v>0</v>
      </c>
      <c r="P29" s="18" t="s">
        <v>112</v>
      </c>
      <c r="Q29" s="18" t="s">
        <v>109</v>
      </c>
      <c r="R29" s="19" t="s">
        <v>166</v>
      </c>
      <c r="S29" s="20">
        <v>9.8000000000000007</v>
      </c>
      <c r="T29" s="21">
        <v>39</v>
      </c>
      <c r="U29" s="22">
        <v>56</v>
      </c>
      <c r="V29" s="23" t="s">
        <v>202</v>
      </c>
      <c r="W29" s="114">
        <v>0.57999999999999996</v>
      </c>
      <c r="X29" s="25"/>
      <c r="Y29" s="26"/>
      <c r="Z29" s="23" t="s">
        <v>202</v>
      </c>
      <c r="AA29" s="114">
        <v>0.66</v>
      </c>
      <c r="AB29" s="25"/>
      <c r="AC29" s="26"/>
      <c r="AD29" s="27"/>
      <c r="AE29" s="43"/>
    </row>
    <row r="30" spans="2:31" x14ac:dyDescent="0.2">
      <c r="B30" s="132"/>
      <c r="C30" s="151"/>
      <c r="D30" s="132"/>
      <c r="E30" s="168"/>
      <c r="F30" s="169"/>
      <c r="G30" s="168"/>
      <c r="H30" s="151"/>
      <c r="I30" s="150"/>
      <c r="J30" s="16">
        <v>44411</v>
      </c>
      <c r="K30" s="105" t="s">
        <v>111</v>
      </c>
      <c r="L30" s="109">
        <v>26.5</v>
      </c>
      <c r="M30" s="109">
        <v>0.2</v>
      </c>
      <c r="N30" s="109">
        <v>24.3</v>
      </c>
      <c r="O30" s="110">
        <v>0</v>
      </c>
      <c r="P30" s="18" t="s">
        <v>118</v>
      </c>
      <c r="Q30" s="18" t="s">
        <v>109</v>
      </c>
      <c r="R30" s="19" t="s">
        <v>162</v>
      </c>
      <c r="S30" s="20">
        <v>9.18</v>
      </c>
      <c r="T30" s="21">
        <v>6</v>
      </c>
      <c r="U30" s="22">
        <v>4.9000000000000004</v>
      </c>
      <c r="V30" s="23" t="s">
        <v>202</v>
      </c>
      <c r="W30" s="114">
        <v>0.78</v>
      </c>
      <c r="X30" s="25"/>
      <c r="Y30" s="26"/>
      <c r="Z30" s="23" t="s">
        <v>202</v>
      </c>
      <c r="AA30" s="114">
        <v>0.64</v>
      </c>
      <c r="AB30" s="25"/>
      <c r="AC30" s="26"/>
      <c r="AD30" s="27"/>
      <c r="AE30" s="43"/>
    </row>
    <row r="31" spans="2:31" x14ac:dyDescent="0.2">
      <c r="B31" s="132"/>
      <c r="C31" s="151"/>
      <c r="D31" s="132"/>
      <c r="E31" s="168"/>
      <c r="F31" s="169"/>
      <c r="G31" s="168"/>
      <c r="H31" s="151"/>
      <c r="I31" s="150"/>
      <c r="J31" s="16">
        <v>44511</v>
      </c>
      <c r="K31" s="105" t="s">
        <v>111</v>
      </c>
      <c r="L31" s="109">
        <v>12.8</v>
      </c>
      <c r="M31" s="109">
        <v>0.3</v>
      </c>
      <c r="N31" s="109">
        <v>12.7</v>
      </c>
      <c r="O31" s="110">
        <v>0</v>
      </c>
      <c r="P31" s="18" t="s">
        <v>116</v>
      </c>
      <c r="Q31" s="18" t="s">
        <v>109</v>
      </c>
      <c r="R31" s="19" t="s">
        <v>120</v>
      </c>
      <c r="S31" s="20">
        <v>13.9</v>
      </c>
      <c r="T31" s="21">
        <v>2</v>
      </c>
      <c r="U31" s="22">
        <v>3.5</v>
      </c>
      <c r="V31" s="23" t="s">
        <v>202</v>
      </c>
      <c r="W31" s="114">
        <v>0.68</v>
      </c>
      <c r="X31" s="25"/>
      <c r="Y31" s="26"/>
      <c r="Z31" s="23" t="s">
        <v>202</v>
      </c>
      <c r="AA31" s="114">
        <v>0.65</v>
      </c>
      <c r="AB31" s="25"/>
      <c r="AC31" s="26"/>
      <c r="AD31" s="27"/>
      <c r="AE31" s="43"/>
    </row>
    <row r="32" spans="2:31" x14ac:dyDescent="0.2">
      <c r="B32" s="132"/>
      <c r="C32" s="151"/>
      <c r="D32" s="132"/>
      <c r="E32" s="168"/>
      <c r="F32" s="169"/>
      <c r="G32" s="168"/>
      <c r="H32" s="151"/>
      <c r="I32" s="150"/>
      <c r="J32" s="16">
        <v>44593</v>
      </c>
      <c r="K32" s="105" t="s">
        <v>115</v>
      </c>
      <c r="L32" s="109">
        <v>1.6</v>
      </c>
      <c r="M32" s="109">
        <v>0.2</v>
      </c>
      <c r="N32" s="109">
        <v>1.6</v>
      </c>
      <c r="O32" s="110">
        <v>0</v>
      </c>
      <c r="P32" s="18" t="s">
        <v>121</v>
      </c>
      <c r="Q32" s="18" t="s">
        <v>109</v>
      </c>
      <c r="R32" s="19" t="s">
        <v>110</v>
      </c>
      <c r="S32" s="20">
        <v>15.9</v>
      </c>
      <c r="T32" s="21">
        <v>1</v>
      </c>
      <c r="U32" s="22">
        <v>0.7</v>
      </c>
      <c r="V32" s="23" t="s">
        <v>202</v>
      </c>
      <c r="W32" s="114">
        <v>0.55000000000000004</v>
      </c>
      <c r="X32" s="25"/>
      <c r="Y32" s="26"/>
      <c r="Z32" s="23" t="s">
        <v>202</v>
      </c>
      <c r="AA32" s="114">
        <v>0.68</v>
      </c>
      <c r="AB32" s="25"/>
      <c r="AC32" s="26"/>
      <c r="AD32" s="27"/>
      <c r="AE32" s="43"/>
    </row>
    <row r="33" spans="2:31" x14ac:dyDescent="0.2">
      <c r="B33" s="132"/>
      <c r="C33" s="151">
        <v>10</v>
      </c>
      <c r="D33" s="132"/>
      <c r="E33" s="168" t="s">
        <v>64</v>
      </c>
      <c r="F33" s="169"/>
      <c r="G33" s="168" t="s">
        <v>64</v>
      </c>
      <c r="H33" s="151" t="s">
        <v>87</v>
      </c>
      <c r="I33" s="150" t="s">
        <v>88</v>
      </c>
      <c r="J33" s="16">
        <v>44323</v>
      </c>
      <c r="K33" s="105" t="s">
        <v>111</v>
      </c>
      <c r="L33" s="109">
        <v>20.9</v>
      </c>
      <c r="M33" s="109">
        <v>0.7</v>
      </c>
      <c r="N33" s="109">
        <v>14.7</v>
      </c>
      <c r="O33" s="110">
        <v>0</v>
      </c>
      <c r="P33" s="18" t="s">
        <v>108</v>
      </c>
      <c r="Q33" s="18" t="s">
        <v>109</v>
      </c>
      <c r="R33" s="19" t="s">
        <v>167</v>
      </c>
      <c r="S33" s="20">
        <v>9.9</v>
      </c>
      <c r="T33" s="21">
        <v>4</v>
      </c>
      <c r="U33" s="22">
        <v>4</v>
      </c>
      <c r="V33" s="23" t="s">
        <v>202</v>
      </c>
      <c r="W33" s="114">
        <v>0.57999999999999996</v>
      </c>
      <c r="X33" s="25"/>
      <c r="Y33" s="26"/>
      <c r="Z33" s="23" t="s">
        <v>202</v>
      </c>
      <c r="AA33" s="114">
        <v>0.54</v>
      </c>
      <c r="AB33" s="25"/>
      <c r="AC33" s="26"/>
      <c r="AD33" s="27"/>
      <c r="AE33" s="43"/>
    </row>
    <row r="34" spans="2:31" x14ac:dyDescent="0.2">
      <c r="B34" s="132"/>
      <c r="C34" s="151"/>
      <c r="D34" s="132"/>
      <c r="E34" s="168"/>
      <c r="F34" s="169"/>
      <c r="G34" s="168"/>
      <c r="H34" s="151"/>
      <c r="I34" s="150"/>
      <c r="J34" s="16">
        <v>44411</v>
      </c>
      <c r="K34" s="105" t="s">
        <v>111</v>
      </c>
      <c r="L34" s="109">
        <v>33.200000000000003</v>
      </c>
      <c r="M34" s="109">
        <v>0.6</v>
      </c>
      <c r="N34" s="109">
        <v>25.5</v>
      </c>
      <c r="O34" s="110">
        <v>0</v>
      </c>
      <c r="P34" s="18" t="s">
        <v>118</v>
      </c>
      <c r="Q34" s="18" t="s">
        <v>109</v>
      </c>
      <c r="R34" s="19" t="s">
        <v>110</v>
      </c>
      <c r="S34" s="20">
        <v>11.1</v>
      </c>
      <c r="T34" s="21">
        <v>2</v>
      </c>
      <c r="U34" s="22">
        <v>1.9</v>
      </c>
      <c r="V34" s="23" t="s">
        <v>202</v>
      </c>
      <c r="W34" s="114">
        <v>0.83</v>
      </c>
      <c r="X34" s="25"/>
      <c r="Y34" s="26"/>
      <c r="Z34" s="23" t="s">
        <v>202</v>
      </c>
      <c r="AA34" s="114">
        <v>0.67</v>
      </c>
      <c r="AB34" s="25"/>
      <c r="AC34" s="26"/>
      <c r="AD34" s="27"/>
      <c r="AE34" s="43"/>
    </row>
    <row r="35" spans="2:31" x14ac:dyDescent="0.2">
      <c r="B35" s="132"/>
      <c r="C35" s="151"/>
      <c r="D35" s="132"/>
      <c r="E35" s="168"/>
      <c r="F35" s="169"/>
      <c r="G35" s="168"/>
      <c r="H35" s="151"/>
      <c r="I35" s="150"/>
      <c r="J35" s="16">
        <v>44518</v>
      </c>
      <c r="K35" s="105" t="s">
        <v>115</v>
      </c>
      <c r="L35" s="109">
        <v>9</v>
      </c>
      <c r="M35" s="109">
        <v>0.5</v>
      </c>
      <c r="N35" s="109">
        <v>7.9</v>
      </c>
      <c r="O35" s="110">
        <v>0</v>
      </c>
      <c r="P35" s="18" t="s">
        <v>121</v>
      </c>
      <c r="Q35" s="18" t="s">
        <v>109</v>
      </c>
      <c r="R35" s="19" t="s">
        <v>110</v>
      </c>
      <c r="S35" s="20">
        <v>10.4</v>
      </c>
      <c r="T35" s="21" t="s">
        <v>203</v>
      </c>
      <c r="U35" s="22">
        <v>0.7</v>
      </c>
      <c r="V35" s="23" t="s">
        <v>202</v>
      </c>
      <c r="W35" s="114">
        <v>0.57999999999999996</v>
      </c>
      <c r="X35" s="25"/>
      <c r="Y35" s="26"/>
      <c r="Z35" s="23" t="s">
        <v>202</v>
      </c>
      <c r="AA35" s="114">
        <v>0.66</v>
      </c>
      <c r="AB35" s="25"/>
      <c r="AC35" s="26"/>
      <c r="AD35" s="27"/>
      <c r="AE35" s="43"/>
    </row>
    <row r="36" spans="2:31" x14ac:dyDescent="0.2">
      <c r="B36" s="132"/>
      <c r="C36" s="151"/>
      <c r="D36" s="132"/>
      <c r="E36" s="168"/>
      <c r="F36" s="169"/>
      <c r="G36" s="168"/>
      <c r="H36" s="151"/>
      <c r="I36" s="150"/>
      <c r="J36" s="16">
        <v>44593</v>
      </c>
      <c r="K36" s="105" t="s">
        <v>115</v>
      </c>
      <c r="L36" s="109">
        <v>2.2999999999999998</v>
      </c>
      <c r="M36" s="109">
        <v>0.3</v>
      </c>
      <c r="N36" s="109">
        <v>1.7</v>
      </c>
      <c r="O36" s="110">
        <v>0</v>
      </c>
      <c r="P36" s="18" t="s">
        <v>121</v>
      </c>
      <c r="Q36" s="18" t="s">
        <v>109</v>
      </c>
      <c r="R36" s="19" t="s">
        <v>110</v>
      </c>
      <c r="S36" s="20">
        <v>10.8</v>
      </c>
      <c r="T36" s="21" t="s">
        <v>203</v>
      </c>
      <c r="U36" s="22">
        <v>0.4</v>
      </c>
      <c r="V36" s="23" t="s">
        <v>202</v>
      </c>
      <c r="W36" s="114">
        <v>0.5</v>
      </c>
      <c r="X36" s="25"/>
      <c r="Y36" s="26"/>
      <c r="Z36" s="23" t="s">
        <v>202</v>
      </c>
      <c r="AA36" s="114">
        <v>0.6</v>
      </c>
      <c r="AB36" s="25"/>
      <c r="AC36" s="26"/>
      <c r="AD36" s="27"/>
      <c r="AE36" s="43"/>
    </row>
    <row r="37" spans="2:31" x14ac:dyDescent="0.2">
      <c r="B37" s="132"/>
      <c r="C37" s="151">
        <v>11</v>
      </c>
      <c r="D37" s="132"/>
      <c r="E37" s="168" t="s">
        <v>65</v>
      </c>
      <c r="F37" s="169"/>
      <c r="G37" s="168" t="s">
        <v>65</v>
      </c>
      <c r="H37" s="151" t="s">
        <v>89</v>
      </c>
      <c r="I37" s="150" t="s">
        <v>88</v>
      </c>
      <c r="J37" s="16">
        <v>44323</v>
      </c>
      <c r="K37" s="105" t="s">
        <v>111</v>
      </c>
      <c r="L37" s="109">
        <v>20.5</v>
      </c>
      <c r="M37" s="109">
        <v>0.2</v>
      </c>
      <c r="N37" s="109">
        <v>16.5</v>
      </c>
      <c r="O37" s="110">
        <v>0</v>
      </c>
      <c r="P37" s="18" t="s">
        <v>168</v>
      </c>
      <c r="Q37" s="18" t="s">
        <v>109</v>
      </c>
      <c r="R37" s="19" t="s">
        <v>169</v>
      </c>
      <c r="S37" s="20">
        <v>16.3</v>
      </c>
      <c r="T37" s="21">
        <v>6</v>
      </c>
      <c r="U37" s="22">
        <v>4.9000000000000004</v>
      </c>
      <c r="V37" s="23" t="s">
        <v>202</v>
      </c>
      <c r="W37" s="114">
        <v>0.62</v>
      </c>
      <c r="X37" s="25"/>
      <c r="Y37" s="26"/>
      <c r="Z37" s="23" t="s">
        <v>202</v>
      </c>
      <c r="AA37" s="114">
        <v>0.54</v>
      </c>
      <c r="AB37" s="25"/>
      <c r="AC37" s="26"/>
      <c r="AD37" s="27"/>
      <c r="AE37" s="43"/>
    </row>
    <row r="38" spans="2:31" x14ac:dyDescent="0.2">
      <c r="B38" s="132"/>
      <c r="C38" s="151"/>
      <c r="D38" s="132"/>
      <c r="E38" s="168"/>
      <c r="F38" s="169"/>
      <c r="G38" s="168"/>
      <c r="H38" s="151"/>
      <c r="I38" s="150"/>
      <c r="J38" s="16">
        <v>44411</v>
      </c>
      <c r="K38" s="105" t="s">
        <v>111</v>
      </c>
      <c r="L38" s="109">
        <v>33.6</v>
      </c>
      <c r="M38" s="109">
        <v>0.3</v>
      </c>
      <c r="N38" s="109">
        <v>27.1</v>
      </c>
      <c r="O38" s="110">
        <v>0</v>
      </c>
      <c r="P38" s="18" t="s">
        <v>170</v>
      </c>
      <c r="Q38" s="18" t="s">
        <v>109</v>
      </c>
      <c r="R38" s="19" t="s">
        <v>110</v>
      </c>
      <c r="S38" s="20">
        <v>21.7</v>
      </c>
      <c r="T38" s="21">
        <v>5</v>
      </c>
      <c r="U38" s="22">
        <v>4.2</v>
      </c>
      <c r="V38" s="23" t="s">
        <v>202</v>
      </c>
      <c r="W38" s="114">
        <v>0.74</v>
      </c>
      <c r="X38" s="25"/>
      <c r="Y38" s="26"/>
      <c r="Z38" s="23" t="s">
        <v>202</v>
      </c>
      <c r="AA38" s="114">
        <v>0.46</v>
      </c>
      <c r="AB38" s="25"/>
      <c r="AC38" s="26"/>
      <c r="AD38" s="27"/>
      <c r="AE38" s="43"/>
    </row>
    <row r="39" spans="2:31" x14ac:dyDescent="0.2">
      <c r="B39" s="132"/>
      <c r="C39" s="151"/>
      <c r="D39" s="132"/>
      <c r="E39" s="168"/>
      <c r="F39" s="169"/>
      <c r="G39" s="168"/>
      <c r="H39" s="151"/>
      <c r="I39" s="150"/>
      <c r="J39" s="16">
        <v>44518</v>
      </c>
      <c r="K39" s="105" t="s">
        <v>111</v>
      </c>
      <c r="L39" s="109">
        <v>16.600000000000001</v>
      </c>
      <c r="M39" s="109">
        <v>0.2</v>
      </c>
      <c r="N39" s="109">
        <v>8.5</v>
      </c>
      <c r="O39" s="110">
        <v>0</v>
      </c>
      <c r="P39" s="18" t="s">
        <v>114</v>
      </c>
      <c r="Q39" s="18" t="s">
        <v>109</v>
      </c>
      <c r="R39" s="19" t="s">
        <v>122</v>
      </c>
      <c r="S39" s="20">
        <v>23.6</v>
      </c>
      <c r="T39" s="21">
        <v>9</v>
      </c>
      <c r="U39" s="22">
        <v>5.2</v>
      </c>
      <c r="V39" s="23" t="s">
        <v>202</v>
      </c>
      <c r="W39" s="114">
        <v>0.52</v>
      </c>
      <c r="X39" s="25"/>
      <c r="Y39" s="26"/>
      <c r="Z39" s="23" t="s">
        <v>202</v>
      </c>
      <c r="AA39" s="114">
        <v>0.63</v>
      </c>
      <c r="AB39" s="25"/>
      <c r="AC39" s="26"/>
      <c r="AD39" s="27"/>
      <c r="AE39" s="43"/>
    </row>
    <row r="40" spans="2:31" x14ac:dyDescent="0.2">
      <c r="B40" s="132"/>
      <c r="C40" s="151"/>
      <c r="D40" s="132"/>
      <c r="E40" s="168"/>
      <c r="F40" s="169"/>
      <c r="G40" s="168"/>
      <c r="H40" s="151"/>
      <c r="I40" s="150"/>
      <c r="J40" s="16">
        <v>44593</v>
      </c>
      <c r="K40" s="105" t="s">
        <v>111</v>
      </c>
      <c r="L40" s="109">
        <v>2.1</v>
      </c>
      <c r="M40" s="109">
        <v>0.3</v>
      </c>
      <c r="N40" s="109">
        <v>2.1</v>
      </c>
      <c r="O40" s="110">
        <v>0</v>
      </c>
      <c r="P40" s="18" t="s">
        <v>128</v>
      </c>
      <c r="Q40" s="18" t="s">
        <v>109</v>
      </c>
      <c r="R40" s="19" t="s">
        <v>110</v>
      </c>
      <c r="S40" s="20">
        <v>35.1</v>
      </c>
      <c r="T40" s="21">
        <v>3</v>
      </c>
      <c r="U40" s="22">
        <v>2.1</v>
      </c>
      <c r="V40" s="23" t="s">
        <v>202</v>
      </c>
      <c r="W40" s="114">
        <v>0.63</v>
      </c>
      <c r="X40" s="25"/>
      <c r="Y40" s="26"/>
      <c r="Z40" s="23" t="s">
        <v>202</v>
      </c>
      <c r="AA40" s="114">
        <v>0.54</v>
      </c>
      <c r="AB40" s="25"/>
      <c r="AC40" s="26"/>
      <c r="AD40" s="27"/>
      <c r="AE40" s="43"/>
    </row>
    <row r="41" spans="2:31" x14ac:dyDescent="0.2">
      <c r="B41" s="132"/>
      <c r="C41" s="151">
        <v>12</v>
      </c>
      <c r="D41" s="132"/>
      <c r="E41" s="168" t="s">
        <v>66</v>
      </c>
      <c r="F41" s="169"/>
      <c r="G41" s="168" t="s">
        <v>66</v>
      </c>
      <c r="H41" s="151" t="s">
        <v>90</v>
      </c>
      <c r="I41" s="150" t="s">
        <v>78</v>
      </c>
      <c r="J41" s="16">
        <v>44324</v>
      </c>
      <c r="K41" s="105" t="s">
        <v>111</v>
      </c>
      <c r="L41" s="109">
        <v>18.5</v>
      </c>
      <c r="M41" s="109">
        <v>0.6</v>
      </c>
      <c r="N41" s="109">
        <v>13.1</v>
      </c>
      <c r="O41" s="110">
        <v>0</v>
      </c>
      <c r="P41" s="18" t="s">
        <v>118</v>
      </c>
      <c r="Q41" s="18" t="s">
        <v>109</v>
      </c>
      <c r="R41" s="19" t="s">
        <v>110</v>
      </c>
      <c r="S41" s="20">
        <v>13.2</v>
      </c>
      <c r="T41" s="21">
        <v>4</v>
      </c>
      <c r="U41" s="22">
        <v>2.4</v>
      </c>
      <c r="V41" s="23" t="s">
        <v>202</v>
      </c>
      <c r="W41" s="114">
        <v>0.43</v>
      </c>
      <c r="X41" s="25"/>
      <c r="Y41" s="26"/>
      <c r="Z41" s="23" t="s">
        <v>202</v>
      </c>
      <c r="AA41" s="114">
        <v>0.46</v>
      </c>
      <c r="AB41" s="25"/>
      <c r="AC41" s="26"/>
      <c r="AD41" s="27"/>
      <c r="AE41" s="43"/>
    </row>
    <row r="42" spans="2:31" x14ac:dyDescent="0.2">
      <c r="B42" s="132"/>
      <c r="C42" s="151"/>
      <c r="D42" s="132"/>
      <c r="E42" s="168"/>
      <c r="F42" s="169"/>
      <c r="G42" s="168"/>
      <c r="H42" s="151"/>
      <c r="I42" s="150"/>
      <c r="J42" s="16">
        <v>44412</v>
      </c>
      <c r="K42" s="105" t="s">
        <v>111</v>
      </c>
      <c r="L42" s="109">
        <v>33.5</v>
      </c>
      <c r="M42" s="109">
        <v>0.4</v>
      </c>
      <c r="N42" s="109">
        <v>27.7</v>
      </c>
      <c r="O42" s="110">
        <v>0</v>
      </c>
      <c r="P42" s="18" t="s">
        <v>168</v>
      </c>
      <c r="Q42" s="18" t="s">
        <v>109</v>
      </c>
      <c r="R42" s="19" t="s">
        <v>110</v>
      </c>
      <c r="S42" s="20">
        <v>15.3</v>
      </c>
      <c r="T42" s="21">
        <v>1</v>
      </c>
      <c r="U42" s="22">
        <v>1.4</v>
      </c>
      <c r="V42" s="23" t="s">
        <v>202</v>
      </c>
      <c r="W42" s="114">
        <v>0.7</v>
      </c>
      <c r="X42" s="25"/>
      <c r="Y42" s="26"/>
      <c r="Z42" s="23" t="s">
        <v>202</v>
      </c>
      <c r="AA42" s="114">
        <v>0.5</v>
      </c>
      <c r="AB42" s="25"/>
      <c r="AC42" s="26"/>
      <c r="AD42" s="27"/>
      <c r="AE42" s="43"/>
    </row>
    <row r="43" spans="2:31" x14ac:dyDescent="0.2">
      <c r="B43" s="132"/>
      <c r="C43" s="151"/>
      <c r="D43" s="132"/>
      <c r="E43" s="168"/>
      <c r="F43" s="169"/>
      <c r="G43" s="168"/>
      <c r="H43" s="151"/>
      <c r="I43" s="150"/>
      <c r="J43" s="16">
        <v>44518</v>
      </c>
      <c r="K43" s="105" t="s">
        <v>111</v>
      </c>
      <c r="L43" s="109">
        <v>14</v>
      </c>
      <c r="M43" s="109">
        <v>0.4</v>
      </c>
      <c r="N43" s="109">
        <v>8.8000000000000007</v>
      </c>
      <c r="O43" s="110">
        <v>0</v>
      </c>
      <c r="P43" s="18" t="s">
        <v>116</v>
      </c>
      <c r="Q43" s="18" t="s">
        <v>109</v>
      </c>
      <c r="R43" s="19" t="s">
        <v>110</v>
      </c>
      <c r="S43" s="20">
        <v>15.4</v>
      </c>
      <c r="T43" s="21">
        <v>2</v>
      </c>
      <c r="U43" s="22">
        <v>1.1000000000000001</v>
      </c>
      <c r="V43" s="23" t="s">
        <v>202</v>
      </c>
      <c r="W43" s="114">
        <v>0.57999999999999996</v>
      </c>
      <c r="X43" s="25"/>
      <c r="Y43" s="26"/>
      <c r="Z43" s="23" t="s">
        <v>202</v>
      </c>
      <c r="AA43" s="114">
        <v>0.63</v>
      </c>
      <c r="AB43" s="25"/>
      <c r="AC43" s="26"/>
      <c r="AD43" s="27"/>
      <c r="AE43" s="43"/>
    </row>
    <row r="44" spans="2:31" x14ac:dyDescent="0.2">
      <c r="B44" s="132"/>
      <c r="C44" s="151"/>
      <c r="D44" s="132"/>
      <c r="E44" s="168"/>
      <c r="F44" s="169"/>
      <c r="G44" s="168"/>
      <c r="H44" s="151"/>
      <c r="I44" s="150"/>
      <c r="J44" s="16">
        <v>44595</v>
      </c>
      <c r="K44" s="105" t="s">
        <v>111</v>
      </c>
      <c r="L44" s="109">
        <v>3.8</v>
      </c>
      <c r="M44" s="109">
        <v>0.5</v>
      </c>
      <c r="N44" s="109">
        <v>2.4</v>
      </c>
      <c r="O44" s="110">
        <v>0</v>
      </c>
      <c r="P44" s="18" t="s">
        <v>114</v>
      </c>
      <c r="Q44" s="18" t="s">
        <v>109</v>
      </c>
      <c r="R44" s="19" t="s">
        <v>110</v>
      </c>
      <c r="S44" s="20">
        <v>18.2</v>
      </c>
      <c r="T44" s="21">
        <v>2</v>
      </c>
      <c r="U44" s="22">
        <v>1.9</v>
      </c>
      <c r="V44" s="23" t="s">
        <v>202</v>
      </c>
      <c r="W44" s="114">
        <v>0.77</v>
      </c>
      <c r="X44" s="25"/>
      <c r="Y44" s="26"/>
      <c r="Z44" s="23" t="s">
        <v>202</v>
      </c>
      <c r="AA44" s="114">
        <v>0.67</v>
      </c>
      <c r="AB44" s="25"/>
      <c r="AC44" s="26"/>
      <c r="AD44" s="27"/>
      <c r="AE44" s="43"/>
    </row>
    <row r="45" spans="2:31" x14ac:dyDescent="0.2">
      <c r="B45" s="132"/>
      <c r="C45" s="151">
        <v>13</v>
      </c>
      <c r="D45" s="132"/>
      <c r="E45" s="168" t="s">
        <v>67</v>
      </c>
      <c r="F45" s="169"/>
      <c r="G45" s="168" t="s">
        <v>67</v>
      </c>
      <c r="H45" s="151" t="s">
        <v>91</v>
      </c>
      <c r="I45" s="150" t="s">
        <v>92</v>
      </c>
      <c r="J45" s="16">
        <v>44322</v>
      </c>
      <c r="K45" s="105" t="s">
        <v>111</v>
      </c>
      <c r="L45" s="109">
        <v>22.4</v>
      </c>
      <c r="M45" s="109">
        <v>0.3</v>
      </c>
      <c r="N45" s="109">
        <v>13.8</v>
      </c>
      <c r="O45" s="110">
        <v>0</v>
      </c>
      <c r="P45" s="18" t="s">
        <v>170</v>
      </c>
      <c r="Q45" s="18" t="s">
        <v>109</v>
      </c>
      <c r="R45" s="19" t="s">
        <v>110</v>
      </c>
      <c r="S45" s="20">
        <v>13.5</v>
      </c>
      <c r="T45" s="21">
        <v>5</v>
      </c>
      <c r="U45" s="22">
        <v>2.8</v>
      </c>
      <c r="V45" s="23" t="s">
        <v>202</v>
      </c>
      <c r="W45" s="114">
        <v>0.48</v>
      </c>
      <c r="X45" s="25"/>
      <c r="Y45" s="26"/>
      <c r="Z45" s="23" t="s">
        <v>202</v>
      </c>
      <c r="AA45" s="114">
        <v>0.56999999999999995</v>
      </c>
      <c r="AB45" s="25"/>
      <c r="AC45" s="26"/>
      <c r="AD45" s="27"/>
      <c r="AE45" s="43"/>
    </row>
    <row r="46" spans="2:31" x14ac:dyDescent="0.2">
      <c r="B46" s="132"/>
      <c r="C46" s="151"/>
      <c r="D46" s="132"/>
      <c r="E46" s="168"/>
      <c r="F46" s="169"/>
      <c r="G46" s="168"/>
      <c r="H46" s="151"/>
      <c r="I46" s="150"/>
      <c r="J46" s="16">
        <v>44412</v>
      </c>
      <c r="K46" s="105" t="s">
        <v>111</v>
      </c>
      <c r="L46" s="109">
        <v>28.3</v>
      </c>
      <c r="M46" s="109">
        <v>0.1</v>
      </c>
      <c r="N46" s="109">
        <v>26.9</v>
      </c>
      <c r="O46" s="110">
        <v>0</v>
      </c>
      <c r="P46" s="18" t="s">
        <v>170</v>
      </c>
      <c r="Q46" s="18" t="s">
        <v>109</v>
      </c>
      <c r="R46" s="19" t="s">
        <v>110</v>
      </c>
      <c r="S46" s="20">
        <v>16.899999999999999</v>
      </c>
      <c r="T46" s="21">
        <v>12</v>
      </c>
      <c r="U46" s="22">
        <v>2.6</v>
      </c>
      <c r="V46" s="23" t="s">
        <v>202</v>
      </c>
      <c r="W46" s="114">
        <v>0.53</v>
      </c>
      <c r="X46" s="25"/>
      <c r="Y46" s="26"/>
      <c r="Z46" s="23" t="s">
        <v>202</v>
      </c>
      <c r="AA46" s="114">
        <v>0.64</v>
      </c>
      <c r="AB46" s="25"/>
      <c r="AC46" s="26"/>
      <c r="AD46" s="27"/>
      <c r="AE46" s="43"/>
    </row>
    <row r="47" spans="2:31" x14ac:dyDescent="0.2">
      <c r="B47" s="132"/>
      <c r="C47" s="151"/>
      <c r="D47" s="132"/>
      <c r="E47" s="168"/>
      <c r="F47" s="169"/>
      <c r="G47" s="168"/>
      <c r="H47" s="151"/>
      <c r="I47" s="150"/>
      <c r="J47" s="16">
        <v>44519</v>
      </c>
      <c r="K47" s="105" t="s">
        <v>111</v>
      </c>
      <c r="L47" s="109">
        <v>19.5</v>
      </c>
      <c r="M47" s="109">
        <v>0.3</v>
      </c>
      <c r="N47" s="109">
        <v>9.1999999999999993</v>
      </c>
      <c r="O47" s="110">
        <v>0</v>
      </c>
      <c r="P47" s="18" t="s">
        <v>121</v>
      </c>
      <c r="Q47" s="18" t="s">
        <v>109</v>
      </c>
      <c r="R47" s="19" t="s">
        <v>110</v>
      </c>
      <c r="S47" s="20">
        <v>17.8</v>
      </c>
      <c r="T47" s="21">
        <v>2</v>
      </c>
      <c r="U47" s="22">
        <v>1.1000000000000001</v>
      </c>
      <c r="V47" s="23" t="s">
        <v>202</v>
      </c>
      <c r="W47" s="114">
        <v>0.6</v>
      </c>
      <c r="X47" s="25"/>
      <c r="Y47" s="26"/>
      <c r="Z47" s="23" t="s">
        <v>202</v>
      </c>
      <c r="AA47" s="114">
        <v>0.54</v>
      </c>
      <c r="AB47" s="25"/>
      <c r="AC47" s="26"/>
      <c r="AD47" s="27"/>
      <c r="AE47" s="43"/>
    </row>
    <row r="48" spans="2:31" x14ac:dyDescent="0.2">
      <c r="B48" s="132"/>
      <c r="C48" s="151"/>
      <c r="D48" s="132"/>
      <c r="E48" s="168"/>
      <c r="F48" s="169"/>
      <c r="G48" s="168"/>
      <c r="H48" s="151"/>
      <c r="I48" s="150"/>
      <c r="J48" s="16">
        <v>44595</v>
      </c>
      <c r="K48" s="105" t="s">
        <v>111</v>
      </c>
      <c r="L48" s="109">
        <v>-0.1</v>
      </c>
      <c r="M48" s="109">
        <v>0.2</v>
      </c>
      <c r="N48" s="109">
        <v>1.4</v>
      </c>
      <c r="O48" s="110">
        <v>0</v>
      </c>
      <c r="P48" s="18" t="s">
        <v>210</v>
      </c>
      <c r="Q48" s="18" t="s">
        <v>109</v>
      </c>
      <c r="R48" s="19" t="s">
        <v>110</v>
      </c>
      <c r="S48" s="20">
        <v>19.100000000000001</v>
      </c>
      <c r="T48" s="21">
        <v>2</v>
      </c>
      <c r="U48" s="22">
        <v>1.6</v>
      </c>
      <c r="V48" s="23" t="s">
        <v>202</v>
      </c>
      <c r="W48" s="114">
        <v>0.66</v>
      </c>
      <c r="X48" s="25"/>
      <c r="Y48" s="26"/>
      <c r="Z48" s="23" t="s">
        <v>202</v>
      </c>
      <c r="AA48" s="114">
        <v>0.54</v>
      </c>
      <c r="AB48" s="25"/>
      <c r="AC48" s="26"/>
      <c r="AD48" s="27"/>
      <c r="AE48" s="43"/>
    </row>
    <row r="49" spans="2:31" x14ac:dyDescent="0.2">
      <c r="B49" s="132"/>
      <c r="C49" s="151">
        <v>14</v>
      </c>
      <c r="D49" s="132"/>
      <c r="E49" s="168" t="s">
        <v>25</v>
      </c>
      <c r="F49" s="169"/>
      <c r="G49" s="168" t="s">
        <v>25</v>
      </c>
      <c r="H49" s="151" t="s">
        <v>106</v>
      </c>
      <c r="I49" s="150" t="s">
        <v>93</v>
      </c>
      <c r="J49" s="16">
        <v>44322</v>
      </c>
      <c r="K49" s="105" t="s">
        <v>111</v>
      </c>
      <c r="L49" s="109">
        <v>22.9</v>
      </c>
      <c r="M49" s="109">
        <v>0.6</v>
      </c>
      <c r="N49" s="109">
        <v>14.5</v>
      </c>
      <c r="O49" s="110">
        <v>0</v>
      </c>
      <c r="P49" s="18" t="s">
        <v>128</v>
      </c>
      <c r="Q49" s="18" t="s">
        <v>109</v>
      </c>
      <c r="R49" s="19" t="s">
        <v>171</v>
      </c>
      <c r="S49" s="20">
        <v>9.3699999999999992</v>
      </c>
      <c r="T49" s="21">
        <v>11</v>
      </c>
      <c r="U49" s="22">
        <v>9.9</v>
      </c>
      <c r="V49" s="23" t="s">
        <v>202</v>
      </c>
      <c r="W49" s="114">
        <v>0.56000000000000005</v>
      </c>
      <c r="X49" s="25"/>
      <c r="Y49" s="26"/>
      <c r="Z49" s="23" t="s">
        <v>202</v>
      </c>
      <c r="AA49" s="114">
        <v>0.54</v>
      </c>
      <c r="AB49" s="25"/>
      <c r="AC49" s="26"/>
      <c r="AD49" s="27"/>
      <c r="AE49" s="43"/>
    </row>
    <row r="50" spans="2:31" x14ac:dyDescent="0.2">
      <c r="B50" s="132"/>
      <c r="C50" s="151"/>
      <c r="D50" s="132"/>
      <c r="E50" s="168"/>
      <c r="F50" s="169"/>
      <c r="G50" s="168"/>
      <c r="H50" s="151"/>
      <c r="I50" s="150"/>
      <c r="J50" s="16">
        <v>44412</v>
      </c>
      <c r="K50" s="105" t="s">
        <v>111</v>
      </c>
      <c r="L50" s="109">
        <v>30.3</v>
      </c>
      <c r="M50" s="109">
        <v>0.8</v>
      </c>
      <c r="N50" s="109">
        <v>26.3</v>
      </c>
      <c r="O50" s="110">
        <v>0</v>
      </c>
      <c r="P50" s="18" t="s">
        <v>128</v>
      </c>
      <c r="Q50" s="18" t="s">
        <v>109</v>
      </c>
      <c r="R50" s="19">
        <v>93</v>
      </c>
      <c r="S50" s="20">
        <v>13.6</v>
      </c>
      <c r="T50" s="21">
        <v>6</v>
      </c>
      <c r="U50" s="22">
        <v>3.6</v>
      </c>
      <c r="V50" s="23" t="s">
        <v>202</v>
      </c>
      <c r="W50" s="114">
        <v>0.8</v>
      </c>
      <c r="X50" s="25"/>
      <c r="Y50" s="26"/>
      <c r="Z50" s="23" t="s">
        <v>202</v>
      </c>
      <c r="AA50" s="114">
        <v>0.71</v>
      </c>
      <c r="AB50" s="25"/>
      <c r="AC50" s="26"/>
      <c r="AD50" s="27"/>
      <c r="AE50" s="43"/>
    </row>
    <row r="51" spans="2:31" x14ac:dyDescent="0.2">
      <c r="B51" s="132"/>
      <c r="C51" s="151"/>
      <c r="D51" s="132"/>
      <c r="E51" s="168"/>
      <c r="F51" s="169"/>
      <c r="G51" s="168"/>
      <c r="H51" s="151"/>
      <c r="I51" s="150"/>
      <c r="J51" s="16">
        <v>44519</v>
      </c>
      <c r="K51" s="105" t="s">
        <v>111</v>
      </c>
      <c r="L51" s="109">
        <v>10.7</v>
      </c>
      <c r="M51" s="109">
        <v>0.7</v>
      </c>
      <c r="N51" s="109">
        <v>9.5</v>
      </c>
      <c r="O51" s="110">
        <v>0</v>
      </c>
      <c r="P51" s="18" t="s">
        <v>118</v>
      </c>
      <c r="Q51" s="18" t="s">
        <v>109</v>
      </c>
      <c r="R51" s="19" t="s">
        <v>110</v>
      </c>
      <c r="S51" s="20">
        <v>12.4</v>
      </c>
      <c r="T51" s="21">
        <v>3</v>
      </c>
      <c r="U51" s="22">
        <v>1.9</v>
      </c>
      <c r="V51" s="23" t="s">
        <v>202</v>
      </c>
      <c r="W51" s="114">
        <v>0.56000000000000005</v>
      </c>
      <c r="X51" s="25"/>
      <c r="Y51" s="26"/>
      <c r="Z51" s="23" t="s">
        <v>202</v>
      </c>
      <c r="AA51" s="114">
        <v>0.7</v>
      </c>
      <c r="AB51" s="25"/>
      <c r="AC51" s="26"/>
      <c r="AD51" s="27"/>
      <c r="AE51" s="43"/>
    </row>
    <row r="52" spans="2:31" x14ac:dyDescent="0.2">
      <c r="B52" s="133"/>
      <c r="C52" s="170"/>
      <c r="D52" s="133"/>
      <c r="E52" s="171"/>
      <c r="F52" s="172"/>
      <c r="G52" s="171"/>
      <c r="H52" s="170"/>
      <c r="I52" s="173"/>
      <c r="J52" s="28">
        <v>44594</v>
      </c>
      <c r="K52" s="106" t="s">
        <v>111</v>
      </c>
      <c r="L52" s="111">
        <v>4.0999999999999996</v>
      </c>
      <c r="M52" s="111">
        <v>0.7</v>
      </c>
      <c r="N52" s="111">
        <v>3.2</v>
      </c>
      <c r="O52" s="112">
        <v>0</v>
      </c>
      <c r="P52" s="30" t="s">
        <v>211</v>
      </c>
      <c r="Q52" s="30" t="s">
        <v>109</v>
      </c>
      <c r="R52" s="31" t="s">
        <v>110</v>
      </c>
      <c r="S52" s="84">
        <v>16.3</v>
      </c>
      <c r="T52" s="32">
        <v>3</v>
      </c>
      <c r="U52" s="33">
        <v>1.6</v>
      </c>
      <c r="V52" s="34" t="s">
        <v>202</v>
      </c>
      <c r="W52" s="115">
        <v>0.56000000000000005</v>
      </c>
      <c r="X52" s="36"/>
      <c r="Y52" s="37"/>
      <c r="Z52" s="34" t="s">
        <v>202</v>
      </c>
      <c r="AA52" s="115">
        <v>0.63</v>
      </c>
      <c r="AB52" s="36"/>
      <c r="AC52" s="37"/>
      <c r="AD52" s="38"/>
      <c r="AE52" s="43"/>
    </row>
    <row r="53" spans="2:31" x14ac:dyDescent="0.2">
      <c r="B53" s="131" t="s">
        <v>31</v>
      </c>
      <c r="C53" s="152">
        <v>15</v>
      </c>
      <c r="D53" s="131" t="s">
        <v>60</v>
      </c>
      <c r="E53" s="174" t="s">
        <v>68</v>
      </c>
      <c r="F53" s="175"/>
      <c r="G53" s="174" t="s">
        <v>68</v>
      </c>
      <c r="H53" s="152" t="s">
        <v>94</v>
      </c>
      <c r="I53" s="149" t="s">
        <v>93</v>
      </c>
      <c r="J53" s="3">
        <v>44322</v>
      </c>
      <c r="K53" s="104" t="s">
        <v>111</v>
      </c>
      <c r="L53" s="107">
        <v>23.9</v>
      </c>
      <c r="M53" s="107">
        <v>0.3</v>
      </c>
      <c r="N53" s="107">
        <v>19.8</v>
      </c>
      <c r="O53" s="108">
        <v>0</v>
      </c>
      <c r="P53" s="5" t="s">
        <v>172</v>
      </c>
      <c r="Q53" s="5" t="s">
        <v>109</v>
      </c>
      <c r="R53" s="6" t="s">
        <v>110</v>
      </c>
      <c r="S53" s="7">
        <v>13.9</v>
      </c>
      <c r="T53" s="8">
        <v>2</v>
      </c>
      <c r="U53" s="9">
        <v>1.6</v>
      </c>
      <c r="V53" s="10" t="s">
        <v>202</v>
      </c>
      <c r="W53" s="113">
        <v>0.63</v>
      </c>
      <c r="X53" s="12"/>
      <c r="Y53" s="13"/>
      <c r="Z53" s="10" t="s">
        <v>202</v>
      </c>
      <c r="AA53" s="113">
        <v>0.37</v>
      </c>
      <c r="AB53" s="12"/>
      <c r="AC53" s="13"/>
      <c r="AD53" s="14"/>
      <c r="AE53" s="43"/>
    </row>
    <row r="54" spans="2:31" x14ac:dyDescent="0.2">
      <c r="B54" s="132"/>
      <c r="C54" s="151"/>
      <c r="D54" s="132"/>
      <c r="E54" s="168"/>
      <c r="F54" s="169"/>
      <c r="G54" s="168"/>
      <c r="H54" s="151"/>
      <c r="I54" s="150"/>
      <c r="J54" s="16">
        <v>44411</v>
      </c>
      <c r="K54" s="105" t="s">
        <v>111</v>
      </c>
      <c r="L54" s="109">
        <v>30.4</v>
      </c>
      <c r="M54" s="109">
        <v>0.4</v>
      </c>
      <c r="N54" s="109">
        <v>23.8</v>
      </c>
      <c r="O54" s="110">
        <v>0</v>
      </c>
      <c r="P54" s="18" t="s">
        <v>108</v>
      </c>
      <c r="Q54" s="18" t="s">
        <v>109</v>
      </c>
      <c r="R54" s="19" t="s">
        <v>110</v>
      </c>
      <c r="S54" s="20">
        <v>17.3</v>
      </c>
      <c r="T54" s="21">
        <v>3</v>
      </c>
      <c r="U54" s="22">
        <v>1.9</v>
      </c>
      <c r="V54" s="23" t="s">
        <v>202</v>
      </c>
      <c r="W54" s="114">
        <v>0.59</v>
      </c>
      <c r="X54" s="25"/>
      <c r="Y54" s="26"/>
      <c r="Z54" s="23" t="s">
        <v>202</v>
      </c>
      <c r="AA54" s="114">
        <v>0.56999999999999995</v>
      </c>
      <c r="AB54" s="25"/>
      <c r="AC54" s="26"/>
      <c r="AD54" s="27"/>
      <c r="AE54" s="43"/>
    </row>
    <row r="55" spans="2:31" x14ac:dyDescent="0.2">
      <c r="B55" s="132"/>
      <c r="C55" s="151"/>
      <c r="D55" s="132"/>
      <c r="E55" s="168"/>
      <c r="F55" s="169"/>
      <c r="G55" s="168"/>
      <c r="H55" s="151"/>
      <c r="I55" s="150"/>
      <c r="J55" s="16">
        <v>44510</v>
      </c>
      <c r="K55" s="105" t="s">
        <v>111</v>
      </c>
      <c r="L55" s="109">
        <v>13.4</v>
      </c>
      <c r="M55" s="109">
        <v>0.4</v>
      </c>
      <c r="N55" s="109">
        <v>13.8</v>
      </c>
      <c r="O55" s="110">
        <v>0</v>
      </c>
      <c r="P55" s="18" t="s">
        <v>123</v>
      </c>
      <c r="Q55" s="18" t="s">
        <v>109</v>
      </c>
      <c r="R55" s="19" t="s">
        <v>124</v>
      </c>
      <c r="S55" s="20">
        <v>13.1</v>
      </c>
      <c r="T55" s="21">
        <v>10</v>
      </c>
      <c r="U55" s="22">
        <v>5.4</v>
      </c>
      <c r="V55" s="23" t="s">
        <v>202</v>
      </c>
      <c r="W55" s="114">
        <v>0.49</v>
      </c>
      <c r="X55" s="25"/>
      <c r="Y55" s="26"/>
      <c r="Z55" s="23" t="s">
        <v>202</v>
      </c>
      <c r="AA55" s="114">
        <v>0.5</v>
      </c>
      <c r="AB55" s="25"/>
      <c r="AC55" s="26"/>
      <c r="AD55" s="27"/>
      <c r="AE55" s="43"/>
    </row>
    <row r="56" spans="2:31" x14ac:dyDescent="0.2">
      <c r="B56" s="132"/>
      <c r="C56" s="151"/>
      <c r="D56" s="132"/>
      <c r="E56" s="168"/>
      <c r="F56" s="169"/>
      <c r="G56" s="168"/>
      <c r="H56" s="151"/>
      <c r="I56" s="150"/>
      <c r="J56" s="16">
        <v>44594</v>
      </c>
      <c r="K56" s="105" t="s">
        <v>111</v>
      </c>
      <c r="L56" s="109">
        <v>-0.5</v>
      </c>
      <c r="M56" s="109">
        <v>0.2</v>
      </c>
      <c r="N56" s="109">
        <v>1.8</v>
      </c>
      <c r="O56" s="110">
        <v>0</v>
      </c>
      <c r="P56" s="18" t="s">
        <v>128</v>
      </c>
      <c r="Q56" s="18" t="s">
        <v>109</v>
      </c>
      <c r="R56" s="19" t="s">
        <v>110</v>
      </c>
      <c r="S56" s="20">
        <v>16.100000000000001</v>
      </c>
      <c r="T56" s="21">
        <v>2</v>
      </c>
      <c r="U56" s="22">
        <v>1.2</v>
      </c>
      <c r="V56" s="23" t="s">
        <v>202</v>
      </c>
      <c r="W56" s="114">
        <v>0.68</v>
      </c>
      <c r="X56" s="25"/>
      <c r="Y56" s="26"/>
      <c r="Z56" s="23" t="s">
        <v>202</v>
      </c>
      <c r="AA56" s="114">
        <v>0.66</v>
      </c>
      <c r="AB56" s="25"/>
      <c r="AC56" s="26"/>
      <c r="AD56" s="27"/>
      <c r="AE56" s="43"/>
    </row>
    <row r="57" spans="2:31" x14ac:dyDescent="0.2">
      <c r="B57" s="132"/>
      <c r="C57" s="151">
        <v>16</v>
      </c>
      <c r="D57" s="132"/>
      <c r="E57" s="168" t="s">
        <v>69</v>
      </c>
      <c r="F57" s="169"/>
      <c r="G57" s="168" t="s">
        <v>69</v>
      </c>
      <c r="H57" s="151" t="s">
        <v>95</v>
      </c>
      <c r="I57" s="150" t="s">
        <v>93</v>
      </c>
      <c r="J57" s="16">
        <v>44322</v>
      </c>
      <c r="K57" s="105" t="s">
        <v>111</v>
      </c>
      <c r="L57" s="109">
        <v>20.100000000000001</v>
      </c>
      <c r="M57" s="109">
        <v>0.5</v>
      </c>
      <c r="N57" s="109">
        <v>14</v>
      </c>
      <c r="O57" s="110">
        <v>0</v>
      </c>
      <c r="P57" s="18" t="s">
        <v>173</v>
      </c>
      <c r="Q57" s="18" t="s">
        <v>109</v>
      </c>
      <c r="R57" s="19" t="s">
        <v>110</v>
      </c>
      <c r="S57" s="20">
        <v>16.899999999999999</v>
      </c>
      <c r="T57" s="21" t="s">
        <v>203</v>
      </c>
      <c r="U57" s="22">
        <v>0.7</v>
      </c>
      <c r="V57" s="23" t="s">
        <v>202</v>
      </c>
      <c r="W57" s="114">
        <v>0.57999999999999996</v>
      </c>
      <c r="X57" s="25"/>
      <c r="Y57" s="26"/>
      <c r="Z57" s="23" t="s">
        <v>202</v>
      </c>
      <c r="AA57" s="114">
        <v>0.65</v>
      </c>
      <c r="AB57" s="25"/>
      <c r="AC57" s="26"/>
      <c r="AD57" s="27"/>
      <c r="AE57" s="43"/>
    </row>
    <row r="58" spans="2:31" x14ac:dyDescent="0.2">
      <c r="B58" s="132"/>
      <c r="C58" s="151"/>
      <c r="D58" s="132"/>
      <c r="E58" s="168"/>
      <c r="F58" s="169"/>
      <c r="G58" s="168"/>
      <c r="H58" s="151"/>
      <c r="I58" s="150"/>
      <c r="J58" s="16">
        <v>44411</v>
      </c>
      <c r="K58" s="105" t="s">
        <v>111</v>
      </c>
      <c r="L58" s="109">
        <v>28</v>
      </c>
      <c r="M58" s="109">
        <v>0.5</v>
      </c>
      <c r="N58" s="109">
        <v>21.7</v>
      </c>
      <c r="O58" s="110">
        <v>0</v>
      </c>
      <c r="P58" s="18" t="s">
        <v>116</v>
      </c>
      <c r="Q58" s="18" t="s">
        <v>109</v>
      </c>
      <c r="R58" s="19" t="s">
        <v>110</v>
      </c>
      <c r="S58" s="20">
        <v>16.399999999999999</v>
      </c>
      <c r="T58" s="21" t="s">
        <v>203</v>
      </c>
      <c r="U58" s="22">
        <v>0.8</v>
      </c>
      <c r="V58" s="23" t="s">
        <v>202</v>
      </c>
      <c r="W58" s="114">
        <v>0.63</v>
      </c>
      <c r="X58" s="25"/>
      <c r="Y58" s="26"/>
      <c r="Z58" s="23" t="s">
        <v>202</v>
      </c>
      <c r="AA58" s="114">
        <v>0.62</v>
      </c>
      <c r="AB58" s="25"/>
      <c r="AC58" s="26"/>
      <c r="AD58" s="27"/>
      <c r="AE58" s="43"/>
    </row>
    <row r="59" spans="2:31" x14ac:dyDescent="0.2">
      <c r="B59" s="132"/>
      <c r="C59" s="151"/>
      <c r="D59" s="132"/>
      <c r="E59" s="168"/>
      <c r="F59" s="169"/>
      <c r="G59" s="168"/>
      <c r="H59" s="151"/>
      <c r="I59" s="150"/>
      <c r="J59" s="16">
        <v>44510</v>
      </c>
      <c r="K59" s="105" t="s">
        <v>115</v>
      </c>
      <c r="L59" s="109">
        <v>15.2</v>
      </c>
      <c r="M59" s="109">
        <v>0.7</v>
      </c>
      <c r="N59" s="109">
        <v>13</v>
      </c>
      <c r="O59" s="110">
        <v>0</v>
      </c>
      <c r="P59" s="18" t="s">
        <v>126</v>
      </c>
      <c r="Q59" s="18" t="s">
        <v>109</v>
      </c>
      <c r="R59" s="19" t="s">
        <v>110</v>
      </c>
      <c r="S59" s="20">
        <v>13</v>
      </c>
      <c r="T59" s="21">
        <v>2</v>
      </c>
      <c r="U59" s="22">
        <v>2</v>
      </c>
      <c r="V59" s="23" t="s">
        <v>202</v>
      </c>
      <c r="W59" s="114">
        <v>0.5</v>
      </c>
      <c r="X59" s="25"/>
      <c r="Y59" s="26"/>
      <c r="Z59" s="23" t="s">
        <v>202</v>
      </c>
      <c r="AA59" s="114">
        <v>0.6</v>
      </c>
      <c r="AB59" s="25"/>
      <c r="AC59" s="26"/>
      <c r="AD59" s="27"/>
      <c r="AE59" s="43"/>
    </row>
    <row r="60" spans="2:31" x14ac:dyDescent="0.2">
      <c r="B60" s="132"/>
      <c r="C60" s="151"/>
      <c r="D60" s="132"/>
      <c r="E60" s="168"/>
      <c r="F60" s="169"/>
      <c r="G60" s="168"/>
      <c r="H60" s="151"/>
      <c r="I60" s="150"/>
      <c r="J60" s="16">
        <v>44594</v>
      </c>
      <c r="K60" s="105" t="s">
        <v>111</v>
      </c>
      <c r="L60" s="109">
        <v>1.1000000000000001</v>
      </c>
      <c r="M60" s="109">
        <v>0.6</v>
      </c>
      <c r="N60" s="109">
        <v>3.8</v>
      </c>
      <c r="O60" s="110">
        <v>0</v>
      </c>
      <c r="P60" s="18" t="s">
        <v>116</v>
      </c>
      <c r="Q60" s="18" t="s">
        <v>109</v>
      </c>
      <c r="R60" s="19" t="s">
        <v>110</v>
      </c>
      <c r="S60" s="20">
        <v>25.2</v>
      </c>
      <c r="T60" s="21" t="s">
        <v>203</v>
      </c>
      <c r="U60" s="22">
        <v>0.4</v>
      </c>
      <c r="V60" s="23" t="s">
        <v>202</v>
      </c>
      <c r="W60" s="114">
        <v>0.75</v>
      </c>
      <c r="X60" s="25"/>
      <c r="Y60" s="26"/>
      <c r="Z60" s="23" t="s">
        <v>202</v>
      </c>
      <c r="AA60" s="114">
        <v>0.6</v>
      </c>
      <c r="AB60" s="25"/>
      <c r="AC60" s="26"/>
      <c r="AD60" s="27"/>
      <c r="AE60" s="43"/>
    </row>
    <row r="61" spans="2:31" x14ac:dyDescent="0.2">
      <c r="B61" s="132"/>
      <c r="C61" s="151">
        <v>17</v>
      </c>
      <c r="D61" s="132"/>
      <c r="E61" s="168" t="s">
        <v>70</v>
      </c>
      <c r="F61" s="169"/>
      <c r="G61" s="168" t="s">
        <v>70</v>
      </c>
      <c r="H61" s="151" t="s">
        <v>96</v>
      </c>
      <c r="I61" s="150" t="s">
        <v>92</v>
      </c>
      <c r="J61" s="16">
        <v>44322</v>
      </c>
      <c r="K61" s="105" t="s">
        <v>111</v>
      </c>
      <c r="L61" s="109">
        <v>21.3</v>
      </c>
      <c r="M61" s="109">
        <v>0.5</v>
      </c>
      <c r="N61" s="109">
        <v>13.9</v>
      </c>
      <c r="O61" s="110">
        <v>0</v>
      </c>
      <c r="P61" s="18" t="s">
        <v>174</v>
      </c>
      <c r="Q61" s="18" t="s">
        <v>109</v>
      </c>
      <c r="R61" s="19" t="s">
        <v>110</v>
      </c>
      <c r="S61" s="20">
        <v>15.1</v>
      </c>
      <c r="T61" s="21">
        <v>2</v>
      </c>
      <c r="U61" s="22">
        <v>1.1000000000000001</v>
      </c>
      <c r="V61" s="23" t="s">
        <v>202</v>
      </c>
      <c r="W61" s="114">
        <v>0.81</v>
      </c>
      <c r="X61" s="25"/>
      <c r="Y61" s="26"/>
      <c r="Z61" s="23" t="s">
        <v>202</v>
      </c>
      <c r="AA61" s="114">
        <v>0.54</v>
      </c>
      <c r="AB61" s="25"/>
      <c r="AC61" s="26"/>
      <c r="AD61" s="27"/>
      <c r="AE61" s="43"/>
    </row>
    <row r="62" spans="2:31" x14ac:dyDescent="0.2">
      <c r="B62" s="132"/>
      <c r="C62" s="151"/>
      <c r="D62" s="132"/>
      <c r="E62" s="168"/>
      <c r="F62" s="169"/>
      <c r="G62" s="168"/>
      <c r="H62" s="151"/>
      <c r="I62" s="150"/>
      <c r="J62" s="16">
        <v>44411</v>
      </c>
      <c r="K62" s="105" t="s">
        <v>111</v>
      </c>
      <c r="L62" s="109">
        <v>32</v>
      </c>
      <c r="M62" s="109">
        <v>0.4</v>
      </c>
      <c r="N62" s="109">
        <v>20.8</v>
      </c>
      <c r="O62" s="110">
        <v>0</v>
      </c>
      <c r="P62" s="18" t="s">
        <v>108</v>
      </c>
      <c r="Q62" s="18" t="s">
        <v>109</v>
      </c>
      <c r="R62" s="19" t="s">
        <v>110</v>
      </c>
      <c r="S62" s="20">
        <v>17</v>
      </c>
      <c r="T62" s="21">
        <v>1</v>
      </c>
      <c r="U62" s="22">
        <v>1.2</v>
      </c>
      <c r="V62" s="23" t="s">
        <v>202</v>
      </c>
      <c r="W62" s="114">
        <v>0.65</v>
      </c>
      <c r="X62" s="25"/>
      <c r="Y62" s="26"/>
      <c r="Z62" s="23" t="s">
        <v>202</v>
      </c>
      <c r="AA62" s="114">
        <v>0.5</v>
      </c>
      <c r="AB62" s="25"/>
      <c r="AC62" s="26"/>
      <c r="AD62" s="27"/>
      <c r="AE62" s="43"/>
    </row>
    <row r="63" spans="2:31" x14ac:dyDescent="0.2">
      <c r="B63" s="132"/>
      <c r="C63" s="151"/>
      <c r="D63" s="132"/>
      <c r="E63" s="168"/>
      <c r="F63" s="169"/>
      <c r="G63" s="168"/>
      <c r="H63" s="151"/>
      <c r="I63" s="150"/>
      <c r="J63" s="16">
        <v>44510</v>
      </c>
      <c r="K63" s="105" t="s">
        <v>111</v>
      </c>
      <c r="L63" s="109">
        <v>17.7</v>
      </c>
      <c r="M63" s="109">
        <v>0.8</v>
      </c>
      <c r="N63" s="109">
        <v>13.3</v>
      </c>
      <c r="O63" s="110">
        <v>0</v>
      </c>
      <c r="P63" s="18" t="s">
        <v>118</v>
      </c>
      <c r="Q63" s="18" t="s">
        <v>109</v>
      </c>
      <c r="R63" s="19" t="s">
        <v>127</v>
      </c>
      <c r="S63" s="20">
        <v>13</v>
      </c>
      <c r="T63" s="21">
        <v>9</v>
      </c>
      <c r="U63" s="22">
        <v>4.9000000000000004</v>
      </c>
      <c r="V63" s="23" t="s">
        <v>202</v>
      </c>
      <c r="W63" s="114">
        <v>0.47</v>
      </c>
      <c r="X63" s="25"/>
      <c r="Y63" s="26"/>
      <c r="Z63" s="23" t="s">
        <v>202</v>
      </c>
      <c r="AA63" s="114">
        <v>0.6</v>
      </c>
      <c r="AB63" s="25"/>
      <c r="AC63" s="26"/>
      <c r="AD63" s="27"/>
      <c r="AE63" s="43"/>
    </row>
    <row r="64" spans="2:31" x14ac:dyDescent="0.2">
      <c r="B64" s="132"/>
      <c r="C64" s="151"/>
      <c r="D64" s="132"/>
      <c r="E64" s="168"/>
      <c r="F64" s="169"/>
      <c r="G64" s="168"/>
      <c r="H64" s="151"/>
      <c r="I64" s="150"/>
      <c r="J64" s="16">
        <v>44594</v>
      </c>
      <c r="K64" s="105" t="s">
        <v>115</v>
      </c>
      <c r="L64" s="109">
        <v>0.7</v>
      </c>
      <c r="M64" s="109">
        <v>0.7</v>
      </c>
      <c r="N64" s="109">
        <v>5</v>
      </c>
      <c r="O64" s="110">
        <v>0</v>
      </c>
      <c r="P64" s="18" t="s">
        <v>114</v>
      </c>
      <c r="Q64" s="18" t="s">
        <v>109</v>
      </c>
      <c r="R64" s="19" t="s">
        <v>110</v>
      </c>
      <c r="S64" s="20">
        <v>15.8</v>
      </c>
      <c r="T64" s="21" t="s">
        <v>203</v>
      </c>
      <c r="U64" s="22">
        <v>0.3</v>
      </c>
      <c r="V64" s="23" t="s">
        <v>202</v>
      </c>
      <c r="W64" s="114">
        <v>0.69</v>
      </c>
      <c r="X64" s="25"/>
      <c r="Y64" s="26"/>
      <c r="Z64" s="23" t="s">
        <v>202</v>
      </c>
      <c r="AA64" s="114">
        <v>0.8</v>
      </c>
      <c r="AB64" s="25"/>
      <c r="AC64" s="26"/>
      <c r="AD64" s="27"/>
      <c r="AE64" s="43"/>
    </row>
    <row r="65" spans="2:31" x14ac:dyDescent="0.2">
      <c r="B65" s="132"/>
      <c r="C65" s="151">
        <v>18</v>
      </c>
      <c r="D65" s="132"/>
      <c r="E65" s="168" t="s">
        <v>70</v>
      </c>
      <c r="F65" s="169"/>
      <c r="G65" s="168" t="s">
        <v>70</v>
      </c>
      <c r="H65" s="151" t="s">
        <v>97</v>
      </c>
      <c r="I65" s="150" t="s">
        <v>93</v>
      </c>
      <c r="J65" s="16">
        <v>44322</v>
      </c>
      <c r="K65" s="105" t="s">
        <v>111</v>
      </c>
      <c r="L65" s="109">
        <v>25.7</v>
      </c>
      <c r="M65" s="109">
        <v>0.6</v>
      </c>
      <c r="N65" s="109">
        <v>15.5</v>
      </c>
      <c r="O65" s="110">
        <v>0</v>
      </c>
      <c r="P65" s="18" t="s">
        <v>175</v>
      </c>
      <c r="Q65" s="18" t="s">
        <v>109</v>
      </c>
      <c r="R65" s="19" t="s">
        <v>110</v>
      </c>
      <c r="S65" s="20">
        <v>13.9</v>
      </c>
      <c r="T65" s="21">
        <v>3</v>
      </c>
      <c r="U65" s="22">
        <v>1.3</v>
      </c>
      <c r="V65" s="23" t="s">
        <v>202</v>
      </c>
      <c r="W65" s="114">
        <v>0.66</v>
      </c>
      <c r="X65" s="25"/>
      <c r="Y65" s="26"/>
      <c r="Z65" s="23" t="s">
        <v>202</v>
      </c>
      <c r="AA65" s="114">
        <v>0.54</v>
      </c>
      <c r="AB65" s="25"/>
      <c r="AC65" s="26"/>
      <c r="AD65" s="27"/>
      <c r="AE65" s="43"/>
    </row>
    <row r="66" spans="2:31" x14ac:dyDescent="0.2">
      <c r="B66" s="132"/>
      <c r="C66" s="151"/>
      <c r="D66" s="132"/>
      <c r="E66" s="168"/>
      <c r="F66" s="169"/>
      <c r="G66" s="168"/>
      <c r="H66" s="151"/>
      <c r="I66" s="150"/>
      <c r="J66" s="16">
        <v>44412</v>
      </c>
      <c r="K66" s="105" t="s">
        <v>111</v>
      </c>
      <c r="L66" s="109">
        <v>30.5</v>
      </c>
      <c r="M66" s="109">
        <v>0.8</v>
      </c>
      <c r="N66" s="109">
        <v>24.7</v>
      </c>
      <c r="O66" s="110">
        <v>0</v>
      </c>
      <c r="P66" s="18" t="s">
        <v>116</v>
      </c>
      <c r="Q66" s="18" t="s">
        <v>109</v>
      </c>
      <c r="R66" s="19" t="s">
        <v>110</v>
      </c>
      <c r="S66" s="20">
        <v>18.5</v>
      </c>
      <c r="T66" s="21">
        <v>1</v>
      </c>
      <c r="U66" s="22">
        <v>1.5</v>
      </c>
      <c r="V66" s="23" t="s">
        <v>202</v>
      </c>
      <c r="W66" s="114">
        <v>0.65</v>
      </c>
      <c r="X66" s="25"/>
      <c r="Y66" s="26"/>
      <c r="Z66" s="23" t="s">
        <v>202</v>
      </c>
      <c r="AA66" s="114">
        <v>0.54</v>
      </c>
      <c r="AB66" s="25"/>
      <c r="AC66" s="26"/>
      <c r="AD66" s="27"/>
      <c r="AE66" s="43"/>
    </row>
    <row r="67" spans="2:31" x14ac:dyDescent="0.2">
      <c r="B67" s="132"/>
      <c r="C67" s="151"/>
      <c r="D67" s="132"/>
      <c r="E67" s="168"/>
      <c r="F67" s="169"/>
      <c r="G67" s="168"/>
      <c r="H67" s="151"/>
      <c r="I67" s="150"/>
      <c r="J67" s="16">
        <v>44508</v>
      </c>
      <c r="K67" s="105" t="s">
        <v>111</v>
      </c>
      <c r="L67" s="109">
        <v>17.3</v>
      </c>
      <c r="M67" s="109">
        <v>0.5</v>
      </c>
      <c r="N67" s="109">
        <v>12.2</v>
      </c>
      <c r="O67" s="110">
        <v>0</v>
      </c>
      <c r="P67" s="18" t="s">
        <v>116</v>
      </c>
      <c r="Q67" s="18" t="s">
        <v>109</v>
      </c>
      <c r="R67" s="19" t="s">
        <v>110</v>
      </c>
      <c r="S67" s="20">
        <v>17.600000000000001</v>
      </c>
      <c r="T67" s="21" t="s">
        <v>203</v>
      </c>
      <c r="U67" s="22">
        <v>0.7</v>
      </c>
      <c r="V67" s="23" t="s">
        <v>202</v>
      </c>
      <c r="W67" s="114">
        <v>0.65</v>
      </c>
      <c r="X67" s="25"/>
      <c r="Y67" s="26"/>
      <c r="Z67" s="23" t="s">
        <v>202</v>
      </c>
      <c r="AA67" s="114">
        <v>0.67</v>
      </c>
      <c r="AB67" s="25"/>
      <c r="AC67" s="26"/>
      <c r="AD67" s="27"/>
      <c r="AE67" s="43"/>
    </row>
    <row r="68" spans="2:31" x14ac:dyDescent="0.2">
      <c r="B68" s="132"/>
      <c r="C68" s="151"/>
      <c r="D68" s="132"/>
      <c r="E68" s="168"/>
      <c r="F68" s="169"/>
      <c r="G68" s="168"/>
      <c r="H68" s="151"/>
      <c r="I68" s="150"/>
      <c r="J68" s="16">
        <v>44594</v>
      </c>
      <c r="K68" s="105" t="s">
        <v>115</v>
      </c>
      <c r="L68" s="109">
        <v>2.2999999999999998</v>
      </c>
      <c r="M68" s="109">
        <v>0.7</v>
      </c>
      <c r="N68" s="109">
        <v>3.5</v>
      </c>
      <c r="O68" s="110">
        <v>0</v>
      </c>
      <c r="P68" s="18" t="s">
        <v>116</v>
      </c>
      <c r="Q68" s="18" t="s">
        <v>109</v>
      </c>
      <c r="R68" s="19" t="s">
        <v>110</v>
      </c>
      <c r="S68" s="20">
        <v>17.2</v>
      </c>
      <c r="T68" s="21" t="s">
        <v>203</v>
      </c>
      <c r="U68" s="22">
        <v>0.5</v>
      </c>
      <c r="V68" s="23" t="s">
        <v>202</v>
      </c>
      <c r="W68" s="114">
        <v>0.66</v>
      </c>
      <c r="X68" s="25"/>
      <c r="Y68" s="26"/>
      <c r="Z68" s="23" t="s">
        <v>202</v>
      </c>
      <c r="AA68" s="114">
        <v>0.54</v>
      </c>
      <c r="AB68" s="25"/>
      <c r="AC68" s="26"/>
      <c r="AD68" s="27"/>
      <c r="AE68" s="43"/>
    </row>
    <row r="69" spans="2:31" x14ac:dyDescent="0.2">
      <c r="B69" s="132"/>
      <c r="C69" s="151">
        <v>19</v>
      </c>
      <c r="D69" s="132"/>
      <c r="E69" s="168" t="s">
        <v>71</v>
      </c>
      <c r="F69" s="169"/>
      <c r="G69" s="168" t="s">
        <v>71</v>
      </c>
      <c r="H69" s="151" t="s">
        <v>98</v>
      </c>
      <c r="I69" s="150" t="s">
        <v>93</v>
      </c>
      <c r="J69" s="16">
        <v>44322</v>
      </c>
      <c r="K69" s="105" t="s">
        <v>111</v>
      </c>
      <c r="L69" s="109">
        <v>23</v>
      </c>
      <c r="M69" s="109">
        <v>0.3</v>
      </c>
      <c r="N69" s="109">
        <v>16.899999999999999</v>
      </c>
      <c r="O69" s="110">
        <v>0</v>
      </c>
      <c r="P69" s="18" t="s">
        <v>108</v>
      </c>
      <c r="Q69" s="18" t="s">
        <v>109</v>
      </c>
      <c r="R69" s="19" t="s">
        <v>176</v>
      </c>
      <c r="S69" s="20">
        <v>13.5</v>
      </c>
      <c r="T69" s="21">
        <v>15</v>
      </c>
      <c r="U69" s="22">
        <v>14</v>
      </c>
      <c r="V69" s="23" t="s">
        <v>202</v>
      </c>
      <c r="W69" s="114">
        <v>0.83</v>
      </c>
      <c r="X69" s="25"/>
      <c r="Y69" s="26"/>
      <c r="Z69" s="23" t="s">
        <v>202</v>
      </c>
      <c r="AA69" s="114">
        <v>0.6</v>
      </c>
      <c r="AB69" s="25"/>
      <c r="AC69" s="26"/>
      <c r="AD69" s="27"/>
      <c r="AE69" s="43"/>
    </row>
    <row r="70" spans="2:31" x14ac:dyDescent="0.2">
      <c r="B70" s="132"/>
      <c r="C70" s="151"/>
      <c r="D70" s="132"/>
      <c r="E70" s="168"/>
      <c r="F70" s="169"/>
      <c r="G70" s="168"/>
      <c r="H70" s="151"/>
      <c r="I70" s="150"/>
      <c r="J70" s="16">
        <v>44412</v>
      </c>
      <c r="K70" s="105" t="s">
        <v>111</v>
      </c>
      <c r="L70" s="109">
        <v>32.200000000000003</v>
      </c>
      <c r="M70" s="109">
        <v>0.3</v>
      </c>
      <c r="N70" s="109">
        <v>23.1</v>
      </c>
      <c r="O70" s="110">
        <v>0</v>
      </c>
      <c r="P70" s="18" t="s">
        <v>114</v>
      </c>
      <c r="Q70" s="18" t="s">
        <v>109</v>
      </c>
      <c r="R70" s="19" t="s">
        <v>110</v>
      </c>
      <c r="S70" s="20">
        <v>16.899999999999999</v>
      </c>
      <c r="T70" s="21">
        <v>3</v>
      </c>
      <c r="U70" s="22">
        <v>1.8</v>
      </c>
      <c r="V70" s="23" t="s">
        <v>202</v>
      </c>
      <c r="W70" s="114">
        <v>0.78</v>
      </c>
      <c r="X70" s="25"/>
      <c r="Y70" s="26"/>
      <c r="Z70" s="23" t="s">
        <v>202</v>
      </c>
      <c r="AA70" s="114">
        <v>0.5</v>
      </c>
      <c r="AB70" s="25"/>
      <c r="AC70" s="26"/>
      <c r="AD70" s="27"/>
      <c r="AE70" s="43"/>
    </row>
    <row r="71" spans="2:31" x14ac:dyDescent="0.2">
      <c r="B71" s="132"/>
      <c r="C71" s="151"/>
      <c r="D71" s="132"/>
      <c r="E71" s="168"/>
      <c r="F71" s="169"/>
      <c r="G71" s="168"/>
      <c r="H71" s="151"/>
      <c r="I71" s="150"/>
      <c r="J71" s="16">
        <v>44510</v>
      </c>
      <c r="K71" s="105" t="s">
        <v>111</v>
      </c>
      <c r="L71" s="109">
        <v>12</v>
      </c>
      <c r="M71" s="109">
        <v>0.4</v>
      </c>
      <c r="N71" s="109">
        <v>13.5</v>
      </c>
      <c r="O71" s="110">
        <v>0</v>
      </c>
      <c r="P71" s="18" t="s">
        <v>128</v>
      </c>
      <c r="Q71" s="18" t="s">
        <v>109</v>
      </c>
      <c r="R71" s="19" t="s">
        <v>129</v>
      </c>
      <c r="S71" s="20">
        <v>12.6</v>
      </c>
      <c r="T71" s="21">
        <v>8</v>
      </c>
      <c r="U71" s="22">
        <v>7.5</v>
      </c>
      <c r="V71" s="23" t="s">
        <v>202</v>
      </c>
      <c r="W71" s="114">
        <v>0.72</v>
      </c>
      <c r="X71" s="25"/>
      <c r="Y71" s="26"/>
      <c r="Z71" s="23" t="s">
        <v>202</v>
      </c>
      <c r="AA71" s="114">
        <v>0.65</v>
      </c>
      <c r="AB71" s="25"/>
      <c r="AC71" s="26"/>
      <c r="AD71" s="27"/>
      <c r="AE71" s="43"/>
    </row>
    <row r="72" spans="2:31" x14ac:dyDescent="0.2">
      <c r="B72" s="132"/>
      <c r="C72" s="151"/>
      <c r="D72" s="132"/>
      <c r="E72" s="168"/>
      <c r="F72" s="169"/>
      <c r="G72" s="168"/>
      <c r="H72" s="151"/>
      <c r="I72" s="150"/>
      <c r="J72" s="16">
        <v>44596</v>
      </c>
      <c r="K72" s="105" t="s">
        <v>111</v>
      </c>
      <c r="L72" s="109">
        <v>0.4</v>
      </c>
      <c r="M72" s="109">
        <v>0.3</v>
      </c>
      <c r="N72" s="109">
        <v>2.6</v>
      </c>
      <c r="O72" s="110">
        <v>0</v>
      </c>
      <c r="P72" s="18" t="s">
        <v>128</v>
      </c>
      <c r="Q72" s="18" t="s">
        <v>109</v>
      </c>
      <c r="R72" s="19" t="s">
        <v>110</v>
      </c>
      <c r="S72" s="20">
        <v>16.2</v>
      </c>
      <c r="T72" s="21">
        <v>2</v>
      </c>
      <c r="U72" s="22">
        <v>1.5</v>
      </c>
      <c r="V72" s="23" t="s">
        <v>202</v>
      </c>
      <c r="W72" s="114">
        <v>0.46</v>
      </c>
      <c r="X72" s="25"/>
      <c r="Y72" s="26"/>
      <c r="Z72" s="23" t="s">
        <v>202</v>
      </c>
      <c r="AA72" s="114">
        <v>0.6</v>
      </c>
      <c r="AB72" s="25"/>
      <c r="AC72" s="26"/>
      <c r="AD72" s="27"/>
      <c r="AE72" s="43"/>
    </row>
    <row r="73" spans="2:31" x14ac:dyDescent="0.2">
      <c r="B73" s="132"/>
      <c r="C73" s="151">
        <v>20</v>
      </c>
      <c r="D73" s="132"/>
      <c r="E73" s="168" t="s">
        <v>25</v>
      </c>
      <c r="F73" s="169"/>
      <c r="G73" s="168" t="s">
        <v>25</v>
      </c>
      <c r="H73" s="151" t="s">
        <v>99</v>
      </c>
      <c r="I73" s="150" t="s">
        <v>93</v>
      </c>
      <c r="J73" s="16">
        <v>44322</v>
      </c>
      <c r="K73" s="105" t="s">
        <v>111</v>
      </c>
      <c r="L73" s="109">
        <v>21.1</v>
      </c>
      <c r="M73" s="109">
        <v>0.5</v>
      </c>
      <c r="N73" s="109">
        <v>13.8</v>
      </c>
      <c r="O73" s="110">
        <v>0</v>
      </c>
      <c r="P73" s="18" t="s">
        <v>123</v>
      </c>
      <c r="Q73" s="18" t="s">
        <v>109</v>
      </c>
      <c r="R73" s="19" t="s">
        <v>177</v>
      </c>
      <c r="S73" s="20">
        <v>9.4</v>
      </c>
      <c r="T73" s="21">
        <v>10</v>
      </c>
      <c r="U73" s="22">
        <v>9.8000000000000007</v>
      </c>
      <c r="V73" s="23" t="s">
        <v>202</v>
      </c>
      <c r="W73" s="114">
        <v>0.45</v>
      </c>
      <c r="X73" s="25"/>
      <c r="Y73" s="26"/>
      <c r="Z73" s="23" t="s">
        <v>202</v>
      </c>
      <c r="AA73" s="114">
        <v>0.6</v>
      </c>
      <c r="AB73" s="25"/>
      <c r="AC73" s="26"/>
      <c r="AD73" s="27"/>
      <c r="AE73" s="43"/>
    </row>
    <row r="74" spans="2:31" x14ac:dyDescent="0.2">
      <c r="B74" s="132"/>
      <c r="C74" s="151"/>
      <c r="D74" s="132"/>
      <c r="E74" s="168"/>
      <c r="F74" s="169"/>
      <c r="G74" s="168"/>
      <c r="H74" s="151"/>
      <c r="I74" s="150"/>
      <c r="J74" s="16">
        <v>44412</v>
      </c>
      <c r="K74" s="105" t="s">
        <v>111</v>
      </c>
      <c r="L74" s="109">
        <v>33.200000000000003</v>
      </c>
      <c r="M74" s="109">
        <v>0.7</v>
      </c>
      <c r="N74" s="109">
        <v>33.1</v>
      </c>
      <c r="O74" s="110">
        <v>0</v>
      </c>
      <c r="P74" s="18" t="s">
        <v>123</v>
      </c>
      <c r="Q74" s="18" t="s">
        <v>109</v>
      </c>
      <c r="R74" s="19" t="s">
        <v>110</v>
      </c>
      <c r="S74" s="20">
        <v>13.9</v>
      </c>
      <c r="T74" s="21">
        <v>6</v>
      </c>
      <c r="U74" s="22">
        <v>3.4</v>
      </c>
      <c r="V74" s="23" t="s">
        <v>202</v>
      </c>
      <c r="W74" s="114">
        <v>0.62</v>
      </c>
      <c r="X74" s="25"/>
      <c r="Y74" s="26"/>
      <c r="Z74" s="23" t="s">
        <v>202</v>
      </c>
      <c r="AA74" s="114">
        <v>0.8</v>
      </c>
      <c r="AB74" s="25"/>
      <c r="AC74" s="26"/>
      <c r="AD74" s="27"/>
      <c r="AE74" s="43"/>
    </row>
    <row r="75" spans="2:31" x14ac:dyDescent="0.2">
      <c r="B75" s="132"/>
      <c r="C75" s="151"/>
      <c r="D75" s="132"/>
      <c r="E75" s="168"/>
      <c r="F75" s="169"/>
      <c r="G75" s="168"/>
      <c r="H75" s="151"/>
      <c r="I75" s="150"/>
      <c r="J75" s="16">
        <v>44508</v>
      </c>
      <c r="K75" s="105" t="s">
        <v>115</v>
      </c>
      <c r="L75" s="109">
        <v>16.100000000000001</v>
      </c>
      <c r="M75" s="109">
        <v>0.3</v>
      </c>
      <c r="N75" s="109">
        <v>14.8</v>
      </c>
      <c r="O75" s="110">
        <v>0</v>
      </c>
      <c r="P75" s="18" t="s">
        <v>108</v>
      </c>
      <c r="Q75" s="18" t="s">
        <v>109</v>
      </c>
      <c r="R75" s="19" t="s">
        <v>110</v>
      </c>
      <c r="S75" s="20">
        <v>17.100000000000001</v>
      </c>
      <c r="T75" s="21" t="s">
        <v>203</v>
      </c>
      <c r="U75" s="22">
        <v>1.4</v>
      </c>
      <c r="V75" s="23" t="s">
        <v>202</v>
      </c>
      <c r="W75" s="114">
        <v>0.68</v>
      </c>
      <c r="X75" s="25"/>
      <c r="Y75" s="26"/>
      <c r="Z75" s="23" t="s">
        <v>202</v>
      </c>
      <c r="AA75" s="114">
        <v>0.72</v>
      </c>
      <c r="AB75" s="25"/>
      <c r="AC75" s="26"/>
      <c r="AD75" s="27"/>
      <c r="AE75" s="43"/>
    </row>
    <row r="76" spans="2:31" x14ac:dyDescent="0.2">
      <c r="B76" s="132"/>
      <c r="C76" s="151"/>
      <c r="D76" s="132"/>
      <c r="E76" s="168"/>
      <c r="F76" s="169"/>
      <c r="G76" s="168"/>
      <c r="H76" s="151"/>
      <c r="I76" s="150"/>
      <c r="J76" s="16">
        <v>44594</v>
      </c>
      <c r="K76" s="105" t="s">
        <v>111</v>
      </c>
      <c r="L76" s="109">
        <v>4.4000000000000004</v>
      </c>
      <c r="M76" s="109">
        <v>0.3</v>
      </c>
      <c r="N76" s="109">
        <v>2.2999999999999998</v>
      </c>
      <c r="O76" s="110">
        <v>0</v>
      </c>
      <c r="P76" s="18" t="s">
        <v>116</v>
      </c>
      <c r="Q76" s="18" t="s">
        <v>109</v>
      </c>
      <c r="R76" s="19" t="s">
        <v>110</v>
      </c>
      <c r="S76" s="20">
        <v>15.6</v>
      </c>
      <c r="T76" s="21">
        <v>2</v>
      </c>
      <c r="U76" s="22">
        <v>1.1000000000000001</v>
      </c>
      <c r="V76" s="23" t="s">
        <v>202</v>
      </c>
      <c r="W76" s="114">
        <v>0.62</v>
      </c>
      <c r="X76" s="25"/>
      <c r="Y76" s="26"/>
      <c r="Z76" s="23" t="s">
        <v>202</v>
      </c>
      <c r="AA76" s="114">
        <v>0.63</v>
      </c>
      <c r="AB76" s="25"/>
      <c r="AC76" s="26"/>
      <c r="AD76" s="27"/>
      <c r="AE76" s="43"/>
    </row>
    <row r="77" spans="2:31" x14ac:dyDescent="0.2">
      <c r="B77" s="132"/>
      <c r="C77" s="151">
        <v>21</v>
      </c>
      <c r="D77" s="132"/>
      <c r="E77" s="168" t="s">
        <v>72</v>
      </c>
      <c r="F77" s="169"/>
      <c r="G77" s="168" t="s">
        <v>72</v>
      </c>
      <c r="H77" s="151" t="s">
        <v>100</v>
      </c>
      <c r="I77" s="150" t="s">
        <v>93</v>
      </c>
      <c r="J77" s="16">
        <v>44322</v>
      </c>
      <c r="K77" s="105" t="s">
        <v>111</v>
      </c>
      <c r="L77" s="109">
        <v>21.3</v>
      </c>
      <c r="M77" s="109">
        <v>0.4</v>
      </c>
      <c r="N77" s="109">
        <v>17.899999999999999</v>
      </c>
      <c r="O77" s="110">
        <v>0</v>
      </c>
      <c r="P77" s="18" t="s">
        <v>116</v>
      </c>
      <c r="Q77" s="18" t="s">
        <v>109</v>
      </c>
      <c r="R77" s="19" t="s">
        <v>169</v>
      </c>
      <c r="S77" s="20">
        <v>18.2</v>
      </c>
      <c r="T77" s="21">
        <v>5</v>
      </c>
      <c r="U77" s="22">
        <v>4.2</v>
      </c>
      <c r="V77" s="23" t="s">
        <v>202</v>
      </c>
      <c r="W77" s="114">
        <v>0.72</v>
      </c>
      <c r="X77" s="25"/>
      <c r="Y77" s="26"/>
      <c r="Z77" s="23" t="s">
        <v>202</v>
      </c>
      <c r="AA77" s="114">
        <v>0.43</v>
      </c>
      <c r="AB77" s="25"/>
      <c r="AC77" s="26"/>
      <c r="AD77" s="27"/>
      <c r="AE77" s="43"/>
    </row>
    <row r="78" spans="2:31" x14ac:dyDescent="0.2">
      <c r="B78" s="132"/>
      <c r="C78" s="151"/>
      <c r="D78" s="132"/>
      <c r="E78" s="168"/>
      <c r="F78" s="169"/>
      <c r="G78" s="168"/>
      <c r="H78" s="151"/>
      <c r="I78" s="150"/>
      <c r="J78" s="16">
        <v>44412</v>
      </c>
      <c r="K78" s="105" t="s">
        <v>111</v>
      </c>
      <c r="L78" s="109">
        <v>31.4</v>
      </c>
      <c r="M78" s="109">
        <v>0.5</v>
      </c>
      <c r="N78" s="109">
        <v>28.8</v>
      </c>
      <c r="O78" s="110">
        <v>0</v>
      </c>
      <c r="P78" s="18" t="s">
        <v>118</v>
      </c>
      <c r="Q78" s="18" t="s">
        <v>109</v>
      </c>
      <c r="R78" s="19" t="s">
        <v>110</v>
      </c>
      <c r="S78" s="20">
        <v>21.7</v>
      </c>
      <c r="T78" s="21">
        <v>2</v>
      </c>
      <c r="U78" s="22">
        <v>2.9</v>
      </c>
      <c r="V78" s="23" t="s">
        <v>202</v>
      </c>
      <c r="W78" s="114">
        <v>0.6</v>
      </c>
      <c r="X78" s="25"/>
      <c r="Y78" s="26"/>
      <c r="Z78" s="23" t="s">
        <v>202</v>
      </c>
      <c r="AA78" s="114">
        <v>0.69</v>
      </c>
      <c r="AB78" s="25"/>
      <c r="AC78" s="26"/>
      <c r="AD78" s="27"/>
      <c r="AE78" s="43"/>
    </row>
    <row r="79" spans="2:31" x14ac:dyDescent="0.2">
      <c r="B79" s="132"/>
      <c r="C79" s="151"/>
      <c r="D79" s="132"/>
      <c r="E79" s="168"/>
      <c r="F79" s="169"/>
      <c r="G79" s="168"/>
      <c r="H79" s="151"/>
      <c r="I79" s="150"/>
      <c r="J79" s="16">
        <v>44508</v>
      </c>
      <c r="K79" s="105" t="s">
        <v>115</v>
      </c>
      <c r="L79" s="109">
        <v>12.6</v>
      </c>
      <c r="M79" s="109">
        <v>0.5</v>
      </c>
      <c r="N79" s="109">
        <v>11.6</v>
      </c>
      <c r="O79" s="110">
        <v>0</v>
      </c>
      <c r="P79" s="18" t="s">
        <v>116</v>
      </c>
      <c r="Q79" s="18" t="s">
        <v>109</v>
      </c>
      <c r="R79" s="19" t="s">
        <v>110</v>
      </c>
      <c r="S79" s="20">
        <v>22</v>
      </c>
      <c r="T79" s="21" t="s">
        <v>203</v>
      </c>
      <c r="U79" s="22">
        <v>1</v>
      </c>
      <c r="V79" s="23" t="s">
        <v>202</v>
      </c>
      <c r="W79" s="114">
        <v>0.54</v>
      </c>
      <c r="X79" s="25"/>
      <c r="Y79" s="26"/>
      <c r="Z79" s="23" t="s">
        <v>202</v>
      </c>
      <c r="AA79" s="114">
        <v>0.62</v>
      </c>
      <c r="AB79" s="25"/>
      <c r="AC79" s="26"/>
      <c r="AD79" s="27"/>
      <c r="AE79" s="43"/>
    </row>
    <row r="80" spans="2:31" x14ac:dyDescent="0.2">
      <c r="B80" s="132"/>
      <c r="C80" s="151"/>
      <c r="D80" s="132"/>
      <c r="E80" s="168"/>
      <c r="F80" s="169"/>
      <c r="G80" s="168"/>
      <c r="H80" s="151"/>
      <c r="I80" s="150"/>
      <c r="J80" s="16">
        <v>44595</v>
      </c>
      <c r="K80" s="105" t="s">
        <v>111</v>
      </c>
      <c r="L80" s="109">
        <v>3.8</v>
      </c>
      <c r="M80" s="109">
        <v>0.5</v>
      </c>
      <c r="N80" s="109">
        <v>3</v>
      </c>
      <c r="O80" s="110">
        <v>0</v>
      </c>
      <c r="P80" s="18" t="s">
        <v>128</v>
      </c>
      <c r="Q80" s="18" t="s">
        <v>109</v>
      </c>
      <c r="R80" s="19" t="s">
        <v>110</v>
      </c>
      <c r="S80" s="20">
        <v>24.3</v>
      </c>
      <c r="T80" s="21" t="s">
        <v>214</v>
      </c>
      <c r="U80" s="22">
        <v>0.9</v>
      </c>
      <c r="V80" s="23" t="s">
        <v>202</v>
      </c>
      <c r="W80" s="114">
        <v>0.56000000000000005</v>
      </c>
      <c r="X80" s="25"/>
      <c r="Y80" s="26"/>
      <c r="Z80" s="23" t="s">
        <v>202</v>
      </c>
      <c r="AA80" s="114">
        <v>0.54</v>
      </c>
      <c r="AB80" s="25"/>
      <c r="AC80" s="26"/>
      <c r="AD80" s="27"/>
      <c r="AE80" s="43"/>
    </row>
    <row r="81" spans="2:35" x14ac:dyDescent="0.2">
      <c r="B81" s="132"/>
      <c r="C81" s="151">
        <v>22</v>
      </c>
      <c r="D81" s="132"/>
      <c r="E81" s="168" t="s">
        <v>24</v>
      </c>
      <c r="F81" s="169"/>
      <c r="G81" s="168" t="s">
        <v>24</v>
      </c>
      <c r="H81" s="151" t="s">
        <v>101</v>
      </c>
      <c r="I81" s="150" t="s">
        <v>93</v>
      </c>
      <c r="J81" s="16">
        <v>44324</v>
      </c>
      <c r="K81" s="105" t="s">
        <v>111</v>
      </c>
      <c r="L81" s="109">
        <v>20.9</v>
      </c>
      <c r="M81" s="109">
        <v>0.3</v>
      </c>
      <c r="N81" s="109">
        <v>17.3</v>
      </c>
      <c r="O81" s="110">
        <v>0</v>
      </c>
      <c r="P81" s="18" t="s">
        <v>108</v>
      </c>
      <c r="Q81" s="18" t="s">
        <v>109</v>
      </c>
      <c r="R81" s="19" t="s">
        <v>178</v>
      </c>
      <c r="S81" s="20">
        <v>15.7</v>
      </c>
      <c r="T81" s="21">
        <v>17</v>
      </c>
      <c r="U81" s="22">
        <v>18</v>
      </c>
      <c r="V81" s="23" t="s">
        <v>202</v>
      </c>
      <c r="W81" s="114">
        <v>0.66</v>
      </c>
      <c r="X81" s="25"/>
      <c r="Y81" s="26"/>
      <c r="Z81" s="23" t="s">
        <v>202</v>
      </c>
      <c r="AA81" s="114">
        <v>0.74</v>
      </c>
      <c r="AB81" s="25"/>
      <c r="AC81" s="26"/>
      <c r="AD81" s="27"/>
      <c r="AE81" s="44"/>
      <c r="AF81" s="45"/>
      <c r="AG81" s="45"/>
      <c r="AH81" s="45"/>
      <c r="AI81" s="45"/>
    </row>
    <row r="82" spans="2:35" x14ac:dyDescent="0.2">
      <c r="B82" s="132"/>
      <c r="C82" s="151"/>
      <c r="D82" s="132"/>
      <c r="E82" s="168"/>
      <c r="F82" s="169"/>
      <c r="G82" s="168"/>
      <c r="H82" s="151"/>
      <c r="I82" s="150"/>
      <c r="J82" s="16">
        <v>44412</v>
      </c>
      <c r="K82" s="105" t="s">
        <v>111</v>
      </c>
      <c r="L82" s="109">
        <v>32.4</v>
      </c>
      <c r="M82" s="109">
        <v>0.5</v>
      </c>
      <c r="N82" s="109">
        <v>31.7</v>
      </c>
      <c r="O82" s="110">
        <v>0</v>
      </c>
      <c r="P82" s="18" t="s">
        <v>116</v>
      </c>
      <c r="Q82" s="18" t="s">
        <v>109</v>
      </c>
      <c r="R82" s="19" t="s">
        <v>195</v>
      </c>
      <c r="S82" s="20">
        <v>19.2</v>
      </c>
      <c r="T82" s="21">
        <v>4</v>
      </c>
      <c r="U82" s="22">
        <v>5.0999999999999996</v>
      </c>
      <c r="V82" s="23" t="s">
        <v>202</v>
      </c>
      <c r="W82" s="114">
        <v>0.53</v>
      </c>
      <c r="X82" s="25"/>
      <c r="Y82" s="26"/>
      <c r="Z82" s="23" t="s">
        <v>202</v>
      </c>
      <c r="AA82" s="114">
        <v>0.62</v>
      </c>
      <c r="AB82" s="25"/>
      <c r="AC82" s="26"/>
      <c r="AD82" s="27"/>
      <c r="AE82" s="44"/>
      <c r="AF82" s="45"/>
      <c r="AG82" s="45"/>
      <c r="AH82" s="45"/>
      <c r="AI82" s="45"/>
    </row>
    <row r="83" spans="2:35" x14ac:dyDescent="0.2">
      <c r="B83" s="132"/>
      <c r="C83" s="151"/>
      <c r="D83" s="132"/>
      <c r="E83" s="168"/>
      <c r="F83" s="169"/>
      <c r="G83" s="168"/>
      <c r="H83" s="151"/>
      <c r="I83" s="150"/>
      <c r="J83" s="16">
        <v>44511</v>
      </c>
      <c r="K83" s="105" t="s">
        <v>111</v>
      </c>
      <c r="L83" s="109">
        <v>12.8</v>
      </c>
      <c r="M83" s="109">
        <v>0.4</v>
      </c>
      <c r="N83" s="109">
        <v>11.6</v>
      </c>
      <c r="O83" s="110">
        <v>0</v>
      </c>
      <c r="P83" s="18" t="s">
        <v>128</v>
      </c>
      <c r="Q83" s="18" t="s">
        <v>109</v>
      </c>
      <c r="R83" s="19" t="s">
        <v>130</v>
      </c>
      <c r="S83" s="20">
        <v>9.65</v>
      </c>
      <c r="T83" s="21">
        <v>6</v>
      </c>
      <c r="U83" s="22">
        <v>6.6</v>
      </c>
      <c r="V83" s="23" t="s">
        <v>202</v>
      </c>
      <c r="W83" s="114">
        <v>0.68</v>
      </c>
      <c r="X83" s="25"/>
      <c r="Y83" s="26"/>
      <c r="Z83" s="23" t="s">
        <v>202</v>
      </c>
      <c r="AA83" s="114">
        <v>0.56999999999999995</v>
      </c>
      <c r="AB83" s="25"/>
      <c r="AC83" s="26"/>
      <c r="AD83" s="27"/>
      <c r="AE83" s="44"/>
      <c r="AF83" s="45"/>
      <c r="AG83" s="45"/>
      <c r="AH83" s="45"/>
      <c r="AI83" s="45"/>
    </row>
    <row r="84" spans="2:35" x14ac:dyDescent="0.2">
      <c r="B84" s="133"/>
      <c r="C84" s="170"/>
      <c r="D84" s="133"/>
      <c r="E84" s="171"/>
      <c r="F84" s="172"/>
      <c r="G84" s="171"/>
      <c r="H84" s="170"/>
      <c r="I84" s="173"/>
      <c r="J84" s="28">
        <v>44595</v>
      </c>
      <c r="K84" s="106" t="s">
        <v>111</v>
      </c>
      <c r="L84" s="111">
        <v>4.4000000000000004</v>
      </c>
      <c r="M84" s="111">
        <v>0.4</v>
      </c>
      <c r="N84" s="111">
        <v>1.9</v>
      </c>
      <c r="O84" s="112">
        <v>0</v>
      </c>
      <c r="P84" s="30" t="s">
        <v>116</v>
      </c>
      <c r="Q84" s="30" t="s">
        <v>109</v>
      </c>
      <c r="R84" s="31" t="s">
        <v>110</v>
      </c>
      <c r="S84" s="84">
        <v>18</v>
      </c>
      <c r="T84" s="32">
        <v>2</v>
      </c>
      <c r="U84" s="33">
        <v>1.5</v>
      </c>
      <c r="V84" s="34" t="s">
        <v>202</v>
      </c>
      <c r="W84" s="115">
        <v>0.72</v>
      </c>
      <c r="X84" s="36"/>
      <c r="Y84" s="37"/>
      <c r="Z84" s="34" t="s">
        <v>202</v>
      </c>
      <c r="AA84" s="115">
        <v>0.64</v>
      </c>
      <c r="AB84" s="36"/>
      <c r="AC84" s="37"/>
      <c r="AD84" s="38"/>
      <c r="AE84" s="44"/>
      <c r="AF84" s="45"/>
      <c r="AG84" s="45"/>
      <c r="AH84" s="45"/>
      <c r="AI84" s="45"/>
    </row>
  </sheetData>
  <mergeCells count="153">
    <mergeCell ref="H77:H80"/>
    <mergeCell ref="I77:I80"/>
    <mergeCell ref="C81:C84"/>
    <mergeCell ref="E81:E84"/>
    <mergeCell ref="F81:F84"/>
    <mergeCell ref="G81:G84"/>
    <mergeCell ref="H81:H84"/>
    <mergeCell ref="I81:I84"/>
    <mergeCell ref="C77:C80"/>
    <mergeCell ref="E77:E80"/>
    <mergeCell ref="F77:F80"/>
    <mergeCell ref="G77:G80"/>
    <mergeCell ref="H69:H72"/>
    <mergeCell ref="I69:I72"/>
    <mergeCell ref="C73:C76"/>
    <mergeCell ref="E73:E76"/>
    <mergeCell ref="F73:F76"/>
    <mergeCell ref="G73:G76"/>
    <mergeCell ref="H73:H76"/>
    <mergeCell ref="I73:I76"/>
    <mergeCell ref="C69:C72"/>
    <mergeCell ref="E69:E72"/>
    <mergeCell ref="F69:F72"/>
    <mergeCell ref="G69:G72"/>
    <mergeCell ref="H61:H64"/>
    <mergeCell ref="I61:I64"/>
    <mergeCell ref="C65:C68"/>
    <mergeCell ref="E65:E68"/>
    <mergeCell ref="F65:F68"/>
    <mergeCell ref="G65:G68"/>
    <mergeCell ref="H65:H68"/>
    <mergeCell ref="I65:I68"/>
    <mergeCell ref="C61:C64"/>
    <mergeCell ref="E61:E64"/>
    <mergeCell ref="F61:F64"/>
    <mergeCell ref="G61:G64"/>
    <mergeCell ref="H53:H56"/>
    <mergeCell ref="I53:I56"/>
    <mergeCell ref="C57:C60"/>
    <mergeCell ref="E57:E60"/>
    <mergeCell ref="F57:F60"/>
    <mergeCell ref="G57:G60"/>
    <mergeCell ref="H57:H60"/>
    <mergeCell ref="I57:I60"/>
    <mergeCell ref="C53:C56"/>
    <mergeCell ref="E53:E56"/>
    <mergeCell ref="F53:F56"/>
    <mergeCell ref="G53:G56"/>
    <mergeCell ref="H45:H48"/>
    <mergeCell ref="I45:I48"/>
    <mergeCell ref="C49:C52"/>
    <mergeCell ref="E49:E52"/>
    <mergeCell ref="F49:F52"/>
    <mergeCell ref="G49:G52"/>
    <mergeCell ref="H49:H52"/>
    <mergeCell ref="I49:I52"/>
    <mergeCell ref="C45:C48"/>
    <mergeCell ref="E45:E48"/>
    <mergeCell ref="F45:F48"/>
    <mergeCell ref="G45:G48"/>
    <mergeCell ref="H37:H40"/>
    <mergeCell ref="I37:I40"/>
    <mergeCell ref="C41:C44"/>
    <mergeCell ref="E41:E44"/>
    <mergeCell ref="F41:F44"/>
    <mergeCell ref="G41:G44"/>
    <mergeCell ref="H41:H44"/>
    <mergeCell ref="I41:I44"/>
    <mergeCell ref="C37:C40"/>
    <mergeCell ref="E37:E40"/>
    <mergeCell ref="F37:F40"/>
    <mergeCell ref="G37:G40"/>
    <mergeCell ref="H29:H32"/>
    <mergeCell ref="I29:I32"/>
    <mergeCell ref="C33:C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H21:H24"/>
    <mergeCell ref="I21:I24"/>
    <mergeCell ref="C25:C28"/>
    <mergeCell ref="E25:E28"/>
    <mergeCell ref="F25:F28"/>
    <mergeCell ref="G25:G28"/>
    <mergeCell ref="H25:H28"/>
    <mergeCell ref="I25:I28"/>
    <mergeCell ref="C21:C24"/>
    <mergeCell ref="E21:E24"/>
    <mergeCell ref="F21:F24"/>
    <mergeCell ref="G21:G24"/>
    <mergeCell ref="C17:C20"/>
    <mergeCell ref="E17:E20"/>
    <mergeCell ref="F17:F20"/>
    <mergeCell ref="G17:G20"/>
    <mergeCell ref="H17:H20"/>
    <mergeCell ref="I17:I20"/>
    <mergeCell ref="C15:C16"/>
    <mergeCell ref="E15:E16"/>
    <mergeCell ref="F15:F16"/>
    <mergeCell ref="G15:G16"/>
    <mergeCell ref="J1:J4"/>
    <mergeCell ref="K1:K4"/>
    <mergeCell ref="L1:L4"/>
    <mergeCell ref="C3:C4"/>
    <mergeCell ref="D3:G4"/>
    <mergeCell ref="H3:H4"/>
    <mergeCell ref="I3:I4"/>
    <mergeCell ref="V2:AC2"/>
    <mergeCell ref="V3:AC3"/>
    <mergeCell ref="V4:Y4"/>
    <mergeCell ref="Z4:AC4"/>
    <mergeCell ref="N1:AD1"/>
    <mergeCell ref="T3:T4"/>
    <mergeCell ref="AD2:AD4"/>
    <mergeCell ref="M1:M4"/>
    <mergeCell ref="N3:N4"/>
    <mergeCell ref="O3:O4"/>
    <mergeCell ref="R3:R4"/>
    <mergeCell ref="S3:S4"/>
    <mergeCell ref="P3:P4"/>
    <mergeCell ref="Q3:Q4"/>
    <mergeCell ref="N2:U2"/>
    <mergeCell ref="U3:U4"/>
    <mergeCell ref="B5:B52"/>
    <mergeCell ref="B53:B84"/>
    <mergeCell ref="D15:D52"/>
    <mergeCell ref="D53:D84"/>
    <mergeCell ref="D5:G6"/>
    <mergeCell ref="D7:G8"/>
    <mergeCell ref="D9:G12"/>
    <mergeCell ref="D13:G14"/>
    <mergeCell ref="B1:B4"/>
    <mergeCell ref="C1:I2"/>
    <mergeCell ref="I5:I6"/>
    <mergeCell ref="C7:C8"/>
    <mergeCell ref="H7:H8"/>
    <mergeCell ref="I7:I8"/>
    <mergeCell ref="C5:C6"/>
    <mergeCell ref="H5:H6"/>
    <mergeCell ref="I9:I12"/>
    <mergeCell ref="C13:C14"/>
    <mergeCell ref="H13:H14"/>
    <mergeCell ref="I13:I14"/>
    <mergeCell ref="C9:C12"/>
    <mergeCell ref="H9:H12"/>
    <mergeCell ref="H15:H16"/>
    <mergeCell ref="I15:I16"/>
  </mergeCells>
  <phoneticPr fontId="4"/>
  <conditionalFormatting sqref="W5:W84 Y5:Y84 AC5:AC84 AA5:AA84">
    <cfRule type="cellIs" dxfId="81" priority="238" stopIfTrue="1" operator="greaterThanOrEqual">
      <formula>10</formula>
    </cfRule>
    <cfRule type="cellIs" dxfId="80" priority="239" stopIfTrue="1" operator="greaterThanOrEqual">
      <formula>1</formula>
    </cfRule>
    <cfRule type="cellIs" dxfId="79" priority="240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61" fitToHeight="0" orientation="landscape" r:id="rId1"/>
  <headerFooter scaleWithDoc="0">
    <oddHeader>&amp;C&amp;18表4.1.1(1) 岩手県 &amp;A &amp;P/&amp;N</oddHeader>
  </headerFooter>
  <rowBreaks count="1" manualBreakCount="1">
    <brk id="5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M84"/>
  <sheetViews>
    <sheetView view="pageBreakPreview" zoomScaleNormal="100" zoomScaleSheetLayoutView="100" workbookViewId="0">
      <pane xSplit="9" ySplit="4" topLeftCell="R65" activePane="bottomRight" state="frozen"/>
      <selection activeCell="AD16" sqref="AD16"/>
      <selection pane="topRight" activeCell="AD16" sqref="AD16"/>
      <selection pane="bottomLeft" activeCell="AD16" sqref="AD16"/>
      <selection pane="bottomRight" activeCell="AD16" sqref="AD16"/>
    </sheetView>
  </sheetViews>
  <sheetFormatPr defaultColWidth="9" defaultRowHeight="13" x14ac:dyDescent="0.2"/>
  <cols>
    <col min="1" max="1" width="1.90625" style="39" customWidth="1"/>
    <col min="2" max="2" width="3" style="39" customWidth="1"/>
    <col min="3" max="3" width="3.81640625" style="39" customWidth="1"/>
    <col min="4" max="4" width="6.453125" style="39" customWidth="1"/>
    <col min="5" max="6" width="0" style="39" hidden="1" customWidth="1"/>
    <col min="7" max="7" width="13.90625" style="39" customWidth="1"/>
    <col min="8" max="8" width="15.08984375" style="39" customWidth="1"/>
    <col min="9" max="9" width="13.36328125" style="39" customWidth="1"/>
    <col min="10" max="10" width="8.81640625" style="40" customWidth="1"/>
    <col min="11" max="11" width="7.453125" style="39" customWidth="1"/>
    <col min="12" max="15" width="6.1796875" style="39" customWidth="1"/>
    <col min="16" max="16" width="10.08984375" style="39" customWidth="1"/>
    <col min="17" max="17" width="8.81640625" style="39" customWidth="1"/>
    <col min="18" max="25" width="5.453125" style="39" customWidth="1"/>
    <col min="26" max="27" width="6.453125" style="39" customWidth="1"/>
    <col min="28" max="28" width="9.453125" style="39" customWidth="1"/>
    <col min="29" max="29" width="5.36328125" style="39" customWidth="1"/>
    <col min="30" max="30" width="6.81640625" style="39" customWidth="1"/>
    <col min="31" max="31" width="2.453125" style="41" customWidth="1"/>
    <col min="32" max="32" width="6.1796875" style="53" customWidth="1"/>
    <col min="33" max="33" width="5.36328125" style="39" customWidth="1"/>
    <col min="34" max="34" width="6.81640625" style="39" customWidth="1"/>
    <col min="35" max="35" width="2.453125" style="41" customWidth="1"/>
    <col min="36" max="36" width="6.1796875" style="39" customWidth="1"/>
    <col min="37" max="37" width="5.453125" style="39" customWidth="1"/>
    <col min="38" max="38" width="25.81640625" style="39" customWidth="1"/>
    <col min="39" max="39" width="2.453125" style="39" customWidth="1"/>
    <col min="40" max="16384" width="9" style="39"/>
  </cols>
  <sheetData>
    <row r="1" spans="2:39" ht="13.5" customHeight="1" x14ac:dyDescent="0.2">
      <c r="B1" s="147"/>
      <c r="C1" s="148" t="s">
        <v>0</v>
      </c>
      <c r="D1" s="148"/>
      <c r="E1" s="148"/>
      <c r="F1" s="148"/>
      <c r="G1" s="148"/>
      <c r="H1" s="148"/>
      <c r="I1" s="148"/>
      <c r="J1" s="153" t="s">
        <v>7</v>
      </c>
      <c r="K1" s="154" t="s">
        <v>8</v>
      </c>
      <c r="L1" s="155" t="s">
        <v>28</v>
      </c>
      <c r="M1" s="155" t="s">
        <v>19</v>
      </c>
      <c r="N1" s="176" t="s">
        <v>48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2:39" s="2" customFormat="1" ht="14.15" customHeight="1" x14ac:dyDescent="0.2">
      <c r="B2" s="147"/>
      <c r="C2" s="148"/>
      <c r="D2" s="148"/>
      <c r="E2" s="148"/>
      <c r="F2" s="148"/>
      <c r="G2" s="148"/>
      <c r="H2" s="148"/>
      <c r="I2" s="148"/>
      <c r="J2" s="153"/>
      <c r="K2" s="154"/>
      <c r="L2" s="155"/>
      <c r="M2" s="155"/>
      <c r="N2" s="155" t="s">
        <v>40</v>
      </c>
      <c r="O2" s="156" t="s">
        <v>1</v>
      </c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8" t="s">
        <v>22</v>
      </c>
      <c r="AD2" s="159"/>
      <c r="AE2" s="159"/>
      <c r="AF2" s="159"/>
      <c r="AG2" s="159"/>
      <c r="AH2" s="159"/>
      <c r="AI2" s="159"/>
      <c r="AJ2" s="159"/>
      <c r="AK2" s="160"/>
      <c r="AL2" s="156" t="s">
        <v>2</v>
      </c>
    </row>
    <row r="3" spans="2:39" s="2" customFormat="1" ht="14.15" customHeight="1" x14ac:dyDescent="0.2">
      <c r="B3" s="147"/>
      <c r="C3" s="156" t="s">
        <v>3</v>
      </c>
      <c r="D3" s="157" t="s">
        <v>4</v>
      </c>
      <c r="E3" s="157"/>
      <c r="F3" s="157"/>
      <c r="G3" s="157"/>
      <c r="H3" s="157" t="s">
        <v>5</v>
      </c>
      <c r="I3" s="157" t="s">
        <v>6</v>
      </c>
      <c r="J3" s="153"/>
      <c r="K3" s="154"/>
      <c r="L3" s="155"/>
      <c r="M3" s="155"/>
      <c r="N3" s="154"/>
      <c r="O3" s="177" t="s">
        <v>49</v>
      </c>
      <c r="P3" s="154" t="s">
        <v>29</v>
      </c>
      <c r="Q3" s="154" t="s">
        <v>30</v>
      </c>
      <c r="R3" s="182" t="s">
        <v>52</v>
      </c>
      <c r="S3" s="182"/>
      <c r="T3" s="182"/>
      <c r="U3" s="182"/>
      <c r="V3" s="182"/>
      <c r="W3" s="182"/>
      <c r="X3" s="182"/>
      <c r="Y3" s="182"/>
      <c r="Z3" s="177" t="s">
        <v>50</v>
      </c>
      <c r="AA3" s="179" t="s">
        <v>51</v>
      </c>
      <c r="AB3" s="181" t="s">
        <v>12</v>
      </c>
      <c r="AC3" s="161" t="s">
        <v>9</v>
      </c>
      <c r="AD3" s="162"/>
      <c r="AE3" s="162"/>
      <c r="AF3" s="162"/>
      <c r="AG3" s="162"/>
      <c r="AH3" s="162"/>
      <c r="AI3" s="162"/>
      <c r="AJ3" s="162"/>
      <c r="AK3" s="163"/>
      <c r="AL3" s="156"/>
    </row>
    <row r="4" spans="2:39" s="2" customFormat="1" ht="14.15" customHeight="1" x14ac:dyDescent="0.2">
      <c r="B4" s="147"/>
      <c r="C4" s="156"/>
      <c r="D4" s="157"/>
      <c r="E4" s="157"/>
      <c r="F4" s="157"/>
      <c r="G4" s="157"/>
      <c r="H4" s="157"/>
      <c r="I4" s="157"/>
      <c r="J4" s="153"/>
      <c r="K4" s="154"/>
      <c r="L4" s="155"/>
      <c r="M4" s="155"/>
      <c r="N4" s="154"/>
      <c r="O4" s="178"/>
      <c r="P4" s="154"/>
      <c r="Q4" s="154"/>
      <c r="R4" s="46" t="s">
        <v>32</v>
      </c>
      <c r="S4" s="46" t="s">
        <v>33</v>
      </c>
      <c r="T4" s="46" t="s">
        <v>34</v>
      </c>
      <c r="U4" s="46" t="s">
        <v>35</v>
      </c>
      <c r="V4" s="46" t="s">
        <v>36</v>
      </c>
      <c r="W4" s="46" t="s">
        <v>37</v>
      </c>
      <c r="X4" s="46" t="s">
        <v>38</v>
      </c>
      <c r="Y4" s="46" t="s">
        <v>39</v>
      </c>
      <c r="Z4" s="178"/>
      <c r="AA4" s="180"/>
      <c r="AB4" s="181"/>
      <c r="AC4" s="161" t="s">
        <v>10</v>
      </c>
      <c r="AD4" s="162"/>
      <c r="AE4" s="162"/>
      <c r="AF4" s="163"/>
      <c r="AG4" s="161" t="s">
        <v>11</v>
      </c>
      <c r="AH4" s="162"/>
      <c r="AI4" s="162"/>
      <c r="AJ4" s="163"/>
      <c r="AK4" s="80" t="s">
        <v>13</v>
      </c>
      <c r="AL4" s="156"/>
    </row>
    <row r="5" spans="2:39" s="2" customFormat="1" ht="14.15" customHeight="1" x14ac:dyDescent="0.2">
      <c r="B5" s="131" t="s">
        <v>31</v>
      </c>
      <c r="C5" s="152">
        <v>1</v>
      </c>
      <c r="D5" s="135" t="s">
        <v>57</v>
      </c>
      <c r="E5" s="136"/>
      <c r="F5" s="136"/>
      <c r="G5" s="137"/>
      <c r="H5" s="152" t="s">
        <v>73</v>
      </c>
      <c r="I5" s="149" t="s">
        <v>74</v>
      </c>
      <c r="J5" s="3">
        <v>44323</v>
      </c>
      <c r="K5" s="104" t="s">
        <v>115</v>
      </c>
      <c r="L5" s="107">
        <v>20.2</v>
      </c>
      <c r="M5" s="107">
        <v>0.4</v>
      </c>
      <c r="N5" s="107">
        <v>15.3</v>
      </c>
      <c r="O5" s="116">
        <v>3</v>
      </c>
      <c r="P5" s="5" t="s">
        <v>131</v>
      </c>
      <c r="Q5" s="5" t="s">
        <v>141</v>
      </c>
      <c r="R5" s="4">
        <v>0</v>
      </c>
      <c r="S5" s="4">
        <v>5.8</v>
      </c>
      <c r="T5" s="4">
        <v>38.1</v>
      </c>
      <c r="U5" s="4">
        <v>24.2</v>
      </c>
      <c r="V5" s="4">
        <v>26.3</v>
      </c>
      <c r="W5" s="4">
        <v>3.7</v>
      </c>
      <c r="X5" s="4">
        <v>0</v>
      </c>
      <c r="Y5" s="4">
        <v>1.8</v>
      </c>
      <c r="Z5" s="4">
        <v>93.7</v>
      </c>
      <c r="AA5" s="85">
        <v>2.71</v>
      </c>
      <c r="AB5" s="47" t="s">
        <v>132</v>
      </c>
      <c r="AC5" s="10" t="s">
        <v>202</v>
      </c>
      <c r="AD5" s="113">
        <v>6</v>
      </c>
      <c r="AE5" s="12"/>
      <c r="AF5" s="13"/>
      <c r="AG5" s="10"/>
      <c r="AH5" s="11">
        <v>8.9</v>
      </c>
      <c r="AI5" s="12" t="s">
        <v>204</v>
      </c>
      <c r="AJ5" s="13">
        <v>2.4</v>
      </c>
      <c r="AK5" s="48">
        <v>8.9</v>
      </c>
      <c r="AL5" s="14"/>
      <c r="AM5" s="15"/>
    </row>
    <row r="6" spans="2:39" s="2" customFormat="1" ht="14.15" customHeight="1" x14ac:dyDescent="0.2">
      <c r="B6" s="132"/>
      <c r="C6" s="151"/>
      <c r="D6" s="138"/>
      <c r="E6" s="139"/>
      <c r="F6" s="139"/>
      <c r="G6" s="140"/>
      <c r="H6" s="151"/>
      <c r="I6" s="150"/>
      <c r="J6" s="16">
        <v>44508</v>
      </c>
      <c r="K6" s="105" t="s">
        <v>107</v>
      </c>
      <c r="L6" s="109">
        <v>12.7</v>
      </c>
      <c r="M6" s="109">
        <v>0.5</v>
      </c>
      <c r="N6" s="109">
        <v>12.3</v>
      </c>
      <c r="O6" s="117">
        <v>3</v>
      </c>
      <c r="P6" s="18" t="s">
        <v>131</v>
      </c>
      <c r="Q6" s="18" t="s">
        <v>109</v>
      </c>
      <c r="R6" s="17">
        <v>0</v>
      </c>
      <c r="S6" s="17">
        <v>1.9</v>
      </c>
      <c r="T6" s="17">
        <v>33.5</v>
      </c>
      <c r="U6" s="17">
        <v>33</v>
      </c>
      <c r="V6" s="17">
        <v>24.5</v>
      </c>
      <c r="W6" s="17">
        <v>5.3</v>
      </c>
      <c r="X6" s="17">
        <v>0.5</v>
      </c>
      <c r="Y6" s="17">
        <v>1.3</v>
      </c>
      <c r="Z6" s="17">
        <v>84.2</v>
      </c>
      <c r="AA6" s="86">
        <v>2.7130000000000001</v>
      </c>
      <c r="AB6" s="49" t="s">
        <v>132</v>
      </c>
      <c r="AC6" s="23" t="s">
        <v>202</v>
      </c>
      <c r="AD6" s="114">
        <v>4.5999999999999996</v>
      </c>
      <c r="AE6" s="25"/>
      <c r="AF6" s="26"/>
      <c r="AG6" s="23"/>
      <c r="AH6" s="24">
        <v>9.1</v>
      </c>
      <c r="AI6" s="25" t="s">
        <v>204</v>
      </c>
      <c r="AJ6" s="26">
        <v>1.8</v>
      </c>
      <c r="AK6" s="50">
        <v>9.1</v>
      </c>
      <c r="AL6" s="27"/>
      <c r="AM6" s="15"/>
    </row>
    <row r="7" spans="2:39" x14ac:dyDescent="0.2">
      <c r="B7" s="132"/>
      <c r="C7" s="151">
        <v>2</v>
      </c>
      <c r="D7" s="141" t="s">
        <v>58</v>
      </c>
      <c r="E7" s="142"/>
      <c r="F7" s="142"/>
      <c r="G7" s="143"/>
      <c r="H7" s="151" t="s">
        <v>75</v>
      </c>
      <c r="I7" s="150" t="s">
        <v>76</v>
      </c>
      <c r="J7" s="16">
        <v>44323</v>
      </c>
      <c r="K7" s="105" t="s">
        <v>111</v>
      </c>
      <c r="L7" s="109">
        <v>15.7</v>
      </c>
      <c r="M7" s="109">
        <v>0.4</v>
      </c>
      <c r="N7" s="109">
        <v>14.6</v>
      </c>
      <c r="O7" s="117">
        <v>3</v>
      </c>
      <c r="P7" s="18" t="s">
        <v>133</v>
      </c>
      <c r="Q7" s="18" t="s">
        <v>141</v>
      </c>
      <c r="R7" s="17">
        <v>0</v>
      </c>
      <c r="S7" s="17">
        <v>0.5</v>
      </c>
      <c r="T7" s="17">
        <v>15.8</v>
      </c>
      <c r="U7" s="17">
        <v>25.8</v>
      </c>
      <c r="V7" s="17">
        <v>40.9</v>
      </c>
      <c r="W7" s="17">
        <v>13.6</v>
      </c>
      <c r="X7" s="17">
        <v>1.7</v>
      </c>
      <c r="Y7" s="17">
        <v>1.7</v>
      </c>
      <c r="Z7" s="17">
        <v>91.2</v>
      </c>
      <c r="AA7" s="86">
        <v>2.73</v>
      </c>
      <c r="AB7" s="49" t="s">
        <v>132</v>
      </c>
      <c r="AC7" s="23" t="s">
        <v>202</v>
      </c>
      <c r="AD7" s="114">
        <v>2.8</v>
      </c>
      <c r="AE7" s="25"/>
      <c r="AF7" s="26"/>
      <c r="AG7" s="23"/>
      <c r="AH7" s="24">
        <v>3.9</v>
      </c>
      <c r="AI7" s="25" t="s">
        <v>204</v>
      </c>
      <c r="AJ7" s="26">
        <v>0.98</v>
      </c>
      <c r="AK7" s="50">
        <v>3.9</v>
      </c>
      <c r="AL7" s="27"/>
      <c r="AM7" s="43"/>
    </row>
    <row r="8" spans="2:39" x14ac:dyDescent="0.2">
      <c r="B8" s="132"/>
      <c r="C8" s="151"/>
      <c r="D8" s="138"/>
      <c r="E8" s="139"/>
      <c r="F8" s="139"/>
      <c r="G8" s="140"/>
      <c r="H8" s="151"/>
      <c r="I8" s="150"/>
      <c r="J8" s="16">
        <v>44508</v>
      </c>
      <c r="K8" s="105" t="s">
        <v>107</v>
      </c>
      <c r="L8" s="109">
        <v>14</v>
      </c>
      <c r="M8" s="109">
        <v>0.3</v>
      </c>
      <c r="N8" s="109">
        <v>13.1</v>
      </c>
      <c r="O8" s="117">
        <v>3</v>
      </c>
      <c r="P8" s="18" t="s">
        <v>133</v>
      </c>
      <c r="Q8" s="18" t="s">
        <v>109</v>
      </c>
      <c r="R8" s="17">
        <v>0</v>
      </c>
      <c r="S8" s="17">
        <v>1</v>
      </c>
      <c r="T8" s="17">
        <v>15.9</v>
      </c>
      <c r="U8" s="17">
        <v>15.4</v>
      </c>
      <c r="V8" s="17">
        <v>35.5</v>
      </c>
      <c r="W8" s="17">
        <v>26.7</v>
      </c>
      <c r="X8" s="17">
        <v>3.3</v>
      </c>
      <c r="Y8" s="17">
        <v>2.2000000000000002</v>
      </c>
      <c r="Z8" s="17">
        <v>82.8</v>
      </c>
      <c r="AA8" s="86">
        <v>2.7509999999999999</v>
      </c>
      <c r="AB8" s="49" t="s">
        <v>132</v>
      </c>
      <c r="AC8" s="23" t="s">
        <v>202</v>
      </c>
      <c r="AD8" s="114">
        <v>3.4</v>
      </c>
      <c r="AE8" s="25"/>
      <c r="AF8" s="26"/>
      <c r="AG8" s="23"/>
      <c r="AH8" s="24">
        <v>5.2</v>
      </c>
      <c r="AI8" s="25" t="s">
        <v>204</v>
      </c>
      <c r="AJ8" s="26">
        <v>1.4</v>
      </c>
      <c r="AK8" s="50">
        <v>5.2</v>
      </c>
      <c r="AL8" s="27"/>
      <c r="AM8" s="43"/>
    </row>
    <row r="9" spans="2:39" x14ac:dyDescent="0.2">
      <c r="B9" s="132"/>
      <c r="C9" s="151">
        <v>3</v>
      </c>
      <c r="D9" s="141" t="s">
        <v>23</v>
      </c>
      <c r="E9" s="142"/>
      <c r="F9" s="142"/>
      <c r="G9" s="143"/>
      <c r="H9" s="151" t="s">
        <v>77</v>
      </c>
      <c r="I9" s="150" t="s">
        <v>78</v>
      </c>
      <c r="J9" s="16">
        <v>44324</v>
      </c>
      <c r="K9" s="105" t="s">
        <v>111</v>
      </c>
      <c r="L9" s="109">
        <v>20.3</v>
      </c>
      <c r="M9" s="109">
        <v>0.3</v>
      </c>
      <c r="N9" s="109">
        <v>14.7</v>
      </c>
      <c r="O9" s="117">
        <v>3</v>
      </c>
      <c r="P9" s="18" t="s">
        <v>133</v>
      </c>
      <c r="Q9" s="18" t="s">
        <v>163</v>
      </c>
      <c r="R9" s="17">
        <v>0</v>
      </c>
      <c r="S9" s="17">
        <v>4.5999999999999996</v>
      </c>
      <c r="T9" s="17">
        <v>2.4</v>
      </c>
      <c r="U9" s="17">
        <v>54.3</v>
      </c>
      <c r="V9" s="17">
        <v>34.799999999999997</v>
      </c>
      <c r="W9" s="17">
        <v>1.2</v>
      </c>
      <c r="X9" s="17">
        <v>0.9</v>
      </c>
      <c r="Y9" s="17">
        <v>1.8</v>
      </c>
      <c r="Z9" s="17">
        <v>88.7</v>
      </c>
      <c r="AA9" s="86">
        <v>2.6989999999999998</v>
      </c>
      <c r="AB9" s="49" t="s">
        <v>132</v>
      </c>
      <c r="AC9" s="23" t="s">
        <v>202</v>
      </c>
      <c r="AD9" s="114">
        <v>7.9</v>
      </c>
      <c r="AE9" s="25"/>
      <c r="AF9" s="26"/>
      <c r="AG9" s="23"/>
      <c r="AH9" s="24">
        <v>22</v>
      </c>
      <c r="AI9" s="25" t="s">
        <v>204</v>
      </c>
      <c r="AJ9" s="26">
        <v>3.7</v>
      </c>
      <c r="AK9" s="50">
        <v>22</v>
      </c>
      <c r="AL9" s="27"/>
      <c r="AM9" s="43"/>
    </row>
    <row r="10" spans="2:39" x14ac:dyDescent="0.2">
      <c r="B10" s="132"/>
      <c r="C10" s="151"/>
      <c r="D10" s="144"/>
      <c r="E10" s="145"/>
      <c r="F10" s="145"/>
      <c r="G10" s="146"/>
      <c r="H10" s="151"/>
      <c r="I10" s="150"/>
      <c r="J10" s="16">
        <v>44411</v>
      </c>
      <c r="K10" s="105" t="s">
        <v>111</v>
      </c>
      <c r="L10" s="109">
        <v>31.1</v>
      </c>
      <c r="M10" s="109">
        <v>0.4</v>
      </c>
      <c r="N10" s="109">
        <v>25</v>
      </c>
      <c r="O10" s="117">
        <v>3</v>
      </c>
      <c r="P10" s="18" t="s">
        <v>145</v>
      </c>
      <c r="Q10" s="18" t="s">
        <v>109</v>
      </c>
      <c r="R10" s="17">
        <v>0</v>
      </c>
      <c r="S10" s="17">
        <v>1</v>
      </c>
      <c r="T10" s="17">
        <v>42.7</v>
      </c>
      <c r="U10" s="17">
        <v>41.7</v>
      </c>
      <c r="V10" s="17">
        <v>12.4</v>
      </c>
      <c r="W10" s="17">
        <v>0.4</v>
      </c>
      <c r="X10" s="17">
        <v>0.7</v>
      </c>
      <c r="Y10" s="17">
        <v>1.1000000000000001</v>
      </c>
      <c r="Z10" s="17">
        <v>82.4</v>
      </c>
      <c r="AA10" s="86">
        <v>2.722</v>
      </c>
      <c r="AB10" s="49" t="s">
        <v>132</v>
      </c>
      <c r="AC10" s="23" t="s">
        <v>202</v>
      </c>
      <c r="AD10" s="114">
        <v>7.4</v>
      </c>
      <c r="AE10" s="25"/>
      <c r="AF10" s="26"/>
      <c r="AG10" s="23"/>
      <c r="AH10" s="24">
        <v>21</v>
      </c>
      <c r="AI10" s="25" t="s">
        <v>204</v>
      </c>
      <c r="AJ10" s="26">
        <v>3.7</v>
      </c>
      <c r="AK10" s="50">
        <v>21</v>
      </c>
      <c r="AL10" s="27"/>
      <c r="AM10" s="43"/>
    </row>
    <row r="11" spans="2:39" x14ac:dyDescent="0.2">
      <c r="B11" s="132"/>
      <c r="C11" s="151"/>
      <c r="D11" s="144"/>
      <c r="E11" s="145"/>
      <c r="F11" s="145"/>
      <c r="G11" s="146"/>
      <c r="H11" s="151"/>
      <c r="I11" s="150"/>
      <c r="J11" s="16">
        <v>44510</v>
      </c>
      <c r="K11" s="105" t="s">
        <v>111</v>
      </c>
      <c r="L11" s="109">
        <v>13.4</v>
      </c>
      <c r="M11" s="109">
        <v>0.4</v>
      </c>
      <c r="N11" s="109">
        <v>12.7</v>
      </c>
      <c r="O11" s="117">
        <v>3</v>
      </c>
      <c r="P11" s="18" t="s">
        <v>134</v>
      </c>
      <c r="Q11" s="18" t="s">
        <v>109</v>
      </c>
      <c r="R11" s="17">
        <v>0</v>
      </c>
      <c r="S11" s="17">
        <v>0.2</v>
      </c>
      <c r="T11" s="17">
        <v>22.3</v>
      </c>
      <c r="U11" s="17">
        <v>52.9</v>
      </c>
      <c r="V11" s="17">
        <v>21.8</v>
      </c>
      <c r="W11" s="17">
        <v>0.5</v>
      </c>
      <c r="X11" s="17">
        <v>1.1000000000000001</v>
      </c>
      <c r="Y11" s="17">
        <v>1.2</v>
      </c>
      <c r="Z11" s="17">
        <v>78.400000000000006</v>
      </c>
      <c r="AA11" s="86">
        <v>2.7290000000000001</v>
      </c>
      <c r="AB11" s="49" t="s">
        <v>132</v>
      </c>
      <c r="AC11" s="23" t="s">
        <v>202</v>
      </c>
      <c r="AD11" s="114">
        <v>7.1</v>
      </c>
      <c r="AE11" s="25"/>
      <c r="AF11" s="26"/>
      <c r="AG11" s="23"/>
      <c r="AH11" s="24">
        <v>36</v>
      </c>
      <c r="AI11" s="25" t="s">
        <v>204</v>
      </c>
      <c r="AJ11" s="26">
        <v>3.8</v>
      </c>
      <c r="AK11" s="50">
        <v>36</v>
      </c>
      <c r="AL11" s="27"/>
      <c r="AM11" s="43"/>
    </row>
    <row r="12" spans="2:39" x14ac:dyDescent="0.2">
      <c r="B12" s="132"/>
      <c r="C12" s="151"/>
      <c r="D12" s="138"/>
      <c r="E12" s="139"/>
      <c r="F12" s="139"/>
      <c r="G12" s="140"/>
      <c r="H12" s="151"/>
      <c r="I12" s="150"/>
      <c r="J12" s="16">
        <v>44596</v>
      </c>
      <c r="K12" s="105" t="s">
        <v>111</v>
      </c>
      <c r="L12" s="109">
        <v>4.3</v>
      </c>
      <c r="M12" s="109">
        <v>0.2</v>
      </c>
      <c r="N12" s="109">
        <v>3.6</v>
      </c>
      <c r="O12" s="117">
        <v>5</v>
      </c>
      <c r="P12" s="18" t="s">
        <v>134</v>
      </c>
      <c r="Q12" s="18" t="s">
        <v>109</v>
      </c>
      <c r="R12" s="17">
        <v>0</v>
      </c>
      <c r="S12" s="17">
        <v>0.4</v>
      </c>
      <c r="T12" s="17">
        <v>34.799999999999997</v>
      </c>
      <c r="U12" s="17">
        <v>42.8</v>
      </c>
      <c r="V12" s="17">
        <v>18.2</v>
      </c>
      <c r="W12" s="17">
        <v>1.6</v>
      </c>
      <c r="X12" s="17">
        <v>1.2</v>
      </c>
      <c r="Y12" s="17">
        <v>1</v>
      </c>
      <c r="Z12" s="17">
        <v>80.599999999999994</v>
      </c>
      <c r="AA12" s="86">
        <v>2.7320000000000002</v>
      </c>
      <c r="AB12" s="49" t="s">
        <v>132</v>
      </c>
      <c r="AC12" s="23" t="s">
        <v>202</v>
      </c>
      <c r="AD12" s="114">
        <v>5.8</v>
      </c>
      <c r="AE12" s="25"/>
      <c r="AF12" s="26"/>
      <c r="AG12" s="23"/>
      <c r="AH12" s="24">
        <v>38</v>
      </c>
      <c r="AI12" s="25" t="s">
        <v>204</v>
      </c>
      <c r="AJ12" s="26">
        <v>4.2</v>
      </c>
      <c r="AK12" s="50">
        <v>38</v>
      </c>
      <c r="AL12" s="27"/>
      <c r="AM12" s="43"/>
    </row>
    <row r="13" spans="2:39" x14ac:dyDescent="0.2">
      <c r="B13" s="132"/>
      <c r="C13" s="151">
        <v>4</v>
      </c>
      <c r="D13" s="141" t="s">
        <v>59</v>
      </c>
      <c r="E13" s="142"/>
      <c r="F13" s="142"/>
      <c r="G13" s="143"/>
      <c r="H13" s="151" t="s">
        <v>79</v>
      </c>
      <c r="I13" s="150" t="s">
        <v>78</v>
      </c>
      <c r="J13" s="16">
        <v>44324</v>
      </c>
      <c r="K13" s="105" t="s">
        <v>111</v>
      </c>
      <c r="L13" s="109">
        <v>22.9</v>
      </c>
      <c r="M13" s="109">
        <v>0.4</v>
      </c>
      <c r="N13" s="109">
        <v>15</v>
      </c>
      <c r="O13" s="117">
        <v>3</v>
      </c>
      <c r="P13" s="18" t="s">
        <v>133</v>
      </c>
      <c r="Q13" s="18" t="s">
        <v>163</v>
      </c>
      <c r="R13" s="17">
        <v>0</v>
      </c>
      <c r="S13" s="17">
        <v>2.9</v>
      </c>
      <c r="T13" s="17">
        <v>45.5</v>
      </c>
      <c r="U13" s="17">
        <v>41.9</v>
      </c>
      <c r="V13" s="17">
        <v>8.3000000000000007</v>
      </c>
      <c r="W13" s="17">
        <v>0.1</v>
      </c>
      <c r="X13" s="17">
        <v>0.3</v>
      </c>
      <c r="Y13" s="17">
        <v>1</v>
      </c>
      <c r="Z13" s="17">
        <v>91.6</v>
      </c>
      <c r="AA13" s="86">
        <v>2.7469999999999999</v>
      </c>
      <c r="AB13" s="49" t="s">
        <v>135</v>
      </c>
      <c r="AC13" s="23" t="s">
        <v>202</v>
      </c>
      <c r="AD13" s="114">
        <v>7.9</v>
      </c>
      <c r="AE13" s="25"/>
      <c r="AF13" s="26"/>
      <c r="AG13" s="23"/>
      <c r="AH13" s="24">
        <v>21</v>
      </c>
      <c r="AI13" s="25" t="s">
        <v>204</v>
      </c>
      <c r="AJ13" s="26">
        <v>3.6</v>
      </c>
      <c r="AK13" s="50">
        <v>21</v>
      </c>
      <c r="AL13" s="27"/>
      <c r="AM13" s="43"/>
    </row>
    <row r="14" spans="2:39" x14ac:dyDescent="0.2">
      <c r="B14" s="132"/>
      <c r="C14" s="151"/>
      <c r="D14" s="138"/>
      <c r="E14" s="139"/>
      <c r="F14" s="139"/>
      <c r="G14" s="140"/>
      <c r="H14" s="151"/>
      <c r="I14" s="150"/>
      <c r="J14" s="16">
        <v>44510</v>
      </c>
      <c r="K14" s="105" t="s">
        <v>111</v>
      </c>
      <c r="L14" s="109">
        <v>13.1</v>
      </c>
      <c r="M14" s="109">
        <v>0.4</v>
      </c>
      <c r="N14" s="109">
        <v>13.3</v>
      </c>
      <c r="O14" s="117">
        <v>3</v>
      </c>
      <c r="P14" s="18" t="s">
        <v>133</v>
      </c>
      <c r="Q14" s="18" t="s">
        <v>109</v>
      </c>
      <c r="R14" s="17">
        <v>0</v>
      </c>
      <c r="S14" s="17">
        <v>0.1</v>
      </c>
      <c r="T14" s="17">
        <v>26.1</v>
      </c>
      <c r="U14" s="17">
        <v>42.7</v>
      </c>
      <c r="V14" s="17">
        <v>27.3</v>
      </c>
      <c r="W14" s="17">
        <v>2</v>
      </c>
      <c r="X14" s="17">
        <v>0.8</v>
      </c>
      <c r="Y14" s="17">
        <v>1</v>
      </c>
      <c r="Z14" s="17">
        <v>81.7</v>
      </c>
      <c r="AA14" s="86">
        <v>2.782</v>
      </c>
      <c r="AB14" s="49" t="s">
        <v>135</v>
      </c>
      <c r="AC14" s="23" t="s">
        <v>202</v>
      </c>
      <c r="AD14" s="114">
        <v>5.5</v>
      </c>
      <c r="AE14" s="25"/>
      <c r="AF14" s="26"/>
      <c r="AG14" s="23"/>
      <c r="AH14" s="24">
        <v>27</v>
      </c>
      <c r="AI14" s="25" t="s">
        <v>204</v>
      </c>
      <c r="AJ14" s="26">
        <v>3.5</v>
      </c>
      <c r="AK14" s="50">
        <v>27</v>
      </c>
      <c r="AL14" s="27"/>
      <c r="AM14" s="43"/>
    </row>
    <row r="15" spans="2:39" x14ac:dyDescent="0.2">
      <c r="B15" s="132"/>
      <c r="C15" s="151">
        <v>5</v>
      </c>
      <c r="D15" s="134" t="s">
        <v>60</v>
      </c>
      <c r="E15" s="168" t="s">
        <v>61</v>
      </c>
      <c r="F15" s="169"/>
      <c r="G15" s="168" t="s">
        <v>61</v>
      </c>
      <c r="H15" s="151" t="s">
        <v>80</v>
      </c>
      <c r="I15" s="150" t="s">
        <v>81</v>
      </c>
      <c r="J15" s="16">
        <v>44323</v>
      </c>
      <c r="K15" s="105" t="s">
        <v>111</v>
      </c>
      <c r="L15" s="109">
        <v>18.3</v>
      </c>
      <c r="M15" s="109">
        <v>0.7</v>
      </c>
      <c r="N15" s="109">
        <v>15.5</v>
      </c>
      <c r="O15" s="117">
        <v>3</v>
      </c>
      <c r="P15" s="18" t="s">
        <v>134</v>
      </c>
      <c r="Q15" s="18" t="s">
        <v>140</v>
      </c>
      <c r="R15" s="17">
        <v>0</v>
      </c>
      <c r="S15" s="17">
        <v>31.5</v>
      </c>
      <c r="T15" s="17">
        <v>14.7</v>
      </c>
      <c r="U15" s="17">
        <v>17.5</v>
      </c>
      <c r="V15" s="17">
        <v>23.2</v>
      </c>
      <c r="W15" s="17">
        <v>6.4</v>
      </c>
      <c r="X15" s="17">
        <v>5.6</v>
      </c>
      <c r="Y15" s="17">
        <v>1</v>
      </c>
      <c r="Z15" s="17">
        <v>78</v>
      </c>
      <c r="AA15" s="86">
        <v>2.7269999999999999</v>
      </c>
      <c r="AB15" s="49" t="s">
        <v>138</v>
      </c>
      <c r="AC15" s="23" t="s">
        <v>202</v>
      </c>
      <c r="AD15" s="114">
        <v>7.3</v>
      </c>
      <c r="AE15" s="25"/>
      <c r="AF15" s="26"/>
      <c r="AG15" s="23"/>
      <c r="AH15" s="24">
        <v>43</v>
      </c>
      <c r="AI15" s="25" t="s">
        <v>204</v>
      </c>
      <c r="AJ15" s="26">
        <v>5.0999999999999996</v>
      </c>
      <c r="AK15" s="50">
        <v>43</v>
      </c>
      <c r="AL15" s="27"/>
      <c r="AM15" s="43"/>
    </row>
    <row r="16" spans="2:39" x14ac:dyDescent="0.2">
      <c r="B16" s="132"/>
      <c r="C16" s="151"/>
      <c r="D16" s="132"/>
      <c r="E16" s="168"/>
      <c r="F16" s="169"/>
      <c r="G16" s="168"/>
      <c r="H16" s="151"/>
      <c r="I16" s="150"/>
      <c r="J16" s="16">
        <v>44509</v>
      </c>
      <c r="K16" s="105" t="s">
        <v>115</v>
      </c>
      <c r="L16" s="109">
        <v>18</v>
      </c>
      <c r="M16" s="109">
        <v>0.5</v>
      </c>
      <c r="N16" s="109">
        <v>12.7</v>
      </c>
      <c r="O16" s="117">
        <v>5</v>
      </c>
      <c r="P16" s="18" t="s">
        <v>136</v>
      </c>
      <c r="Q16" s="18" t="s">
        <v>137</v>
      </c>
      <c r="R16" s="17">
        <v>0</v>
      </c>
      <c r="S16" s="17">
        <v>0</v>
      </c>
      <c r="T16" s="17">
        <v>0.3</v>
      </c>
      <c r="U16" s="17">
        <v>10.1</v>
      </c>
      <c r="V16" s="17">
        <v>78.8</v>
      </c>
      <c r="W16" s="17">
        <v>8</v>
      </c>
      <c r="X16" s="17">
        <v>2.1</v>
      </c>
      <c r="Y16" s="17">
        <v>0.7</v>
      </c>
      <c r="Z16" s="17">
        <v>73.2</v>
      </c>
      <c r="AA16" s="86">
        <v>2.742</v>
      </c>
      <c r="AB16" s="49" t="s">
        <v>138</v>
      </c>
      <c r="AC16" s="23" t="s">
        <v>202</v>
      </c>
      <c r="AD16" s="114">
        <v>8</v>
      </c>
      <c r="AE16" s="25"/>
      <c r="AF16" s="26"/>
      <c r="AG16" s="23"/>
      <c r="AH16" s="24">
        <v>14</v>
      </c>
      <c r="AI16" s="25" t="s">
        <v>204</v>
      </c>
      <c r="AJ16" s="26">
        <v>3</v>
      </c>
      <c r="AK16" s="50">
        <v>14</v>
      </c>
      <c r="AL16" s="27"/>
      <c r="AM16" s="43"/>
    </row>
    <row r="17" spans="2:39" x14ac:dyDescent="0.2">
      <c r="B17" s="132"/>
      <c r="C17" s="151">
        <v>6</v>
      </c>
      <c r="D17" s="132"/>
      <c r="E17" s="168" t="s">
        <v>62</v>
      </c>
      <c r="F17" s="169"/>
      <c r="G17" s="168" t="s">
        <v>62</v>
      </c>
      <c r="H17" s="151" t="s">
        <v>82</v>
      </c>
      <c r="I17" s="150" t="s">
        <v>83</v>
      </c>
      <c r="J17" s="16">
        <v>44323</v>
      </c>
      <c r="K17" s="105" t="s">
        <v>111</v>
      </c>
      <c r="L17" s="109">
        <v>21.3</v>
      </c>
      <c r="M17" s="109">
        <v>0.7</v>
      </c>
      <c r="N17" s="109">
        <v>10.4</v>
      </c>
      <c r="O17" s="117">
        <v>3</v>
      </c>
      <c r="P17" s="18" t="s">
        <v>179</v>
      </c>
      <c r="Q17" s="18" t="s">
        <v>140</v>
      </c>
      <c r="R17" s="17">
        <v>0</v>
      </c>
      <c r="S17" s="17">
        <v>0.2</v>
      </c>
      <c r="T17" s="17">
        <v>4.8</v>
      </c>
      <c r="U17" s="17">
        <v>5.5</v>
      </c>
      <c r="V17" s="17">
        <v>30.2</v>
      </c>
      <c r="W17" s="17">
        <v>34.1</v>
      </c>
      <c r="X17" s="17">
        <v>23.4</v>
      </c>
      <c r="Y17" s="17">
        <v>2</v>
      </c>
      <c r="Z17" s="17">
        <v>54.5</v>
      </c>
      <c r="AA17" s="86">
        <v>2.5979999999999999</v>
      </c>
      <c r="AB17" s="49" t="s">
        <v>180</v>
      </c>
      <c r="AC17" s="23" t="s">
        <v>202</v>
      </c>
      <c r="AD17" s="114">
        <v>8.4</v>
      </c>
      <c r="AE17" s="25"/>
      <c r="AF17" s="26"/>
      <c r="AG17" s="23"/>
      <c r="AH17" s="24">
        <v>36</v>
      </c>
      <c r="AI17" s="25" t="s">
        <v>204</v>
      </c>
      <c r="AJ17" s="26">
        <v>4.0999999999999996</v>
      </c>
      <c r="AK17" s="50">
        <v>36</v>
      </c>
      <c r="AL17" s="27"/>
      <c r="AM17" s="43"/>
    </row>
    <row r="18" spans="2:39" x14ac:dyDescent="0.2">
      <c r="B18" s="132"/>
      <c r="C18" s="151"/>
      <c r="D18" s="132"/>
      <c r="E18" s="168"/>
      <c r="F18" s="169"/>
      <c r="G18" s="168"/>
      <c r="H18" s="151"/>
      <c r="I18" s="150"/>
      <c r="J18" s="16">
        <v>44410</v>
      </c>
      <c r="K18" s="105" t="s">
        <v>111</v>
      </c>
      <c r="L18" s="109">
        <v>27.4</v>
      </c>
      <c r="M18" s="109">
        <v>0.5</v>
      </c>
      <c r="N18" s="109">
        <v>22.3</v>
      </c>
      <c r="O18" s="117">
        <v>5</v>
      </c>
      <c r="P18" s="18" t="s">
        <v>146</v>
      </c>
      <c r="Q18" s="18" t="s">
        <v>109</v>
      </c>
      <c r="R18" s="17">
        <v>0</v>
      </c>
      <c r="S18" s="17">
        <v>0.9</v>
      </c>
      <c r="T18" s="17">
        <v>2</v>
      </c>
      <c r="U18" s="17">
        <v>1</v>
      </c>
      <c r="V18" s="17">
        <v>42.3</v>
      </c>
      <c r="W18" s="17">
        <v>38.700000000000003</v>
      </c>
      <c r="X18" s="17">
        <v>10.8</v>
      </c>
      <c r="Y18" s="17">
        <v>4.3</v>
      </c>
      <c r="Z18" s="17">
        <v>67.3</v>
      </c>
      <c r="AA18" s="86">
        <v>2.5920000000000001</v>
      </c>
      <c r="AB18" s="49" t="s">
        <v>138</v>
      </c>
      <c r="AC18" s="23" t="s">
        <v>202</v>
      </c>
      <c r="AD18" s="114">
        <v>6.3</v>
      </c>
      <c r="AE18" s="25"/>
      <c r="AF18" s="26"/>
      <c r="AG18" s="23"/>
      <c r="AH18" s="24">
        <v>16</v>
      </c>
      <c r="AI18" s="25" t="s">
        <v>204</v>
      </c>
      <c r="AJ18" s="26">
        <v>2.8</v>
      </c>
      <c r="AK18" s="50">
        <v>16</v>
      </c>
      <c r="AL18" s="27"/>
      <c r="AM18" s="43"/>
    </row>
    <row r="19" spans="2:39" x14ac:dyDescent="0.2">
      <c r="B19" s="132"/>
      <c r="C19" s="151"/>
      <c r="D19" s="132"/>
      <c r="E19" s="168"/>
      <c r="F19" s="169"/>
      <c r="G19" s="168"/>
      <c r="H19" s="151"/>
      <c r="I19" s="150"/>
      <c r="J19" s="16">
        <v>44509</v>
      </c>
      <c r="K19" s="105" t="s">
        <v>115</v>
      </c>
      <c r="L19" s="109">
        <v>15.3</v>
      </c>
      <c r="M19" s="109">
        <v>0.7</v>
      </c>
      <c r="N19" s="109">
        <v>11.9</v>
      </c>
      <c r="O19" s="117">
        <v>5</v>
      </c>
      <c r="P19" s="18" t="s">
        <v>131</v>
      </c>
      <c r="Q19" s="18" t="s">
        <v>139</v>
      </c>
      <c r="R19" s="17">
        <v>0</v>
      </c>
      <c r="S19" s="17">
        <v>9.1</v>
      </c>
      <c r="T19" s="17">
        <v>26.8</v>
      </c>
      <c r="U19" s="17">
        <v>32.9</v>
      </c>
      <c r="V19" s="17">
        <v>27</v>
      </c>
      <c r="W19" s="17">
        <v>2.2999999999999998</v>
      </c>
      <c r="X19" s="17">
        <v>1</v>
      </c>
      <c r="Y19" s="17">
        <v>0.9</v>
      </c>
      <c r="Z19" s="17">
        <v>78.2</v>
      </c>
      <c r="AA19" s="86">
        <v>2.613</v>
      </c>
      <c r="AB19" s="49" t="s">
        <v>132</v>
      </c>
      <c r="AC19" s="23" t="s">
        <v>202</v>
      </c>
      <c r="AD19" s="114">
        <v>4</v>
      </c>
      <c r="AE19" s="25"/>
      <c r="AF19" s="26"/>
      <c r="AG19" s="23"/>
      <c r="AH19" s="24">
        <v>4.2</v>
      </c>
      <c r="AI19" s="25" t="s">
        <v>204</v>
      </c>
      <c r="AJ19" s="26">
        <v>1.3</v>
      </c>
      <c r="AK19" s="50">
        <v>4.2</v>
      </c>
      <c r="AL19" s="27"/>
      <c r="AM19" s="43"/>
    </row>
    <row r="20" spans="2:39" x14ac:dyDescent="0.2">
      <c r="B20" s="132"/>
      <c r="C20" s="151"/>
      <c r="D20" s="132"/>
      <c r="E20" s="168"/>
      <c r="F20" s="169"/>
      <c r="G20" s="168"/>
      <c r="H20" s="151"/>
      <c r="I20" s="150"/>
      <c r="J20" s="16">
        <v>44593</v>
      </c>
      <c r="K20" s="105" t="s">
        <v>111</v>
      </c>
      <c r="L20" s="109">
        <v>-2.4</v>
      </c>
      <c r="M20" s="109">
        <v>0.4</v>
      </c>
      <c r="N20" s="109">
        <v>0.4</v>
      </c>
      <c r="O20" s="117">
        <v>5</v>
      </c>
      <c r="P20" s="18" t="s">
        <v>144</v>
      </c>
      <c r="Q20" s="18" t="s">
        <v>109</v>
      </c>
      <c r="R20" s="17">
        <v>0</v>
      </c>
      <c r="S20" s="17">
        <v>15.3</v>
      </c>
      <c r="T20" s="17">
        <v>18.2</v>
      </c>
      <c r="U20" s="17">
        <v>14.2</v>
      </c>
      <c r="V20" s="17">
        <v>44.5</v>
      </c>
      <c r="W20" s="17">
        <v>5.8</v>
      </c>
      <c r="X20" s="17">
        <v>0.7</v>
      </c>
      <c r="Y20" s="17">
        <v>1.3</v>
      </c>
      <c r="Z20" s="17">
        <v>79.2</v>
      </c>
      <c r="AA20" s="86">
        <v>2.7490000000000001</v>
      </c>
      <c r="AB20" s="49" t="s">
        <v>132</v>
      </c>
      <c r="AC20" s="23" t="s">
        <v>202</v>
      </c>
      <c r="AD20" s="114">
        <v>2.2999999999999998</v>
      </c>
      <c r="AE20" s="25"/>
      <c r="AF20" s="26"/>
      <c r="AG20" s="23"/>
      <c r="AH20" s="24">
        <v>5.2</v>
      </c>
      <c r="AI20" s="25" t="s">
        <v>204</v>
      </c>
      <c r="AJ20" s="26">
        <v>0.78</v>
      </c>
      <c r="AK20" s="50">
        <v>5.2</v>
      </c>
      <c r="AL20" s="27"/>
      <c r="AM20" s="43"/>
    </row>
    <row r="21" spans="2:39" x14ac:dyDescent="0.2">
      <c r="B21" s="132"/>
      <c r="C21" s="151">
        <v>7</v>
      </c>
      <c r="D21" s="132"/>
      <c r="E21" s="168" t="s">
        <v>62</v>
      </c>
      <c r="F21" s="169"/>
      <c r="G21" s="168" t="s">
        <v>62</v>
      </c>
      <c r="H21" s="151" t="s">
        <v>84</v>
      </c>
      <c r="I21" s="150" t="s">
        <v>83</v>
      </c>
      <c r="J21" s="16">
        <v>44323</v>
      </c>
      <c r="K21" s="105" t="s">
        <v>115</v>
      </c>
      <c r="L21" s="109">
        <v>13.8</v>
      </c>
      <c r="M21" s="109">
        <v>0.8</v>
      </c>
      <c r="N21" s="109">
        <v>12.3</v>
      </c>
      <c r="O21" s="117">
        <v>3</v>
      </c>
      <c r="P21" s="18" t="s">
        <v>134</v>
      </c>
      <c r="Q21" s="18" t="s">
        <v>140</v>
      </c>
      <c r="R21" s="17">
        <v>0</v>
      </c>
      <c r="S21" s="17">
        <v>8.1</v>
      </c>
      <c r="T21" s="17">
        <v>5.3</v>
      </c>
      <c r="U21" s="17">
        <v>6.7</v>
      </c>
      <c r="V21" s="17">
        <v>55.1</v>
      </c>
      <c r="W21" s="17">
        <v>19.600000000000001</v>
      </c>
      <c r="X21" s="17">
        <v>4.0999999999999996</v>
      </c>
      <c r="Y21" s="17">
        <v>1.2</v>
      </c>
      <c r="Z21" s="17">
        <v>90.6</v>
      </c>
      <c r="AA21" s="86">
        <v>2.742</v>
      </c>
      <c r="AB21" s="49" t="s">
        <v>138</v>
      </c>
      <c r="AC21" s="23" t="s">
        <v>202</v>
      </c>
      <c r="AD21" s="114">
        <v>5.5</v>
      </c>
      <c r="AE21" s="25"/>
      <c r="AF21" s="26"/>
      <c r="AG21" s="23"/>
      <c r="AH21" s="24">
        <v>10</v>
      </c>
      <c r="AI21" s="25" t="s">
        <v>204</v>
      </c>
      <c r="AJ21" s="26">
        <v>2.2999999999999998</v>
      </c>
      <c r="AK21" s="50">
        <v>10</v>
      </c>
      <c r="AL21" s="27"/>
      <c r="AM21" s="43"/>
    </row>
    <row r="22" spans="2:39" x14ac:dyDescent="0.2">
      <c r="B22" s="132"/>
      <c r="C22" s="151"/>
      <c r="D22" s="132"/>
      <c r="E22" s="168"/>
      <c r="F22" s="169"/>
      <c r="G22" s="168"/>
      <c r="H22" s="151"/>
      <c r="I22" s="150"/>
      <c r="J22" s="16">
        <v>44410</v>
      </c>
      <c r="K22" s="105" t="s">
        <v>111</v>
      </c>
      <c r="L22" s="109">
        <v>30.7</v>
      </c>
      <c r="M22" s="109">
        <v>0.7</v>
      </c>
      <c r="N22" s="109">
        <v>22</v>
      </c>
      <c r="O22" s="117">
        <v>5</v>
      </c>
      <c r="P22" s="18" t="s">
        <v>134</v>
      </c>
      <c r="Q22" s="18" t="s">
        <v>109</v>
      </c>
      <c r="R22" s="17">
        <v>0</v>
      </c>
      <c r="S22" s="17">
        <v>2.6</v>
      </c>
      <c r="T22" s="17">
        <v>2.2999999999999998</v>
      </c>
      <c r="U22" s="17">
        <v>5.3</v>
      </c>
      <c r="V22" s="17">
        <v>57.3</v>
      </c>
      <c r="W22" s="17">
        <v>26.7</v>
      </c>
      <c r="X22" s="17">
        <v>3.2</v>
      </c>
      <c r="Y22" s="17">
        <v>2.6</v>
      </c>
      <c r="Z22" s="17">
        <v>77.5</v>
      </c>
      <c r="AA22" s="86">
        <v>2.6890000000000001</v>
      </c>
      <c r="AB22" s="49" t="s">
        <v>138</v>
      </c>
      <c r="AC22" s="23" t="s">
        <v>202</v>
      </c>
      <c r="AD22" s="114">
        <v>7.3</v>
      </c>
      <c r="AE22" s="25"/>
      <c r="AF22" s="26"/>
      <c r="AG22" s="23"/>
      <c r="AH22" s="24">
        <v>11</v>
      </c>
      <c r="AI22" s="25" t="s">
        <v>204</v>
      </c>
      <c r="AJ22" s="26">
        <v>3.2</v>
      </c>
      <c r="AK22" s="50">
        <v>11</v>
      </c>
      <c r="AL22" s="27"/>
      <c r="AM22" s="43"/>
    </row>
    <row r="23" spans="2:39" x14ac:dyDescent="0.2">
      <c r="B23" s="132"/>
      <c r="C23" s="151"/>
      <c r="D23" s="132"/>
      <c r="E23" s="168"/>
      <c r="F23" s="169"/>
      <c r="G23" s="168"/>
      <c r="H23" s="151"/>
      <c r="I23" s="150"/>
      <c r="J23" s="16">
        <v>44511</v>
      </c>
      <c r="K23" s="105" t="s">
        <v>115</v>
      </c>
      <c r="L23" s="109">
        <v>11.4</v>
      </c>
      <c r="M23" s="109">
        <v>0.5</v>
      </c>
      <c r="N23" s="109">
        <v>11</v>
      </c>
      <c r="O23" s="117">
        <v>5</v>
      </c>
      <c r="P23" s="18" t="s">
        <v>134</v>
      </c>
      <c r="Q23" s="18" t="s">
        <v>140</v>
      </c>
      <c r="R23" s="17">
        <v>0</v>
      </c>
      <c r="S23" s="17">
        <v>7.9</v>
      </c>
      <c r="T23" s="17">
        <v>18.3</v>
      </c>
      <c r="U23" s="17">
        <v>35.299999999999997</v>
      </c>
      <c r="V23" s="17">
        <v>34.9</v>
      </c>
      <c r="W23" s="17">
        <v>2.5</v>
      </c>
      <c r="X23" s="17">
        <v>0.6</v>
      </c>
      <c r="Y23" s="17">
        <v>0.5</v>
      </c>
      <c r="Z23" s="17">
        <v>78.7</v>
      </c>
      <c r="AA23" s="86">
        <v>2.67</v>
      </c>
      <c r="AB23" s="49" t="s">
        <v>132</v>
      </c>
      <c r="AC23" s="23" t="s">
        <v>202</v>
      </c>
      <c r="AD23" s="114">
        <v>4.3</v>
      </c>
      <c r="AE23" s="25"/>
      <c r="AF23" s="26"/>
      <c r="AG23" s="23"/>
      <c r="AH23" s="24">
        <v>8.4</v>
      </c>
      <c r="AI23" s="25" t="s">
        <v>204</v>
      </c>
      <c r="AJ23" s="26">
        <v>1.8</v>
      </c>
      <c r="AK23" s="50">
        <v>8.4</v>
      </c>
      <c r="AL23" s="27"/>
      <c r="AM23" s="43"/>
    </row>
    <row r="24" spans="2:39" x14ac:dyDescent="0.2">
      <c r="B24" s="132"/>
      <c r="C24" s="151"/>
      <c r="D24" s="132"/>
      <c r="E24" s="168"/>
      <c r="F24" s="169"/>
      <c r="G24" s="168"/>
      <c r="H24" s="151"/>
      <c r="I24" s="150"/>
      <c r="J24" s="16">
        <v>44593</v>
      </c>
      <c r="K24" s="105" t="s">
        <v>209</v>
      </c>
      <c r="L24" s="109">
        <v>0.4</v>
      </c>
      <c r="M24" s="109">
        <v>0.4</v>
      </c>
      <c r="N24" s="109">
        <v>1.4</v>
      </c>
      <c r="O24" s="117">
        <v>5</v>
      </c>
      <c r="P24" s="18" t="s">
        <v>145</v>
      </c>
      <c r="Q24" s="18" t="s">
        <v>109</v>
      </c>
      <c r="R24" s="17">
        <v>0</v>
      </c>
      <c r="S24" s="17">
        <v>1.1000000000000001</v>
      </c>
      <c r="T24" s="17">
        <v>54.7</v>
      </c>
      <c r="U24" s="17">
        <v>19.8</v>
      </c>
      <c r="V24" s="17">
        <v>20</v>
      </c>
      <c r="W24" s="17">
        <v>2.1</v>
      </c>
      <c r="X24" s="17">
        <v>1.1000000000000001</v>
      </c>
      <c r="Y24" s="17">
        <v>1.2</v>
      </c>
      <c r="Z24" s="17">
        <v>80.900000000000006</v>
      </c>
      <c r="AA24" s="86">
        <v>2.6749999999999998</v>
      </c>
      <c r="AB24" s="49" t="s">
        <v>132</v>
      </c>
      <c r="AC24" s="23" t="s">
        <v>202</v>
      </c>
      <c r="AD24" s="114">
        <v>3.1</v>
      </c>
      <c r="AE24" s="25"/>
      <c r="AF24" s="26"/>
      <c r="AG24" s="23"/>
      <c r="AH24" s="24">
        <v>9</v>
      </c>
      <c r="AI24" s="25" t="s">
        <v>204</v>
      </c>
      <c r="AJ24" s="26">
        <v>1.2</v>
      </c>
      <c r="AK24" s="50">
        <v>9</v>
      </c>
      <c r="AL24" s="27"/>
      <c r="AM24" s="43"/>
    </row>
    <row r="25" spans="2:39" x14ac:dyDescent="0.2">
      <c r="B25" s="132"/>
      <c r="C25" s="151">
        <v>8</v>
      </c>
      <c r="D25" s="132"/>
      <c r="E25" s="168" t="s">
        <v>25</v>
      </c>
      <c r="F25" s="169"/>
      <c r="G25" s="168" t="s">
        <v>25</v>
      </c>
      <c r="H25" s="151" t="s">
        <v>85</v>
      </c>
      <c r="I25" s="150" t="s">
        <v>83</v>
      </c>
      <c r="J25" s="16">
        <v>44323</v>
      </c>
      <c r="K25" s="105" t="s">
        <v>111</v>
      </c>
      <c r="L25" s="109">
        <v>23.1</v>
      </c>
      <c r="M25" s="109">
        <v>0.5</v>
      </c>
      <c r="N25" s="109">
        <v>13.7</v>
      </c>
      <c r="O25" s="117">
        <v>3</v>
      </c>
      <c r="P25" s="18" t="s">
        <v>145</v>
      </c>
      <c r="Q25" s="18" t="s">
        <v>140</v>
      </c>
      <c r="R25" s="17">
        <v>0</v>
      </c>
      <c r="S25" s="17">
        <v>13.9</v>
      </c>
      <c r="T25" s="17">
        <v>3.2</v>
      </c>
      <c r="U25" s="17">
        <v>13.8</v>
      </c>
      <c r="V25" s="17">
        <v>61.1</v>
      </c>
      <c r="W25" s="17">
        <v>5.5</v>
      </c>
      <c r="X25" s="17">
        <v>1.4</v>
      </c>
      <c r="Y25" s="17">
        <v>1.1000000000000001</v>
      </c>
      <c r="Z25" s="17">
        <v>85.7</v>
      </c>
      <c r="AA25" s="86">
        <v>2.7120000000000002</v>
      </c>
      <c r="AB25" s="49" t="s">
        <v>132</v>
      </c>
      <c r="AC25" s="23" t="s">
        <v>202</v>
      </c>
      <c r="AD25" s="114">
        <v>3.9</v>
      </c>
      <c r="AE25" s="25"/>
      <c r="AF25" s="26"/>
      <c r="AG25" s="23"/>
      <c r="AH25" s="24">
        <v>7.7</v>
      </c>
      <c r="AI25" s="25" t="s">
        <v>204</v>
      </c>
      <c r="AJ25" s="26">
        <v>1.7</v>
      </c>
      <c r="AK25" s="50">
        <v>7.7</v>
      </c>
      <c r="AL25" s="27"/>
      <c r="AM25" s="43"/>
    </row>
    <row r="26" spans="2:39" x14ac:dyDescent="0.2">
      <c r="B26" s="132"/>
      <c r="C26" s="151"/>
      <c r="D26" s="132"/>
      <c r="E26" s="168"/>
      <c r="F26" s="169"/>
      <c r="G26" s="168"/>
      <c r="H26" s="151"/>
      <c r="I26" s="150"/>
      <c r="J26" s="16">
        <v>44410</v>
      </c>
      <c r="K26" s="105" t="s">
        <v>111</v>
      </c>
      <c r="L26" s="109">
        <v>29.6</v>
      </c>
      <c r="M26" s="109">
        <v>0.3</v>
      </c>
      <c r="N26" s="109">
        <v>27.9</v>
      </c>
      <c r="O26" s="117">
        <v>3</v>
      </c>
      <c r="P26" s="18" t="s">
        <v>150</v>
      </c>
      <c r="Q26" s="18" t="s">
        <v>109</v>
      </c>
      <c r="R26" s="17">
        <v>0</v>
      </c>
      <c r="S26" s="17">
        <v>29.9</v>
      </c>
      <c r="T26" s="17">
        <v>12.8</v>
      </c>
      <c r="U26" s="17">
        <v>6.2</v>
      </c>
      <c r="V26" s="17">
        <v>29.1</v>
      </c>
      <c r="W26" s="17">
        <v>5.7</v>
      </c>
      <c r="X26" s="17">
        <v>11.1</v>
      </c>
      <c r="Y26" s="17">
        <v>5.2</v>
      </c>
      <c r="Z26" s="17">
        <v>44.2</v>
      </c>
      <c r="AA26" s="86">
        <v>2.613</v>
      </c>
      <c r="AB26" s="49" t="s">
        <v>196</v>
      </c>
      <c r="AC26" s="23" t="s">
        <v>202</v>
      </c>
      <c r="AD26" s="114">
        <v>6.7</v>
      </c>
      <c r="AE26" s="25"/>
      <c r="AF26" s="26"/>
      <c r="AG26" s="23"/>
      <c r="AH26" s="24">
        <v>39</v>
      </c>
      <c r="AI26" s="25" t="s">
        <v>204</v>
      </c>
      <c r="AJ26" s="26">
        <v>3.6</v>
      </c>
      <c r="AK26" s="50">
        <v>39</v>
      </c>
      <c r="AL26" s="27"/>
      <c r="AM26" s="43"/>
    </row>
    <row r="27" spans="2:39" x14ac:dyDescent="0.2">
      <c r="B27" s="132"/>
      <c r="C27" s="151"/>
      <c r="D27" s="132"/>
      <c r="E27" s="168"/>
      <c r="F27" s="169"/>
      <c r="G27" s="168"/>
      <c r="H27" s="151"/>
      <c r="I27" s="150"/>
      <c r="J27" s="16">
        <v>44511</v>
      </c>
      <c r="K27" s="105" t="s">
        <v>115</v>
      </c>
      <c r="L27" s="109">
        <v>13.8</v>
      </c>
      <c r="M27" s="109">
        <v>0.7</v>
      </c>
      <c r="N27" s="109">
        <v>12.7</v>
      </c>
      <c r="O27" s="117">
        <v>5</v>
      </c>
      <c r="P27" s="18" t="s">
        <v>136</v>
      </c>
      <c r="Q27" s="18" t="s">
        <v>109</v>
      </c>
      <c r="R27" s="17">
        <v>0</v>
      </c>
      <c r="S27" s="17">
        <v>10.4</v>
      </c>
      <c r="T27" s="17">
        <v>13.4</v>
      </c>
      <c r="U27" s="17">
        <v>30.6</v>
      </c>
      <c r="V27" s="17">
        <v>44.2</v>
      </c>
      <c r="W27" s="17">
        <v>0.2</v>
      </c>
      <c r="X27" s="17">
        <v>0.7</v>
      </c>
      <c r="Y27" s="17">
        <v>0.5</v>
      </c>
      <c r="Z27" s="17">
        <v>79.900000000000006</v>
      </c>
      <c r="AA27" s="86">
        <v>2.6429999999999998</v>
      </c>
      <c r="AB27" s="49" t="s">
        <v>132</v>
      </c>
      <c r="AC27" s="23" t="s">
        <v>202</v>
      </c>
      <c r="AD27" s="114">
        <v>2.9</v>
      </c>
      <c r="AE27" s="25"/>
      <c r="AF27" s="26"/>
      <c r="AG27" s="23"/>
      <c r="AH27" s="24">
        <v>6.2</v>
      </c>
      <c r="AI27" s="25" t="s">
        <v>204</v>
      </c>
      <c r="AJ27" s="26">
        <v>1.2</v>
      </c>
      <c r="AK27" s="50">
        <v>6.2</v>
      </c>
      <c r="AL27" s="27"/>
      <c r="AM27" s="43"/>
    </row>
    <row r="28" spans="2:39" x14ac:dyDescent="0.2">
      <c r="B28" s="132"/>
      <c r="C28" s="151"/>
      <c r="D28" s="132"/>
      <c r="E28" s="168"/>
      <c r="F28" s="169"/>
      <c r="G28" s="168"/>
      <c r="H28" s="151"/>
      <c r="I28" s="150"/>
      <c r="J28" s="16">
        <v>44594</v>
      </c>
      <c r="K28" s="105" t="s">
        <v>209</v>
      </c>
      <c r="L28" s="109">
        <v>0.9</v>
      </c>
      <c r="M28" s="109">
        <v>0.3</v>
      </c>
      <c r="N28" s="109">
        <v>2.5</v>
      </c>
      <c r="O28" s="117">
        <v>5</v>
      </c>
      <c r="P28" s="18" t="s">
        <v>136</v>
      </c>
      <c r="Q28" s="18" t="s">
        <v>109</v>
      </c>
      <c r="R28" s="17">
        <v>0</v>
      </c>
      <c r="S28" s="17">
        <v>2.5</v>
      </c>
      <c r="T28" s="17">
        <v>21.8</v>
      </c>
      <c r="U28" s="17">
        <v>13.1</v>
      </c>
      <c r="V28" s="17">
        <v>49.2</v>
      </c>
      <c r="W28" s="17">
        <v>10.6</v>
      </c>
      <c r="X28" s="17">
        <v>0.8</v>
      </c>
      <c r="Y28" s="17">
        <v>2</v>
      </c>
      <c r="Z28" s="17">
        <v>82.1</v>
      </c>
      <c r="AA28" s="86">
        <v>2.7330000000000001</v>
      </c>
      <c r="AB28" s="49" t="s">
        <v>132</v>
      </c>
      <c r="AC28" s="23" t="s">
        <v>202</v>
      </c>
      <c r="AD28" s="114">
        <v>5.6</v>
      </c>
      <c r="AE28" s="25"/>
      <c r="AF28" s="26"/>
      <c r="AG28" s="23"/>
      <c r="AH28" s="24">
        <v>17</v>
      </c>
      <c r="AI28" s="25" t="s">
        <v>204</v>
      </c>
      <c r="AJ28" s="26">
        <v>2.9</v>
      </c>
      <c r="AK28" s="50">
        <v>17</v>
      </c>
      <c r="AL28" s="27"/>
      <c r="AM28" s="43"/>
    </row>
    <row r="29" spans="2:39" x14ac:dyDescent="0.2">
      <c r="B29" s="132"/>
      <c r="C29" s="151">
        <v>9</v>
      </c>
      <c r="D29" s="132"/>
      <c r="E29" s="168" t="s">
        <v>63</v>
      </c>
      <c r="F29" s="169"/>
      <c r="G29" s="168" t="s">
        <v>63</v>
      </c>
      <c r="H29" s="151" t="s">
        <v>86</v>
      </c>
      <c r="I29" s="150" t="s">
        <v>83</v>
      </c>
      <c r="J29" s="16">
        <v>44323</v>
      </c>
      <c r="K29" s="105" t="s">
        <v>115</v>
      </c>
      <c r="L29" s="109">
        <v>20.2</v>
      </c>
      <c r="M29" s="109">
        <v>0.2</v>
      </c>
      <c r="N29" s="109">
        <v>17.3</v>
      </c>
      <c r="O29" s="117">
        <v>3</v>
      </c>
      <c r="P29" s="18" t="s">
        <v>142</v>
      </c>
      <c r="Q29" s="18" t="s">
        <v>109</v>
      </c>
      <c r="R29" s="17">
        <v>0</v>
      </c>
      <c r="S29" s="17">
        <v>0.5</v>
      </c>
      <c r="T29" s="17">
        <v>2.2999999999999998</v>
      </c>
      <c r="U29" s="17">
        <v>15.8</v>
      </c>
      <c r="V29" s="17">
        <v>68.8</v>
      </c>
      <c r="W29" s="17">
        <v>10.7</v>
      </c>
      <c r="X29" s="17">
        <v>0.6</v>
      </c>
      <c r="Y29" s="17">
        <v>1.3</v>
      </c>
      <c r="Z29" s="17">
        <v>80.400000000000006</v>
      </c>
      <c r="AA29" s="86">
        <v>2.6850000000000001</v>
      </c>
      <c r="AB29" s="49" t="s">
        <v>138</v>
      </c>
      <c r="AC29" s="23" t="s">
        <v>202</v>
      </c>
      <c r="AD29" s="114">
        <v>9.5</v>
      </c>
      <c r="AE29" s="25"/>
      <c r="AF29" s="26"/>
      <c r="AG29" s="23"/>
      <c r="AH29" s="24">
        <v>30</v>
      </c>
      <c r="AI29" s="25" t="s">
        <v>204</v>
      </c>
      <c r="AJ29" s="26">
        <v>4.0999999999999996</v>
      </c>
      <c r="AK29" s="50">
        <v>30</v>
      </c>
      <c r="AL29" s="27"/>
      <c r="AM29" s="43"/>
    </row>
    <row r="30" spans="2:39" x14ac:dyDescent="0.2">
      <c r="B30" s="132"/>
      <c r="C30" s="151"/>
      <c r="D30" s="132"/>
      <c r="E30" s="168"/>
      <c r="F30" s="169"/>
      <c r="G30" s="168"/>
      <c r="H30" s="151"/>
      <c r="I30" s="150"/>
      <c r="J30" s="16">
        <v>44411</v>
      </c>
      <c r="K30" s="105" t="s">
        <v>111</v>
      </c>
      <c r="L30" s="109">
        <v>26.5</v>
      </c>
      <c r="M30" s="109">
        <v>0.2</v>
      </c>
      <c r="N30" s="109">
        <v>24.6</v>
      </c>
      <c r="O30" s="117">
        <v>5</v>
      </c>
      <c r="P30" s="18" t="s">
        <v>136</v>
      </c>
      <c r="Q30" s="18" t="s">
        <v>140</v>
      </c>
      <c r="R30" s="17">
        <v>0</v>
      </c>
      <c r="S30" s="17">
        <v>15</v>
      </c>
      <c r="T30" s="17">
        <v>5.3</v>
      </c>
      <c r="U30" s="17">
        <v>10.3</v>
      </c>
      <c r="V30" s="17">
        <v>32.9</v>
      </c>
      <c r="W30" s="17">
        <v>22.9</v>
      </c>
      <c r="X30" s="17">
        <v>10.1</v>
      </c>
      <c r="Y30" s="17">
        <v>3.5</v>
      </c>
      <c r="Z30" s="17">
        <v>75.3</v>
      </c>
      <c r="AA30" s="86">
        <v>2.6509999999999998</v>
      </c>
      <c r="AB30" s="49" t="s">
        <v>138</v>
      </c>
      <c r="AC30" s="23" t="s">
        <v>202</v>
      </c>
      <c r="AD30" s="114">
        <v>6.7</v>
      </c>
      <c r="AE30" s="25"/>
      <c r="AF30" s="26"/>
      <c r="AG30" s="23"/>
      <c r="AH30" s="24">
        <v>49</v>
      </c>
      <c r="AI30" s="25" t="s">
        <v>204</v>
      </c>
      <c r="AJ30" s="26">
        <v>5.3</v>
      </c>
      <c r="AK30" s="50">
        <v>49</v>
      </c>
      <c r="AL30" s="27"/>
      <c r="AM30" s="43"/>
    </row>
    <row r="31" spans="2:39" x14ac:dyDescent="0.2">
      <c r="B31" s="132"/>
      <c r="C31" s="151"/>
      <c r="D31" s="132"/>
      <c r="E31" s="168"/>
      <c r="F31" s="169"/>
      <c r="G31" s="168"/>
      <c r="H31" s="151"/>
      <c r="I31" s="150"/>
      <c r="J31" s="16">
        <v>44511</v>
      </c>
      <c r="K31" s="105" t="s">
        <v>111</v>
      </c>
      <c r="L31" s="109">
        <v>12.8</v>
      </c>
      <c r="M31" s="109">
        <v>0.3</v>
      </c>
      <c r="N31" s="109">
        <v>12.7</v>
      </c>
      <c r="O31" s="117">
        <v>5</v>
      </c>
      <c r="P31" s="18" t="s">
        <v>136</v>
      </c>
      <c r="Q31" s="18" t="s">
        <v>140</v>
      </c>
      <c r="R31" s="17">
        <v>0</v>
      </c>
      <c r="S31" s="17">
        <v>12.8</v>
      </c>
      <c r="T31" s="17">
        <v>5.6</v>
      </c>
      <c r="U31" s="17">
        <v>9.8000000000000007</v>
      </c>
      <c r="V31" s="17">
        <v>53.8</v>
      </c>
      <c r="W31" s="17">
        <v>14.4</v>
      </c>
      <c r="X31" s="17">
        <v>2.5</v>
      </c>
      <c r="Y31" s="17">
        <v>1.1000000000000001</v>
      </c>
      <c r="Z31" s="17">
        <v>78.900000000000006</v>
      </c>
      <c r="AA31" s="86">
        <v>2.706</v>
      </c>
      <c r="AB31" s="49" t="s">
        <v>138</v>
      </c>
      <c r="AC31" s="23" t="s">
        <v>202</v>
      </c>
      <c r="AD31" s="114">
        <v>6.6</v>
      </c>
      <c r="AE31" s="25"/>
      <c r="AF31" s="26"/>
      <c r="AG31" s="23"/>
      <c r="AH31" s="24">
        <v>26</v>
      </c>
      <c r="AI31" s="25" t="s">
        <v>204</v>
      </c>
      <c r="AJ31" s="26">
        <v>3.5</v>
      </c>
      <c r="AK31" s="50">
        <v>26</v>
      </c>
      <c r="AL31" s="27"/>
      <c r="AM31" s="43"/>
    </row>
    <row r="32" spans="2:39" x14ac:dyDescent="0.2">
      <c r="B32" s="132"/>
      <c r="C32" s="151"/>
      <c r="D32" s="132"/>
      <c r="E32" s="168"/>
      <c r="F32" s="169"/>
      <c r="G32" s="168"/>
      <c r="H32" s="151"/>
      <c r="I32" s="150"/>
      <c r="J32" s="16">
        <v>44593</v>
      </c>
      <c r="K32" s="105" t="s">
        <v>115</v>
      </c>
      <c r="L32" s="109">
        <v>1.6</v>
      </c>
      <c r="M32" s="109">
        <v>0.2</v>
      </c>
      <c r="N32" s="109">
        <v>1.6</v>
      </c>
      <c r="O32" s="117">
        <v>3</v>
      </c>
      <c r="P32" s="18" t="s">
        <v>136</v>
      </c>
      <c r="Q32" s="18" t="s">
        <v>109</v>
      </c>
      <c r="R32" s="17">
        <v>0</v>
      </c>
      <c r="S32" s="17">
        <v>1.3</v>
      </c>
      <c r="T32" s="17">
        <v>33.799999999999997</v>
      </c>
      <c r="U32" s="17">
        <v>26.7</v>
      </c>
      <c r="V32" s="17">
        <v>34.5</v>
      </c>
      <c r="W32" s="17">
        <v>1.8</v>
      </c>
      <c r="X32" s="17">
        <v>0.2</v>
      </c>
      <c r="Y32" s="17">
        <v>1.7</v>
      </c>
      <c r="Z32" s="17">
        <v>82.8</v>
      </c>
      <c r="AA32" s="86">
        <v>2.782</v>
      </c>
      <c r="AB32" s="49" t="s">
        <v>132</v>
      </c>
      <c r="AC32" s="23" t="s">
        <v>202</v>
      </c>
      <c r="AD32" s="114">
        <v>6.7</v>
      </c>
      <c r="AE32" s="25"/>
      <c r="AF32" s="26"/>
      <c r="AG32" s="23"/>
      <c r="AH32" s="24">
        <v>29</v>
      </c>
      <c r="AI32" s="25" t="s">
        <v>204</v>
      </c>
      <c r="AJ32" s="26">
        <v>3.4</v>
      </c>
      <c r="AK32" s="50">
        <v>29</v>
      </c>
      <c r="AL32" s="27"/>
      <c r="AM32" s="43"/>
    </row>
    <row r="33" spans="2:39" x14ac:dyDescent="0.2">
      <c r="B33" s="132"/>
      <c r="C33" s="151">
        <v>10</v>
      </c>
      <c r="D33" s="132"/>
      <c r="E33" s="168" t="s">
        <v>64</v>
      </c>
      <c r="F33" s="169"/>
      <c r="G33" s="168" t="s">
        <v>64</v>
      </c>
      <c r="H33" s="151" t="s">
        <v>87</v>
      </c>
      <c r="I33" s="150" t="s">
        <v>88</v>
      </c>
      <c r="J33" s="16">
        <v>44323</v>
      </c>
      <c r="K33" s="105" t="s">
        <v>111</v>
      </c>
      <c r="L33" s="109">
        <v>20.9</v>
      </c>
      <c r="M33" s="109">
        <v>0.7</v>
      </c>
      <c r="N33" s="109">
        <v>14.1</v>
      </c>
      <c r="O33" s="117">
        <v>3</v>
      </c>
      <c r="P33" s="18" t="s">
        <v>133</v>
      </c>
      <c r="Q33" s="18" t="s">
        <v>181</v>
      </c>
      <c r="R33" s="17">
        <v>0</v>
      </c>
      <c r="S33" s="17">
        <v>0.1</v>
      </c>
      <c r="T33" s="17">
        <v>0.6</v>
      </c>
      <c r="U33" s="17">
        <v>0.4</v>
      </c>
      <c r="V33" s="17">
        <v>28.8</v>
      </c>
      <c r="W33" s="17">
        <v>53.8</v>
      </c>
      <c r="X33" s="17">
        <v>11.2</v>
      </c>
      <c r="Y33" s="17">
        <v>5.0999999999999996</v>
      </c>
      <c r="Z33" s="17">
        <v>62.5</v>
      </c>
      <c r="AA33" s="86">
        <v>2.6240000000000001</v>
      </c>
      <c r="AB33" s="49" t="s">
        <v>180</v>
      </c>
      <c r="AC33" s="23" t="s">
        <v>202</v>
      </c>
      <c r="AD33" s="114">
        <v>8</v>
      </c>
      <c r="AE33" s="25"/>
      <c r="AF33" s="26"/>
      <c r="AG33" s="23"/>
      <c r="AH33" s="24">
        <v>62</v>
      </c>
      <c r="AI33" s="25" t="s">
        <v>204</v>
      </c>
      <c r="AJ33" s="26">
        <v>5.2</v>
      </c>
      <c r="AK33" s="50">
        <v>62</v>
      </c>
      <c r="AL33" s="27"/>
      <c r="AM33" s="43"/>
    </row>
    <row r="34" spans="2:39" x14ac:dyDescent="0.2">
      <c r="B34" s="132"/>
      <c r="C34" s="151"/>
      <c r="D34" s="132"/>
      <c r="E34" s="168"/>
      <c r="F34" s="169"/>
      <c r="G34" s="168"/>
      <c r="H34" s="151"/>
      <c r="I34" s="150"/>
      <c r="J34" s="16">
        <v>44411</v>
      </c>
      <c r="K34" s="105" t="s">
        <v>111</v>
      </c>
      <c r="L34" s="109">
        <v>33.200000000000003</v>
      </c>
      <c r="M34" s="109">
        <v>0.6</v>
      </c>
      <c r="N34" s="109">
        <v>26.2</v>
      </c>
      <c r="O34" s="117">
        <v>5</v>
      </c>
      <c r="P34" s="18" t="s">
        <v>133</v>
      </c>
      <c r="Q34" s="18" t="s">
        <v>109</v>
      </c>
      <c r="R34" s="17">
        <v>0</v>
      </c>
      <c r="S34" s="17">
        <v>6.4</v>
      </c>
      <c r="T34" s="17">
        <v>1.6</v>
      </c>
      <c r="U34" s="17">
        <v>10.3</v>
      </c>
      <c r="V34" s="17">
        <v>68</v>
      </c>
      <c r="W34" s="17">
        <v>8.9</v>
      </c>
      <c r="X34" s="17">
        <v>3.5</v>
      </c>
      <c r="Y34" s="17">
        <v>1.3</v>
      </c>
      <c r="Z34" s="17">
        <v>76.099999999999994</v>
      </c>
      <c r="AA34" s="86">
        <v>2.6349999999999998</v>
      </c>
      <c r="AB34" s="49" t="s">
        <v>138</v>
      </c>
      <c r="AC34" s="23" t="s">
        <v>202</v>
      </c>
      <c r="AD34" s="114">
        <v>9</v>
      </c>
      <c r="AE34" s="25"/>
      <c r="AF34" s="26"/>
      <c r="AG34" s="23"/>
      <c r="AH34" s="24">
        <v>22</v>
      </c>
      <c r="AI34" s="25" t="s">
        <v>204</v>
      </c>
      <c r="AJ34" s="26">
        <v>3.8</v>
      </c>
      <c r="AK34" s="50">
        <v>22</v>
      </c>
      <c r="AL34" s="27"/>
      <c r="AM34" s="43"/>
    </row>
    <row r="35" spans="2:39" x14ac:dyDescent="0.2">
      <c r="B35" s="132"/>
      <c r="C35" s="151"/>
      <c r="D35" s="132"/>
      <c r="E35" s="168"/>
      <c r="F35" s="169"/>
      <c r="G35" s="168"/>
      <c r="H35" s="151"/>
      <c r="I35" s="150"/>
      <c r="J35" s="16">
        <v>44518</v>
      </c>
      <c r="K35" s="105" t="s">
        <v>115</v>
      </c>
      <c r="L35" s="109">
        <v>9</v>
      </c>
      <c r="M35" s="109">
        <v>0.5</v>
      </c>
      <c r="N35" s="109">
        <v>9.1</v>
      </c>
      <c r="O35" s="117">
        <v>5</v>
      </c>
      <c r="P35" s="18" t="s">
        <v>136</v>
      </c>
      <c r="Q35" s="18" t="s">
        <v>109</v>
      </c>
      <c r="R35" s="17">
        <v>0</v>
      </c>
      <c r="S35" s="17">
        <v>1.8</v>
      </c>
      <c r="T35" s="17">
        <v>2.8</v>
      </c>
      <c r="U35" s="17">
        <v>27</v>
      </c>
      <c r="V35" s="17">
        <v>65.3</v>
      </c>
      <c r="W35" s="17">
        <v>1.6</v>
      </c>
      <c r="X35" s="17">
        <v>0.6</v>
      </c>
      <c r="Y35" s="17">
        <v>0.9</v>
      </c>
      <c r="Z35" s="17">
        <v>76.7</v>
      </c>
      <c r="AA35" s="86">
        <v>2.64</v>
      </c>
      <c r="AB35" s="49" t="s">
        <v>132</v>
      </c>
      <c r="AC35" s="23" t="s">
        <v>202</v>
      </c>
      <c r="AD35" s="114">
        <v>8.5</v>
      </c>
      <c r="AE35" s="25"/>
      <c r="AF35" s="26"/>
      <c r="AG35" s="23"/>
      <c r="AH35" s="24">
        <v>23</v>
      </c>
      <c r="AI35" s="25" t="s">
        <v>204</v>
      </c>
      <c r="AJ35" s="26">
        <v>3.5</v>
      </c>
      <c r="AK35" s="50">
        <v>23</v>
      </c>
      <c r="AL35" s="27"/>
      <c r="AM35" s="43"/>
    </row>
    <row r="36" spans="2:39" x14ac:dyDescent="0.2">
      <c r="B36" s="132"/>
      <c r="C36" s="151"/>
      <c r="D36" s="132"/>
      <c r="E36" s="168"/>
      <c r="F36" s="169"/>
      <c r="G36" s="168"/>
      <c r="H36" s="151"/>
      <c r="I36" s="150"/>
      <c r="J36" s="16">
        <v>44593</v>
      </c>
      <c r="K36" s="105" t="s">
        <v>115</v>
      </c>
      <c r="L36" s="109">
        <v>2.2999999999999998</v>
      </c>
      <c r="M36" s="109">
        <v>0.3</v>
      </c>
      <c r="N36" s="109">
        <v>1.8</v>
      </c>
      <c r="O36" s="117">
        <v>3</v>
      </c>
      <c r="P36" s="18" t="s">
        <v>136</v>
      </c>
      <c r="Q36" s="18" t="s">
        <v>109</v>
      </c>
      <c r="R36" s="17">
        <v>0</v>
      </c>
      <c r="S36" s="17">
        <v>0.4</v>
      </c>
      <c r="T36" s="17">
        <v>6.7</v>
      </c>
      <c r="U36" s="17">
        <v>11.9</v>
      </c>
      <c r="V36" s="17">
        <v>69.3</v>
      </c>
      <c r="W36" s="17">
        <v>9.1</v>
      </c>
      <c r="X36" s="17">
        <v>1.4</v>
      </c>
      <c r="Y36" s="17">
        <v>1.2</v>
      </c>
      <c r="Z36" s="17">
        <v>78.5</v>
      </c>
      <c r="AA36" s="86">
        <v>2.7320000000000002</v>
      </c>
      <c r="AB36" s="49" t="s">
        <v>138</v>
      </c>
      <c r="AC36" s="23" t="s">
        <v>202</v>
      </c>
      <c r="AD36" s="114">
        <v>7</v>
      </c>
      <c r="AE36" s="25"/>
      <c r="AF36" s="26"/>
      <c r="AG36" s="23"/>
      <c r="AH36" s="24">
        <v>20</v>
      </c>
      <c r="AI36" s="25" t="s">
        <v>204</v>
      </c>
      <c r="AJ36" s="26">
        <v>3.3</v>
      </c>
      <c r="AK36" s="50">
        <v>20</v>
      </c>
      <c r="AL36" s="27"/>
      <c r="AM36" s="43"/>
    </row>
    <row r="37" spans="2:39" x14ac:dyDescent="0.2">
      <c r="B37" s="132"/>
      <c r="C37" s="151">
        <v>11</v>
      </c>
      <c r="D37" s="132"/>
      <c r="E37" s="168" t="s">
        <v>65</v>
      </c>
      <c r="F37" s="169"/>
      <c r="G37" s="168" t="s">
        <v>65</v>
      </c>
      <c r="H37" s="151" t="s">
        <v>89</v>
      </c>
      <c r="I37" s="150" t="s">
        <v>88</v>
      </c>
      <c r="J37" s="16">
        <v>44323</v>
      </c>
      <c r="K37" s="105" t="s">
        <v>111</v>
      </c>
      <c r="L37" s="109">
        <v>20.5</v>
      </c>
      <c r="M37" s="109">
        <v>0.2</v>
      </c>
      <c r="N37" s="109">
        <v>15.1</v>
      </c>
      <c r="O37" s="117">
        <v>3</v>
      </c>
      <c r="P37" s="18" t="s">
        <v>134</v>
      </c>
      <c r="Q37" s="18" t="s">
        <v>163</v>
      </c>
      <c r="R37" s="17">
        <v>6.1</v>
      </c>
      <c r="S37" s="17">
        <v>20.3</v>
      </c>
      <c r="T37" s="17">
        <v>11.9</v>
      </c>
      <c r="U37" s="17">
        <v>8.4</v>
      </c>
      <c r="V37" s="17">
        <v>32.6</v>
      </c>
      <c r="W37" s="17">
        <v>13.6</v>
      </c>
      <c r="X37" s="17">
        <v>6.2</v>
      </c>
      <c r="Y37" s="17">
        <v>1</v>
      </c>
      <c r="Z37" s="17">
        <v>81.900000000000006</v>
      </c>
      <c r="AA37" s="86">
        <v>2.6890000000000001</v>
      </c>
      <c r="AB37" s="49" t="s">
        <v>182</v>
      </c>
      <c r="AC37" s="23" t="s">
        <v>202</v>
      </c>
      <c r="AD37" s="114">
        <v>6</v>
      </c>
      <c r="AE37" s="25"/>
      <c r="AF37" s="26"/>
      <c r="AG37" s="23"/>
      <c r="AH37" s="24">
        <v>18</v>
      </c>
      <c r="AI37" s="25" t="s">
        <v>204</v>
      </c>
      <c r="AJ37" s="26">
        <v>3.4</v>
      </c>
      <c r="AK37" s="50">
        <v>18</v>
      </c>
      <c r="AL37" s="27"/>
      <c r="AM37" s="43"/>
    </row>
    <row r="38" spans="2:39" x14ac:dyDescent="0.2">
      <c r="B38" s="132"/>
      <c r="C38" s="151"/>
      <c r="D38" s="132"/>
      <c r="E38" s="168"/>
      <c r="F38" s="169"/>
      <c r="G38" s="168"/>
      <c r="H38" s="151"/>
      <c r="I38" s="150"/>
      <c r="J38" s="16">
        <v>44411</v>
      </c>
      <c r="K38" s="105" t="s">
        <v>111</v>
      </c>
      <c r="L38" s="109">
        <v>33.6</v>
      </c>
      <c r="M38" s="109">
        <v>0.3</v>
      </c>
      <c r="N38" s="109">
        <v>27.2</v>
      </c>
      <c r="O38" s="117">
        <v>5</v>
      </c>
      <c r="P38" s="18" t="s">
        <v>150</v>
      </c>
      <c r="Q38" s="18" t="s">
        <v>109</v>
      </c>
      <c r="R38" s="17">
        <v>0</v>
      </c>
      <c r="S38" s="17">
        <v>15.6</v>
      </c>
      <c r="T38" s="17">
        <v>7.7</v>
      </c>
      <c r="U38" s="17">
        <v>7.2</v>
      </c>
      <c r="V38" s="17">
        <v>41.5</v>
      </c>
      <c r="W38" s="17">
        <v>20.7</v>
      </c>
      <c r="X38" s="17">
        <v>5</v>
      </c>
      <c r="Y38" s="17">
        <v>2.2999999999999998</v>
      </c>
      <c r="Z38" s="17">
        <v>71.400000000000006</v>
      </c>
      <c r="AA38" s="86">
        <v>2.6539999999999999</v>
      </c>
      <c r="AB38" s="49" t="s">
        <v>180</v>
      </c>
      <c r="AC38" s="23" t="s">
        <v>202</v>
      </c>
      <c r="AD38" s="114">
        <v>5.7</v>
      </c>
      <c r="AE38" s="25"/>
      <c r="AF38" s="26"/>
      <c r="AG38" s="23"/>
      <c r="AH38" s="24">
        <v>23</v>
      </c>
      <c r="AI38" s="25" t="s">
        <v>204</v>
      </c>
      <c r="AJ38" s="26">
        <v>3.2</v>
      </c>
      <c r="AK38" s="50">
        <v>23</v>
      </c>
      <c r="AL38" s="27"/>
      <c r="AM38" s="43"/>
    </row>
    <row r="39" spans="2:39" x14ac:dyDescent="0.2">
      <c r="B39" s="132"/>
      <c r="C39" s="151"/>
      <c r="D39" s="132"/>
      <c r="E39" s="168"/>
      <c r="F39" s="169"/>
      <c r="G39" s="168"/>
      <c r="H39" s="151"/>
      <c r="I39" s="150"/>
      <c r="J39" s="16">
        <v>44518</v>
      </c>
      <c r="K39" s="105" t="s">
        <v>111</v>
      </c>
      <c r="L39" s="109">
        <v>16.600000000000001</v>
      </c>
      <c r="M39" s="109">
        <v>0.2</v>
      </c>
      <c r="N39" s="109">
        <v>9.3000000000000007</v>
      </c>
      <c r="O39" s="117">
        <v>5</v>
      </c>
      <c r="P39" s="18" t="s">
        <v>136</v>
      </c>
      <c r="Q39" s="18" t="s">
        <v>141</v>
      </c>
      <c r="R39" s="17">
        <v>0</v>
      </c>
      <c r="S39" s="17">
        <v>5.4</v>
      </c>
      <c r="T39" s="17">
        <v>13.9</v>
      </c>
      <c r="U39" s="17">
        <v>21.3</v>
      </c>
      <c r="V39" s="17">
        <v>50.8</v>
      </c>
      <c r="W39" s="17">
        <v>4.7</v>
      </c>
      <c r="X39" s="17">
        <v>2.8</v>
      </c>
      <c r="Y39" s="17">
        <v>1.1000000000000001</v>
      </c>
      <c r="Z39" s="17">
        <v>70.900000000000006</v>
      </c>
      <c r="AA39" s="86">
        <v>2.5859999999999999</v>
      </c>
      <c r="AB39" s="49" t="s">
        <v>132</v>
      </c>
      <c r="AC39" s="23" t="s">
        <v>202</v>
      </c>
      <c r="AD39" s="114">
        <v>8.6</v>
      </c>
      <c r="AE39" s="25"/>
      <c r="AF39" s="26"/>
      <c r="AG39" s="23"/>
      <c r="AH39" s="24">
        <v>32</v>
      </c>
      <c r="AI39" s="25" t="s">
        <v>204</v>
      </c>
      <c r="AJ39" s="26">
        <v>4.3</v>
      </c>
      <c r="AK39" s="50">
        <v>32</v>
      </c>
      <c r="AL39" s="27"/>
      <c r="AM39" s="43"/>
    </row>
    <row r="40" spans="2:39" x14ac:dyDescent="0.2">
      <c r="B40" s="132"/>
      <c r="C40" s="151"/>
      <c r="D40" s="132"/>
      <c r="E40" s="168"/>
      <c r="F40" s="169"/>
      <c r="G40" s="168"/>
      <c r="H40" s="151"/>
      <c r="I40" s="150"/>
      <c r="J40" s="16">
        <v>44593</v>
      </c>
      <c r="K40" s="105" t="s">
        <v>111</v>
      </c>
      <c r="L40" s="109">
        <v>2.1</v>
      </c>
      <c r="M40" s="109">
        <v>0.3</v>
      </c>
      <c r="N40" s="109">
        <v>2.2999999999999998</v>
      </c>
      <c r="O40" s="117">
        <v>5</v>
      </c>
      <c r="P40" s="18" t="s">
        <v>134</v>
      </c>
      <c r="Q40" s="18" t="s">
        <v>109</v>
      </c>
      <c r="R40" s="17">
        <v>0</v>
      </c>
      <c r="S40" s="17">
        <v>0.4</v>
      </c>
      <c r="T40" s="17">
        <v>11.5</v>
      </c>
      <c r="U40" s="17">
        <v>25</v>
      </c>
      <c r="V40" s="17">
        <v>55.1</v>
      </c>
      <c r="W40" s="17">
        <v>5.3</v>
      </c>
      <c r="X40" s="17">
        <v>1.5</v>
      </c>
      <c r="Y40" s="17">
        <v>1.2</v>
      </c>
      <c r="Z40" s="17">
        <v>77.099999999999994</v>
      </c>
      <c r="AA40" s="86">
        <v>2.7010000000000001</v>
      </c>
      <c r="AB40" s="49" t="s">
        <v>138</v>
      </c>
      <c r="AC40" s="23" t="s">
        <v>202</v>
      </c>
      <c r="AD40" s="114">
        <v>7.9</v>
      </c>
      <c r="AE40" s="25"/>
      <c r="AF40" s="26"/>
      <c r="AG40" s="23"/>
      <c r="AH40" s="24">
        <v>34</v>
      </c>
      <c r="AI40" s="25" t="s">
        <v>204</v>
      </c>
      <c r="AJ40" s="26">
        <v>4.0999999999999996</v>
      </c>
      <c r="AK40" s="50">
        <v>34</v>
      </c>
      <c r="AL40" s="27"/>
      <c r="AM40" s="43"/>
    </row>
    <row r="41" spans="2:39" x14ac:dyDescent="0.2">
      <c r="B41" s="132"/>
      <c r="C41" s="151">
        <v>12</v>
      </c>
      <c r="D41" s="132"/>
      <c r="E41" s="168" t="s">
        <v>66</v>
      </c>
      <c r="F41" s="169"/>
      <c r="G41" s="168" t="s">
        <v>66</v>
      </c>
      <c r="H41" s="151" t="s">
        <v>90</v>
      </c>
      <c r="I41" s="150" t="s">
        <v>78</v>
      </c>
      <c r="J41" s="16">
        <v>44324</v>
      </c>
      <c r="K41" s="105" t="s">
        <v>111</v>
      </c>
      <c r="L41" s="109">
        <v>18.5</v>
      </c>
      <c r="M41" s="109">
        <v>0.6</v>
      </c>
      <c r="N41" s="109">
        <v>14.3</v>
      </c>
      <c r="O41" s="117">
        <v>3</v>
      </c>
      <c r="P41" s="18" t="s">
        <v>134</v>
      </c>
      <c r="Q41" s="18" t="s">
        <v>109</v>
      </c>
      <c r="R41" s="17">
        <v>0</v>
      </c>
      <c r="S41" s="17">
        <v>0</v>
      </c>
      <c r="T41" s="17">
        <v>1.4</v>
      </c>
      <c r="U41" s="17">
        <v>19.399999999999999</v>
      </c>
      <c r="V41" s="17">
        <v>70.3</v>
      </c>
      <c r="W41" s="17">
        <v>5.5</v>
      </c>
      <c r="X41" s="17">
        <v>2.8</v>
      </c>
      <c r="Y41" s="17">
        <v>0.7</v>
      </c>
      <c r="Z41" s="17">
        <v>81.8</v>
      </c>
      <c r="AA41" s="86">
        <v>2.7</v>
      </c>
      <c r="AB41" s="49" t="s">
        <v>138</v>
      </c>
      <c r="AC41" s="23" t="s">
        <v>202</v>
      </c>
      <c r="AD41" s="114">
        <v>8.8000000000000007</v>
      </c>
      <c r="AE41" s="25"/>
      <c r="AF41" s="26"/>
      <c r="AG41" s="23"/>
      <c r="AH41" s="24">
        <v>15</v>
      </c>
      <c r="AI41" s="25" t="s">
        <v>204</v>
      </c>
      <c r="AJ41" s="26">
        <v>3.2</v>
      </c>
      <c r="AK41" s="50">
        <v>15</v>
      </c>
      <c r="AL41" s="27"/>
      <c r="AM41" s="43"/>
    </row>
    <row r="42" spans="2:39" x14ac:dyDescent="0.2">
      <c r="B42" s="132"/>
      <c r="C42" s="151"/>
      <c r="D42" s="132"/>
      <c r="E42" s="168"/>
      <c r="F42" s="169"/>
      <c r="G42" s="168"/>
      <c r="H42" s="151"/>
      <c r="I42" s="150"/>
      <c r="J42" s="16">
        <v>44412</v>
      </c>
      <c r="K42" s="105" t="s">
        <v>111</v>
      </c>
      <c r="L42" s="109">
        <v>33.5</v>
      </c>
      <c r="M42" s="109">
        <v>0.4</v>
      </c>
      <c r="N42" s="109">
        <v>27.9</v>
      </c>
      <c r="O42" s="117">
        <v>5</v>
      </c>
      <c r="P42" s="18" t="s">
        <v>145</v>
      </c>
      <c r="Q42" s="18" t="s">
        <v>109</v>
      </c>
      <c r="R42" s="17">
        <v>0</v>
      </c>
      <c r="S42" s="17">
        <v>1.1000000000000001</v>
      </c>
      <c r="T42" s="17">
        <v>1</v>
      </c>
      <c r="U42" s="17">
        <v>6.7</v>
      </c>
      <c r="V42" s="17">
        <v>71.400000000000006</v>
      </c>
      <c r="W42" s="17">
        <v>16.100000000000001</v>
      </c>
      <c r="X42" s="17">
        <v>2.4</v>
      </c>
      <c r="Y42" s="17">
        <v>1.3</v>
      </c>
      <c r="Z42" s="17">
        <v>77.400000000000006</v>
      </c>
      <c r="AA42" s="86">
        <v>2.6880000000000002</v>
      </c>
      <c r="AB42" s="49" t="s">
        <v>138</v>
      </c>
      <c r="AC42" s="23" t="s">
        <v>202</v>
      </c>
      <c r="AD42" s="114">
        <v>8.8000000000000007</v>
      </c>
      <c r="AE42" s="25"/>
      <c r="AF42" s="26"/>
      <c r="AG42" s="23"/>
      <c r="AH42" s="24">
        <v>23</v>
      </c>
      <c r="AI42" s="25" t="s">
        <v>204</v>
      </c>
      <c r="AJ42" s="26">
        <v>3.8</v>
      </c>
      <c r="AK42" s="50">
        <v>23</v>
      </c>
      <c r="AL42" s="27"/>
      <c r="AM42" s="43"/>
    </row>
    <row r="43" spans="2:39" x14ac:dyDescent="0.2">
      <c r="B43" s="132"/>
      <c r="C43" s="151"/>
      <c r="D43" s="132"/>
      <c r="E43" s="168"/>
      <c r="F43" s="169"/>
      <c r="G43" s="168"/>
      <c r="H43" s="151"/>
      <c r="I43" s="150"/>
      <c r="J43" s="16">
        <v>44518</v>
      </c>
      <c r="K43" s="105" t="s">
        <v>111</v>
      </c>
      <c r="L43" s="109">
        <v>14</v>
      </c>
      <c r="M43" s="109">
        <v>0.4</v>
      </c>
      <c r="N43" s="109">
        <v>9</v>
      </c>
      <c r="O43" s="117">
        <v>5</v>
      </c>
      <c r="P43" s="18" t="s">
        <v>136</v>
      </c>
      <c r="Q43" s="18" t="s">
        <v>109</v>
      </c>
      <c r="R43" s="17">
        <v>0</v>
      </c>
      <c r="S43" s="17">
        <v>2.2000000000000002</v>
      </c>
      <c r="T43" s="17">
        <v>10.5</v>
      </c>
      <c r="U43" s="17">
        <v>26.9</v>
      </c>
      <c r="V43" s="17">
        <v>56.6</v>
      </c>
      <c r="W43" s="17">
        <v>2.2999999999999998</v>
      </c>
      <c r="X43" s="17">
        <v>0.9</v>
      </c>
      <c r="Y43" s="17">
        <v>0.6</v>
      </c>
      <c r="Z43" s="17">
        <v>78</v>
      </c>
      <c r="AA43" s="86">
        <v>2.621</v>
      </c>
      <c r="AB43" s="49" t="s">
        <v>132</v>
      </c>
      <c r="AC43" s="23" t="s">
        <v>202</v>
      </c>
      <c r="AD43" s="114">
        <v>6.4</v>
      </c>
      <c r="AE43" s="25"/>
      <c r="AF43" s="26"/>
      <c r="AG43" s="23"/>
      <c r="AH43" s="24">
        <v>25</v>
      </c>
      <c r="AI43" s="25" t="s">
        <v>204</v>
      </c>
      <c r="AJ43" s="26">
        <v>3.3</v>
      </c>
      <c r="AK43" s="50">
        <v>25</v>
      </c>
      <c r="AL43" s="27"/>
      <c r="AM43" s="43"/>
    </row>
    <row r="44" spans="2:39" x14ac:dyDescent="0.2">
      <c r="B44" s="132"/>
      <c r="C44" s="151"/>
      <c r="D44" s="132"/>
      <c r="E44" s="168"/>
      <c r="F44" s="169"/>
      <c r="G44" s="168"/>
      <c r="H44" s="151"/>
      <c r="I44" s="150"/>
      <c r="J44" s="16">
        <v>44595</v>
      </c>
      <c r="K44" s="105" t="s">
        <v>111</v>
      </c>
      <c r="L44" s="109">
        <v>3.8</v>
      </c>
      <c r="M44" s="109">
        <v>0.5</v>
      </c>
      <c r="N44" s="109">
        <v>2.6</v>
      </c>
      <c r="O44" s="117">
        <v>5</v>
      </c>
      <c r="P44" s="18" t="s">
        <v>136</v>
      </c>
      <c r="Q44" s="18" t="s">
        <v>109</v>
      </c>
      <c r="R44" s="17">
        <v>0</v>
      </c>
      <c r="S44" s="17">
        <v>0</v>
      </c>
      <c r="T44" s="17">
        <v>17.100000000000001</v>
      </c>
      <c r="U44" s="17">
        <v>48.1</v>
      </c>
      <c r="V44" s="17">
        <v>30.9</v>
      </c>
      <c r="W44" s="17">
        <v>0.6</v>
      </c>
      <c r="X44" s="17">
        <v>1.5</v>
      </c>
      <c r="Y44" s="17">
        <v>1.8</v>
      </c>
      <c r="Z44" s="17">
        <v>78.599999999999994</v>
      </c>
      <c r="AA44" s="86">
        <v>2.6680000000000001</v>
      </c>
      <c r="AB44" s="49" t="s">
        <v>132</v>
      </c>
      <c r="AC44" s="23" t="s">
        <v>202</v>
      </c>
      <c r="AD44" s="114">
        <v>6.9</v>
      </c>
      <c r="AE44" s="25"/>
      <c r="AF44" s="26"/>
      <c r="AG44" s="23"/>
      <c r="AH44" s="24">
        <v>17</v>
      </c>
      <c r="AI44" s="25" t="s">
        <v>204</v>
      </c>
      <c r="AJ44" s="26">
        <v>3.1</v>
      </c>
      <c r="AK44" s="50">
        <v>17</v>
      </c>
      <c r="AL44" s="27"/>
      <c r="AM44" s="43"/>
    </row>
    <row r="45" spans="2:39" x14ac:dyDescent="0.2">
      <c r="B45" s="132"/>
      <c r="C45" s="151">
        <v>13</v>
      </c>
      <c r="D45" s="132"/>
      <c r="E45" s="168" t="s">
        <v>67</v>
      </c>
      <c r="F45" s="169"/>
      <c r="G45" s="168" t="s">
        <v>67</v>
      </c>
      <c r="H45" s="151" t="s">
        <v>91</v>
      </c>
      <c r="I45" s="150" t="s">
        <v>92</v>
      </c>
      <c r="J45" s="16">
        <v>44322</v>
      </c>
      <c r="K45" s="105" t="s">
        <v>111</v>
      </c>
      <c r="L45" s="109">
        <v>22.4</v>
      </c>
      <c r="M45" s="109">
        <v>0.3</v>
      </c>
      <c r="N45" s="109">
        <v>13.8</v>
      </c>
      <c r="O45" s="117">
        <v>3</v>
      </c>
      <c r="P45" s="18" t="s">
        <v>145</v>
      </c>
      <c r="Q45" s="18" t="s">
        <v>109</v>
      </c>
      <c r="R45" s="17">
        <v>0</v>
      </c>
      <c r="S45" s="17">
        <v>19.3</v>
      </c>
      <c r="T45" s="17">
        <v>20.100000000000001</v>
      </c>
      <c r="U45" s="17">
        <v>45.6</v>
      </c>
      <c r="V45" s="17">
        <v>12.3</v>
      </c>
      <c r="W45" s="17">
        <v>1.9</v>
      </c>
      <c r="X45" s="17">
        <v>0</v>
      </c>
      <c r="Y45" s="17">
        <v>0.8</v>
      </c>
      <c r="Z45" s="17">
        <v>85.2</v>
      </c>
      <c r="AA45" s="86">
        <v>2.6480000000000001</v>
      </c>
      <c r="AB45" s="49" t="s">
        <v>132</v>
      </c>
      <c r="AC45" s="23" t="s">
        <v>202</v>
      </c>
      <c r="AD45" s="114">
        <v>6.1</v>
      </c>
      <c r="AE45" s="25"/>
      <c r="AF45" s="26"/>
      <c r="AG45" s="23"/>
      <c r="AH45" s="24">
        <v>20</v>
      </c>
      <c r="AI45" s="25" t="s">
        <v>204</v>
      </c>
      <c r="AJ45" s="26">
        <v>3.4</v>
      </c>
      <c r="AK45" s="50">
        <v>20</v>
      </c>
      <c r="AL45" s="27"/>
      <c r="AM45" s="43"/>
    </row>
    <row r="46" spans="2:39" x14ac:dyDescent="0.2">
      <c r="B46" s="132"/>
      <c r="C46" s="151"/>
      <c r="D46" s="132"/>
      <c r="E46" s="168"/>
      <c r="F46" s="169"/>
      <c r="G46" s="168"/>
      <c r="H46" s="151"/>
      <c r="I46" s="150"/>
      <c r="J46" s="16">
        <v>44412</v>
      </c>
      <c r="K46" s="105" t="s">
        <v>111</v>
      </c>
      <c r="L46" s="109">
        <v>28.3</v>
      </c>
      <c r="M46" s="109">
        <v>0.1</v>
      </c>
      <c r="N46" s="109">
        <v>26.1</v>
      </c>
      <c r="O46" s="117">
        <v>5</v>
      </c>
      <c r="P46" s="18" t="s">
        <v>146</v>
      </c>
      <c r="Q46" s="18" t="s">
        <v>197</v>
      </c>
      <c r="R46" s="17">
        <v>0</v>
      </c>
      <c r="S46" s="17">
        <v>7.7</v>
      </c>
      <c r="T46" s="17">
        <v>7.2</v>
      </c>
      <c r="U46" s="17">
        <v>4</v>
      </c>
      <c r="V46" s="17">
        <v>19.3</v>
      </c>
      <c r="W46" s="17">
        <v>39.799999999999997</v>
      </c>
      <c r="X46" s="17">
        <v>14.3</v>
      </c>
      <c r="Y46" s="17">
        <v>7.7</v>
      </c>
      <c r="Z46" s="17">
        <v>58.1</v>
      </c>
      <c r="AA46" s="86">
        <v>2.5840000000000001</v>
      </c>
      <c r="AB46" s="49" t="s">
        <v>193</v>
      </c>
      <c r="AC46" s="23" t="s">
        <v>202</v>
      </c>
      <c r="AD46" s="114">
        <v>6.8</v>
      </c>
      <c r="AE46" s="25"/>
      <c r="AF46" s="26"/>
      <c r="AG46" s="23"/>
      <c r="AH46" s="24">
        <v>63</v>
      </c>
      <c r="AI46" s="25" t="s">
        <v>204</v>
      </c>
      <c r="AJ46" s="26">
        <v>4.9000000000000004</v>
      </c>
      <c r="AK46" s="50">
        <v>63</v>
      </c>
      <c r="AL46" s="27"/>
      <c r="AM46" s="43"/>
    </row>
    <row r="47" spans="2:39" x14ac:dyDescent="0.2">
      <c r="B47" s="132"/>
      <c r="C47" s="151"/>
      <c r="D47" s="132"/>
      <c r="E47" s="168"/>
      <c r="F47" s="169"/>
      <c r="G47" s="168"/>
      <c r="H47" s="151"/>
      <c r="I47" s="150"/>
      <c r="J47" s="16">
        <v>44519</v>
      </c>
      <c r="K47" s="105" t="s">
        <v>111</v>
      </c>
      <c r="L47" s="109">
        <v>19.5</v>
      </c>
      <c r="M47" s="109">
        <v>0.3</v>
      </c>
      <c r="N47" s="109">
        <v>11.2</v>
      </c>
      <c r="O47" s="117">
        <v>5</v>
      </c>
      <c r="P47" s="18" t="s">
        <v>136</v>
      </c>
      <c r="Q47" s="18" t="s">
        <v>109</v>
      </c>
      <c r="R47" s="17">
        <v>2</v>
      </c>
      <c r="S47" s="17">
        <v>28.2</v>
      </c>
      <c r="T47" s="17">
        <v>20.3</v>
      </c>
      <c r="U47" s="17">
        <v>13.2</v>
      </c>
      <c r="V47" s="17">
        <v>13.8</v>
      </c>
      <c r="W47" s="17">
        <v>17.7</v>
      </c>
      <c r="X47" s="17">
        <v>2.2000000000000002</v>
      </c>
      <c r="Y47" s="17">
        <v>2.6</v>
      </c>
      <c r="Z47" s="17">
        <v>82.5</v>
      </c>
      <c r="AA47" s="86">
        <v>2.6379999999999999</v>
      </c>
      <c r="AB47" s="49" t="s">
        <v>132</v>
      </c>
      <c r="AC47" s="23" t="s">
        <v>202</v>
      </c>
      <c r="AD47" s="114">
        <v>6.1</v>
      </c>
      <c r="AE47" s="25"/>
      <c r="AF47" s="26"/>
      <c r="AG47" s="23"/>
      <c r="AH47" s="24">
        <v>31</v>
      </c>
      <c r="AI47" s="25" t="s">
        <v>204</v>
      </c>
      <c r="AJ47" s="26">
        <v>3.6</v>
      </c>
      <c r="AK47" s="50">
        <v>31</v>
      </c>
      <c r="AL47" s="27"/>
      <c r="AM47" s="43"/>
    </row>
    <row r="48" spans="2:39" x14ac:dyDescent="0.2">
      <c r="B48" s="132"/>
      <c r="C48" s="151"/>
      <c r="D48" s="132"/>
      <c r="E48" s="168"/>
      <c r="F48" s="169"/>
      <c r="G48" s="168"/>
      <c r="H48" s="151"/>
      <c r="I48" s="150"/>
      <c r="J48" s="16">
        <v>44595</v>
      </c>
      <c r="K48" s="105" t="s">
        <v>111</v>
      </c>
      <c r="L48" s="109">
        <v>-0.1</v>
      </c>
      <c r="M48" s="109">
        <v>0.2</v>
      </c>
      <c r="N48" s="109">
        <v>1.5</v>
      </c>
      <c r="O48" s="117">
        <v>3</v>
      </c>
      <c r="P48" s="18" t="s">
        <v>134</v>
      </c>
      <c r="Q48" s="18" t="s">
        <v>109</v>
      </c>
      <c r="R48" s="17">
        <v>0</v>
      </c>
      <c r="S48" s="17">
        <v>8.5</v>
      </c>
      <c r="T48" s="17">
        <v>62.7</v>
      </c>
      <c r="U48" s="17">
        <v>19.8</v>
      </c>
      <c r="V48" s="17">
        <v>7.6</v>
      </c>
      <c r="W48" s="17">
        <v>0.5</v>
      </c>
      <c r="X48" s="17">
        <v>0.1</v>
      </c>
      <c r="Y48" s="17">
        <v>0.8</v>
      </c>
      <c r="Z48" s="17">
        <v>94.3</v>
      </c>
      <c r="AA48" s="86">
        <v>2.702</v>
      </c>
      <c r="AB48" s="49" t="s">
        <v>135</v>
      </c>
      <c r="AC48" s="23" t="s">
        <v>202</v>
      </c>
      <c r="AD48" s="114">
        <v>5.5</v>
      </c>
      <c r="AE48" s="25"/>
      <c r="AF48" s="26"/>
      <c r="AG48" s="23"/>
      <c r="AH48" s="24">
        <v>11</v>
      </c>
      <c r="AI48" s="25" t="s">
        <v>204</v>
      </c>
      <c r="AJ48" s="26">
        <v>2.4</v>
      </c>
      <c r="AK48" s="50">
        <v>11</v>
      </c>
      <c r="AL48" s="27"/>
      <c r="AM48" s="43"/>
    </row>
    <row r="49" spans="2:39" x14ac:dyDescent="0.2">
      <c r="B49" s="132"/>
      <c r="C49" s="151">
        <v>14</v>
      </c>
      <c r="D49" s="132"/>
      <c r="E49" s="168" t="s">
        <v>25</v>
      </c>
      <c r="F49" s="169"/>
      <c r="G49" s="168" t="s">
        <v>25</v>
      </c>
      <c r="H49" s="151" t="s">
        <v>106</v>
      </c>
      <c r="I49" s="150" t="s">
        <v>93</v>
      </c>
      <c r="J49" s="16">
        <v>44322</v>
      </c>
      <c r="K49" s="105" t="s">
        <v>111</v>
      </c>
      <c r="L49" s="109">
        <v>22.9</v>
      </c>
      <c r="M49" s="109">
        <v>0.6</v>
      </c>
      <c r="N49" s="109">
        <v>13.5</v>
      </c>
      <c r="O49" s="117">
        <v>3</v>
      </c>
      <c r="P49" s="18" t="s">
        <v>134</v>
      </c>
      <c r="Q49" s="18" t="s">
        <v>140</v>
      </c>
      <c r="R49" s="17">
        <v>0</v>
      </c>
      <c r="S49" s="17">
        <v>0.1</v>
      </c>
      <c r="T49" s="17">
        <v>0.8</v>
      </c>
      <c r="U49" s="17">
        <v>1.6</v>
      </c>
      <c r="V49" s="17">
        <v>40.700000000000003</v>
      </c>
      <c r="W49" s="17">
        <v>44</v>
      </c>
      <c r="X49" s="17">
        <v>9.3000000000000007</v>
      </c>
      <c r="Y49" s="17">
        <v>3.5</v>
      </c>
      <c r="Z49" s="17">
        <v>73.599999999999994</v>
      </c>
      <c r="AA49" s="86">
        <v>2.6890000000000001</v>
      </c>
      <c r="AB49" s="49" t="s">
        <v>180</v>
      </c>
      <c r="AC49" s="23" t="s">
        <v>202</v>
      </c>
      <c r="AD49" s="114">
        <v>9.9</v>
      </c>
      <c r="AE49" s="25"/>
      <c r="AF49" s="26"/>
      <c r="AG49" s="23"/>
      <c r="AH49" s="24">
        <v>35</v>
      </c>
      <c r="AI49" s="25" t="s">
        <v>204</v>
      </c>
      <c r="AJ49" s="26">
        <v>5</v>
      </c>
      <c r="AK49" s="50">
        <v>35</v>
      </c>
      <c r="AL49" s="27"/>
      <c r="AM49" s="43"/>
    </row>
    <row r="50" spans="2:39" x14ac:dyDescent="0.2">
      <c r="B50" s="132"/>
      <c r="C50" s="151"/>
      <c r="D50" s="132"/>
      <c r="E50" s="168"/>
      <c r="F50" s="169"/>
      <c r="G50" s="168"/>
      <c r="H50" s="151"/>
      <c r="I50" s="150"/>
      <c r="J50" s="16">
        <v>44412</v>
      </c>
      <c r="K50" s="105" t="s">
        <v>111</v>
      </c>
      <c r="L50" s="109">
        <v>30.3</v>
      </c>
      <c r="M50" s="109">
        <v>0.8</v>
      </c>
      <c r="N50" s="109">
        <v>26.6</v>
      </c>
      <c r="O50" s="117">
        <v>3</v>
      </c>
      <c r="P50" s="18" t="s">
        <v>133</v>
      </c>
      <c r="Q50" s="18" t="s">
        <v>184</v>
      </c>
      <c r="R50" s="17">
        <v>0</v>
      </c>
      <c r="S50" s="17">
        <v>2.2999999999999998</v>
      </c>
      <c r="T50" s="17">
        <v>4</v>
      </c>
      <c r="U50" s="17">
        <v>3.6</v>
      </c>
      <c r="V50" s="17">
        <v>57.1</v>
      </c>
      <c r="W50" s="17">
        <v>26.2</v>
      </c>
      <c r="X50" s="17">
        <v>4.0999999999999996</v>
      </c>
      <c r="Y50" s="17">
        <v>2.7</v>
      </c>
      <c r="Z50" s="17">
        <v>79.099999999999994</v>
      </c>
      <c r="AA50" s="86">
        <v>2.83</v>
      </c>
      <c r="AB50" s="49" t="s">
        <v>138</v>
      </c>
      <c r="AC50" s="23" t="s">
        <v>202</v>
      </c>
      <c r="AD50" s="114">
        <v>1</v>
      </c>
      <c r="AE50" s="25"/>
      <c r="AF50" s="26"/>
      <c r="AG50" s="23"/>
      <c r="AH50" s="24">
        <v>5.2</v>
      </c>
      <c r="AI50" s="25" t="s">
        <v>204</v>
      </c>
      <c r="AJ50" s="26">
        <v>0.45</v>
      </c>
      <c r="AK50" s="50">
        <v>5.2</v>
      </c>
      <c r="AL50" s="27"/>
      <c r="AM50" s="43"/>
    </row>
    <row r="51" spans="2:39" x14ac:dyDescent="0.2">
      <c r="B51" s="132"/>
      <c r="C51" s="151"/>
      <c r="D51" s="132"/>
      <c r="E51" s="168"/>
      <c r="F51" s="169"/>
      <c r="G51" s="168"/>
      <c r="H51" s="151"/>
      <c r="I51" s="150"/>
      <c r="J51" s="16">
        <v>44519</v>
      </c>
      <c r="K51" s="105" t="s">
        <v>111</v>
      </c>
      <c r="L51" s="109">
        <v>10.7</v>
      </c>
      <c r="M51" s="109">
        <v>0.7</v>
      </c>
      <c r="N51" s="109">
        <v>11.3</v>
      </c>
      <c r="O51" s="117">
        <v>5</v>
      </c>
      <c r="P51" s="18" t="s">
        <v>136</v>
      </c>
      <c r="Q51" s="18" t="s">
        <v>109</v>
      </c>
      <c r="R51" s="17">
        <v>0</v>
      </c>
      <c r="S51" s="17">
        <v>0</v>
      </c>
      <c r="T51" s="17">
        <v>0.1</v>
      </c>
      <c r="U51" s="17">
        <v>0.1</v>
      </c>
      <c r="V51" s="17">
        <v>11.1</v>
      </c>
      <c r="W51" s="17">
        <v>64.599999999999994</v>
      </c>
      <c r="X51" s="17">
        <v>18.100000000000001</v>
      </c>
      <c r="Y51" s="17">
        <v>6</v>
      </c>
      <c r="Z51" s="17">
        <v>61.6</v>
      </c>
      <c r="AA51" s="86">
        <v>2.6589999999999998</v>
      </c>
      <c r="AB51" s="49" t="s">
        <v>138</v>
      </c>
      <c r="AC51" s="23" t="s">
        <v>202</v>
      </c>
      <c r="AD51" s="114">
        <v>9.1999999999999993</v>
      </c>
      <c r="AE51" s="25"/>
      <c r="AF51" s="26"/>
      <c r="AG51" s="23"/>
      <c r="AH51" s="24">
        <v>24</v>
      </c>
      <c r="AI51" s="25" t="s">
        <v>204</v>
      </c>
      <c r="AJ51" s="26">
        <v>4.5</v>
      </c>
      <c r="AK51" s="50">
        <v>24</v>
      </c>
      <c r="AL51" s="27"/>
      <c r="AM51" s="43"/>
    </row>
    <row r="52" spans="2:39" x14ac:dyDescent="0.2">
      <c r="B52" s="133"/>
      <c r="C52" s="170"/>
      <c r="D52" s="133"/>
      <c r="E52" s="171"/>
      <c r="F52" s="172"/>
      <c r="G52" s="171"/>
      <c r="H52" s="170"/>
      <c r="I52" s="173"/>
      <c r="J52" s="28">
        <v>44594</v>
      </c>
      <c r="K52" s="106" t="s">
        <v>111</v>
      </c>
      <c r="L52" s="111">
        <v>4.0999999999999996</v>
      </c>
      <c r="M52" s="111">
        <v>0.7</v>
      </c>
      <c r="N52" s="111">
        <v>3.4</v>
      </c>
      <c r="O52" s="118">
        <v>5</v>
      </c>
      <c r="P52" s="30" t="s">
        <v>136</v>
      </c>
      <c r="Q52" s="30" t="s">
        <v>109</v>
      </c>
      <c r="R52" s="29">
        <v>0</v>
      </c>
      <c r="S52" s="29">
        <v>0</v>
      </c>
      <c r="T52" s="29">
        <v>3.9</v>
      </c>
      <c r="U52" s="29">
        <v>2.2000000000000002</v>
      </c>
      <c r="V52" s="29">
        <v>42.6</v>
      </c>
      <c r="W52" s="29">
        <v>41.8</v>
      </c>
      <c r="X52" s="29">
        <v>5.3</v>
      </c>
      <c r="Y52" s="29">
        <v>4.2</v>
      </c>
      <c r="Z52" s="29">
        <v>69.900000000000006</v>
      </c>
      <c r="AA52" s="87">
        <v>2.72</v>
      </c>
      <c r="AB52" s="51" t="s">
        <v>138</v>
      </c>
      <c r="AC52" s="34" t="s">
        <v>202</v>
      </c>
      <c r="AD52" s="115">
        <v>7.7</v>
      </c>
      <c r="AE52" s="36"/>
      <c r="AF52" s="37"/>
      <c r="AG52" s="34"/>
      <c r="AH52" s="35">
        <v>20</v>
      </c>
      <c r="AI52" s="36" t="s">
        <v>204</v>
      </c>
      <c r="AJ52" s="37">
        <v>3.7</v>
      </c>
      <c r="AK52" s="52">
        <v>20</v>
      </c>
      <c r="AL52" s="38"/>
      <c r="AM52" s="43"/>
    </row>
    <row r="53" spans="2:39" x14ac:dyDescent="0.2">
      <c r="B53" s="131" t="s">
        <v>31</v>
      </c>
      <c r="C53" s="152">
        <v>15</v>
      </c>
      <c r="D53" s="131" t="s">
        <v>60</v>
      </c>
      <c r="E53" s="174" t="s">
        <v>68</v>
      </c>
      <c r="F53" s="175"/>
      <c r="G53" s="174" t="s">
        <v>68</v>
      </c>
      <c r="H53" s="152" t="s">
        <v>94</v>
      </c>
      <c r="I53" s="149" t="s">
        <v>93</v>
      </c>
      <c r="J53" s="3">
        <v>44322</v>
      </c>
      <c r="K53" s="104" t="s">
        <v>111</v>
      </c>
      <c r="L53" s="107">
        <v>23.9</v>
      </c>
      <c r="M53" s="107">
        <v>0.3</v>
      </c>
      <c r="N53" s="107">
        <v>18.7</v>
      </c>
      <c r="O53" s="116">
        <v>3</v>
      </c>
      <c r="P53" s="5" t="s">
        <v>145</v>
      </c>
      <c r="Q53" s="5" t="s">
        <v>109</v>
      </c>
      <c r="R53" s="4">
        <v>0</v>
      </c>
      <c r="S53" s="4">
        <v>4.8</v>
      </c>
      <c r="T53" s="4">
        <v>27</v>
      </c>
      <c r="U53" s="4">
        <v>44.6</v>
      </c>
      <c r="V53" s="4">
        <v>21.1</v>
      </c>
      <c r="W53" s="4">
        <v>0.6</v>
      </c>
      <c r="X53" s="4">
        <v>0</v>
      </c>
      <c r="Y53" s="4">
        <v>1.8</v>
      </c>
      <c r="Z53" s="4">
        <v>84.6</v>
      </c>
      <c r="AA53" s="85">
        <v>2.681</v>
      </c>
      <c r="AB53" s="47" t="s">
        <v>135</v>
      </c>
      <c r="AC53" s="10" t="s">
        <v>202</v>
      </c>
      <c r="AD53" s="113">
        <v>5.2</v>
      </c>
      <c r="AE53" s="12"/>
      <c r="AF53" s="13"/>
      <c r="AG53" s="10"/>
      <c r="AH53" s="11">
        <v>12</v>
      </c>
      <c r="AI53" s="12" t="s">
        <v>204</v>
      </c>
      <c r="AJ53" s="13">
        <v>2.4</v>
      </c>
      <c r="AK53" s="48">
        <v>12</v>
      </c>
      <c r="AL53" s="14"/>
      <c r="AM53" s="43"/>
    </row>
    <row r="54" spans="2:39" x14ac:dyDescent="0.2">
      <c r="B54" s="132"/>
      <c r="C54" s="151"/>
      <c r="D54" s="132"/>
      <c r="E54" s="168"/>
      <c r="F54" s="169"/>
      <c r="G54" s="168"/>
      <c r="H54" s="151"/>
      <c r="I54" s="150"/>
      <c r="J54" s="16">
        <v>44411</v>
      </c>
      <c r="K54" s="105" t="s">
        <v>111</v>
      </c>
      <c r="L54" s="109">
        <v>30.4</v>
      </c>
      <c r="M54" s="109">
        <v>0.4</v>
      </c>
      <c r="N54" s="109">
        <v>23.9</v>
      </c>
      <c r="O54" s="117">
        <v>3</v>
      </c>
      <c r="P54" s="18" t="s">
        <v>145</v>
      </c>
      <c r="Q54" s="18" t="s">
        <v>109</v>
      </c>
      <c r="R54" s="17">
        <v>0</v>
      </c>
      <c r="S54" s="17">
        <v>8.5</v>
      </c>
      <c r="T54" s="17">
        <v>28</v>
      </c>
      <c r="U54" s="17">
        <v>37</v>
      </c>
      <c r="V54" s="17">
        <v>22.6</v>
      </c>
      <c r="W54" s="17">
        <v>0.7</v>
      </c>
      <c r="X54" s="17">
        <v>1.5</v>
      </c>
      <c r="Y54" s="17">
        <v>1.7</v>
      </c>
      <c r="Z54" s="17">
        <v>79.5</v>
      </c>
      <c r="AA54" s="86">
        <v>2.6949999999999998</v>
      </c>
      <c r="AB54" s="49" t="s">
        <v>132</v>
      </c>
      <c r="AC54" s="23" t="s">
        <v>202</v>
      </c>
      <c r="AD54" s="114">
        <v>6.2</v>
      </c>
      <c r="AE54" s="25"/>
      <c r="AF54" s="26"/>
      <c r="AG54" s="23"/>
      <c r="AH54" s="24">
        <v>15</v>
      </c>
      <c r="AI54" s="25" t="s">
        <v>204</v>
      </c>
      <c r="AJ54" s="26">
        <v>3.2</v>
      </c>
      <c r="AK54" s="50">
        <v>15</v>
      </c>
      <c r="AL54" s="27"/>
      <c r="AM54" s="43"/>
    </row>
    <row r="55" spans="2:39" x14ac:dyDescent="0.2">
      <c r="B55" s="132"/>
      <c r="C55" s="151"/>
      <c r="D55" s="132"/>
      <c r="E55" s="168"/>
      <c r="F55" s="169"/>
      <c r="G55" s="168"/>
      <c r="H55" s="151"/>
      <c r="I55" s="150"/>
      <c r="J55" s="16">
        <v>44510</v>
      </c>
      <c r="K55" s="105" t="s">
        <v>111</v>
      </c>
      <c r="L55" s="109">
        <v>13.4</v>
      </c>
      <c r="M55" s="109">
        <v>0.4</v>
      </c>
      <c r="N55" s="109">
        <v>14</v>
      </c>
      <c r="O55" s="117">
        <v>5</v>
      </c>
      <c r="P55" s="18" t="s">
        <v>136</v>
      </c>
      <c r="Q55" s="18" t="s">
        <v>109</v>
      </c>
      <c r="R55" s="17">
        <v>0</v>
      </c>
      <c r="S55" s="17">
        <v>0.1</v>
      </c>
      <c r="T55" s="17">
        <v>1</v>
      </c>
      <c r="U55" s="17">
        <v>6.3</v>
      </c>
      <c r="V55" s="17">
        <v>69.8</v>
      </c>
      <c r="W55" s="17">
        <v>17.2</v>
      </c>
      <c r="X55" s="17">
        <v>1.6</v>
      </c>
      <c r="Y55" s="17">
        <v>4</v>
      </c>
      <c r="Z55" s="17">
        <v>72.400000000000006</v>
      </c>
      <c r="AA55" s="86">
        <v>2.706</v>
      </c>
      <c r="AB55" s="49" t="s">
        <v>138</v>
      </c>
      <c r="AC55" s="23" t="s">
        <v>202</v>
      </c>
      <c r="AD55" s="114">
        <v>8.5</v>
      </c>
      <c r="AE55" s="25"/>
      <c r="AF55" s="26"/>
      <c r="AG55" s="23"/>
      <c r="AH55" s="24">
        <v>33</v>
      </c>
      <c r="AI55" s="25" t="s">
        <v>204</v>
      </c>
      <c r="AJ55" s="26">
        <v>4.0999999999999996</v>
      </c>
      <c r="AK55" s="50">
        <v>33</v>
      </c>
      <c r="AL55" s="27"/>
      <c r="AM55" s="43"/>
    </row>
    <row r="56" spans="2:39" x14ac:dyDescent="0.2">
      <c r="B56" s="132"/>
      <c r="C56" s="151"/>
      <c r="D56" s="132"/>
      <c r="E56" s="168"/>
      <c r="F56" s="169"/>
      <c r="G56" s="168"/>
      <c r="H56" s="151"/>
      <c r="I56" s="150"/>
      <c r="J56" s="16">
        <v>44594</v>
      </c>
      <c r="K56" s="105" t="s">
        <v>111</v>
      </c>
      <c r="L56" s="109">
        <v>-0.5</v>
      </c>
      <c r="M56" s="109">
        <v>0.2</v>
      </c>
      <c r="N56" s="109">
        <v>2</v>
      </c>
      <c r="O56" s="117">
        <v>5</v>
      </c>
      <c r="P56" s="18" t="s">
        <v>136</v>
      </c>
      <c r="Q56" s="18" t="s">
        <v>109</v>
      </c>
      <c r="R56" s="17">
        <v>0</v>
      </c>
      <c r="S56" s="17">
        <v>2.1</v>
      </c>
      <c r="T56" s="17">
        <v>12.8</v>
      </c>
      <c r="U56" s="17">
        <v>46.3</v>
      </c>
      <c r="V56" s="17">
        <v>34.299999999999997</v>
      </c>
      <c r="W56" s="17">
        <v>2.5</v>
      </c>
      <c r="X56" s="17">
        <v>0.9</v>
      </c>
      <c r="Y56" s="17">
        <v>1.1000000000000001</v>
      </c>
      <c r="Z56" s="17">
        <v>80.5</v>
      </c>
      <c r="AA56" s="86">
        <v>2.722</v>
      </c>
      <c r="AB56" s="49" t="s">
        <v>132</v>
      </c>
      <c r="AC56" s="23" t="s">
        <v>202</v>
      </c>
      <c r="AD56" s="114">
        <v>6.9</v>
      </c>
      <c r="AE56" s="25"/>
      <c r="AF56" s="26"/>
      <c r="AG56" s="23"/>
      <c r="AH56" s="24">
        <v>21</v>
      </c>
      <c r="AI56" s="25" t="s">
        <v>204</v>
      </c>
      <c r="AJ56" s="26">
        <v>3.4</v>
      </c>
      <c r="AK56" s="50">
        <v>21</v>
      </c>
      <c r="AL56" s="27"/>
      <c r="AM56" s="43"/>
    </row>
    <row r="57" spans="2:39" x14ac:dyDescent="0.2">
      <c r="B57" s="132"/>
      <c r="C57" s="151">
        <v>16</v>
      </c>
      <c r="D57" s="132"/>
      <c r="E57" s="168" t="s">
        <v>69</v>
      </c>
      <c r="F57" s="169"/>
      <c r="G57" s="168" t="s">
        <v>69</v>
      </c>
      <c r="H57" s="151" t="s">
        <v>95</v>
      </c>
      <c r="I57" s="150" t="s">
        <v>93</v>
      </c>
      <c r="J57" s="16">
        <v>44322</v>
      </c>
      <c r="K57" s="105" t="s">
        <v>111</v>
      </c>
      <c r="L57" s="109">
        <v>20.100000000000001</v>
      </c>
      <c r="M57" s="109">
        <v>0.5</v>
      </c>
      <c r="N57" s="109">
        <v>13.5</v>
      </c>
      <c r="O57" s="117">
        <v>3</v>
      </c>
      <c r="P57" s="18" t="s">
        <v>134</v>
      </c>
      <c r="Q57" s="18" t="s">
        <v>109</v>
      </c>
      <c r="R57" s="17">
        <v>0</v>
      </c>
      <c r="S57" s="17">
        <v>36.299999999999997</v>
      </c>
      <c r="T57" s="17">
        <v>39.4</v>
      </c>
      <c r="U57" s="17">
        <v>22.8</v>
      </c>
      <c r="V57" s="17">
        <v>1.1000000000000001</v>
      </c>
      <c r="W57" s="17">
        <v>0</v>
      </c>
      <c r="X57" s="17">
        <v>0.1</v>
      </c>
      <c r="Y57" s="17">
        <v>0.3</v>
      </c>
      <c r="Z57" s="17">
        <v>90.1</v>
      </c>
      <c r="AA57" s="86">
        <v>2.7480000000000002</v>
      </c>
      <c r="AB57" s="49" t="s">
        <v>183</v>
      </c>
      <c r="AC57" s="23" t="s">
        <v>202</v>
      </c>
      <c r="AD57" s="114">
        <v>5.4</v>
      </c>
      <c r="AE57" s="25"/>
      <c r="AF57" s="26"/>
      <c r="AG57" s="23"/>
      <c r="AH57" s="24">
        <v>17</v>
      </c>
      <c r="AI57" s="25" t="s">
        <v>204</v>
      </c>
      <c r="AJ57" s="26">
        <v>2.9</v>
      </c>
      <c r="AK57" s="50">
        <v>17</v>
      </c>
      <c r="AL57" s="27"/>
      <c r="AM57" s="43"/>
    </row>
    <row r="58" spans="2:39" x14ac:dyDescent="0.2">
      <c r="B58" s="132"/>
      <c r="C58" s="151"/>
      <c r="D58" s="132"/>
      <c r="E58" s="168"/>
      <c r="F58" s="169"/>
      <c r="G58" s="168"/>
      <c r="H58" s="151"/>
      <c r="I58" s="150"/>
      <c r="J58" s="16">
        <v>44411</v>
      </c>
      <c r="K58" s="105" t="s">
        <v>111</v>
      </c>
      <c r="L58" s="109">
        <v>28</v>
      </c>
      <c r="M58" s="109">
        <v>0.5</v>
      </c>
      <c r="N58" s="109">
        <v>22</v>
      </c>
      <c r="O58" s="117">
        <v>3</v>
      </c>
      <c r="P58" s="18" t="s">
        <v>142</v>
      </c>
      <c r="Q58" s="18" t="s">
        <v>109</v>
      </c>
      <c r="R58" s="17">
        <v>0</v>
      </c>
      <c r="S58" s="17">
        <v>0.9</v>
      </c>
      <c r="T58" s="17">
        <v>56.2</v>
      </c>
      <c r="U58" s="17">
        <v>34.799999999999997</v>
      </c>
      <c r="V58" s="17">
        <v>6.2</v>
      </c>
      <c r="W58" s="17">
        <v>0.3</v>
      </c>
      <c r="X58" s="17">
        <v>0.6</v>
      </c>
      <c r="Y58" s="17">
        <v>1</v>
      </c>
      <c r="Z58" s="17">
        <v>88.6</v>
      </c>
      <c r="AA58" s="86">
        <v>2.8</v>
      </c>
      <c r="AB58" s="49" t="s">
        <v>132</v>
      </c>
      <c r="AC58" s="23" t="s">
        <v>202</v>
      </c>
      <c r="AD58" s="114">
        <v>5.7</v>
      </c>
      <c r="AE58" s="25"/>
      <c r="AF58" s="26"/>
      <c r="AG58" s="23"/>
      <c r="AH58" s="24">
        <v>22</v>
      </c>
      <c r="AI58" s="25" t="s">
        <v>204</v>
      </c>
      <c r="AJ58" s="26">
        <v>3.6</v>
      </c>
      <c r="AK58" s="50">
        <v>22</v>
      </c>
      <c r="AL58" s="27"/>
      <c r="AM58" s="43"/>
    </row>
    <row r="59" spans="2:39" x14ac:dyDescent="0.2">
      <c r="B59" s="132"/>
      <c r="C59" s="151"/>
      <c r="D59" s="132"/>
      <c r="E59" s="168"/>
      <c r="F59" s="169"/>
      <c r="G59" s="168"/>
      <c r="H59" s="151"/>
      <c r="I59" s="150"/>
      <c r="J59" s="16">
        <v>44510</v>
      </c>
      <c r="K59" s="105" t="s">
        <v>115</v>
      </c>
      <c r="L59" s="109">
        <v>15.2</v>
      </c>
      <c r="M59" s="109">
        <v>0.7</v>
      </c>
      <c r="N59" s="109">
        <v>13</v>
      </c>
      <c r="O59" s="117">
        <v>3</v>
      </c>
      <c r="P59" s="18" t="s">
        <v>142</v>
      </c>
      <c r="Q59" s="18" t="s">
        <v>109</v>
      </c>
      <c r="R59" s="17">
        <v>0</v>
      </c>
      <c r="S59" s="17">
        <v>0.9</v>
      </c>
      <c r="T59" s="17">
        <v>48.8</v>
      </c>
      <c r="U59" s="17">
        <v>35.799999999999997</v>
      </c>
      <c r="V59" s="17">
        <v>12.2</v>
      </c>
      <c r="W59" s="17">
        <v>0.2</v>
      </c>
      <c r="X59" s="17">
        <v>0.1</v>
      </c>
      <c r="Y59" s="17">
        <v>2</v>
      </c>
      <c r="Z59" s="17">
        <v>92.9</v>
      </c>
      <c r="AA59" s="86">
        <v>2.7629999999999999</v>
      </c>
      <c r="AB59" s="49" t="s">
        <v>135</v>
      </c>
      <c r="AC59" s="23" t="s">
        <v>202</v>
      </c>
      <c r="AD59" s="114">
        <v>8.1999999999999993</v>
      </c>
      <c r="AE59" s="25"/>
      <c r="AF59" s="26"/>
      <c r="AG59" s="23"/>
      <c r="AH59" s="24">
        <v>23</v>
      </c>
      <c r="AI59" s="25" t="s">
        <v>204</v>
      </c>
      <c r="AJ59" s="26">
        <v>3.6</v>
      </c>
      <c r="AK59" s="50">
        <v>23</v>
      </c>
      <c r="AL59" s="27"/>
      <c r="AM59" s="43"/>
    </row>
    <row r="60" spans="2:39" x14ac:dyDescent="0.2">
      <c r="B60" s="132"/>
      <c r="C60" s="151"/>
      <c r="D60" s="132"/>
      <c r="E60" s="168"/>
      <c r="F60" s="169"/>
      <c r="G60" s="168"/>
      <c r="H60" s="151"/>
      <c r="I60" s="150"/>
      <c r="J60" s="16">
        <v>44594</v>
      </c>
      <c r="K60" s="105" t="s">
        <v>111</v>
      </c>
      <c r="L60" s="109">
        <v>1.1000000000000001</v>
      </c>
      <c r="M60" s="109">
        <v>0.6</v>
      </c>
      <c r="N60" s="109">
        <v>3.6</v>
      </c>
      <c r="O60" s="117">
        <v>3</v>
      </c>
      <c r="P60" s="18" t="s">
        <v>142</v>
      </c>
      <c r="Q60" s="18" t="s">
        <v>109</v>
      </c>
      <c r="R60" s="17">
        <v>0</v>
      </c>
      <c r="S60" s="17">
        <v>2.5</v>
      </c>
      <c r="T60" s="17">
        <v>64</v>
      </c>
      <c r="U60" s="17">
        <v>28.6</v>
      </c>
      <c r="V60" s="17">
        <v>4.3</v>
      </c>
      <c r="W60" s="17">
        <v>0.1</v>
      </c>
      <c r="X60" s="17">
        <v>0</v>
      </c>
      <c r="Y60" s="17">
        <v>0.5</v>
      </c>
      <c r="Z60" s="17">
        <v>86.7</v>
      </c>
      <c r="AA60" s="86">
        <v>2.782</v>
      </c>
      <c r="AB60" s="49" t="s">
        <v>135</v>
      </c>
      <c r="AC60" s="23" t="s">
        <v>202</v>
      </c>
      <c r="AD60" s="114">
        <v>6.4</v>
      </c>
      <c r="AE60" s="25"/>
      <c r="AF60" s="26"/>
      <c r="AG60" s="23"/>
      <c r="AH60" s="24">
        <v>19</v>
      </c>
      <c r="AI60" s="25" t="s">
        <v>204</v>
      </c>
      <c r="AJ60" s="26">
        <v>3.1</v>
      </c>
      <c r="AK60" s="50">
        <v>19</v>
      </c>
      <c r="AL60" s="27"/>
      <c r="AM60" s="43"/>
    </row>
    <row r="61" spans="2:39" x14ac:dyDescent="0.2">
      <c r="B61" s="132"/>
      <c r="C61" s="151">
        <v>17</v>
      </c>
      <c r="D61" s="132"/>
      <c r="E61" s="168" t="s">
        <v>70</v>
      </c>
      <c r="F61" s="169"/>
      <c r="G61" s="168" t="s">
        <v>70</v>
      </c>
      <c r="H61" s="151" t="s">
        <v>96</v>
      </c>
      <c r="I61" s="150" t="s">
        <v>92</v>
      </c>
      <c r="J61" s="16">
        <v>44322</v>
      </c>
      <c r="K61" s="105" t="s">
        <v>111</v>
      </c>
      <c r="L61" s="109">
        <v>21.3</v>
      </c>
      <c r="M61" s="109">
        <v>0.5</v>
      </c>
      <c r="N61" s="109">
        <v>14.3</v>
      </c>
      <c r="O61" s="117">
        <v>3</v>
      </c>
      <c r="P61" s="18" t="s">
        <v>145</v>
      </c>
      <c r="Q61" s="18" t="s">
        <v>109</v>
      </c>
      <c r="R61" s="17">
        <v>0</v>
      </c>
      <c r="S61" s="17">
        <v>12.8</v>
      </c>
      <c r="T61" s="17">
        <v>64.3</v>
      </c>
      <c r="U61" s="17">
        <v>20</v>
      </c>
      <c r="V61" s="17">
        <v>1.9</v>
      </c>
      <c r="W61" s="17">
        <v>0.7</v>
      </c>
      <c r="X61" s="17">
        <v>0.2</v>
      </c>
      <c r="Y61" s="17">
        <v>0.3</v>
      </c>
      <c r="Z61" s="17">
        <v>86.4</v>
      </c>
      <c r="AA61" s="86">
        <v>2.6779999999999999</v>
      </c>
      <c r="AB61" s="49" t="s">
        <v>135</v>
      </c>
      <c r="AC61" s="23" t="s">
        <v>202</v>
      </c>
      <c r="AD61" s="114">
        <v>1.1000000000000001</v>
      </c>
      <c r="AE61" s="25"/>
      <c r="AF61" s="26"/>
      <c r="AG61" s="23"/>
      <c r="AH61" s="24">
        <v>3.9</v>
      </c>
      <c r="AI61" s="25" t="s">
        <v>204</v>
      </c>
      <c r="AJ61" s="26">
        <v>0.42</v>
      </c>
      <c r="AK61" s="50">
        <v>3.9</v>
      </c>
      <c r="AL61" s="27"/>
      <c r="AM61" s="43"/>
    </row>
    <row r="62" spans="2:39" x14ac:dyDescent="0.2">
      <c r="B62" s="132"/>
      <c r="C62" s="151"/>
      <c r="D62" s="132"/>
      <c r="E62" s="168"/>
      <c r="F62" s="169"/>
      <c r="G62" s="168"/>
      <c r="H62" s="151"/>
      <c r="I62" s="150"/>
      <c r="J62" s="16">
        <v>44411</v>
      </c>
      <c r="K62" s="105" t="s">
        <v>111</v>
      </c>
      <c r="L62" s="109">
        <v>32</v>
      </c>
      <c r="M62" s="109">
        <v>0.4</v>
      </c>
      <c r="N62" s="109">
        <v>21.2</v>
      </c>
      <c r="O62" s="117">
        <v>3</v>
      </c>
      <c r="P62" s="18" t="s">
        <v>145</v>
      </c>
      <c r="Q62" s="18" t="s">
        <v>109</v>
      </c>
      <c r="R62" s="17">
        <v>0</v>
      </c>
      <c r="S62" s="17">
        <v>0.3</v>
      </c>
      <c r="T62" s="17">
        <v>42.7</v>
      </c>
      <c r="U62" s="17">
        <v>30.9</v>
      </c>
      <c r="V62" s="17">
        <v>20.399999999999999</v>
      </c>
      <c r="W62" s="17">
        <v>4.2</v>
      </c>
      <c r="X62" s="17">
        <v>1.1000000000000001</v>
      </c>
      <c r="Y62" s="17">
        <v>0.4</v>
      </c>
      <c r="Z62" s="17">
        <v>84</v>
      </c>
      <c r="AA62" s="86">
        <v>2.6880000000000002</v>
      </c>
      <c r="AB62" s="49" t="s">
        <v>132</v>
      </c>
      <c r="AC62" s="23" t="s">
        <v>202</v>
      </c>
      <c r="AD62" s="114">
        <v>7</v>
      </c>
      <c r="AE62" s="25"/>
      <c r="AF62" s="26"/>
      <c r="AG62" s="23"/>
      <c r="AH62" s="24">
        <v>7.7</v>
      </c>
      <c r="AI62" s="25" t="s">
        <v>204</v>
      </c>
      <c r="AJ62" s="26">
        <v>2.2999999999999998</v>
      </c>
      <c r="AK62" s="50">
        <v>7.7</v>
      </c>
      <c r="AL62" s="27"/>
      <c r="AM62" s="43"/>
    </row>
    <row r="63" spans="2:39" x14ac:dyDescent="0.2">
      <c r="B63" s="132"/>
      <c r="C63" s="151"/>
      <c r="D63" s="132"/>
      <c r="E63" s="168"/>
      <c r="F63" s="169"/>
      <c r="G63" s="168"/>
      <c r="H63" s="151"/>
      <c r="I63" s="150"/>
      <c r="J63" s="16">
        <v>44510</v>
      </c>
      <c r="K63" s="105" t="s">
        <v>111</v>
      </c>
      <c r="L63" s="109">
        <v>17.7</v>
      </c>
      <c r="M63" s="109">
        <v>0.8</v>
      </c>
      <c r="N63" s="109">
        <v>13.3</v>
      </c>
      <c r="O63" s="117">
        <v>5</v>
      </c>
      <c r="P63" s="18" t="s">
        <v>143</v>
      </c>
      <c r="Q63" s="18" t="s">
        <v>109</v>
      </c>
      <c r="R63" s="17">
        <v>2</v>
      </c>
      <c r="S63" s="17">
        <v>8.5</v>
      </c>
      <c r="T63" s="17">
        <v>23.2</v>
      </c>
      <c r="U63" s="17">
        <v>33.299999999999997</v>
      </c>
      <c r="V63" s="17">
        <v>23.5</v>
      </c>
      <c r="W63" s="17">
        <v>5.4</v>
      </c>
      <c r="X63" s="17">
        <v>2.2999999999999998</v>
      </c>
      <c r="Y63" s="17">
        <v>1.8</v>
      </c>
      <c r="Z63" s="17">
        <v>82.5</v>
      </c>
      <c r="AA63" s="86">
        <v>2.7109999999999999</v>
      </c>
      <c r="AB63" s="49" t="s">
        <v>132</v>
      </c>
      <c r="AC63" s="23" t="s">
        <v>202</v>
      </c>
      <c r="AD63" s="114">
        <v>5.6</v>
      </c>
      <c r="AE63" s="25"/>
      <c r="AF63" s="26"/>
      <c r="AG63" s="23"/>
      <c r="AH63" s="24">
        <v>9.3000000000000007</v>
      </c>
      <c r="AI63" s="25" t="s">
        <v>204</v>
      </c>
      <c r="AJ63" s="26">
        <v>2.4</v>
      </c>
      <c r="AK63" s="50">
        <v>9.3000000000000007</v>
      </c>
      <c r="AL63" s="27"/>
      <c r="AM63" s="43"/>
    </row>
    <row r="64" spans="2:39" x14ac:dyDescent="0.2">
      <c r="B64" s="132"/>
      <c r="C64" s="151"/>
      <c r="D64" s="132"/>
      <c r="E64" s="168"/>
      <c r="F64" s="169"/>
      <c r="G64" s="168"/>
      <c r="H64" s="151"/>
      <c r="I64" s="150"/>
      <c r="J64" s="16">
        <v>44594</v>
      </c>
      <c r="K64" s="105" t="s">
        <v>115</v>
      </c>
      <c r="L64" s="109">
        <v>0.7</v>
      </c>
      <c r="M64" s="109">
        <v>0.7</v>
      </c>
      <c r="N64" s="109">
        <v>4.5999999999999996</v>
      </c>
      <c r="O64" s="117">
        <v>5</v>
      </c>
      <c r="P64" s="18" t="s">
        <v>143</v>
      </c>
      <c r="Q64" s="18" t="s">
        <v>109</v>
      </c>
      <c r="R64" s="17">
        <v>0</v>
      </c>
      <c r="S64" s="17">
        <v>0.8</v>
      </c>
      <c r="T64" s="17">
        <v>39.4</v>
      </c>
      <c r="U64" s="17">
        <v>29</v>
      </c>
      <c r="V64" s="17">
        <v>28.2</v>
      </c>
      <c r="W64" s="17">
        <v>0.9</v>
      </c>
      <c r="X64" s="17">
        <v>0.5</v>
      </c>
      <c r="Y64" s="17">
        <v>1.2</v>
      </c>
      <c r="Z64" s="17">
        <v>87.1</v>
      </c>
      <c r="AA64" s="86">
        <v>2.7210000000000001</v>
      </c>
      <c r="AB64" s="49" t="s">
        <v>132</v>
      </c>
      <c r="AC64" s="23" t="s">
        <v>202</v>
      </c>
      <c r="AD64" s="114">
        <v>7.7</v>
      </c>
      <c r="AE64" s="25"/>
      <c r="AF64" s="26"/>
      <c r="AG64" s="23"/>
      <c r="AH64" s="24">
        <v>9.4</v>
      </c>
      <c r="AI64" s="25" t="s">
        <v>204</v>
      </c>
      <c r="AJ64" s="26">
        <v>2.2999999999999998</v>
      </c>
      <c r="AK64" s="50">
        <v>9.4</v>
      </c>
      <c r="AL64" s="27"/>
      <c r="AM64" s="43"/>
    </row>
    <row r="65" spans="2:39" x14ac:dyDescent="0.2">
      <c r="B65" s="132"/>
      <c r="C65" s="151">
        <v>18</v>
      </c>
      <c r="D65" s="132"/>
      <c r="E65" s="168" t="s">
        <v>70</v>
      </c>
      <c r="F65" s="169"/>
      <c r="G65" s="168" t="s">
        <v>70</v>
      </c>
      <c r="H65" s="151" t="s">
        <v>97</v>
      </c>
      <c r="I65" s="150" t="s">
        <v>93</v>
      </c>
      <c r="J65" s="16">
        <v>44322</v>
      </c>
      <c r="K65" s="105" t="s">
        <v>111</v>
      </c>
      <c r="L65" s="109">
        <v>25.7</v>
      </c>
      <c r="M65" s="109">
        <v>0.6</v>
      </c>
      <c r="N65" s="109">
        <v>15.8</v>
      </c>
      <c r="O65" s="117">
        <v>3</v>
      </c>
      <c r="P65" s="18" t="s">
        <v>145</v>
      </c>
      <c r="Q65" s="18" t="s">
        <v>109</v>
      </c>
      <c r="R65" s="17">
        <v>0</v>
      </c>
      <c r="S65" s="17">
        <v>9.1999999999999993</v>
      </c>
      <c r="T65" s="17">
        <v>2.1</v>
      </c>
      <c r="U65" s="17">
        <v>3.7</v>
      </c>
      <c r="V65" s="17">
        <v>37.299999999999997</v>
      </c>
      <c r="W65" s="17">
        <v>39.200000000000003</v>
      </c>
      <c r="X65" s="17">
        <v>5.8</v>
      </c>
      <c r="Y65" s="17">
        <v>2.8</v>
      </c>
      <c r="Z65" s="17">
        <v>76.900000000000006</v>
      </c>
      <c r="AA65" s="86">
        <v>2.8370000000000002</v>
      </c>
      <c r="AB65" s="49" t="s">
        <v>138</v>
      </c>
      <c r="AC65" s="23" t="s">
        <v>202</v>
      </c>
      <c r="AD65" s="114">
        <v>6</v>
      </c>
      <c r="AE65" s="25"/>
      <c r="AF65" s="26"/>
      <c r="AG65" s="23"/>
      <c r="AH65" s="24">
        <v>22</v>
      </c>
      <c r="AI65" s="25" t="s">
        <v>204</v>
      </c>
      <c r="AJ65" s="26">
        <v>3.1</v>
      </c>
      <c r="AK65" s="50">
        <v>22</v>
      </c>
      <c r="AL65" s="27"/>
      <c r="AM65" s="43"/>
    </row>
    <row r="66" spans="2:39" x14ac:dyDescent="0.2">
      <c r="B66" s="132"/>
      <c r="C66" s="151"/>
      <c r="D66" s="132"/>
      <c r="E66" s="168"/>
      <c r="F66" s="169"/>
      <c r="G66" s="168"/>
      <c r="H66" s="151"/>
      <c r="I66" s="150"/>
      <c r="J66" s="16">
        <v>44412</v>
      </c>
      <c r="K66" s="105" t="s">
        <v>111</v>
      </c>
      <c r="L66" s="109">
        <v>30.5</v>
      </c>
      <c r="M66" s="109">
        <v>0.8</v>
      </c>
      <c r="N66" s="109">
        <v>25.1</v>
      </c>
      <c r="O66" s="117">
        <v>3</v>
      </c>
      <c r="P66" s="18" t="s">
        <v>144</v>
      </c>
      <c r="Q66" s="18" t="s">
        <v>109</v>
      </c>
      <c r="R66" s="17">
        <v>0</v>
      </c>
      <c r="S66" s="17">
        <v>0.6</v>
      </c>
      <c r="T66" s="17">
        <v>25.6</v>
      </c>
      <c r="U66" s="17">
        <v>43.3</v>
      </c>
      <c r="V66" s="17">
        <v>29.1</v>
      </c>
      <c r="W66" s="17">
        <v>0.3</v>
      </c>
      <c r="X66" s="17">
        <v>0.1</v>
      </c>
      <c r="Y66" s="17">
        <v>1</v>
      </c>
      <c r="Z66" s="17">
        <v>80.7</v>
      </c>
      <c r="AA66" s="86">
        <v>2.6880000000000002</v>
      </c>
      <c r="AB66" s="49" t="s">
        <v>132</v>
      </c>
      <c r="AC66" s="23" t="s">
        <v>202</v>
      </c>
      <c r="AD66" s="114">
        <v>6.3</v>
      </c>
      <c r="AE66" s="25"/>
      <c r="AF66" s="26"/>
      <c r="AG66" s="23"/>
      <c r="AH66" s="24">
        <v>7.8</v>
      </c>
      <c r="AI66" s="25" t="s">
        <v>204</v>
      </c>
      <c r="AJ66" s="26">
        <v>2.2999999999999998</v>
      </c>
      <c r="AK66" s="50">
        <v>7.8</v>
      </c>
      <c r="AL66" s="27"/>
      <c r="AM66" s="43"/>
    </row>
    <row r="67" spans="2:39" x14ac:dyDescent="0.2">
      <c r="B67" s="132"/>
      <c r="C67" s="151"/>
      <c r="D67" s="132"/>
      <c r="E67" s="168"/>
      <c r="F67" s="169"/>
      <c r="G67" s="168"/>
      <c r="H67" s="151"/>
      <c r="I67" s="150"/>
      <c r="J67" s="16">
        <v>44508</v>
      </c>
      <c r="K67" s="105" t="s">
        <v>111</v>
      </c>
      <c r="L67" s="109">
        <v>17.3</v>
      </c>
      <c r="M67" s="109">
        <v>0.5</v>
      </c>
      <c r="N67" s="109">
        <v>12.2</v>
      </c>
      <c r="O67" s="117">
        <v>5</v>
      </c>
      <c r="P67" s="18" t="s">
        <v>144</v>
      </c>
      <c r="Q67" s="18" t="s">
        <v>140</v>
      </c>
      <c r="R67" s="17">
        <v>0</v>
      </c>
      <c r="S67" s="17">
        <v>7.5</v>
      </c>
      <c r="T67" s="17">
        <v>12.2</v>
      </c>
      <c r="U67" s="17">
        <v>34</v>
      </c>
      <c r="V67" s="17">
        <v>37.700000000000003</v>
      </c>
      <c r="W67" s="17">
        <v>4.3</v>
      </c>
      <c r="X67" s="17">
        <v>2.2000000000000002</v>
      </c>
      <c r="Y67" s="17">
        <v>2.1</v>
      </c>
      <c r="Z67" s="17">
        <v>81.3</v>
      </c>
      <c r="AA67" s="86">
        <v>2.746</v>
      </c>
      <c r="AB67" s="49" t="s">
        <v>132</v>
      </c>
      <c r="AC67" s="23" t="s">
        <v>202</v>
      </c>
      <c r="AD67" s="114">
        <v>3.3</v>
      </c>
      <c r="AE67" s="25"/>
      <c r="AF67" s="26"/>
      <c r="AG67" s="23"/>
      <c r="AH67" s="24">
        <v>5.9</v>
      </c>
      <c r="AI67" s="25" t="s">
        <v>204</v>
      </c>
      <c r="AJ67" s="26">
        <v>1.2</v>
      </c>
      <c r="AK67" s="50">
        <v>5.9</v>
      </c>
      <c r="AL67" s="27"/>
      <c r="AM67" s="43"/>
    </row>
    <row r="68" spans="2:39" x14ac:dyDescent="0.2">
      <c r="B68" s="132"/>
      <c r="C68" s="151"/>
      <c r="D68" s="132"/>
      <c r="E68" s="168"/>
      <c r="F68" s="169"/>
      <c r="G68" s="168"/>
      <c r="H68" s="151"/>
      <c r="I68" s="150"/>
      <c r="J68" s="16">
        <v>44594</v>
      </c>
      <c r="K68" s="105" t="s">
        <v>115</v>
      </c>
      <c r="L68" s="109">
        <v>2.2999999999999998</v>
      </c>
      <c r="M68" s="109">
        <v>0.7</v>
      </c>
      <c r="N68" s="109">
        <v>2.1</v>
      </c>
      <c r="O68" s="117">
        <v>5</v>
      </c>
      <c r="P68" s="18" t="s">
        <v>144</v>
      </c>
      <c r="Q68" s="18" t="s">
        <v>109</v>
      </c>
      <c r="R68" s="17">
        <v>0</v>
      </c>
      <c r="S68" s="17">
        <v>2.6</v>
      </c>
      <c r="T68" s="17">
        <v>1</v>
      </c>
      <c r="U68" s="17">
        <v>12</v>
      </c>
      <c r="V68" s="17">
        <v>75.900000000000006</v>
      </c>
      <c r="W68" s="17">
        <v>6</v>
      </c>
      <c r="X68" s="17">
        <v>0.6</v>
      </c>
      <c r="Y68" s="17">
        <v>1.9</v>
      </c>
      <c r="Z68" s="17">
        <v>76</v>
      </c>
      <c r="AA68" s="86">
        <v>2.7490000000000001</v>
      </c>
      <c r="AB68" s="49" t="s">
        <v>138</v>
      </c>
      <c r="AC68" s="23" t="s">
        <v>202</v>
      </c>
      <c r="AD68" s="114">
        <v>7.9</v>
      </c>
      <c r="AE68" s="25"/>
      <c r="AF68" s="26"/>
      <c r="AG68" s="23"/>
      <c r="AH68" s="24">
        <v>9</v>
      </c>
      <c r="AI68" s="25" t="s">
        <v>204</v>
      </c>
      <c r="AJ68" s="26">
        <v>2.8</v>
      </c>
      <c r="AK68" s="50">
        <v>9</v>
      </c>
      <c r="AL68" s="27"/>
      <c r="AM68" s="43"/>
    </row>
    <row r="69" spans="2:39" x14ac:dyDescent="0.2">
      <c r="B69" s="132"/>
      <c r="C69" s="151">
        <v>19</v>
      </c>
      <c r="D69" s="132"/>
      <c r="E69" s="168" t="s">
        <v>71</v>
      </c>
      <c r="F69" s="169"/>
      <c r="G69" s="168" t="s">
        <v>71</v>
      </c>
      <c r="H69" s="151" t="s">
        <v>98</v>
      </c>
      <c r="I69" s="150" t="s">
        <v>93</v>
      </c>
      <c r="J69" s="16">
        <v>44322</v>
      </c>
      <c r="K69" s="105" t="s">
        <v>111</v>
      </c>
      <c r="L69" s="109">
        <v>23</v>
      </c>
      <c r="M69" s="109">
        <v>0.3</v>
      </c>
      <c r="N69" s="109">
        <v>16.899999999999999</v>
      </c>
      <c r="O69" s="117">
        <v>3</v>
      </c>
      <c r="P69" s="18" t="s">
        <v>150</v>
      </c>
      <c r="Q69" s="18" t="s">
        <v>109</v>
      </c>
      <c r="R69" s="17">
        <v>0</v>
      </c>
      <c r="S69" s="17">
        <v>0</v>
      </c>
      <c r="T69" s="17">
        <v>1.1000000000000001</v>
      </c>
      <c r="U69" s="17">
        <v>26.9</v>
      </c>
      <c r="V69" s="17">
        <v>65.400000000000006</v>
      </c>
      <c r="W69" s="17">
        <v>5.0999999999999996</v>
      </c>
      <c r="X69" s="17">
        <v>0.1</v>
      </c>
      <c r="Y69" s="17">
        <v>1.4</v>
      </c>
      <c r="Z69" s="17">
        <v>76.7</v>
      </c>
      <c r="AA69" s="86">
        <v>2.6840000000000002</v>
      </c>
      <c r="AB69" s="49" t="s">
        <v>138</v>
      </c>
      <c r="AC69" s="23" t="s">
        <v>202</v>
      </c>
      <c r="AD69" s="114">
        <v>6.9</v>
      </c>
      <c r="AE69" s="25"/>
      <c r="AF69" s="26"/>
      <c r="AG69" s="23"/>
      <c r="AH69" s="24">
        <v>40</v>
      </c>
      <c r="AI69" s="25" t="s">
        <v>204</v>
      </c>
      <c r="AJ69" s="26">
        <v>4.2</v>
      </c>
      <c r="AK69" s="50">
        <v>40</v>
      </c>
      <c r="AL69" s="27"/>
      <c r="AM69" s="43"/>
    </row>
    <row r="70" spans="2:39" x14ac:dyDescent="0.2">
      <c r="B70" s="132"/>
      <c r="C70" s="151"/>
      <c r="D70" s="132"/>
      <c r="E70" s="168"/>
      <c r="F70" s="169"/>
      <c r="G70" s="168"/>
      <c r="H70" s="151"/>
      <c r="I70" s="150"/>
      <c r="J70" s="16">
        <v>44412</v>
      </c>
      <c r="K70" s="105" t="s">
        <v>111</v>
      </c>
      <c r="L70" s="109">
        <v>32.200000000000003</v>
      </c>
      <c r="M70" s="109">
        <v>0.3</v>
      </c>
      <c r="N70" s="109">
        <v>23.4</v>
      </c>
      <c r="O70" s="117">
        <v>5</v>
      </c>
      <c r="P70" s="18" t="s">
        <v>145</v>
      </c>
      <c r="Q70" s="18" t="s">
        <v>109</v>
      </c>
      <c r="R70" s="17">
        <v>0</v>
      </c>
      <c r="S70" s="17">
        <v>0</v>
      </c>
      <c r="T70" s="17">
        <v>1.1000000000000001</v>
      </c>
      <c r="U70" s="17">
        <v>45.8</v>
      </c>
      <c r="V70" s="17">
        <v>50.7</v>
      </c>
      <c r="W70" s="17">
        <v>1</v>
      </c>
      <c r="X70" s="17">
        <v>0</v>
      </c>
      <c r="Y70" s="17">
        <v>1.4</v>
      </c>
      <c r="Z70" s="17">
        <v>77.5</v>
      </c>
      <c r="AA70" s="86">
        <v>2.6760000000000002</v>
      </c>
      <c r="AB70" s="49" t="s">
        <v>132</v>
      </c>
      <c r="AC70" s="23" t="s">
        <v>202</v>
      </c>
      <c r="AD70" s="114">
        <v>7.4</v>
      </c>
      <c r="AE70" s="25"/>
      <c r="AF70" s="26"/>
      <c r="AG70" s="23"/>
      <c r="AH70" s="24">
        <v>22</v>
      </c>
      <c r="AI70" s="25" t="s">
        <v>204</v>
      </c>
      <c r="AJ70" s="26">
        <v>3.4</v>
      </c>
      <c r="AK70" s="50">
        <v>22</v>
      </c>
      <c r="AL70" s="27"/>
      <c r="AM70" s="43"/>
    </row>
    <row r="71" spans="2:39" x14ac:dyDescent="0.2">
      <c r="B71" s="132"/>
      <c r="C71" s="151"/>
      <c r="D71" s="132"/>
      <c r="E71" s="168"/>
      <c r="F71" s="169"/>
      <c r="G71" s="168"/>
      <c r="H71" s="151"/>
      <c r="I71" s="150"/>
      <c r="J71" s="16">
        <v>44510</v>
      </c>
      <c r="K71" s="105" t="s">
        <v>111</v>
      </c>
      <c r="L71" s="109">
        <v>12</v>
      </c>
      <c r="M71" s="109">
        <v>0.4</v>
      </c>
      <c r="N71" s="109">
        <v>13.9</v>
      </c>
      <c r="O71" s="117">
        <v>3</v>
      </c>
      <c r="P71" s="18" t="s">
        <v>145</v>
      </c>
      <c r="Q71" s="18" t="s">
        <v>109</v>
      </c>
      <c r="R71" s="17">
        <v>0</v>
      </c>
      <c r="S71" s="17">
        <v>0</v>
      </c>
      <c r="T71" s="17">
        <v>0.9</v>
      </c>
      <c r="U71" s="17">
        <v>18</v>
      </c>
      <c r="V71" s="17">
        <v>74.3</v>
      </c>
      <c r="W71" s="17">
        <v>3.9</v>
      </c>
      <c r="X71" s="17">
        <v>0.3</v>
      </c>
      <c r="Y71" s="17">
        <v>2.6</v>
      </c>
      <c r="Z71" s="17">
        <v>74.099999999999994</v>
      </c>
      <c r="AA71" s="86">
        <v>2.7250000000000001</v>
      </c>
      <c r="AB71" s="49" t="s">
        <v>138</v>
      </c>
      <c r="AC71" s="23" t="s">
        <v>202</v>
      </c>
      <c r="AD71" s="114">
        <v>6.6</v>
      </c>
      <c r="AE71" s="25"/>
      <c r="AF71" s="26"/>
      <c r="AG71" s="23"/>
      <c r="AH71" s="24">
        <v>39</v>
      </c>
      <c r="AI71" s="25" t="s">
        <v>204</v>
      </c>
      <c r="AJ71" s="26">
        <v>4.0999999999999996</v>
      </c>
      <c r="AK71" s="50">
        <v>39</v>
      </c>
      <c r="AL71" s="27"/>
      <c r="AM71" s="43"/>
    </row>
    <row r="72" spans="2:39" x14ac:dyDescent="0.2">
      <c r="B72" s="132"/>
      <c r="C72" s="151"/>
      <c r="D72" s="132"/>
      <c r="E72" s="168"/>
      <c r="F72" s="169"/>
      <c r="G72" s="168"/>
      <c r="H72" s="151"/>
      <c r="I72" s="150"/>
      <c r="J72" s="16">
        <v>44596</v>
      </c>
      <c r="K72" s="105" t="s">
        <v>111</v>
      </c>
      <c r="L72" s="109">
        <v>0.4</v>
      </c>
      <c r="M72" s="109">
        <v>0.3</v>
      </c>
      <c r="N72" s="109">
        <v>2.4</v>
      </c>
      <c r="O72" s="117">
        <v>5</v>
      </c>
      <c r="P72" s="18" t="s">
        <v>145</v>
      </c>
      <c r="Q72" s="18" t="s">
        <v>109</v>
      </c>
      <c r="R72" s="17">
        <v>0</v>
      </c>
      <c r="S72" s="17">
        <v>0.9</v>
      </c>
      <c r="T72" s="17">
        <v>31.2</v>
      </c>
      <c r="U72" s="17">
        <v>28.8</v>
      </c>
      <c r="V72" s="17">
        <v>33.200000000000003</v>
      </c>
      <c r="W72" s="17">
        <v>3</v>
      </c>
      <c r="X72" s="17">
        <v>1.4</v>
      </c>
      <c r="Y72" s="17">
        <v>1.5</v>
      </c>
      <c r="Z72" s="17">
        <v>82.9</v>
      </c>
      <c r="AA72" s="86">
        <v>2.7040000000000002</v>
      </c>
      <c r="AB72" s="49" t="s">
        <v>132</v>
      </c>
      <c r="AC72" s="23" t="s">
        <v>202</v>
      </c>
      <c r="AD72" s="114">
        <v>5</v>
      </c>
      <c r="AE72" s="25"/>
      <c r="AF72" s="26"/>
      <c r="AG72" s="23"/>
      <c r="AH72" s="24">
        <v>22</v>
      </c>
      <c r="AI72" s="25" t="s">
        <v>204</v>
      </c>
      <c r="AJ72" s="26">
        <v>3.1</v>
      </c>
      <c r="AK72" s="50">
        <v>22</v>
      </c>
      <c r="AL72" s="27"/>
      <c r="AM72" s="43"/>
    </row>
    <row r="73" spans="2:39" x14ac:dyDescent="0.2">
      <c r="B73" s="132"/>
      <c r="C73" s="151">
        <v>20</v>
      </c>
      <c r="D73" s="132"/>
      <c r="E73" s="168" t="s">
        <v>25</v>
      </c>
      <c r="F73" s="169"/>
      <c r="G73" s="168" t="s">
        <v>25</v>
      </c>
      <c r="H73" s="151" t="s">
        <v>99</v>
      </c>
      <c r="I73" s="150" t="s">
        <v>93</v>
      </c>
      <c r="J73" s="16">
        <v>44322</v>
      </c>
      <c r="K73" s="105" t="s">
        <v>111</v>
      </c>
      <c r="L73" s="109">
        <v>21.1</v>
      </c>
      <c r="M73" s="109">
        <v>0.5</v>
      </c>
      <c r="N73" s="109">
        <v>13.8</v>
      </c>
      <c r="O73" s="117">
        <v>3</v>
      </c>
      <c r="P73" s="18" t="s">
        <v>133</v>
      </c>
      <c r="Q73" s="18" t="s">
        <v>184</v>
      </c>
      <c r="R73" s="17">
        <v>0</v>
      </c>
      <c r="S73" s="17">
        <v>33.299999999999997</v>
      </c>
      <c r="T73" s="17">
        <v>16.399999999999999</v>
      </c>
      <c r="U73" s="17">
        <v>6.9</v>
      </c>
      <c r="V73" s="17">
        <v>36.6</v>
      </c>
      <c r="W73" s="17">
        <v>5.4</v>
      </c>
      <c r="X73" s="17">
        <v>0.8</v>
      </c>
      <c r="Y73" s="17">
        <v>0.7</v>
      </c>
      <c r="Z73" s="17">
        <v>85.4</v>
      </c>
      <c r="AA73" s="86">
        <v>2.7050000000000001</v>
      </c>
      <c r="AB73" s="49" t="s">
        <v>135</v>
      </c>
      <c r="AC73" s="23" t="s">
        <v>202</v>
      </c>
      <c r="AD73" s="114">
        <v>6.3</v>
      </c>
      <c r="AE73" s="25"/>
      <c r="AF73" s="26"/>
      <c r="AG73" s="23"/>
      <c r="AH73" s="24">
        <v>7.1</v>
      </c>
      <c r="AI73" s="25" t="s">
        <v>204</v>
      </c>
      <c r="AJ73" s="26">
        <v>2.1</v>
      </c>
      <c r="AK73" s="50">
        <v>7.1</v>
      </c>
      <c r="AL73" s="27"/>
      <c r="AM73" s="43"/>
    </row>
    <row r="74" spans="2:39" x14ac:dyDescent="0.2">
      <c r="B74" s="132"/>
      <c r="C74" s="151"/>
      <c r="D74" s="132"/>
      <c r="E74" s="168"/>
      <c r="F74" s="169"/>
      <c r="G74" s="168"/>
      <c r="H74" s="151"/>
      <c r="I74" s="150"/>
      <c r="J74" s="16">
        <v>44412</v>
      </c>
      <c r="K74" s="105" t="s">
        <v>111</v>
      </c>
      <c r="L74" s="109">
        <v>33.200000000000003</v>
      </c>
      <c r="M74" s="109">
        <v>0.7</v>
      </c>
      <c r="N74" s="109">
        <v>29.5</v>
      </c>
      <c r="O74" s="117">
        <v>3</v>
      </c>
      <c r="P74" s="18" t="s">
        <v>133</v>
      </c>
      <c r="Q74" s="18" t="s">
        <v>140</v>
      </c>
      <c r="R74" s="17">
        <v>0</v>
      </c>
      <c r="S74" s="17">
        <v>2.6</v>
      </c>
      <c r="T74" s="17">
        <v>34.200000000000003</v>
      </c>
      <c r="U74" s="17">
        <v>20.100000000000001</v>
      </c>
      <c r="V74" s="17">
        <v>40.6</v>
      </c>
      <c r="W74" s="17">
        <v>1.5</v>
      </c>
      <c r="X74" s="17">
        <v>0.6</v>
      </c>
      <c r="Y74" s="17">
        <v>0.4</v>
      </c>
      <c r="Z74" s="17">
        <v>85.2</v>
      </c>
      <c r="AA74" s="86">
        <v>2.673</v>
      </c>
      <c r="AB74" s="49" t="s">
        <v>132</v>
      </c>
      <c r="AC74" s="23" t="s">
        <v>202</v>
      </c>
      <c r="AD74" s="114">
        <v>2.8</v>
      </c>
      <c r="AE74" s="25"/>
      <c r="AF74" s="26"/>
      <c r="AG74" s="23"/>
      <c r="AH74" s="24">
        <v>4</v>
      </c>
      <c r="AI74" s="25" t="s">
        <v>204</v>
      </c>
      <c r="AJ74" s="26">
        <v>1.1000000000000001</v>
      </c>
      <c r="AK74" s="50">
        <v>4</v>
      </c>
      <c r="AL74" s="27"/>
      <c r="AM74" s="43"/>
    </row>
    <row r="75" spans="2:39" x14ac:dyDescent="0.2">
      <c r="B75" s="132"/>
      <c r="C75" s="151"/>
      <c r="D75" s="132"/>
      <c r="E75" s="168"/>
      <c r="F75" s="169"/>
      <c r="G75" s="168"/>
      <c r="H75" s="151"/>
      <c r="I75" s="150"/>
      <c r="J75" s="16">
        <v>44508</v>
      </c>
      <c r="K75" s="105" t="s">
        <v>115</v>
      </c>
      <c r="L75" s="109">
        <v>16.100000000000001</v>
      </c>
      <c r="M75" s="109">
        <v>0.3</v>
      </c>
      <c r="N75" s="109">
        <v>14</v>
      </c>
      <c r="O75" s="117">
        <v>5</v>
      </c>
      <c r="P75" s="18" t="s">
        <v>136</v>
      </c>
      <c r="Q75" s="18" t="s">
        <v>109</v>
      </c>
      <c r="R75" s="17">
        <v>0</v>
      </c>
      <c r="S75" s="17">
        <v>7.7</v>
      </c>
      <c r="T75" s="17">
        <v>28.9</v>
      </c>
      <c r="U75" s="17">
        <v>12.6</v>
      </c>
      <c r="V75" s="17">
        <v>44.9</v>
      </c>
      <c r="W75" s="17">
        <v>3.7</v>
      </c>
      <c r="X75" s="17">
        <v>0.5</v>
      </c>
      <c r="Y75" s="17">
        <v>1.7</v>
      </c>
      <c r="Z75" s="17">
        <v>83</v>
      </c>
      <c r="AA75" s="86">
        <v>2.7090000000000001</v>
      </c>
      <c r="AB75" s="49" t="s">
        <v>132</v>
      </c>
      <c r="AC75" s="23" t="s">
        <v>202</v>
      </c>
      <c r="AD75" s="114">
        <v>6.6</v>
      </c>
      <c r="AE75" s="25"/>
      <c r="AF75" s="26"/>
      <c r="AG75" s="23"/>
      <c r="AH75" s="24">
        <v>11</v>
      </c>
      <c r="AI75" s="25" t="s">
        <v>204</v>
      </c>
      <c r="AJ75" s="26">
        <v>2.6</v>
      </c>
      <c r="AK75" s="50">
        <v>11</v>
      </c>
      <c r="AL75" s="27"/>
      <c r="AM75" s="43"/>
    </row>
    <row r="76" spans="2:39" x14ac:dyDescent="0.2">
      <c r="B76" s="132"/>
      <c r="C76" s="151"/>
      <c r="D76" s="132"/>
      <c r="E76" s="168"/>
      <c r="F76" s="169"/>
      <c r="G76" s="168"/>
      <c r="H76" s="151"/>
      <c r="I76" s="150"/>
      <c r="J76" s="16">
        <v>44594</v>
      </c>
      <c r="K76" s="105" t="s">
        <v>111</v>
      </c>
      <c r="L76" s="109">
        <v>4.4000000000000004</v>
      </c>
      <c r="M76" s="109">
        <v>0.3</v>
      </c>
      <c r="N76" s="109">
        <v>2.8</v>
      </c>
      <c r="O76" s="117">
        <v>5</v>
      </c>
      <c r="P76" s="18" t="s">
        <v>136</v>
      </c>
      <c r="Q76" s="18" t="s">
        <v>109</v>
      </c>
      <c r="R76" s="17">
        <v>0</v>
      </c>
      <c r="S76" s="17">
        <v>8.3000000000000007</v>
      </c>
      <c r="T76" s="17">
        <v>28.3</v>
      </c>
      <c r="U76" s="17">
        <v>16.600000000000001</v>
      </c>
      <c r="V76" s="17">
        <v>42.2</v>
      </c>
      <c r="W76" s="17">
        <v>2.5</v>
      </c>
      <c r="X76" s="17">
        <v>0.4</v>
      </c>
      <c r="Y76" s="17">
        <v>1.7</v>
      </c>
      <c r="Z76" s="17">
        <v>84.2</v>
      </c>
      <c r="AA76" s="86">
        <v>2.702</v>
      </c>
      <c r="AB76" s="49" t="s">
        <v>132</v>
      </c>
      <c r="AC76" s="23" t="s">
        <v>202</v>
      </c>
      <c r="AD76" s="114">
        <v>6.4</v>
      </c>
      <c r="AE76" s="25"/>
      <c r="AF76" s="26"/>
      <c r="AG76" s="23"/>
      <c r="AH76" s="24">
        <v>7.6</v>
      </c>
      <c r="AI76" s="25" t="s">
        <v>204</v>
      </c>
      <c r="AJ76" s="26">
        <v>2.2000000000000002</v>
      </c>
      <c r="AK76" s="50">
        <v>7.6</v>
      </c>
      <c r="AL76" s="27"/>
      <c r="AM76" s="43"/>
    </row>
    <row r="77" spans="2:39" x14ac:dyDescent="0.2">
      <c r="B77" s="132"/>
      <c r="C77" s="151">
        <v>21</v>
      </c>
      <c r="D77" s="132"/>
      <c r="E77" s="168" t="s">
        <v>72</v>
      </c>
      <c r="F77" s="169"/>
      <c r="G77" s="168" t="s">
        <v>72</v>
      </c>
      <c r="H77" s="151" t="s">
        <v>100</v>
      </c>
      <c r="I77" s="150" t="s">
        <v>93</v>
      </c>
      <c r="J77" s="16">
        <v>44322</v>
      </c>
      <c r="K77" s="105" t="s">
        <v>111</v>
      </c>
      <c r="L77" s="109">
        <v>21.3</v>
      </c>
      <c r="M77" s="109">
        <v>0.4</v>
      </c>
      <c r="N77" s="109">
        <v>18.100000000000001</v>
      </c>
      <c r="O77" s="117">
        <v>3</v>
      </c>
      <c r="P77" s="18" t="s">
        <v>146</v>
      </c>
      <c r="Q77" s="18" t="s">
        <v>140</v>
      </c>
      <c r="R77" s="17">
        <v>0</v>
      </c>
      <c r="S77" s="17">
        <v>4.5999999999999996</v>
      </c>
      <c r="T77" s="17">
        <v>10.4</v>
      </c>
      <c r="U77" s="17">
        <v>47.6</v>
      </c>
      <c r="V77" s="17">
        <v>34.5</v>
      </c>
      <c r="W77" s="17">
        <v>1.4</v>
      </c>
      <c r="X77" s="17">
        <v>0.4</v>
      </c>
      <c r="Y77" s="17">
        <v>1.1000000000000001</v>
      </c>
      <c r="Z77" s="17">
        <v>78.8</v>
      </c>
      <c r="AA77" s="86">
        <v>2.7120000000000002</v>
      </c>
      <c r="AB77" s="49" t="s">
        <v>135</v>
      </c>
      <c r="AC77" s="23" t="s">
        <v>202</v>
      </c>
      <c r="AD77" s="114">
        <v>3.8</v>
      </c>
      <c r="AE77" s="25"/>
      <c r="AF77" s="26"/>
      <c r="AG77" s="23"/>
      <c r="AH77" s="24">
        <v>6.7</v>
      </c>
      <c r="AI77" s="25" t="s">
        <v>204</v>
      </c>
      <c r="AJ77" s="26">
        <v>1.4</v>
      </c>
      <c r="AK77" s="50">
        <v>6.7</v>
      </c>
      <c r="AL77" s="27"/>
      <c r="AM77" s="43"/>
    </row>
    <row r="78" spans="2:39" x14ac:dyDescent="0.2">
      <c r="B78" s="132"/>
      <c r="C78" s="151"/>
      <c r="D78" s="132"/>
      <c r="E78" s="168"/>
      <c r="F78" s="169"/>
      <c r="G78" s="168"/>
      <c r="H78" s="151"/>
      <c r="I78" s="150"/>
      <c r="J78" s="16">
        <v>44412</v>
      </c>
      <c r="K78" s="105" t="s">
        <v>111</v>
      </c>
      <c r="L78" s="109">
        <v>31.4</v>
      </c>
      <c r="M78" s="109">
        <v>0.5</v>
      </c>
      <c r="N78" s="109">
        <v>30.3</v>
      </c>
      <c r="O78" s="117">
        <v>5</v>
      </c>
      <c r="P78" s="18" t="s">
        <v>136</v>
      </c>
      <c r="Q78" s="18" t="s">
        <v>140</v>
      </c>
      <c r="R78" s="17">
        <v>0</v>
      </c>
      <c r="S78" s="17">
        <v>0</v>
      </c>
      <c r="T78" s="17">
        <v>0.3</v>
      </c>
      <c r="U78" s="17">
        <v>13.8</v>
      </c>
      <c r="V78" s="17">
        <v>80</v>
      </c>
      <c r="W78" s="17">
        <v>2.9</v>
      </c>
      <c r="X78" s="17">
        <v>2.1</v>
      </c>
      <c r="Y78" s="17">
        <v>0.9</v>
      </c>
      <c r="Z78" s="17">
        <v>77.099999999999994</v>
      </c>
      <c r="AA78" s="86">
        <v>2.6850000000000001</v>
      </c>
      <c r="AB78" s="49" t="s">
        <v>138</v>
      </c>
      <c r="AC78" s="23" t="s">
        <v>202</v>
      </c>
      <c r="AD78" s="114">
        <v>8.8000000000000007</v>
      </c>
      <c r="AE78" s="25"/>
      <c r="AF78" s="26"/>
      <c r="AG78" s="23"/>
      <c r="AH78" s="24">
        <v>11</v>
      </c>
      <c r="AI78" s="25" t="s">
        <v>204</v>
      </c>
      <c r="AJ78" s="26">
        <v>2.6</v>
      </c>
      <c r="AK78" s="50">
        <v>11</v>
      </c>
      <c r="AL78" s="27"/>
      <c r="AM78" s="43"/>
    </row>
    <row r="79" spans="2:39" x14ac:dyDescent="0.2">
      <c r="B79" s="132"/>
      <c r="C79" s="151"/>
      <c r="D79" s="132"/>
      <c r="E79" s="168"/>
      <c r="F79" s="169"/>
      <c r="G79" s="168"/>
      <c r="H79" s="151"/>
      <c r="I79" s="150"/>
      <c r="J79" s="16">
        <v>44508</v>
      </c>
      <c r="K79" s="105" t="s">
        <v>115</v>
      </c>
      <c r="L79" s="109">
        <v>12.6</v>
      </c>
      <c r="M79" s="109">
        <v>0.5</v>
      </c>
      <c r="N79" s="109">
        <v>11.6</v>
      </c>
      <c r="O79" s="117">
        <v>5</v>
      </c>
      <c r="P79" s="18" t="s">
        <v>146</v>
      </c>
      <c r="Q79" s="18" t="s">
        <v>109</v>
      </c>
      <c r="R79" s="17">
        <v>0</v>
      </c>
      <c r="S79" s="17">
        <v>5.5</v>
      </c>
      <c r="T79" s="17">
        <v>2.9</v>
      </c>
      <c r="U79" s="17">
        <v>34.4</v>
      </c>
      <c r="V79" s="17">
        <v>53.2</v>
      </c>
      <c r="W79" s="17">
        <v>0.5</v>
      </c>
      <c r="X79" s="17">
        <v>1.1000000000000001</v>
      </c>
      <c r="Y79" s="17">
        <v>2.4</v>
      </c>
      <c r="Z79" s="17">
        <v>77.599999999999994</v>
      </c>
      <c r="AA79" s="86">
        <v>2.7490000000000001</v>
      </c>
      <c r="AB79" s="49" t="s">
        <v>138</v>
      </c>
      <c r="AC79" s="23" t="s">
        <v>202</v>
      </c>
      <c r="AD79" s="114">
        <v>4.0999999999999996</v>
      </c>
      <c r="AE79" s="25"/>
      <c r="AF79" s="26"/>
      <c r="AG79" s="23"/>
      <c r="AH79" s="24">
        <v>7.3</v>
      </c>
      <c r="AI79" s="25" t="s">
        <v>204</v>
      </c>
      <c r="AJ79" s="26">
        <v>1.6</v>
      </c>
      <c r="AK79" s="50">
        <v>7.3</v>
      </c>
      <c r="AL79" s="27"/>
      <c r="AM79" s="43"/>
    </row>
    <row r="80" spans="2:39" x14ac:dyDescent="0.2">
      <c r="B80" s="132"/>
      <c r="C80" s="151"/>
      <c r="D80" s="132"/>
      <c r="E80" s="168"/>
      <c r="F80" s="169"/>
      <c r="G80" s="168"/>
      <c r="H80" s="151"/>
      <c r="I80" s="150"/>
      <c r="J80" s="16">
        <v>44595</v>
      </c>
      <c r="K80" s="105" t="s">
        <v>111</v>
      </c>
      <c r="L80" s="109">
        <v>3.8</v>
      </c>
      <c r="M80" s="109">
        <v>0.5</v>
      </c>
      <c r="N80" s="109">
        <v>3.2</v>
      </c>
      <c r="O80" s="117">
        <v>5</v>
      </c>
      <c r="P80" s="18" t="s">
        <v>136</v>
      </c>
      <c r="Q80" s="18" t="s">
        <v>109</v>
      </c>
      <c r="R80" s="17">
        <v>0</v>
      </c>
      <c r="S80" s="17">
        <v>0.1</v>
      </c>
      <c r="T80" s="17">
        <v>1</v>
      </c>
      <c r="U80" s="17">
        <v>26.1</v>
      </c>
      <c r="V80" s="17">
        <v>68.599999999999994</v>
      </c>
      <c r="W80" s="17">
        <v>0.9</v>
      </c>
      <c r="X80" s="17">
        <v>0.7</v>
      </c>
      <c r="Y80" s="17">
        <v>2.6</v>
      </c>
      <c r="Z80" s="17">
        <v>77.7</v>
      </c>
      <c r="AA80" s="86">
        <v>2.7120000000000002</v>
      </c>
      <c r="AB80" s="49" t="s">
        <v>138</v>
      </c>
      <c r="AC80" s="23" t="s">
        <v>202</v>
      </c>
      <c r="AD80" s="114">
        <v>8.1</v>
      </c>
      <c r="AE80" s="25"/>
      <c r="AF80" s="26"/>
      <c r="AG80" s="23"/>
      <c r="AH80" s="24">
        <v>13</v>
      </c>
      <c r="AI80" s="25" t="s">
        <v>204</v>
      </c>
      <c r="AJ80" s="26">
        <v>3.3</v>
      </c>
      <c r="AK80" s="50">
        <v>13</v>
      </c>
      <c r="AL80" s="27"/>
      <c r="AM80" s="43"/>
    </row>
    <row r="81" spans="2:39" x14ac:dyDescent="0.2">
      <c r="B81" s="132"/>
      <c r="C81" s="151">
        <v>22</v>
      </c>
      <c r="D81" s="132"/>
      <c r="E81" s="168" t="s">
        <v>24</v>
      </c>
      <c r="F81" s="169"/>
      <c r="G81" s="168" t="s">
        <v>24</v>
      </c>
      <c r="H81" s="151" t="s">
        <v>101</v>
      </c>
      <c r="I81" s="150" t="s">
        <v>93</v>
      </c>
      <c r="J81" s="16">
        <v>44324</v>
      </c>
      <c r="K81" s="105" t="s">
        <v>111</v>
      </c>
      <c r="L81" s="109">
        <v>20.9</v>
      </c>
      <c r="M81" s="109">
        <v>0.3</v>
      </c>
      <c r="N81" s="109">
        <v>18.7</v>
      </c>
      <c r="O81" s="117">
        <v>3</v>
      </c>
      <c r="P81" s="18" t="s">
        <v>145</v>
      </c>
      <c r="Q81" s="18" t="s">
        <v>109</v>
      </c>
      <c r="R81" s="17">
        <v>0</v>
      </c>
      <c r="S81" s="17">
        <v>22.6</v>
      </c>
      <c r="T81" s="17">
        <v>17.600000000000001</v>
      </c>
      <c r="U81" s="17">
        <v>25.2</v>
      </c>
      <c r="V81" s="17">
        <v>31.6</v>
      </c>
      <c r="W81" s="17">
        <v>1.4</v>
      </c>
      <c r="X81" s="17">
        <v>0.8</v>
      </c>
      <c r="Y81" s="17">
        <v>0.8</v>
      </c>
      <c r="Z81" s="17">
        <v>83.1</v>
      </c>
      <c r="AA81" s="86">
        <v>2.7210000000000001</v>
      </c>
      <c r="AB81" s="49" t="s">
        <v>135</v>
      </c>
      <c r="AC81" s="23" t="s">
        <v>202</v>
      </c>
      <c r="AD81" s="114">
        <v>5.0999999999999996</v>
      </c>
      <c r="AE81" s="25"/>
      <c r="AF81" s="26"/>
      <c r="AG81" s="23"/>
      <c r="AH81" s="24">
        <v>21</v>
      </c>
      <c r="AI81" s="25" t="s">
        <v>204</v>
      </c>
      <c r="AJ81" s="26">
        <v>2.8</v>
      </c>
      <c r="AK81" s="50">
        <v>21</v>
      </c>
      <c r="AL81" s="27"/>
      <c r="AM81" s="43"/>
    </row>
    <row r="82" spans="2:39" x14ac:dyDescent="0.2">
      <c r="B82" s="132"/>
      <c r="C82" s="151"/>
      <c r="D82" s="132"/>
      <c r="E82" s="168"/>
      <c r="F82" s="169"/>
      <c r="G82" s="168"/>
      <c r="H82" s="151"/>
      <c r="I82" s="150"/>
      <c r="J82" s="16">
        <v>44412</v>
      </c>
      <c r="K82" s="105" t="s">
        <v>111</v>
      </c>
      <c r="L82" s="109">
        <v>32.4</v>
      </c>
      <c r="M82" s="109">
        <v>0.5</v>
      </c>
      <c r="N82" s="109">
        <v>34.799999999999997</v>
      </c>
      <c r="O82" s="117">
        <v>5</v>
      </c>
      <c r="P82" s="18" t="s">
        <v>145</v>
      </c>
      <c r="Q82" s="18" t="s">
        <v>109</v>
      </c>
      <c r="R82" s="17">
        <v>0</v>
      </c>
      <c r="S82" s="17">
        <v>12.1</v>
      </c>
      <c r="T82" s="17">
        <v>14.4</v>
      </c>
      <c r="U82" s="17">
        <v>29.3</v>
      </c>
      <c r="V82" s="17">
        <v>41.4</v>
      </c>
      <c r="W82" s="17">
        <v>1.8</v>
      </c>
      <c r="X82" s="17">
        <v>0.5</v>
      </c>
      <c r="Y82" s="17">
        <v>0.5</v>
      </c>
      <c r="Z82" s="17">
        <v>83.5</v>
      </c>
      <c r="AA82" s="86">
        <v>2.6829999999999998</v>
      </c>
      <c r="AB82" s="49" t="s">
        <v>138</v>
      </c>
      <c r="AC82" s="23" t="s">
        <v>202</v>
      </c>
      <c r="AD82" s="114">
        <v>6</v>
      </c>
      <c r="AE82" s="25"/>
      <c r="AF82" s="26"/>
      <c r="AG82" s="23"/>
      <c r="AH82" s="24">
        <v>30</v>
      </c>
      <c r="AI82" s="25" t="s">
        <v>204</v>
      </c>
      <c r="AJ82" s="26">
        <v>3.7</v>
      </c>
      <c r="AK82" s="50">
        <v>30</v>
      </c>
      <c r="AL82" s="27"/>
      <c r="AM82" s="43"/>
    </row>
    <row r="83" spans="2:39" x14ac:dyDescent="0.2">
      <c r="B83" s="132"/>
      <c r="C83" s="151"/>
      <c r="D83" s="132"/>
      <c r="E83" s="168"/>
      <c r="F83" s="169"/>
      <c r="G83" s="168"/>
      <c r="H83" s="151"/>
      <c r="I83" s="150"/>
      <c r="J83" s="16">
        <v>44511</v>
      </c>
      <c r="K83" s="105" t="s">
        <v>111</v>
      </c>
      <c r="L83" s="109">
        <v>12.8</v>
      </c>
      <c r="M83" s="109">
        <v>0.4</v>
      </c>
      <c r="N83" s="109">
        <v>11.8</v>
      </c>
      <c r="O83" s="117">
        <v>3</v>
      </c>
      <c r="P83" s="18" t="s">
        <v>145</v>
      </c>
      <c r="Q83" s="18" t="s">
        <v>140</v>
      </c>
      <c r="R83" s="17">
        <v>0</v>
      </c>
      <c r="S83" s="17">
        <v>1.5</v>
      </c>
      <c r="T83" s="17">
        <v>24.4</v>
      </c>
      <c r="U83" s="17">
        <v>30.5</v>
      </c>
      <c r="V83" s="17">
        <v>40.5</v>
      </c>
      <c r="W83" s="17">
        <v>0.4</v>
      </c>
      <c r="X83" s="17">
        <v>1.2</v>
      </c>
      <c r="Y83" s="17">
        <v>1.5</v>
      </c>
      <c r="Z83" s="17">
        <v>79.900000000000006</v>
      </c>
      <c r="AA83" s="86">
        <v>2.7320000000000002</v>
      </c>
      <c r="AB83" s="49" t="s">
        <v>132</v>
      </c>
      <c r="AC83" s="23" t="s">
        <v>202</v>
      </c>
      <c r="AD83" s="114">
        <v>5.9</v>
      </c>
      <c r="AE83" s="25"/>
      <c r="AF83" s="26"/>
      <c r="AG83" s="23"/>
      <c r="AH83" s="24">
        <v>20</v>
      </c>
      <c r="AI83" s="25" t="s">
        <v>204</v>
      </c>
      <c r="AJ83" s="26">
        <v>2.9</v>
      </c>
      <c r="AK83" s="50">
        <v>20</v>
      </c>
      <c r="AL83" s="27"/>
      <c r="AM83" s="43"/>
    </row>
    <row r="84" spans="2:39" x14ac:dyDescent="0.2">
      <c r="B84" s="133"/>
      <c r="C84" s="170"/>
      <c r="D84" s="133"/>
      <c r="E84" s="171"/>
      <c r="F84" s="172"/>
      <c r="G84" s="171"/>
      <c r="H84" s="170"/>
      <c r="I84" s="173"/>
      <c r="J84" s="28">
        <v>44595</v>
      </c>
      <c r="K84" s="106" t="s">
        <v>111</v>
      </c>
      <c r="L84" s="111">
        <v>4.4000000000000004</v>
      </c>
      <c r="M84" s="111">
        <v>0.4</v>
      </c>
      <c r="N84" s="111">
        <v>2.7</v>
      </c>
      <c r="O84" s="118">
        <v>5</v>
      </c>
      <c r="P84" s="30" t="s">
        <v>144</v>
      </c>
      <c r="Q84" s="30" t="s">
        <v>212</v>
      </c>
      <c r="R84" s="29">
        <v>0</v>
      </c>
      <c r="S84" s="29">
        <v>0.5</v>
      </c>
      <c r="T84" s="29">
        <v>7.1</v>
      </c>
      <c r="U84" s="29">
        <v>7.8</v>
      </c>
      <c r="V84" s="29">
        <v>60.4</v>
      </c>
      <c r="W84" s="29">
        <v>19.8</v>
      </c>
      <c r="X84" s="29">
        <v>1.9</v>
      </c>
      <c r="Y84" s="29">
        <v>2.5</v>
      </c>
      <c r="Z84" s="29">
        <v>76.3</v>
      </c>
      <c r="AA84" s="87">
        <v>2.7240000000000002</v>
      </c>
      <c r="AB84" s="51" t="s">
        <v>132</v>
      </c>
      <c r="AC84" s="34" t="s">
        <v>202</v>
      </c>
      <c r="AD84" s="115">
        <v>9.9</v>
      </c>
      <c r="AE84" s="36"/>
      <c r="AF84" s="37"/>
      <c r="AG84" s="34"/>
      <c r="AH84" s="35">
        <v>59</v>
      </c>
      <c r="AI84" s="36" t="s">
        <v>204</v>
      </c>
      <c r="AJ84" s="37">
        <v>5.6</v>
      </c>
      <c r="AK84" s="52">
        <v>59</v>
      </c>
      <c r="AL84" s="38"/>
      <c r="AM84" s="43"/>
    </row>
  </sheetData>
  <mergeCells count="153">
    <mergeCell ref="H77:H80"/>
    <mergeCell ref="I77:I80"/>
    <mergeCell ref="C81:C84"/>
    <mergeCell ref="E81:E84"/>
    <mergeCell ref="F81:F84"/>
    <mergeCell ref="G81:G84"/>
    <mergeCell ref="H81:H84"/>
    <mergeCell ref="I81:I84"/>
    <mergeCell ref="C77:C80"/>
    <mergeCell ref="E77:E80"/>
    <mergeCell ref="F77:F80"/>
    <mergeCell ref="G77:G80"/>
    <mergeCell ref="H69:H72"/>
    <mergeCell ref="I69:I72"/>
    <mergeCell ref="C73:C76"/>
    <mergeCell ref="E73:E76"/>
    <mergeCell ref="F73:F76"/>
    <mergeCell ref="G73:G76"/>
    <mergeCell ref="H73:H76"/>
    <mergeCell ref="I73:I76"/>
    <mergeCell ref="C69:C72"/>
    <mergeCell ref="E69:E72"/>
    <mergeCell ref="F69:F72"/>
    <mergeCell ref="G69:G72"/>
    <mergeCell ref="H61:H64"/>
    <mergeCell ref="I61:I64"/>
    <mergeCell ref="C65:C68"/>
    <mergeCell ref="E65:E68"/>
    <mergeCell ref="F65:F68"/>
    <mergeCell ref="G65:G68"/>
    <mergeCell ref="H65:H68"/>
    <mergeCell ref="I65:I68"/>
    <mergeCell ref="C61:C64"/>
    <mergeCell ref="E61:E64"/>
    <mergeCell ref="F61:F64"/>
    <mergeCell ref="G61:G64"/>
    <mergeCell ref="H53:H56"/>
    <mergeCell ref="I53:I56"/>
    <mergeCell ref="C57:C60"/>
    <mergeCell ref="E57:E60"/>
    <mergeCell ref="F57:F60"/>
    <mergeCell ref="G57:G60"/>
    <mergeCell ref="H57:H60"/>
    <mergeCell ref="I57:I60"/>
    <mergeCell ref="C53:C56"/>
    <mergeCell ref="E53:E56"/>
    <mergeCell ref="F53:F56"/>
    <mergeCell ref="G53:G56"/>
    <mergeCell ref="H45:H48"/>
    <mergeCell ref="I45:I48"/>
    <mergeCell ref="C49:C52"/>
    <mergeCell ref="E49:E52"/>
    <mergeCell ref="F49:F52"/>
    <mergeCell ref="G49:G52"/>
    <mergeCell ref="H49:H52"/>
    <mergeCell ref="I49:I52"/>
    <mergeCell ref="C45:C48"/>
    <mergeCell ref="E45:E48"/>
    <mergeCell ref="F45:F48"/>
    <mergeCell ref="G45:G48"/>
    <mergeCell ref="H37:H40"/>
    <mergeCell ref="I37:I40"/>
    <mergeCell ref="C41:C44"/>
    <mergeCell ref="E41:E44"/>
    <mergeCell ref="F41:F44"/>
    <mergeCell ref="G41:G44"/>
    <mergeCell ref="H41:H44"/>
    <mergeCell ref="I41:I44"/>
    <mergeCell ref="C37:C40"/>
    <mergeCell ref="E37:E40"/>
    <mergeCell ref="F37:F40"/>
    <mergeCell ref="G37:G40"/>
    <mergeCell ref="H29:H32"/>
    <mergeCell ref="I29:I32"/>
    <mergeCell ref="C33:C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H21:H24"/>
    <mergeCell ref="I21:I24"/>
    <mergeCell ref="C25:C28"/>
    <mergeCell ref="E25:E28"/>
    <mergeCell ref="F25:F28"/>
    <mergeCell ref="G25:G28"/>
    <mergeCell ref="H25:H28"/>
    <mergeCell ref="I25:I28"/>
    <mergeCell ref="C21:C24"/>
    <mergeCell ref="E21:E24"/>
    <mergeCell ref="F21:F24"/>
    <mergeCell ref="G21:G24"/>
    <mergeCell ref="C17:C20"/>
    <mergeCell ref="E17:E20"/>
    <mergeCell ref="F17:F20"/>
    <mergeCell ref="G17:G20"/>
    <mergeCell ref="H17:H20"/>
    <mergeCell ref="I17:I20"/>
    <mergeCell ref="C15:C16"/>
    <mergeCell ref="E15:E16"/>
    <mergeCell ref="F15:F16"/>
    <mergeCell ref="G15:G16"/>
    <mergeCell ref="J1:J4"/>
    <mergeCell ref="K1:K4"/>
    <mergeCell ref="L1:L4"/>
    <mergeCell ref="C3:C4"/>
    <mergeCell ref="D3:G4"/>
    <mergeCell ref="H3:H4"/>
    <mergeCell ref="I3:I4"/>
    <mergeCell ref="AC2:AK2"/>
    <mergeCell ref="AC3:AK3"/>
    <mergeCell ref="AC4:AF4"/>
    <mergeCell ref="AG4:AJ4"/>
    <mergeCell ref="M1:M4"/>
    <mergeCell ref="N1:AL1"/>
    <mergeCell ref="O3:O4"/>
    <mergeCell ref="Z3:Z4"/>
    <mergeCell ref="AA3:AA4"/>
    <mergeCell ref="O2:AB2"/>
    <mergeCell ref="AL2:AL4"/>
    <mergeCell ref="AB3:AB4"/>
    <mergeCell ref="P3:P4"/>
    <mergeCell ref="Q3:Q4"/>
    <mergeCell ref="R3:Y3"/>
    <mergeCell ref="N2:N4"/>
    <mergeCell ref="B5:B52"/>
    <mergeCell ref="B53:B84"/>
    <mergeCell ref="D15:D52"/>
    <mergeCell ref="D53:D84"/>
    <mergeCell ref="D5:G6"/>
    <mergeCell ref="D7:G8"/>
    <mergeCell ref="D9:G12"/>
    <mergeCell ref="D13:G14"/>
    <mergeCell ref="B1:B4"/>
    <mergeCell ref="C1:I2"/>
    <mergeCell ref="I5:I6"/>
    <mergeCell ref="C7:C8"/>
    <mergeCell ref="H7:H8"/>
    <mergeCell ref="I7:I8"/>
    <mergeCell ref="C5:C6"/>
    <mergeCell ref="H5:H6"/>
    <mergeCell ref="I9:I12"/>
    <mergeCell ref="C13:C14"/>
    <mergeCell ref="H13:H14"/>
    <mergeCell ref="I13:I14"/>
    <mergeCell ref="C9:C12"/>
    <mergeCell ref="H9:H12"/>
    <mergeCell ref="H15:H16"/>
    <mergeCell ref="I15:I16"/>
  </mergeCells>
  <phoneticPr fontId="4"/>
  <conditionalFormatting sqref="AD5:AD84 AF5:AF84 AJ5:AJ84 AH5:AH84">
    <cfRule type="cellIs" dxfId="78" priority="8" stopIfTrue="1" operator="greaterThanOrEqual">
      <formula>10</formula>
    </cfRule>
    <cfRule type="cellIs" dxfId="77" priority="9" stopIfTrue="1" operator="greaterThanOrEqual">
      <formula>1</formula>
    </cfRule>
    <cfRule type="cellIs" dxfId="76" priority="10" stopIfTrue="1" operator="greaterThanOrEqual">
      <formula>0.1</formula>
    </cfRule>
  </conditionalFormatting>
  <conditionalFormatting sqref="AK5:AK84">
    <cfRule type="expression" dxfId="75" priority="2" stopIfTrue="1">
      <formula>AND(AE5="±",AD5&gt;=10)</formula>
    </cfRule>
    <cfRule type="expression" dxfId="74" priority="3" stopIfTrue="1">
      <formula>AND(AE5="±",AD5&gt;=1)</formula>
    </cfRule>
    <cfRule type="expression" dxfId="73" priority="4" stopIfTrue="1">
      <formula>AND(AE5="±",AD5&gt;=0.1)</formula>
    </cfRule>
    <cfRule type="expression" dxfId="72" priority="5" stopIfTrue="1">
      <formula>AND(AC5="&lt;",AH5&gt;=10)</formula>
    </cfRule>
    <cfRule type="expression" dxfId="71" priority="6" stopIfTrue="1">
      <formula>AND(AC5="&lt;",AH5&gt;=1)</formula>
    </cfRule>
    <cfRule type="expression" dxfId="70" priority="7" stopIfTrue="1">
      <formula>AND(AC5="&lt;",AH5&gt;=0.1)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50" fitToHeight="0" orientation="landscape" r:id="rId1"/>
  <headerFooter scaleWithDoc="0">
    <oddHeader>&amp;C&amp;18表4.1.1(2) 岩手県 &amp;A &amp;P/&amp;N</oddHeader>
  </headerFooter>
  <rowBreaks count="1" manualBreakCount="1">
    <brk id="52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2D0C364-51E1-41FD-BB61-4F5BCC2A0B87}">
            <xm:f>NOT(ISERROR(SEARCH("-",AK5)))</xm:f>
            <xm:f>"-"</xm:f>
            <x14:dxf>
              <numFmt numFmtId="188" formatCode="@_ "/>
            </x14:dxf>
          </x14:cfRule>
          <xm:sqref>AK5:AK84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N85"/>
  <sheetViews>
    <sheetView view="pageBreakPreview" zoomScaleNormal="100" zoomScaleSheetLayoutView="100" workbookViewId="0">
      <pane xSplit="9" ySplit="5" topLeftCell="S45" activePane="bottomRight" state="frozen"/>
      <selection activeCell="AD16" sqref="AD16"/>
      <selection pane="topRight" activeCell="AD16" sqref="AD16"/>
      <selection pane="bottomLeft" activeCell="AD16" sqref="AD16"/>
      <selection pane="bottomRight" activeCell="AD16" sqref="AD16"/>
    </sheetView>
  </sheetViews>
  <sheetFormatPr defaultColWidth="9" defaultRowHeight="13" x14ac:dyDescent="0.2"/>
  <cols>
    <col min="1" max="1" width="1.90625" style="39" customWidth="1"/>
    <col min="2" max="2" width="3" style="39" customWidth="1"/>
    <col min="3" max="3" width="3.81640625" style="39" bestFit="1" customWidth="1"/>
    <col min="4" max="4" width="6.453125" style="39" customWidth="1"/>
    <col min="5" max="5" width="13.90625" style="39" customWidth="1"/>
    <col min="6" max="7" width="9" style="39" hidden="1" customWidth="1"/>
    <col min="8" max="8" width="15.08984375" style="39" customWidth="1"/>
    <col min="9" max="9" width="13.36328125" style="39" customWidth="1"/>
    <col min="10" max="10" width="8.36328125" style="40" customWidth="1"/>
    <col min="11" max="11" width="4.453125" style="39" bestFit="1" customWidth="1"/>
    <col min="12" max="12" width="5.453125" style="39" customWidth="1"/>
    <col min="13" max="13" width="10" style="39" customWidth="1"/>
    <col min="14" max="14" width="9" style="39" customWidth="1"/>
    <col min="15" max="15" width="7.453125" style="39" customWidth="1"/>
    <col min="16" max="16" width="5.453125" style="45" customWidth="1"/>
    <col min="17" max="17" width="6.81640625" style="39" customWidth="1"/>
    <col min="18" max="18" width="2.453125" style="41" customWidth="1"/>
    <col min="19" max="19" width="4.54296875" style="39" customWidth="1"/>
    <col min="20" max="20" width="5.453125" style="45" customWidth="1"/>
    <col min="21" max="21" width="6.81640625" style="39" customWidth="1"/>
    <col min="22" max="22" width="2.453125" style="41" customWidth="1"/>
    <col min="23" max="23" width="4.54296875" style="39" customWidth="1"/>
    <col min="24" max="24" width="6.6328125" style="39" customWidth="1"/>
    <col min="25" max="25" width="8.453125" style="39" customWidth="1"/>
    <col min="26" max="26" width="10" style="39" customWidth="1"/>
    <col min="27" max="27" width="9" style="39" customWidth="1"/>
    <col min="28" max="28" width="7.453125" style="39" customWidth="1"/>
    <col min="29" max="29" width="5.453125" style="45" customWidth="1"/>
    <col min="30" max="30" width="6.81640625" style="39" customWidth="1"/>
    <col min="31" max="31" width="2.453125" style="41" customWidth="1"/>
    <col min="32" max="32" width="4.54296875" style="39" customWidth="1"/>
    <col min="33" max="33" width="5.453125" style="45" customWidth="1"/>
    <col min="34" max="34" width="6.81640625" style="39" customWidth="1"/>
    <col min="35" max="35" width="2.453125" style="41" customWidth="1"/>
    <col min="36" max="36" width="4.54296875" style="39" customWidth="1"/>
    <col min="37" max="37" width="6.81640625" style="39" customWidth="1"/>
    <col min="38" max="38" width="8.453125" style="39" customWidth="1"/>
    <col min="39" max="39" width="25.81640625" style="39" customWidth="1"/>
    <col min="40" max="40" width="2.453125" style="39" customWidth="1"/>
    <col min="41" max="16384" width="9" style="39"/>
  </cols>
  <sheetData>
    <row r="1" spans="2:40" ht="13.5" customHeight="1" x14ac:dyDescent="0.2">
      <c r="B1" s="147"/>
      <c r="C1" s="148" t="s">
        <v>0</v>
      </c>
      <c r="D1" s="148"/>
      <c r="E1" s="148"/>
      <c r="F1" s="148"/>
      <c r="G1" s="148"/>
      <c r="H1" s="148"/>
      <c r="I1" s="148"/>
      <c r="J1" s="153" t="s">
        <v>7</v>
      </c>
      <c r="K1" s="154" t="s">
        <v>8</v>
      </c>
      <c r="L1" s="155" t="s">
        <v>28</v>
      </c>
      <c r="M1" s="176" t="s">
        <v>53</v>
      </c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</row>
    <row r="2" spans="2:40" s="2" customFormat="1" ht="14.15" customHeight="1" x14ac:dyDescent="0.2">
      <c r="B2" s="147"/>
      <c r="C2" s="148"/>
      <c r="D2" s="148"/>
      <c r="E2" s="148"/>
      <c r="F2" s="148"/>
      <c r="G2" s="148"/>
      <c r="H2" s="148"/>
      <c r="I2" s="148"/>
      <c r="J2" s="153"/>
      <c r="K2" s="154"/>
      <c r="L2" s="155"/>
      <c r="M2" s="156" t="s">
        <v>14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 t="s">
        <v>15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 t="s">
        <v>2</v>
      </c>
    </row>
    <row r="3" spans="2:40" s="2" customFormat="1" ht="14.15" customHeight="1" x14ac:dyDescent="0.2">
      <c r="B3" s="147"/>
      <c r="C3" s="148"/>
      <c r="D3" s="148"/>
      <c r="E3" s="148"/>
      <c r="F3" s="148"/>
      <c r="G3" s="148"/>
      <c r="H3" s="148"/>
      <c r="I3" s="148"/>
      <c r="J3" s="153"/>
      <c r="K3" s="154"/>
      <c r="L3" s="155"/>
      <c r="M3" s="183" t="s">
        <v>29</v>
      </c>
      <c r="N3" s="183" t="s">
        <v>30</v>
      </c>
      <c r="O3" s="186" t="s">
        <v>12</v>
      </c>
      <c r="P3" s="189" t="s">
        <v>16</v>
      </c>
      <c r="Q3" s="190"/>
      <c r="R3" s="190"/>
      <c r="S3" s="190"/>
      <c r="T3" s="190"/>
      <c r="U3" s="190"/>
      <c r="V3" s="190"/>
      <c r="W3" s="190"/>
      <c r="X3" s="191"/>
      <c r="Y3" s="195" t="s">
        <v>17</v>
      </c>
      <c r="Z3" s="183" t="s">
        <v>29</v>
      </c>
      <c r="AA3" s="183" t="s">
        <v>30</v>
      </c>
      <c r="AB3" s="186" t="s">
        <v>12</v>
      </c>
      <c r="AC3" s="189" t="s">
        <v>16</v>
      </c>
      <c r="AD3" s="190"/>
      <c r="AE3" s="190"/>
      <c r="AF3" s="190"/>
      <c r="AG3" s="190"/>
      <c r="AH3" s="190"/>
      <c r="AI3" s="190"/>
      <c r="AJ3" s="190"/>
      <c r="AK3" s="191"/>
      <c r="AL3" s="195" t="s">
        <v>17</v>
      </c>
      <c r="AM3" s="156"/>
    </row>
    <row r="4" spans="2:40" s="2" customFormat="1" ht="14.15" customHeight="1" x14ac:dyDescent="0.2">
      <c r="B4" s="147"/>
      <c r="C4" s="156" t="s">
        <v>3</v>
      </c>
      <c r="D4" s="157" t="s">
        <v>4</v>
      </c>
      <c r="E4" s="157"/>
      <c r="F4" s="157"/>
      <c r="G4" s="81"/>
      <c r="H4" s="157" t="s">
        <v>5</v>
      </c>
      <c r="I4" s="157" t="s">
        <v>6</v>
      </c>
      <c r="J4" s="153"/>
      <c r="K4" s="154"/>
      <c r="L4" s="155"/>
      <c r="M4" s="184"/>
      <c r="N4" s="184"/>
      <c r="O4" s="187"/>
      <c r="P4" s="192" t="s">
        <v>9</v>
      </c>
      <c r="Q4" s="193"/>
      <c r="R4" s="193"/>
      <c r="S4" s="193"/>
      <c r="T4" s="193"/>
      <c r="U4" s="193"/>
      <c r="V4" s="193"/>
      <c r="W4" s="193"/>
      <c r="X4" s="194"/>
      <c r="Y4" s="196"/>
      <c r="Z4" s="184"/>
      <c r="AA4" s="184"/>
      <c r="AB4" s="187"/>
      <c r="AC4" s="192" t="s">
        <v>9</v>
      </c>
      <c r="AD4" s="193"/>
      <c r="AE4" s="193"/>
      <c r="AF4" s="193"/>
      <c r="AG4" s="193"/>
      <c r="AH4" s="193"/>
      <c r="AI4" s="193"/>
      <c r="AJ4" s="193"/>
      <c r="AK4" s="194"/>
      <c r="AL4" s="196"/>
      <c r="AM4" s="156"/>
    </row>
    <row r="5" spans="2:40" s="2" customFormat="1" ht="14.15" customHeight="1" x14ac:dyDescent="0.2">
      <c r="B5" s="147"/>
      <c r="C5" s="156"/>
      <c r="D5" s="157"/>
      <c r="E5" s="157"/>
      <c r="F5" s="157"/>
      <c r="G5" s="81"/>
      <c r="H5" s="157"/>
      <c r="I5" s="157"/>
      <c r="J5" s="153"/>
      <c r="K5" s="154"/>
      <c r="L5" s="155"/>
      <c r="M5" s="185"/>
      <c r="N5" s="185"/>
      <c r="O5" s="188"/>
      <c r="P5" s="192" t="s">
        <v>10</v>
      </c>
      <c r="Q5" s="193"/>
      <c r="R5" s="193"/>
      <c r="S5" s="194"/>
      <c r="T5" s="192" t="s">
        <v>11</v>
      </c>
      <c r="U5" s="193"/>
      <c r="V5" s="193"/>
      <c r="W5" s="194"/>
      <c r="X5" s="54" t="s">
        <v>13</v>
      </c>
      <c r="Y5" s="197"/>
      <c r="Z5" s="185"/>
      <c r="AA5" s="185"/>
      <c r="AB5" s="188"/>
      <c r="AC5" s="192" t="s">
        <v>10</v>
      </c>
      <c r="AD5" s="193"/>
      <c r="AE5" s="193"/>
      <c r="AF5" s="194"/>
      <c r="AG5" s="192" t="s">
        <v>11</v>
      </c>
      <c r="AH5" s="193"/>
      <c r="AI5" s="193"/>
      <c r="AJ5" s="194"/>
      <c r="AK5" s="54" t="s">
        <v>13</v>
      </c>
      <c r="AL5" s="197"/>
      <c r="AM5" s="156"/>
    </row>
    <row r="6" spans="2:40" s="2" customFormat="1" ht="14.15" customHeight="1" x14ac:dyDescent="0.2">
      <c r="B6" s="131" t="s">
        <v>31</v>
      </c>
      <c r="C6" s="152">
        <v>1</v>
      </c>
      <c r="D6" s="200" t="s">
        <v>57</v>
      </c>
      <c r="E6" s="201"/>
      <c r="F6" s="152"/>
      <c r="G6" s="152"/>
      <c r="H6" s="152" t="s">
        <v>73</v>
      </c>
      <c r="I6" s="149" t="s">
        <v>74</v>
      </c>
      <c r="J6" s="3">
        <v>44323</v>
      </c>
      <c r="K6" s="104" t="s">
        <v>115</v>
      </c>
      <c r="L6" s="107">
        <v>20.2</v>
      </c>
      <c r="M6" s="5" t="s">
        <v>134</v>
      </c>
      <c r="N6" s="5" t="s">
        <v>147</v>
      </c>
      <c r="O6" s="55" t="s">
        <v>148</v>
      </c>
      <c r="P6" s="10" t="s">
        <v>202</v>
      </c>
      <c r="Q6" s="11">
        <v>7.4</v>
      </c>
      <c r="R6" s="12"/>
      <c r="S6" s="13"/>
      <c r="T6" s="10"/>
      <c r="U6" s="11">
        <v>42</v>
      </c>
      <c r="V6" s="12" t="s">
        <v>204</v>
      </c>
      <c r="W6" s="13">
        <v>4.8</v>
      </c>
      <c r="X6" s="48">
        <v>42</v>
      </c>
      <c r="Y6" s="56">
        <v>0.06</v>
      </c>
      <c r="Z6" s="5" t="s">
        <v>134</v>
      </c>
      <c r="AA6" s="5" t="s">
        <v>147</v>
      </c>
      <c r="AB6" s="104" t="s">
        <v>148</v>
      </c>
      <c r="AC6" s="10"/>
      <c r="AD6" s="11">
        <v>11</v>
      </c>
      <c r="AE6" s="12" t="s">
        <v>204</v>
      </c>
      <c r="AF6" s="13">
        <v>3</v>
      </c>
      <c r="AG6" s="10"/>
      <c r="AH6" s="11">
        <v>240</v>
      </c>
      <c r="AI6" s="12" t="s">
        <v>204</v>
      </c>
      <c r="AJ6" s="13">
        <v>10</v>
      </c>
      <c r="AK6" s="48">
        <v>251</v>
      </c>
      <c r="AL6" s="56">
        <v>0.06</v>
      </c>
      <c r="AM6" s="14" t="s">
        <v>149</v>
      </c>
      <c r="AN6" s="1"/>
    </row>
    <row r="7" spans="2:40" s="2" customFormat="1" ht="14.15" customHeight="1" x14ac:dyDescent="0.2">
      <c r="B7" s="132"/>
      <c r="C7" s="151"/>
      <c r="D7" s="198"/>
      <c r="E7" s="199"/>
      <c r="F7" s="151"/>
      <c r="G7" s="151"/>
      <c r="H7" s="151"/>
      <c r="I7" s="150"/>
      <c r="J7" s="16">
        <v>44508</v>
      </c>
      <c r="K7" s="105" t="s">
        <v>107</v>
      </c>
      <c r="L7" s="109">
        <v>12.7</v>
      </c>
      <c r="M7" s="18" t="s">
        <v>134</v>
      </c>
      <c r="N7" s="18" t="s">
        <v>147</v>
      </c>
      <c r="O7" s="57" t="s">
        <v>148</v>
      </c>
      <c r="P7" s="23" t="s">
        <v>202</v>
      </c>
      <c r="Q7" s="24">
        <v>8.6999999999999993</v>
      </c>
      <c r="R7" s="25"/>
      <c r="S7" s="26"/>
      <c r="T7" s="23"/>
      <c r="U7" s="24">
        <v>65</v>
      </c>
      <c r="V7" s="25" t="s">
        <v>204</v>
      </c>
      <c r="W7" s="26">
        <v>6.6</v>
      </c>
      <c r="X7" s="50">
        <v>65</v>
      </c>
      <c r="Y7" s="58">
        <v>7.0000000000000007E-2</v>
      </c>
      <c r="Z7" s="18" t="s">
        <v>134</v>
      </c>
      <c r="AA7" s="18" t="s">
        <v>147</v>
      </c>
      <c r="AB7" s="105" t="s">
        <v>148</v>
      </c>
      <c r="AC7" s="23" t="s">
        <v>202</v>
      </c>
      <c r="AD7" s="24">
        <v>8.4</v>
      </c>
      <c r="AE7" s="25"/>
      <c r="AF7" s="26"/>
      <c r="AG7" s="23"/>
      <c r="AH7" s="24">
        <v>120</v>
      </c>
      <c r="AI7" s="25" t="s">
        <v>204</v>
      </c>
      <c r="AJ7" s="26">
        <v>7.1</v>
      </c>
      <c r="AK7" s="50">
        <v>120</v>
      </c>
      <c r="AL7" s="58">
        <v>0.06</v>
      </c>
      <c r="AM7" s="27" t="s">
        <v>149</v>
      </c>
      <c r="AN7" s="1"/>
    </row>
    <row r="8" spans="2:40" x14ac:dyDescent="0.2">
      <c r="B8" s="132"/>
      <c r="C8" s="151">
        <v>2</v>
      </c>
      <c r="D8" s="198" t="s">
        <v>58</v>
      </c>
      <c r="E8" s="199"/>
      <c r="F8" s="169"/>
      <c r="G8" s="169"/>
      <c r="H8" s="151" t="s">
        <v>75</v>
      </c>
      <c r="I8" s="150" t="s">
        <v>76</v>
      </c>
      <c r="J8" s="16">
        <v>44323</v>
      </c>
      <c r="K8" s="105" t="s">
        <v>111</v>
      </c>
      <c r="L8" s="109">
        <v>15.7</v>
      </c>
      <c r="M8" s="18" t="s">
        <v>150</v>
      </c>
      <c r="N8" s="18" t="s">
        <v>147</v>
      </c>
      <c r="O8" s="57" t="s">
        <v>148</v>
      </c>
      <c r="P8" s="23" t="s">
        <v>202</v>
      </c>
      <c r="Q8" s="24">
        <v>6.5</v>
      </c>
      <c r="R8" s="25"/>
      <c r="S8" s="26"/>
      <c r="T8" s="23"/>
      <c r="U8" s="24">
        <v>18</v>
      </c>
      <c r="V8" s="25" t="s">
        <v>204</v>
      </c>
      <c r="W8" s="26">
        <v>2.9</v>
      </c>
      <c r="X8" s="50">
        <v>18</v>
      </c>
      <c r="Y8" s="58">
        <v>0.05</v>
      </c>
      <c r="Z8" s="18" t="s">
        <v>134</v>
      </c>
      <c r="AA8" s="18" t="s">
        <v>147</v>
      </c>
      <c r="AB8" s="105" t="s">
        <v>148</v>
      </c>
      <c r="AC8" s="23" t="s">
        <v>202</v>
      </c>
      <c r="AD8" s="24">
        <v>7.2</v>
      </c>
      <c r="AE8" s="25"/>
      <c r="AF8" s="26"/>
      <c r="AG8" s="23"/>
      <c r="AH8" s="24">
        <v>11</v>
      </c>
      <c r="AI8" s="25" t="s">
        <v>204</v>
      </c>
      <c r="AJ8" s="26">
        <v>3</v>
      </c>
      <c r="AK8" s="50">
        <v>11</v>
      </c>
      <c r="AL8" s="58">
        <v>0.05</v>
      </c>
      <c r="AM8" s="27"/>
      <c r="AN8" s="42"/>
    </row>
    <row r="9" spans="2:40" x14ac:dyDescent="0.2">
      <c r="B9" s="132"/>
      <c r="C9" s="151"/>
      <c r="D9" s="198"/>
      <c r="E9" s="199"/>
      <c r="F9" s="169"/>
      <c r="G9" s="169"/>
      <c r="H9" s="151"/>
      <c r="I9" s="150"/>
      <c r="J9" s="16">
        <v>44508</v>
      </c>
      <c r="K9" s="105" t="s">
        <v>107</v>
      </c>
      <c r="L9" s="109">
        <v>14</v>
      </c>
      <c r="M9" s="18" t="s">
        <v>150</v>
      </c>
      <c r="N9" s="18" t="s">
        <v>147</v>
      </c>
      <c r="O9" s="57" t="s">
        <v>148</v>
      </c>
      <c r="P9" s="23" t="s">
        <v>202</v>
      </c>
      <c r="Q9" s="24">
        <v>8.1999999999999993</v>
      </c>
      <c r="R9" s="25"/>
      <c r="S9" s="26"/>
      <c r="T9" s="23"/>
      <c r="U9" s="24">
        <v>16</v>
      </c>
      <c r="V9" s="25" t="s">
        <v>204</v>
      </c>
      <c r="W9" s="26">
        <v>4</v>
      </c>
      <c r="X9" s="50">
        <v>16</v>
      </c>
      <c r="Y9" s="58">
        <v>0.05</v>
      </c>
      <c r="Z9" s="18" t="s">
        <v>134</v>
      </c>
      <c r="AA9" s="18" t="s">
        <v>147</v>
      </c>
      <c r="AB9" s="105" t="s">
        <v>148</v>
      </c>
      <c r="AC9" s="23" t="s">
        <v>202</v>
      </c>
      <c r="AD9" s="24">
        <v>8.8000000000000007</v>
      </c>
      <c r="AE9" s="25"/>
      <c r="AF9" s="26"/>
      <c r="AG9" s="23" t="s">
        <v>202</v>
      </c>
      <c r="AH9" s="24">
        <v>8.5</v>
      </c>
      <c r="AI9" s="25"/>
      <c r="AJ9" s="26"/>
      <c r="AK9" s="50" t="s">
        <v>205</v>
      </c>
      <c r="AL9" s="58">
        <v>0.05</v>
      </c>
      <c r="AM9" s="27" t="s">
        <v>149</v>
      </c>
      <c r="AN9" s="42"/>
    </row>
    <row r="10" spans="2:40" x14ac:dyDescent="0.2">
      <c r="B10" s="132"/>
      <c r="C10" s="151">
        <v>3</v>
      </c>
      <c r="D10" s="198" t="s">
        <v>23</v>
      </c>
      <c r="E10" s="199"/>
      <c r="F10" s="169"/>
      <c r="G10" s="169"/>
      <c r="H10" s="151" t="s">
        <v>77</v>
      </c>
      <c r="I10" s="150" t="s">
        <v>78</v>
      </c>
      <c r="J10" s="16">
        <v>44324</v>
      </c>
      <c r="K10" s="105" t="s">
        <v>111</v>
      </c>
      <c r="L10" s="109">
        <v>20.3</v>
      </c>
      <c r="M10" s="18" t="s">
        <v>151</v>
      </c>
      <c r="N10" s="18" t="s">
        <v>151</v>
      </c>
      <c r="O10" s="57" t="s">
        <v>151</v>
      </c>
      <c r="P10" s="23"/>
      <c r="Q10" s="24" t="s">
        <v>151</v>
      </c>
      <c r="R10" s="25"/>
      <c r="S10" s="26"/>
      <c r="T10" s="23"/>
      <c r="U10" s="24" t="s">
        <v>151</v>
      </c>
      <c r="V10" s="25"/>
      <c r="W10" s="26"/>
      <c r="X10" s="50" t="s">
        <v>151</v>
      </c>
      <c r="Y10" s="58" t="s">
        <v>151</v>
      </c>
      <c r="Z10" s="18" t="s">
        <v>133</v>
      </c>
      <c r="AA10" s="18" t="s">
        <v>147</v>
      </c>
      <c r="AB10" s="105" t="s">
        <v>148</v>
      </c>
      <c r="AC10" s="23"/>
      <c r="AD10" s="24">
        <v>15</v>
      </c>
      <c r="AE10" s="25" t="s">
        <v>204</v>
      </c>
      <c r="AF10" s="26">
        <v>3.8</v>
      </c>
      <c r="AG10" s="23"/>
      <c r="AH10" s="24">
        <v>320</v>
      </c>
      <c r="AI10" s="25" t="s">
        <v>204</v>
      </c>
      <c r="AJ10" s="26">
        <v>13</v>
      </c>
      <c r="AK10" s="50">
        <v>335</v>
      </c>
      <c r="AL10" s="58">
        <v>0.05</v>
      </c>
      <c r="AM10" s="27" t="s">
        <v>153</v>
      </c>
      <c r="AN10" s="42"/>
    </row>
    <row r="11" spans="2:40" x14ac:dyDescent="0.2">
      <c r="B11" s="132"/>
      <c r="C11" s="151"/>
      <c r="D11" s="198"/>
      <c r="E11" s="199"/>
      <c r="F11" s="169"/>
      <c r="G11" s="169"/>
      <c r="H11" s="151"/>
      <c r="I11" s="150"/>
      <c r="J11" s="16">
        <v>44411</v>
      </c>
      <c r="K11" s="105" t="s">
        <v>111</v>
      </c>
      <c r="L11" s="109">
        <v>31.1</v>
      </c>
      <c r="M11" s="18" t="s">
        <v>151</v>
      </c>
      <c r="N11" s="18" t="s">
        <v>151</v>
      </c>
      <c r="O11" s="57" t="s">
        <v>151</v>
      </c>
      <c r="P11" s="23"/>
      <c r="Q11" s="24" t="s">
        <v>151</v>
      </c>
      <c r="R11" s="25"/>
      <c r="S11" s="26"/>
      <c r="T11" s="23"/>
      <c r="U11" s="24" t="s">
        <v>151</v>
      </c>
      <c r="V11" s="25"/>
      <c r="W11" s="26"/>
      <c r="X11" s="50" t="s">
        <v>151</v>
      </c>
      <c r="Y11" s="58" t="s">
        <v>151</v>
      </c>
      <c r="Z11" s="18" t="s">
        <v>134</v>
      </c>
      <c r="AA11" s="18" t="s">
        <v>147</v>
      </c>
      <c r="AB11" s="105" t="s">
        <v>148</v>
      </c>
      <c r="AC11" s="23"/>
      <c r="AD11" s="24">
        <v>11</v>
      </c>
      <c r="AE11" s="25" t="s">
        <v>204</v>
      </c>
      <c r="AF11" s="26">
        <v>2.5</v>
      </c>
      <c r="AG11" s="23"/>
      <c r="AH11" s="24">
        <v>300</v>
      </c>
      <c r="AI11" s="25" t="s">
        <v>204</v>
      </c>
      <c r="AJ11" s="26">
        <v>10</v>
      </c>
      <c r="AK11" s="50">
        <v>311</v>
      </c>
      <c r="AL11" s="58">
        <v>7.0000000000000007E-2</v>
      </c>
      <c r="AM11" s="27" t="s">
        <v>153</v>
      </c>
      <c r="AN11" s="42"/>
    </row>
    <row r="12" spans="2:40" x14ac:dyDescent="0.2">
      <c r="B12" s="132"/>
      <c r="C12" s="151"/>
      <c r="D12" s="198"/>
      <c r="E12" s="199"/>
      <c r="F12" s="169"/>
      <c r="G12" s="169"/>
      <c r="H12" s="151"/>
      <c r="I12" s="150"/>
      <c r="J12" s="16">
        <v>44510</v>
      </c>
      <c r="K12" s="105" t="s">
        <v>111</v>
      </c>
      <c r="L12" s="109">
        <v>13.4</v>
      </c>
      <c r="M12" s="18" t="s">
        <v>151</v>
      </c>
      <c r="N12" s="18" t="s">
        <v>151</v>
      </c>
      <c r="O12" s="57" t="s">
        <v>151</v>
      </c>
      <c r="P12" s="23"/>
      <c r="Q12" s="24" t="s">
        <v>151</v>
      </c>
      <c r="R12" s="25"/>
      <c r="S12" s="26"/>
      <c r="T12" s="23"/>
      <c r="U12" s="24" t="s">
        <v>151</v>
      </c>
      <c r="V12" s="25"/>
      <c r="W12" s="26"/>
      <c r="X12" s="50" t="s">
        <v>151</v>
      </c>
      <c r="Y12" s="58" t="s">
        <v>151</v>
      </c>
      <c r="Z12" s="18" t="s">
        <v>152</v>
      </c>
      <c r="AA12" s="18" t="s">
        <v>147</v>
      </c>
      <c r="AB12" s="105" t="s">
        <v>148</v>
      </c>
      <c r="AC12" s="23"/>
      <c r="AD12" s="24">
        <v>6.5</v>
      </c>
      <c r="AE12" s="25" t="s">
        <v>204</v>
      </c>
      <c r="AF12" s="26">
        <v>1.7</v>
      </c>
      <c r="AG12" s="23"/>
      <c r="AH12" s="24">
        <v>270</v>
      </c>
      <c r="AI12" s="25" t="s">
        <v>204</v>
      </c>
      <c r="AJ12" s="26">
        <v>6.8</v>
      </c>
      <c r="AK12" s="50">
        <v>276.5</v>
      </c>
      <c r="AL12" s="58">
        <v>7.0000000000000007E-2</v>
      </c>
      <c r="AM12" s="27" t="s">
        <v>153</v>
      </c>
      <c r="AN12" s="42"/>
    </row>
    <row r="13" spans="2:40" x14ac:dyDescent="0.2">
      <c r="B13" s="132"/>
      <c r="C13" s="151"/>
      <c r="D13" s="198"/>
      <c r="E13" s="199"/>
      <c r="F13" s="169"/>
      <c r="G13" s="169"/>
      <c r="H13" s="151"/>
      <c r="I13" s="150"/>
      <c r="J13" s="16">
        <v>44596</v>
      </c>
      <c r="K13" s="105" t="s">
        <v>111</v>
      </c>
      <c r="L13" s="109">
        <v>4.3</v>
      </c>
      <c r="M13" s="18" t="s">
        <v>151</v>
      </c>
      <c r="N13" s="18" t="s">
        <v>151</v>
      </c>
      <c r="O13" s="57" t="s">
        <v>151</v>
      </c>
      <c r="P13" s="23"/>
      <c r="Q13" s="24" t="s">
        <v>151</v>
      </c>
      <c r="R13" s="25"/>
      <c r="S13" s="26"/>
      <c r="T13" s="23"/>
      <c r="U13" s="24" t="s">
        <v>151</v>
      </c>
      <c r="V13" s="25"/>
      <c r="W13" s="26"/>
      <c r="X13" s="50" t="s">
        <v>151</v>
      </c>
      <c r="Y13" s="58" t="s">
        <v>151</v>
      </c>
      <c r="Z13" s="18" t="s">
        <v>133</v>
      </c>
      <c r="AA13" s="18" t="s">
        <v>147</v>
      </c>
      <c r="AB13" s="105" t="s">
        <v>148</v>
      </c>
      <c r="AC13" s="23"/>
      <c r="AD13" s="24">
        <v>7.4</v>
      </c>
      <c r="AE13" s="25" t="s">
        <v>201</v>
      </c>
      <c r="AF13" s="26">
        <v>2</v>
      </c>
      <c r="AG13" s="23"/>
      <c r="AH13" s="24">
        <v>250</v>
      </c>
      <c r="AI13" s="25" t="s">
        <v>201</v>
      </c>
      <c r="AJ13" s="26">
        <v>8.1</v>
      </c>
      <c r="AK13" s="50">
        <v>257.39999999999998</v>
      </c>
      <c r="AL13" s="58">
        <v>7.0000000000000007E-2</v>
      </c>
      <c r="AM13" s="27" t="s">
        <v>153</v>
      </c>
      <c r="AN13" s="42"/>
    </row>
    <row r="14" spans="2:40" x14ac:dyDescent="0.2">
      <c r="B14" s="132"/>
      <c r="C14" s="151">
        <v>4</v>
      </c>
      <c r="D14" s="198" t="s">
        <v>59</v>
      </c>
      <c r="E14" s="199"/>
      <c r="F14" s="169"/>
      <c r="G14" s="169"/>
      <c r="H14" s="151" t="s">
        <v>79</v>
      </c>
      <c r="I14" s="150" t="s">
        <v>78</v>
      </c>
      <c r="J14" s="16">
        <v>44324</v>
      </c>
      <c r="K14" s="105" t="s">
        <v>111</v>
      </c>
      <c r="L14" s="109">
        <v>22.9</v>
      </c>
      <c r="M14" s="18" t="s">
        <v>134</v>
      </c>
      <c r="N14" s="18" t="s">
        <v>147</v>
      </c>
      <c r="O14" s="57" t="s">
        <v>148</v>
      </c>
      <c r="P14" s="23" t="s">
        <v>202</v>
      </c>
      <c r="Q14" s="24">
        <v>9.3000000000000007</v>
      </c>
      <c r="R14" s="25"/>
      <c r="S14" s="26"/>
      <c r="T14" s="23"/>
      <c r="U14" s="24">
        <v>77</v>
      </c>
      <c r="V14" s="25" t="s">
        <v>204</v>
      </c>
      <c r="W14" s="26">
        <v>6.8</v>
      </c>
      <c r="X14" s="50">
        <v>77</v>
      </c>
      <c r="Y14" s="58">
        <v>0.05</v>
      </c>
      <c r="Z14" s="18" t="s">
        <v>150</v>
      </c>
      <c r="AA14" s="18" t="s">
        <v>147</v>
      </c>
      <c r="AB14" s="105" t="s">
        <v>148</v>
      </c>
      <c r="AC14" s="23"/>
      <c r="AD14" s="24">
        <v>22</v>
      </c>
      <c r="AE14" s="25" t="s">
        <v>204</v>
      </c>
      <c r="AF14" s="26">
        <v>3.8</v>
      </c>
      <c r="AG14" s="23"/>
      <c r="AH14" s="24">
        <v>460</v>
      </c>
      <c r="AI14" s="25" t="s">
        <v>204</v>
      </c>
      <c r="AJ14" s="26">
        <v>16</v>
      </c>
      <c r="AK14" s="50">
        <v>482</v>
      </c>
      <c r="AL14" s="58">
        <v>0.05</v>
      </c>
      <c r="AM14" s="27" t="s">
        <v>149</v>
      </c>
      <c r="AN14" s="42"/>
    </row>
    <row r="15" spans="2:40" x14ac:dyDescent="0.2">
      <c r="B15" s="132"/>
      <c r="C15" s="151"/>
      <c r="D15" s="198"/>
      <c r="E15" s="199"/>
      <c r="F15" s="169"/>
      <c r="G15" s="169"/>
      <c r="H15" s="151"/>
      <c r="I15" s="150"/>
      <c r="J15" s="16">
        <v>44510</v>
      </c>
      <c r="K15" s="105" t="s">
        <v>111</v>
      </c>
      <c r="L15" s="109">
        <v>13.1</v>
      </c>
      <c r="M15" s="18" t="s">
        <v>134</v>
      </c>
      <c r="N15" s="18" t="s">
        <v>147</v>
      </c>
      <c r="O15" s="57" t="s">
        <v>148</v>
      </c>
      <c r="P15" s="23" t="s">
        <v>202</v>
      </c>
      <c r="Q15" s="24">
        <v>8.5</v>
      </c>
      <c r="R15" s="25"/>
      <c r="S15" s="26"/>
      <c r="T15" s="23"/>
      <c r="U15" s="24">
        <v>220</v>
      </c>
      <c r="V15" s="25" t="s">
        <v>204</v>
      </c>
      <c r="W15" s="26">
        <v>9.3000000000000007</v>
      </c>
      <c r="X15" s="50">
        <v>220</v>
      </c>
      <c r="Y15" s="58">
        <v>7.0000000000000007E-2</v>
      </c>
      <c r="Z15" s="18" t="s">
        <v>133</v>
      </c>
      <c r="AA15" s="18" t="s">
        <v>147</v>
      </c>
      <c r="AB15" s="105" t="s">
        <v>148</v>
      </c>
      <c r="AC15" s="23"/>
      <c r="AD15" s="24">
        <v>36</v>
      </c>
      <c r="AE15" s="25" t="s">
        <v>204</v>
      </c>
      <c r="AF15" s="26">
        <v>5.4</v>
      </c>
      <c r="AG15" s="23"/>
      <c r="AH15" s="24">
        <v>1000</v>
      </c>
      <c r="AI15" s="25" t="s">
        <v>204</v>
      </c>
      <c r="AJ15" s="26">
        <v>24</v>
      </c>
      <c r="AK15" s="50">
        <v>1036</v>
      </c>
      <c r="AL15" s="58">
        <v>7.0000000000000007E-2</v>
      </c>
      <c r="AM15" s="27" t="s">
        <v>149</v>
      </c>
      <c r="AN15" s="42"/>
    </row>
    <row r="16" spans="2:40" x14ac:dyDescent="0.2">
      <c r="B16" s="132"/>
      <c r="C16" s="151">
        <v>5</v>
      </c>
      <c r="D16" s="134" t="s">
        <v>60</v>
      </c>
      <c r="E16" s="168" t="s">
        <v>61</v>
      </c>
      <c r="F16" s="169"/>
      <c r="G16" s="169"/>
      <c r="H16" s="151" t="s">
        <v>80</v>
      </c>
      <c r="I16" s="150" t="s">
        <v>81</v>
      </c>
      <c r="J16" s="16">
        <v>44323</v>
      </c>
      <c r="K16" s="105" t="s">
        <v>111</v>
      </c>
      <c r="L16" s="109">
        <v>18.3</v>
      </c>
      <c r="M16" s="18" t="s">
        <v>134</v>
      </c>
      <c r="N16" s="18" t="s">
        <v>147</v>
      </c>
      <c r="O16" s="57" t="s">
        <v>148</v>
      </c>
      <c r="P16" s="23"/>
      <c r="Q16" s="24">
        <v>11</v>
      </c>
      <c r="R16" s="25" t="s">
        <v>204</v>
      </c>
      <c r="S16" s="26">
        <v>2.1</v>
      </c>
      <c r="T16" s="23"/>
      <c r="U16" s="24">
        <v>260</v>
      </c>
      <c r="V16" s="25" t="s">
        <v>204</v>
      </c>
      <c r="W16" s="26">
        <v>7.5</v>
      </c>
      <c r="X16" s="50">
        <v>271</v>
      </c>
      <c r="Y16" s="58">
        <v>0.03</v>
      </c>
      <c r="Z16" s="18" t="s">
        <v>142</v>
      </c>
      <c r="AA16" s="18" t="s">
        <v>147</v>
      </c>
      <c r="AB16" s="105" t="s">
        <v>148</v>
      </c>
      <c r="AC16" s="23"/>
      <c r="AD16" s="24">
        <v>8.1</v>
      </c>
      <c r="AE16" s="25" t="s">
        <v>204</v>
      </c>
      <c r="AF16" s="26">
        <v>2.6</v>
      </c>
      <c r="AG16" s="23"/>
      <c r="AH16" s="24">
        <v>250</v>
      </c>
      <c r="AI16" s="25" t="s">
        <v>204</v>
      </c>
      <c r="AJ16" s="26">
        <v>9.8000000000000007</v>
      </c>
      <c r="AK16" s="50">
        <v>258.10000000000002</v>
      </c>
      <c r="AL16" s="58">
        <v>0.03</v>
      </c>
      <c r="AM16" s="27" t="s">
        <v>149</v>
      </c>
      <c r="AN16" s="42"/>
    </row>
    <row r="17" spans="2:40" x14ac:dyDescent="0.2">
      <c r="B17" s="132"/>
      <c r="C17" s="151"/>
      <c r="D17" s="132"/>
      <c r="E17" s="168"/>
      <c r="F17" s="169"/>
      <c r="G17" s="169"/>
      <c r="H17" s="151"/>
      <c r="I17" s="150"/>
      <c r="J17" s="16">
        <v>44509</v>
      </c>
      <c r="K17" s="105" t="s">
        <v>115</v>
      </c>
      <c r="L17" s="109">
        <v>18</v>
      </c>
      <c r="M17" s="18" t="s">
        <v>134</v>
      </c>
      <c r="N17" s="18" t="s">
        <v>147</v>
      </c>
      <c r="O17" s="57" t="s">
        <v>148</v>
      </c>
      <c r="P17" s="23"/>
      <c r="Q17" s="24">
        <v>8.8000000000000007</v>
      </c>
      <c r="R17" s="25" t="s">
        <v>204</v>
      </c>
      <c r="S17" s="26">
        <v>2.4</v>
      </c>
      <c r="T17" s="23"/>
      <c r="U17" s="24">
        <v>260</v>
      </c>
      <c r="V17" s="25" t="s">
        <v>204</v>
      </c>
      <c r="W17" s="26">
        <v>9</v>
      </c>
      <c r="X17" s="50">
        <v>268.8</v>
      </c>
      <c r="Y17" s="58">
        <v>0.05</v>
      </c>
      <c r="Z17" s="18" t="s">
        <v>134</v>
      </c>
      <c r="AA17" s="18" t="s">
        <v>147</v>
      </c>
      <c r="AB17" s="105" t="s">
        <v>148</v>
      </c>
      <c r="AC17" s="23" t="s">
        <v>202</v>
      </c>
      <c r="AD17" s="24">
        <v>8.5</v>
      </c>
      <c r="AE17" s="25"/>
      <c r="AF17" s="26"/>
      <c r="AG17" s="23"/>
      <c r="AH17" s="24">
        <v>170</v>
      </c>
      <c r="AI17" s="25" t="s">
        <v>204</v>
      </c>
      <c r="AJ17" s="26">
        <v>8</v>
      </c>
      <c r="AK17" s="50">
        <v>170</v>
      </c>
      <c r="AL17" s="58">
        <v>0.05</v>
      </c>
      <c r="AM17" s="27" t="s">
        <v>149</v>
      </c>
      <c r="AN17" s="42"/>
    </row>
    <row r="18" spans="2:40" x14ac:dyDescent="0.2">
      <c r="B18" s="132"/>
      <c r="C18" s="151">
        <v>6</v>
      </c>
      <c r="D18" s="132"/>
      <c r="E18" s="168" t="s">
        <v>62</v>
      </c>
      <c r="F18" s="169"/>
      <c r="G18" s="169"/>
      <c r="H18" s="151" t="s">
        <v>82</v>
      </c>
      <c r="I18" s="150" t="s">
        <v>83</v>
      </c>
      <c r="J18" s="16">
        <v>44323</v>
      </c>
      <c r="K18" s="105" t="s">
        <v>111</v>
      </c>
      <c r="L18" s="109">
        <v>21.3</v>
      </c>
      <c r="M18" s="18" t="s">
        <v>134</v>
      </c>
      <c r="N18" s="18" t="s">
        <v>147</v>
      </c>
      <c r="O18" s="57" t="s">
        <v>148</v>
      </c>
      <c r="P18" s="23" t="s">
        <v>202</v>
      </c>
      <c r="Q18" s="24">
        <v>6.1</v>
      </c>
      <c r="R18" s="25"/>
      <c r="S18" s="26"/>
      <c r="T18" s="23"/>
      <c r="U18" s="24">
        <v>85</v>
      </c>
      <c r="V18" s="25" t="s">
        <v>204</v>
      </c>
      <c r="W18" s="26">
        <v>5</v>
      </c>
      <c r="X18" s="50">
        <v>85</v>
      </c>
      <c r="Y18" s="58">
        <v>0.03</v>
      </c>
      <c r="Z18" s="18" t="s">
        <v>185</v>
      </c>
      <c r="AA18" s="18" t="s">
        <v>147</v>
      </c>
      <c r="AB18" s="105" t="s">
        <v>148</v>
      </c>
      <c r="AC18" s="23" t="s">
        <v>202</v>
      </c>
      <c r="AD18" s="24">
        <v>8.3000000000000007</v>
      </c>
      <c r="AE18" s="25"/>
      <c r="AF18" s="26"/>
      <c r="AG18" s="23"/>
      <c r="AH18" s="24">
        <v>170</v>
      </c>
      <c r="AI18" s="25" t="s">
        <v>204</v>
      </c>
      <c r="AJ18" s="26">
        <v>8.1999999999999993</v>
      </c>
      <c r="AK18" s="50">
        <v>170</v>
      </c>
      <c r="AL18" s="58">
        <v>0.02</v>
      </c>
      <c r="AM18" s="27" t="s">
        <v>149</v>
      </c>
      <c r="AN18" s="42"/>
    </row>
    <row r="19" spans="2:40" x14ac:dyDescent="0.2">
      <c r="B19" s="132"/>
      <c r="C19" s="151"/>
      <c r="D19" s="132"/>
      <c r="E19" s="168"/>
      <c r="F19" s="169"/>
      <c r="G19" s="169"/>
      <c r="H19" s="151"/>
      <c r="I19" s="150"/>
      <c r="J19" s="16">
        <v>44410</v>
      </c>
      <c r="K19" s="105" t="s">
        <v>111</v>
      </c>
      <c r="L19" s="109">
        <v>27.4</v>
      </c>
      <c r="M19" s="18" t="s">
        <v>179</v>
      </c>
      <c r="N19" s="18" t="s">
        <v>147</v>
      </c>
      <c r="O19" s="57" t="s">
        <v>148</v>
      </c>
      <c r="P19" s="23" t="s">
        <v>202</v>
      </c>
      <c r="Q19" s="24">
        <v>6.6</v>
      </c>
      <c r="R19" s="25"/>
      <c r="S19" s="26"/>
      <c r="T19" s="23"/>
      <c r="U19" s="24">
        <v>80</v>
      </c>
      <c r="V19" s="25" t="s">
        <v>204</v>
      </c>
      <c r="W19" s="26">
        <v>5.5</v>
      </c>
      <c r="X19" s="50">
        <v>80</v>
      </c>
      <c r="Y19" s="58">
        <v>0.02</v>
      </c>
      <c r="Z19" s="18" t="s">
        <v>152</v>
      </c>
      <c r="AA19" s="18" t="s">
        <v>147</v>
      </c>
      <c r="AB19" s="105" t="s">
        <v>148</v>
      </c>
      <c r="AC19" s="23"/>
      <c r="AD19" s="24">
        <v>9.6999999999999993</v>
      </c>
      <c r="AE19" s="25" t="s">
        <v>204</v>
      </c>
      <c r="AF19" s="26">
        <v>2.4</v>
      </c>
      <c r="AG19" s="23"/>
      <c r="AH19" s="24">
        <v>190</v>
      </c>
      <c r="AI19" s="25" t="s">
        <v>204</v>
      </c>
      <c r="AJ19" s="26">
        <v>8</v>
      </c>
      <c r="AK19" s="50">
        <v>199.7</v>
      </c>
      <c r="AL19" s="58">
        <v>0.02</v>
      </c>
      <c r="AM19" s="27" t="s">
        <v>149</v>
      </c>
      <c r="AN19" s="42"/>
    </row>
    <row r="20" spans="2:40" x14ac:dyDescent="0.2">
      <c r="B20" s="132"/>
      <c r="C20" s="151"/>
      <c r="D20" s="132"/>
      <c r="E20" s="168"/>
      <c r="F20" s="169"/>
      <c r="G20" s="169"/>
      <c r="H20" s="151"/>
      <c r="I20" s="150"/>
      <c r="J20" s="16">
        <v>44509</v>
      </c>
      <c r="K20" s="105" t="s">
        <v>115</v>
      </c>
      <c r="L20" s="109">
        <v>15.3</v>
      </c>
      <c r="M20" s="18" t="s">
        <v>133</v>
      </c>
      <c r="N20" s="18" t="s">
        <v>147</v>
      </c>
      <c r="O20" s="57" t="s">
        <v>148</v>
      </c>
      <c r="P20" s="23" t="s">
        <v>202</v>
      </c>
      <c r="Q20" s="24">
        <v>8.6</v>
      </c>
      <c r="R20" s="25"/>
      <c r="S20" s="26"/>
      <c r="T20" s="23"/>
      <c r="U20" s="24">
        <v>110</v>
      </c>
      <c r="V20" s="25" t="s">
        <v>204</v>
      </c>
      <c r="W20" s="26">
        <v>7.1</v>
      </c>
      <c r="X20" s="50">
        <v>110</v>
      </c>
      <c r="Y20" s="58">
        <v>0.04</v>
      </c>
      <c r="Z20" s="18" t="s">
        <v>133</v>
      </c>
      <c r="AA20" s="18" t="s">
        <v>147</v>
      </c>
      <c r="AB20" s="105" t="s">
        <v>148</v>
      </c>
      <c r="AC20" s="23" t="s">
        <v>202</v>
      </c>
      <c r="AD20" s="24">
        <v>7.2</v>
      </c>
      <c r="AE20" s="25"/>
      <c r="AF20" s="26"/>
      <c r="AG20" s="23"/>
      <c r="AH20" s="24">
        <v>160</v>
      </c>
      <c r="AI20" s="25" t="s">
        <v>204</v>
      </c>
      <c r="AJ20" s="26">
        <v>8</v>
      </c>
      <c r="AK20" s="50">
        <v>160</v>
      </c>
      <c r="AL20" s="58">
        <v>0.04</v>
      </c>
      <c r="AM20" s="27" t="s">
        <v>149</v>
      </c>
      <c r="AN20" s="42"/>
    </row>
    <row r="21" spans="2:40" x14ac:dyDescent="0.2">
      <c r="B21" s="132"/>
      <c r="C21" s="151"/>
      <c r="D21" s="132"/>
      <c r="E21" s="168"/>
      <c r="F21" s="169"/>
      <c r="G21" s="169"/>
      <c r="H21" s="151"/>
      <c r="I21" s="150"/>
      <c r="J21" s="16">
        <v>44593</v>
      </c>
      <c r="K21" s="105" t="s">
        <v>111</v>
      </c>
      <c r="L21" s="109">
        <v>-2.4</v>
      </c>
      <c r="M21" s="18" t="s">
        <v>151</v>
      </c>
      <c r="N21" s="18" t="s">
        <v>151</v>
      </c>
      <c r="O21" s="57" t="s">
        <v>151</v>
      </c>
      <c r="P21" s="23"/>
      <c r="Q21" s="24" t="s">
        <v>151</v>
      </c>
      <c r="R21" s="25"/>
      <c r="S21" s="26"/>
      <c r="T21" s="23"/>
      <c r="U21" s="24" t="s">
        <v>151</v>
      </c>
      <c r="V21" s="25"/>
      <c r="W21" s="26"/>
      <c r="X21" s="50" t="s">
        <v>151</v>
      </c>
      <c r="Y21" s="58">
        <v>0.03</v>
      </c>
      <c r="Z21" s="18" t="s">
        <v>151</v>
      </c>
      <c r="AA21" s="18" t="s">
        <v>151</v>
      </c>
      <c r="AB21" s="105" t="s">
        <v>151</v>
      </c>
      <c r="AC21" s="23"/>
      <c r="AD21" s="24" t="s">
        <v>151</v>
      </c>
      <c r="AE21" s="25"/>
      <c r="AF21" s="26"/>
      <c r="AG21" s="23"/>
      <c r="AH21" s="24" t="s">
        <v>151</v>
      </c>
      <c r="AI21" s="25"/>
      <c r="AJ21" s="26"/>
      <c r="AK21" s="50" t="s">
        <v>151</v>
      </c>
      <c r="AL21" s="58">
        <v>0.03</v>
      </c>
      <c r="AM21" s="27" t="s">
        <v>213</v>
      </c>
      <c r="AN21" s="42"/>
    </row>
    <row r="22" spans="2:40" x14ac:dyDescent="0.2">
      <c r="B22" s="132"/>
      <c r="C22" s="151">
        <v>7</v>
      </c>
      <c r="D22" s="132"/>
      <c r="E22" s="168" t="s">
        <v>62</v>
      </c>
      <c r="F22" s="169"/>
      <c r="G22" s="169"/>
      <c r="H22" s="151" t="s">
        <v>84</v>
      </c>
      <c r="I22" s="150" t="s">
        <v>83</v>
      </c>
      <c r="J22" s="16">
        <v>44323</v>
      </c>
      <c r="K22" s="105" t="s">
        <v>115</v>
      </c>
      <c r="L22" s="109">
        <v>13.8</v>
      </c>
      <c r="M22" s="18" t="s">
        <v>134</v>
      </c>
      <c r="N22" s="18" t="s">
        <v>147</v>
      </c>
      <c r="O22" s="57" t="s">
        <v>148</v>
      </c>
      <c r="P22" s="23"/>
      <c r="Q22" s="24">
        <v>11</v>
      </c>
      <c r="R22" s="25" t="s">
        <v>204</v>
      </c>
      <c r="S22" s="26">
        <v>2.8</v>
      </c>
      <c r="T22" s="23"/>
      <c r="U22" s="24">
        <v>260</v>
      </c>
      <c r="V22" s="25" t="s">
        <v>204</v>
      </c>
      <c r="W22" s="26">
        <v>11</v>
      </c>
      <c r="X22" s="50">
        <v>271</v>
      </c>
      <c r="Y22" s="58">
        <v>0.03</v>
      </c>
      <c r="Z22" s="18" t="s">
        <v>134</v>
      </c>
      <c r="AA22" s="18" t="s">
        <v>147</v>
      </c>
      <c r="AB22" s="105" t="s">
        <v>148</v>
      </c>
      <c r="AC22" s="23"/>
      <c r="AD22" s="24">
        <v>18</v>
      </c>
      <c r="AE22" s="25" t="s">
        <v>204</v>
      </c>
      <c r="AF22" s="26">
        <v>3.9</v>
      </c>
      <c r="AG22" s="23"/>
      <c r="AH22" s="24">
        <v>490</v>
      </c>
      <c r="AI22" s="25" t="s">
        <v>204</v>
      </c>
      <c r="AJ22" s="26">
        <v>16</v>
      </c>
      <c r="AK22" s="50">
        <v>508</v>
      </c>
      <c r="AL22" s="58">
        <v>0.03</v>
      </c>
      <c r="AM22" s="27" t="s">
        <v>149</v>
      </c>
      <c r="AN22" s="42"/>
    </row>
    <row r="23" spans="2:40" x14ac:dyDescent="0.2">
      <c r="B23" s="132"/>
      <c r="C23" s="151"/>
      <c r="D23" s="132"/>
      <c r="E23" s="168"/>
      <c r="F23" s="169"/>
      <c r="G23" s="169"/>
      <c r="H23" s="151"/>
      <c r="I23" s="150"/>
      <c r="J23" s="16">
        <v>44410</v>
      </c>
      <c r="K23" s="105" t="s">
        <v>111</v>
      </c>
      <c r="L23" s="109">
        <v>30.7</v>
      </c>
      <c r="M23" s="18" t="s">
        <v>134</v>
      </c>
      <c r="N23" s="18" t="s">
        <v>147</v>
      </c>
      <c r="O23" s="57" t="s">
        <v>156</v>
      </c>
      <c r="P23" s="23"/>
      <c r="Q23" s="24">
        <v>12</v>
      </c>
      <c r="R23" s="25" t="s">
        <v>204</v>
      </c>
      <c r="S23" s="26">
        <v>3.5</v>
      </c>
      <c r="T23" s="23"/>
      <c r="U23" s="24">
        <v>330</v>
      </c>
      <c r="V23" s="25" t="s">
        <v>204</v>
      </c>
      <c r="W23" s="26">
        <v>13</v>
      </c>
      <c r="X23" s="50">
        <v>342</v>
      </c>
      <c r="Y23" s="58">
        <v>0.02</v>
      </c>
      <c r="Z23" s="18" t="s">
        <v>134</v>
      </c>
      <c r="AA23" s="18" t="s">
        <v>147</v>
      </c>
      <c r="AB23" s="105" t="s">
        <v>156</v>
      </c>
      <c r="AC23" s="23"/>
      <c r="AD23" s="24">
        <v>13</v>
      </c>
      <c r="AE23" s="25" t="s">
        <v>204</v>
      </c>
      <c r="AF23" s="26">
        <v>3.1</v>
      </c>
      <c r="AG23" s="23"/>
      <c r="AH23" s="24">
        <v>320</v>
      </c>
      <c r="AI23" s="25" t="s">
        <v>204</v>
      </c>
      <c r="AJ23" s="26">
        <v>13</v>
      </c>
      <c r="AK23" s="50">
        <v>333</v>
      </c>
      <c r="AL23" s="58">
        <v>0.03</v>
      </c>
      <c r="AM23" s="27" t="s">
        <v>149</v>
      </c>
      <c r="AN23" s="42"/>
    </row>
    <row r="24" spans="2:40" x14ac:dyDescent="0.2">
      <c r="B24" s="132"/>
      <c r="C24" s="151"/>
      <c r="D24" s="132"/>
      <c r="E24" s="168"/>
      <c r="F24" s="169"/>
      <c r="G24" s="169"/>
      <c r="H24" s="151"/>
      <c r="I24" s="150"/>
      <c r="J24" s="16">
        <v>44511</v>
      </c>
      <c r="K24" s="105" t="s">
        <v>115</v>
      </c>
      <c r="L24" s="109">
        <v>11.4</v>
      </c>
      <c r="M24" s="18" t="s">
        <v>134</v>
      </c>
      <c r="N24" s="18" t="s">
        <v>147</v>
      </c>
      <c r="O24" s="57" t="s">
        <v>148</v>
      </c>
      <c r="P24" s="23" t="s">
        <v>202</v>
      </c>
      <c r="Q24" s="24">
        <v>8</v>
      </c>
      <c r="R24" s="25"/>
      <c r="S24" s="26"/>
      <c r="T24" s="23"/>
      <c r="U24" s="24">
        <v>160</v>
      </c>
      <c r="V24" s="25" t="s">
        <v>204</v>
      </c>
      <c r="W24" s="26">
        <v>9.8000000000000007</v>
      </c>
      <c r="X24" s="50">
        <v>160</v>
      </c>
      <c r="Y24" s="58">
        <v>7.0000000000000007E-2</v>
      </c>
      <c r="Z24" s="18" t="s">
        <v>134</v>
      </c>
      <c r="AA24" s="18" t="s">
        <v>147</v>
      </c>
      <c r="AB24" s="105" t="s">
        <v>148</v>
      </c>
      <c r="AC24" s="23"/>
      <c r="AD24" s="24">
        <v>18</v>
      </c>
      <c r="AE24" s="25" t="s">
        <v>204</v>
      </c>
      <c r="AF24" s="26">
        <v>3.5</v>
      </c>
      <c r="AG24" s="23"/>
      <c r="AH24" s="24">
        <v>310</v>
      </c>
      <c r="AI24" s="25" t="s">
        <v>204</v>
      </c>
      <c r="AJ24" s="26">
        <v>13</v>
      </c>
      <c r="AK24" s="50">
        <v>328</v>
      </c>
      <c r="AL24" s="58">
        <v>0.06</v>
      </c>
      <c r="AM24" s="27" t="s">
        <v>149</v>
      </c>
      <c r="AN24" s="42"/>
    </row>
    <row r="25" spans="2:40" x14ac:dyDescent="0.2">
      <c r="B25" s="132"/>
      <c r="C25" s="151"/>
      <c r="D25" s="132"/>
      <c r="E25" s="168"/>
      <c r="F25" s="169"/>
      <c r="G25" s="169"/>
      <c r="H25" s="151"/>
      <c r="I25" s="150"/>
      <c r="J25" s="16">
        <v>44593</v>
      </c>
      <c r="K25" s="105" t="s">
        <v>209</v>
      </c>
      <c r="L25" s="109">
        <v>0.4</v>
      </c>
      <c r="M25" s="18" t="s">
        <v>151</v>
      </c>
      <c r="N25" s="18" t="s">
        <v>151</v>
      </c>
      <c r="O25" s="57" t="s">
        <v>151</v>
      </c>
      <c r="P25" s="23"/>
      <c r="Q25" s="24" t="s">
        <v>151</v>
      </c>
      <c r="R25" s="25"/>
      <c r="S25" s="26"/>
      <c r="T25" s="23"/>
      <c r="U25" s="24" t="s">
        <v>151</v>
      </c>
      <c r="V25" s="25"/>
      <c r="W25" s="26"/>
      <c r="X25" s="50" t="s">
        <v>151</v>
      </c>
      <c r="Y25" s="58">
        <v>0.03</v>
      </c>
      <c r="Z25" s="18" t="s">
        <v>151</v>
      </c>
      <c r="AA25" s="18" t="s">
        <v>151</v>
      </c>
      <c r="AB25" s="105" t="s">
        <v>151</v>
      </c>
      <c r="AC25" s="23"/>
      <c r="AD25" s="24" t="s">
        <v>151</v>
      </c>
      <c r="AE25" s="25"/>
      <c r="AF25" s="26"/>
      <c r="AG25" s="23"/>
      <c r="AH25" s="24" t="s">
        <v>151</v>
      </c>
      <c r="AI25" s="25"/>
      <c r="AJ25" s="26"/>
      <c r="AK25" s="50" t="s">
        <v>151</v>
      </c>
      <c r="AL25" s="58">
        <v>0.03</v>
      </c>
      <c r="AM25" s="27" t="s">
        <v>213</v>
      </c>
      <c r="AN25" s="42"/>
    </row>
    <row r="26" spans="2:40" x14ac:dyDescent="0.2">
      <c r="B26" s="132"/>
      <c r="C26" s="151">
        <v>8</v>
      </c>
      <c r="D26" s="132"/>
      <c r="E26" s="168" t="s">
        <v>25</v>
      </c>
      <c r="F26" s="169"/>
      <c r="G26" s="169"/>
      <c r="H26" s="151" t="s">
        <v>85</v>
      </c>
      <c r="I26" s="150" t="s">
        <v>83</v>
      </c>
      <c r="J26" s="16">
        <v>44323</v>
      </c>
      <c r="K26" s="105" t="s">
        <v>111</v>
      </c>
      <c r="L26" s="109">
        <v>23.1</v>
      </c>
      <c r="M26" s="18" t="s">
        <v>133</v>
      </c>
      <c r="N26" s="18" t="s">
        <v>147</v>
      </c>
      <c r="O26" s="57" t="s">
        <v>148</v>
      </c>
      <c r="P26" s="23"/>
      <c r="Q26" s="24">
        <v>8</v>
      </c>
      <c r="R26" s="25" t="s">
        <v>204</v>
      </c>
      <c r="S26" s="26">
        <v>2.1</v>
      </c>
      <c r="T26" s="23"/>
      <c r="U26" s="24">
        <v>210</v>
      </c>
      <c r="V26" s="25" t="s">
        <v>204</v>
      </c>
      <c r="W26" s="26">
        <v>7.9</v>
      </c>
      <c r="X26" s="50">
        <v>218</v>
      </c>
      <c r="Y26" s="58">
        <v>0.03</v>
      </c>
      <c r="Z26" s="18" t="s">
        <v>145</v>
      </c>
      <c r="AA26" s="18" t="s">
        <v>147</v>
      </c>
      <c r="AB26" s="105" t="s">
        <v>148</v>
      </c>
      <c r="AC26" s="23" t="s">
        <v>202</v>
      </c>
      <c r="AD26" s="24">
        <v>9.6999999999999993</v>
      </c>
      <c r="AE26" s="25"/>
      <c r="AF26" s="26"/>
      <c r="AG26" s="23"/>
      <c r="AH26" s="24">
        <v>240</v>
      </c>
      <c r="AI26" s="25" t="s">
        <v>204</v>
      </c>
      <c r="AJ26" s="26">
        <v>10</v>
      </c>
      <c r="AK26" s="50">
        <v>240</v>
      </c>
      <c r="AL26" s="58">
        <v>0.04</v>
      </c>
      <c r="AM26" s="27" t="s">
        <v>149</v>
      </c>
      <c r="AN26" s="42"/>
    </row>
    <row r="27" spans="2:40" x14ac:dyDescent="0.2">
      <c r="B27" s="132"/>
      <c r="C27" s="151"/>
      <c r="D27" s="132"/>
      <c r="E27" s="168"/>
      <c r="F27" s="169"/>
      <c r="G27" s="169"/>
      <c r="H27" s="151"/>
      <c r="I27" s="150"/>
      <c r="J27" s="16">
        <v>44410</v>
      </c>
      <c r="K27" s="105" t="s">
        <v>111</v>
      </c>
      <c r="L27" s="109">
        <v>29.6</v>
      </c>
      <c r="M27" s="18" t="s">
        <v>133</v>
      </c>
      <c r="N27" s="18" t="s">
        <v>147</v>
      </c>
      <c r="O27" s="57" t="s">
        <v>148</v>
      </c>
      <c r="P27" s="23"/>
      <c r="Q27" s="24">
        <v>18</v>
      </c>
      <c r="R27" s="25" t="s">
        <v>204</v>
      </c>
      <c r="S27" s="26">
        <v>3.8</v>
      </c>
      <c r="T27" s="23"/>
      <c r="U27" s="24">
        <v>500</v>
      </c>
      <c r="V27" s="25" t="s">
        <v>204</v>
      </c>
      <c r="W27" s="26">
        <v>16</v>
      </c>
      <c r="X27" s="50">
        <v>518</v>
      </c>
      <c r="Y27" s="58">
        <v>0.03</v>
      </c>
      <c r="Z27" s="18" t="s">
        <v>145</v>
      </c>
      <c r="AA27" s="18" t="s">
        <v>147</v>
      </c>
      <c r="AB27" s="105" t="s">
        <v>148</v>
      </c>
      <c r="AC27" s="23"/>
      <c r="AD27" s="24">
        <v>10</v>
      </c>
      <c r="AE27" s="25" t="s">
        <v>204</v>
      </c>
      <c r="AF27" s="26">
        <v>2.8</v>
      </c>
      <c r="AG27" s="23"/>
      <c r="AH27" s="24">
        <v>260</v>
      </c>
      <c r="AI27" s="25" t="s">
        <v>204</v>
      </c>
      <c r="AJ27" s="26">
        <v>9.6</v>
      </c>
      <c r="AK27" s="50">
        <v>270</v>
      </c>
      <c r="AL27" s="58">
        <v>0.02</v>
      </c>
      <c r="AM27" s="27" t="s">
        <v>149</v>
      </c>
      <c r="AN27" s="42"/>
    </row>
    <row r="28" spans="2:40" x14ac:dyDescent="0.2">
      <c r="B28" s="132"/>
      <c r="C28" s="151"/>
      <c r="D28" s="132"/>
      <c r="E28" s="168"/>
      <c r="F28" s="169"/>
      <c r="G28" s="169"/>
      <c r="H28" s="151"/>
      <c r="I28" s="150"/>
      <c r="J28" s="16">
        <v>44511</v>
      </c>
      <c r="K28" s="105" t="s">
        <v>115</v>
      </c>
      <c r="L28" s="109">
        <v>13.8</v>
      </c>
      <c r="M28" s="18" t="s">
        <v>133</v>
      </c>
      <c r="N28" s="18" t="s">
        <v>147</v>
      </c>
      <c r="O28" s="57" t="s">
        <v>148</v>
      </c>
      <c r="P28" s="23"/>
      <c r="Q28" s="24">
        <v>8.9</v>
      </c>
      <c r="R28" s="25" t="s">
        <v>204</v>
      </c>
      <c r="S28" s="26">
        <v>2.6</v>
      </c>
      <c r="T28" s="23"/>
      <c r="U28" s="24">
        <v>230</v>
      </c>
      <c r="V28" s="25" t="s">
        <v>204</v>
      </c>
      <c r="W28" s="26">
        <v>9.6999999999999993</v>
      </c>
      <c r="X28" s="50">
        <v>238.9</v>
      </c>
      <c r="Y28" s="58">
        <v>0.06</v>
      </c>
      <c r="Z28" s="18" t="s">
        <v>150</v>
      </c>
      <c r="AA28" s="18" t="s">
        <v>147</v>
      </c>
      <c r="AB28" s="105" t="s">
        <v>148</v>
      </c>
      <c r="AC28" s="23"/>
      <c r="AD28" s="24">
        <v>17</v>
      </c>
      <c r="AE28" s="25" t="s">
        <v>204</v>
      </c>
      <c r="AF28" s="26">
        <v>4.0999999999999996</v>
      </c>
      <c r="AG28" s="23"/>
      <c r="AH28" s="24">
        <v>390</v>
      </c>
      <c r="AI28" s="25" t="s">
        <v>204</v>
      </c>
      <c r="AJ28" s="26">
        <v>15</v>
      </c>
      <c r="AK28" s="50">
        <v>407</v>
      </c>
      <c r="AL28" s="58">
        <v>0.09</v>
      </c>
      <c r="AM28" s="27" t="s">
        <v>149</v>
      </c>
      <c r="AN28" s="42"/>
    </row>
    <row r="29" spans="2:40" x14ac:dyDescent="0.2">
      <c r="B29" s="132"/>
      <c r="C29" s="151"/>
      <c r="D29" s="132"/>
      <c r="E29" s="168"/>
      <c r="F29" s="169"/>
      <c r="G29" s="169"/>
      <c r="H29" s="151"/>
      <c r="I29" s="150"/>
      <c r="J29" s="16">
        <v>44594</v>
      </c>
      <c r="K29" s="105" t="s">
        <v>209</v>
      </c>
      <c r="L29" s="109">
        <v>0.9</v>
      </c>
      <c r="M29" s="18" t="s">
        <v>151</v>
      </c>
      <c r="N29" s="18" t="s">
        <v>151</v>
      </c>
      <c r="O29" s="57" t="s">
        <v>151</v>
      </c>
      <c r="P29" s="23"/>
      <c r="Q29" s="24" t="s">
        <v>151</v>
      </c>
      <c r="R29" s="25"/>
      <c r="S29" s="26"/>
      <c r="T29" s="23"/>
      <c r="U29" s="24" t="s">
        <v>151</v>
      </c>
      <c r="V29" s="25"/>
      <c r="W29" s="26"/>
      <c r="X29" s="50" t="s">
        <v>151</v>
      </c>
      <c r="Y29" s="58">
        <v>0.04</v>
      </c>
      <c r="Z29" s="18" t="s">
        <v>151</v>
      </c>
      <c r="AA29" s="18" t="s">
        <v>151</v>
      </c>
      <c r="AB29" s="105" t="s">
        <v>151</v>
      </c>
      <c r="AC29" s="23"/>
      <c r="AD29" s="24" t="s">
        <v>151</v>
      </c>
      <c r="AE29" s="25"/>
      <c r="AF29" s="26"/>
      <c r="AG29" s="23"/>
      <c r="AH29" s="24" t="s">
        <v>151</v>
      </c>
      <c r="AI29" s="25"/>
      <c r="AJ29" s="26"/>
      <c r="AK29" s="50" t="s">
        <v>151</v>
      </c>
      <c r="AL29" s="58">
        <v>7.0000000000000007E-2</v>
      </c>
      <c r="AM29" s="27" t="s">
        <v>213</v>
      </c>
      <c r="AN29" s="42"/>
    </row>
    <row r="30" spans="2:40" x14ac:dyDescent="0.2">
      <c r="B30" s="132"/>
      <c r="C30" s="151">
        <v>9</v>
      </c>
      <c r="D30" s="132"/>
      <c r="E30" s="168" t="s">
        <v>63</v>
      </c>
      <c r="F30" s="169"/>
      <c r="G30" s="169"/>
      <c r="H30" s="151" t="s">
        <v>86</v>
      </c>
      <c r="I30" s="150" t="s">
        <v>83</v>
      </c>
      <c r="J30" s="16">
        <v>44323</v>
      </c>
      <c r="K30" s="105" t="s">
        <v>115</v>
      </c>
      <c r="L30" s="109">
        <v>20.2</v>
      </c>
      <c r="M30" s="18" t="s">
        <v>152</v>
      </c>
      <c r="N30" s="18" t="s">
        <v>147</v>
      </c>
      <c r="O30" s="57" t="s">
        <v>148</v>
      </c>
      <c r="P30" s="23"/>
      <c r="Q30" s="24">
        <v>36</v>
      </c>
      <c r="R30" s="25" t="s">
        <v>204</v>
      </c>
      <c r="S30" s="26">
        <v>4.4000000000000004</v>
      </c>
      <c r="T30" s="23"/>
      <c r="U30" s="24">
        <v>800</v>
      </c>
      <c r="V30" s="25" t="s">
        <v>204</v>
      </c>
      <c r="W30" s="26">
        <v>18</v>
      </c>
      <c r="X30" s="50">
        <v>836</v>
      </c>
      <c r="Y30" s="58">
        <v>0.03</v>
      </c>
      <c r="Z30" s="18" t="s">
        <v>134</v>
      </c>
      <c r="AA30" s="18" t="s">
        <v>147</v>
      </c>
      <c r="AB30" s="105" t="s">
        <v>148</v>
      </c>
      <c r="AC30" s="23"/>
      <c r="AD30" s="24">
        <v>54</v>
      </c>
      <c r="AE30" s="25" t="s">
        <v>204</v>
      </c>
      <c r="AF30" s="26">
        <v>6.4</v>
      </c>
      <c r="AG30" s="23"/>
      <c r="AH30" s="24">
        <v>1400</v>
      </c>
      <c r="AI30" s="25" t="s">
        <v>204</v>
      </c>
      <c r="AJ30" s="26">
        <v>28</v>
      </c>
      <c r="AK30" s="50">
        <v>1454</v>
      </c>
      <c r="AL30" s="58">
        <v>0.03</v>
      </c>
      <c r="AM30" s="27" t="s">
        <v>149</v>
      </c>
      <c r="AN30" s="42"/>
    </row>
    <row r="31" spans="2:40" x14ac:dyDescent="0.2">
      <c r="B31" s="132"/>
      <c r="C31" s="151"/>
      <c r="D31" s="132"/>
      <c r="E31" s="168"/>
      <c r="F31" s="169"/>
      <c r="G31" s="169"/>
      <c r="H31" s="151"/>
      <c r="I31" s="150"/>
      <c r="J31" s="16">
        <v>44411</v>
      </c>
      <c r="K31" s="105" t="s">
        <v>111</v>
      </c>
      <c r="L31" s="109">
        <v>26.5</v>
      </c>
      <c r="M31" s="18" t="s">
        <v>134</v>
      </c>
      <c r="N31" s="18" t="s">
        <v>147</v>
      </c>
      <c r="O31" s="57" t="s">
        <v>148</v>
      </c>
      <c r="P31" s="23"/>
      <c r="Q31" s="24">
        <v>27</v>
      </c>
      <c r="R31" s="25" t="s">
        <v>204</v>
      </c>
      <c r="S31" s="26">
        <v>4.5</v>
      </c>
      <c r="T31" s="23"/>
      <c r="U31" s="24">
        <v>670</v>
      </c>
      <c r="V31" s="25" t="s">
        <v>204</v>
      </c>
      <c r="W31" s="26">
        <v>19</v>
      </c>
      <c r="X31" s="50">
        <v>697</v>
      </c>
      <c r="Y31" s="58">
        <v>0.03</v>
      </c>
      <c r="Z31" s="18" t="s">
        <v>150</v>
      </c>
      <c r="AA31" s="18" t="s">
        <v>147</v>
      </c>
      <c r="AB31" s="105" t="s">
        <v>148</v>
      </c>
      <c r="AC31" s="23"/>
      <c r="AD31" s="24">
        <v>20</v>
      </c>
      <c r="AE31" s="25" t="s">
        <v>204</v>
      </c>
      <c r="AF31" s="26">
        <v>3.7</v>
      </c>
      <c r="AG31" s="23"/>
      <c r="AH31" s="24">
        <v>400</v>
      </c>
      <c r="AI31" s="25" t="s">
        <v>204</v>
      </c>
      <c r="AJ31" s="26">
        <v>15</v>
      </c>
      <c r="AK31" s="50">
        <v>420</v>
      </c>
      <c r="AL31" s="58">
        <v>0.03</v>
      </c>
      <c r="AM31" s="27" t="s">
        <v>149</v>
      </c>
      <c r="AN31" s="42"/>
    </row>
    <row r="32" spans="2:40" x14ac:dyDescent="0.2">
      <c r="B32" s="132"/>
      <c r="C32" s="151"/>
      <c r="D32" s="132"/>
      <c r="E32" s="168"/>
      <c r="F32" s="169"/>
      <c r="G32" s="169"/>
      <c r="H32" s="151"/>
      <c r="I32" s="150"/>
      <c r="J32" s="16">
        <v>44511</v>
      </c>
      <c r="K32" s="105" t="s">
        <v>111</v>
      </c>
      <c r="L32" s="109">
        <v>12.8</v>
      </c>
      <c r="M32" s="18" t="s">
        <v>134</v>
      </c>
      <c r="N32" s="18" t="s">
        <v>147</v>
      </c>
      <c r="O32" s="57" t="s">
        <v>148</v>
      </c>
      <c r="P32" s="23"/>
      <c r="Q32" s="24">
        <v>16</v>
      </c>
      <c r="R32" s="25" t="s">
        <v>204</v>
      </c>
      <c r="S32" s="26">
        <v>3.1</v>
      </c>
      <c r="T32" s="23"/>
      <c r="U32" s="24">
        <v>430</v>
      </c>
      <c r="V32" s="25" t="s">
        <v>204</v>
      </c>
      <c r="W32" s="26">
        <v>13</v>
      </c>
      <c r="X32" s="50">
        <v>446</v>
      </c>
      <c r="Y32" s="58">
        <v>0.08</v>
      </c>
      <c r="Z32" s="18" t="s">
        <v>133</v>
      </c>
      <c r="AA32" s="18" t="s">
        <v>147</v>
      </c>
      <c r="AB32" s="105" t="s">
        <v>148</v>
      </c>
      <c r="AC32" s="23"/>
      <c r="AD32" s="24">
        <v>16</v>
      </c>
      <c r="AE32" s="25" t="s">
        <v>204</v>
      </c>
      <c r="AF32" s="26">
        <v>2.9</v>
      </c>
      <c r="AG32" s="23"/>
      <c r="AH32" s="24">
        <v>470</v>
      </c>
      <c r="AI32" s="25" t="s">
        <v>204</v>
      </c>
      <c r="AJ32" s="26">
        <v>12</v>
      </c>
      <c r="AK32" s="50">
        <v>486</v>
      </c>
      <c r="AL32" s="58">
        <v>7.0000000000000007E-2</v>
      </c>
      <c r="AM32" s="27" t="s">
        <v>149</v>
      </c>
      <c r="AN32" s="42"/>
    </row>
    <row r="33" spans="2:40" x14ac:dyDescent="0.2">
      <c r="B33" s="132"/>
      <c r="C33" s="151"/>
      <c r="D33" s="132"/>
      <c r="E33" s="168"/>
      <c r="F33" s="169"/>
      <c r="G33" s="169"/>
      <c r="H33" s="151"/>
      <c r="I33" s="150"/>
      <c r="J33" s="16">
        <v>44593</v>
      </c>
      <c r="K33" s="105" t="s">
        <v>115</v>
      </c>
      <c r="L33" s="109">
        <v>1.6</v>
      </c>
      <c r="M33" s="18" t="s">
        <v>134</v>
      </c>
      <c r="N33" s="18" t="s">
        <v>147</v>
      </c>
      <c r="O33" s="57" t="s">
        <v>148</v>
      </c>
      <c r="P33" s="23"/>
      <c r="Q33" s="24">
        <v>14</v>
      </c>
      <c r="R33" s="25" t="s">
        <v>204</v>
      </c>
      <c r="S33" s="26">
        <v>2.4</v>
      </c>
      <c r="T33" s="23"/>
      <c r="U33" s="24">
        <v>600</v>
      </c>
      <c r="V33" s="25" t="s">
        <v>204</v>
      </c>
      <c r="W33" s="26">
        <v>11</v>
      </c>
      <c r="X33" s="50">
        <v>614</v>
      </c>
      <c r="Y33" s="58">
        <v>7.0000000000000007E-2</v>
      </c>
      <c r="Z33" s="18" t="s">
        <v>133</v>
      </c>
      <c r="AA33" s="18" t="s">
        <v>147</v>
      </c>
      <c r="AB33" s="105" t="s">
        <v>148</v>
      </c>
      <c r="AC33" s="23"/>
      <c r="AD33" s="24">
        <v>21</v>
      </c>
      <c r="AE33" s="25" t="s">
        <v>204</v>
      </c>
      <c r="AF33" s="26">
        <v>4.3</v>
      </c>
      <c r="AG33" s="23"/>
      <c r="AH33" s="24">
        <v>610</v>
      </c>
      <c r="AI33" s="25" t="s">
        <v>204</v>
      </c>
      <c r="AJ33" s="26">
        <v>18</v>
      </c>
      <c r="AK33" s="50">
        <v>631</v>
      </c>
      <c r="AL33" s="58">
        <v>7.0000000000000007E-2</v>
      </c>
      <c r="AM33" s="27" t="s">
        <v>149</v>
      </c>
      <c r="AN33" s="42"/>
    </row>
    <row r="34" spans="2:40" x14ac:dyDescent="0.2">
      <c r="B34" s="132"/>
      <c r="C34" s="151">
        <v>10</v>
      </c>
      <c r="D34" s="132"/>
      <c r="E34" s="168" t="s">
        <v>64</v>
      </c>
      <c r="F34" s="169"/>
      <c r="G34" s="169"/>
      <c r="H34" s="151" t="s">
        <v>87</v>
      </c>
      <c r="I34" s="150" t="s">
        <v>88</v>
      </c>
      <c r="J34" s="16">
        <v>44323</v>
      </c>
      <c r="K34" s="105" t="s">
        <v>111</v>
      </c>
      <c r="L34" s="109">
        <v>20.9</v>
      </c>
      <c r="M34" s="18" t="s">
        <v>134</v>
      </c>
      <c r="N34" s="18" t="s">
        <v>147</v>
      </c>
      <c r="O34" s="57" t="s">
        <v>148</v>
      </c>
      <c r="P34" s="23"/>
      <c r="Q34" s="24">
        <v>19</v>
      </c>
      <c r="R34" s="25" t="s">
        <v>204</v>
      </c>
      <c r="S34" s="26">
        <v>4.5999999999999996</v>
      </c>
      <c r="T34" s="23"/>
      <c r="U34" s="24">
        <v>620</v>
      </c>
      <c r="V34" s="25" t="s">
        <v>204</v>
      </c>
      <c r="W34" s="26">
        <v>17</v>
      </c>
      <c r="X34" s="50">
        <v>639</v>
      </c>
      <c r="Y34" s="58">
        <v>0.04</v>
      </c>
      <c r="Z34" s="18" t="s">
        <v>186</v>
      </c>
      <c r="AA34" s="18" t="s">
        <v>147</v>
      </c>
      <c r="AB34" s="105" t="s">
        <v>148</v>
      </c>
      <c r="AC34" s="23"/>
      <c r="AD34" s="24">
        <v>14</v>
      </c>
      <c r="AE34" s="25" t="s">
        <v>204</v>
      </c>
      <c r="AF34" s="26">
        <v>2.9</v>
      </c>
      <c r="AG34" s="23"/>
      <c r="AH34" s="24">
        <v>350</v>
      </c>
      <c r="AI34" s="25" t="s">
        <v>204</v>
      </c>
      <c r="AJ34" s="26">
        <v>11</v>
      </c>
      <c r="AK34" s="50">
        <v>364</v>
      </c>
      <c r="AL34" s="58">
        <v>0.04</v>
      </c>
      <c r="AM34" s="27" t="s">
        <v>149</v>
      </c>
      <c r="AN34" s="42"/>
    </row>
    <row r="35" spans="2:40" x14ac:dyDescent="0.2">
      <c r="B35" s="132"/>
      <c r="C35" s="151"/>
      <c r="D35" s="132"/>
      <c r="E35" s="168"/>
      <c r="F35" s="169"/>
      <c r="G35" s="169"/>
      <c r="H35" s="151"/>
      <c r="I35" s="150"/>
      <c r="J35" s="16">
        <v>44411</v>
      </c>
      <c r="K35" s="105" t="s">
        <v>111</v>
      </c>
      <c r="L35" s="109">
        <v>33.200000000000003</v>
      </c>
      <c r="M35" s="18" t="s">
        <v>145</v>
      </c>
      <c r="N35" s="18" t="s">
        <v>147</v>
      </c>
      <c r="O35" s="57" t="s">
        <v>148</v>
      </c>
      <c r="P35" s="23"/>
      <c r="Q35" s="24">
        <v>20</v>
      </c>
      <c r="R35" s="25" t="s">
        <v>204</v>
      </c>
      <c r="S35" s="26">
        <v>4.2</v>
      </c>
      <c r="T35" s="23"/>
      <c r="U35" s="24">
        <v>670</v>
      </c>
      <c r="V35" s="25" t="s">
        <v>204</v>
      </c>
      <c r="W35" s="26">
        <v>19</v>
      </c>
      <c r="X35" s="50">
        <v>690</v>
      </c>
      <c r="Y35" s="58">
        <v>0.03</v>
      </c>
      <c r="Z35" s="18" t="s">
        <v>134</v>
      </c>
      <c r="AA35" s="18" t="s">
        <v>147</v>
      </c>
      <c r="AB35" s="105" t="s">
        <v>148</v>
      </c>
      <c r="AC35" s="23"/>
      <c r="AD35" s="24">
        <v>10</v>
      </c>
      <c r="AE35" s="25" t="s">
        <v>204</v>
      </c>
      <c r="AF35" s="26">
        <v>3.4</v>
      </c>
      <c r="AG35" s="23"/>
      <c r="AH35" s="24">
        <v>220</v>
      </c>
      <c r="AI35" s="25" t="s">
        <v>204</v>
      </c>
      <c r="AJ35" s="26">
        <v>11</v>
      </c>
      <c r="AK35" s="50">
        <v>230</v>
      </c>
      <c r="AL35" s="58">
        <v>0.02</v>
      </c>
      <c r="AM35" s="27" t="s">
        <v>149</v>
      </c>
      <c r="AN35" s="42"/>
    </row>
    <row r="36" spans="2:40" x14ac:dyDescent="0.2">
      <c r="B36" s="132"/>
      <c r="C36" s="151"/>
      <c r="D36" s="132"/>
      <c r="E36" s="168"/>
      <c r="F36" s="169"/>
      <c r="G36" s="169"/>
      <c r="H36" s="151"/>
      <c r="I36" s="150"/>
      <c r="J36" s="16">
        <v>44518</v>
      </c>
      <c r="K36" s="105" t="s">
        <v>115</v>
      </c>
      <c r="L36" s="109">
        <v>9</v>
      </c>
      <c r="M36" s="18" t="s">
        <v>145</v>
      </c>
      <c r="N36" s="18" t="s">
        <v>147</v>
      </c>
      <c r="O36" s="57" t="s">
        <v>148</v>
      </c>
      <c r="P36" s="23"/>
      <c r="Q36" s="24">
        <v>21</v>
      </c>
      <c r="R36" s="25" t="s">
        <v>204</v>
      </c>
      <c r="S36" s="26">
        <v>6.4</v>
      </c>
      <c r="T36" s="23"/>
      <c r="U36" s="24">
        <v>680</v>
      </c>
      <c r="V36" s="25" t="s">
        <v>204</v>
      </c>
      <c r="W36" s="26">
        <v>28</v>
      </c>
      <c r="X36" s="50">
        <v>701</v>
      </c>
      <c r="Y36" s="58">
        <v>0.09</v>
      </c>
      <c r="Z36" s="18" t="s">
        <v>133</v>
      </c>
      <c r="AA36" s="18" t="s">
        <v>154</v>
      </c>
      <c r="AB36" s="105" t="s">
        <v>148</v>
      </c>
      <c r="AC36" s="23"/>
      <c r="AD36" s="24">
        <v>11</v>
      </c>
      <c r="AE36" s="25" t="s">
        <v>204</v>
      </c>
      <c r="AF36" s="26">
        <v>3.1</v>
      </c>
      <c r="AG36" s="23"/>
      <c r="AH36" s="24">
        <v>370</v>
      </c>
      <c r="AI36" s="25" t="s">
        <v>204</v>
      </c>
      <c r="AJ36" s="26">
        <v>13</v>
      </c>
      <c r="AK36" s="50">
        <v>381</v>
      </c>
      <c r="AL36" s="58">
        <v>0.08</v>
      </c>
      <c r="AM36" s="27" t="s">
        <v>149</v>
      </c>
      <c r="AN36" s="42"/>
    </row>
    <row r="37" spans="2:40" x14ac:dyDescent="0.2">
      <c r="B37" s="132"/>
      <c r="C37" s="151"/>
      <c r="D37" s="132"/>
      <c r="E37" s="168"/>
      <c r="F37" s="169"/>
      <c r="G37" s="169"/>
      <c r="H37" s="151"/>
      <c r="I37" s="150"/>
      <c r="J37" s="16">
        <v>44593</v>
      </c>
      <c r="K37" s="105" t="s">
        <v>115</v>
      </c>
      <c r="L37" s="109">
        <v>2.2999999999999998</v>
      </c>
      <c r="M37" s="18" t="s">
        <v>145</v>
      </c>
      <c r="N37" s="18" t="s">
        <v>147</v>
      </c>
      <c r="O37" s="57" t="s">
        <v>148</v>
      </c>
      <c r="P37" s="23"/>
      <c r="Q37" s="24">
        <v>24</v>
      </c>
      <c r="R37" s="25" t="s">
        <v>204</v>
      </c>
      <c r="S37" s="26">
        <v>3.2</v>
      </c>
      <c r="T37" s="23"/>
      <c r="U37" s="24">
        <v>480</v>
      </c>
      <c r="V37" s="25" t="s">
        <v>204</v>
      </c>
      <c r="W37" s="26">
        <v>13</v>
      </c>
      <c r="X37" s="50">
        <v>504</v>
      </c>
      <c r="Y37" s="58">
        <v>7.0000000000000007E-2</v>
      </c>
      <c r="Z37" s="18" t="s">
        <v>134</v>
      </c>
      <c r="AA37" s="18" t="s">
        <v>147</v>
      </c>
      <c r="AB37" s="105" t="s">
        <v>148</v>
      </c>
      <c r="AC37" s="23"/>
      <c r="AD37" s="24">
        <v>13</v>
      </c>
      <c r="AE37" s="25" t="s">
        <v>204</v>
      </c>
      <c r="AF37" s="26">
        <v>2.5</v>
      </c>
      <c r="AG37" s="23"/>
      <c r="AH37" s="24">
        <v>370</v>
      </c>
      <c r="AI37" s="25" t="s">
        <v>204</v>
      </c>
      <c r="AJ37" s="26">
        <v>10</v>
      </c>
      <c r="AK37" s="50">
        <v>383</v>
      </c>
      <c r="AL37" s="58">
        <v>7.0000000000000007E-2</v>
      </c>
      <c r="AM37" s="27" t="s">
        <v>149</v>
      </c>
      <c r="AN37" s="42"/>
    </row>
    <row r="38" spans="2:40" x14ac:dyDescent="0.2">
      <c r="B38" s="132"/>
      <c r="C38" s="151">
        <v>11</v>
      </c>
      <c r="D38" s="132"/>
      <c r="E38" s="168" t="s">
        <v>65</v>
      </c>
      <c r="F38" s="169"/>
      <c r="G38" s="169"/>
      <c r="H38" s="151" t="s">
        <v>89</v>
      </c>
      <c r="I38" s="150" t="s">
        <v>88</v>
      </c>
      <c r="J38" s="16">
        <v>44323</v>
      </c>
      <c r="K38" s="105" t="s">
        <v>111</v>
      </c>
      <c r="L38" s="109">
        <v>20.5</v>
      </c>
      <c r="M38" s="18" t="s">
        <v>152</v>
      </c>
      <c r="N38" s="18" t="s">
        <v>147</v>
      </c>
      <c r="O38" s="57" t="s">
        <v>156</v>
      </c>
      <c r="P38" s="23"/>
      <c r="Q38" s="24">
        <v>23</v>
      </c>
      <c r="R38" s="25" t="s">
        <v>204</v>
      </c>
      <c r="S38" s="26">
        <v>5.0999999999999996</v>
      </c>
      <c r="T38" s="23"/>
      <c r="U38" s="24">
        <v>580</v>
      </c>
      <c r="V38" s="25" t="s">
        <v>204</v>
      </c>
      <c r="W38" s="26">
        <v>18</v>
      </c>
      <c r="X38" s="50">
        <v>603</v>
      </c>
      <c r="Y38" s="58">
        <v>0.03</v>
      </c>
      <c r="Z38" s="18" t="s">
        <v>152</v>
      </c>
      <c r="AA38" s="18" t="s">
        <v>147</v>
      </c>
      <c r="AB38" s="105" t="s">
        <v>156</v>
      </c>
      <c r="AC38" s="23"/>
      <c r="AD38" s="24">
        <v>26</v>
      </c>
      <c r="AE38" s="25" t="s">
        <v>204</v>
      </c>
      <c r="AF38" s="26">
        <v>5.6</v>
      </c>
      <c r="AG38" s="23"/>
      <c r="AH38" s="24">
        <v>740</v>
      </c>
      <c r="AI38" s="25" t="s">
        <v>204</v>
      </c>
      <c r="AJ38" s="26">
        <v>22</v>
      </c>
      <c r="AK38" s="50">
        <v>766</v>
      </c>
      <c r="AL38" s="58">
        <v>0.03</v>
      </c>
      <c r="AM38" s="27" t="s">
        <v>149</v>
      </c>
      <c r="AN38" s="42"/>
    </row>
    <row r="39" spans="2:40" x14ac:dyDescent="0.2">
      <c r="B39" s="132"/>
      <c r="C39" s="151"/>
      <c r="D39" s="132"/>
      <c r="E39" s="168"/>
      <c r="F39" s="169"/>
      <c r="G39" s="169"/>
      <c r="H39" s="151"/>
      <c r="I39" s="150"/>
      <c r="J39" s="16">
        <v>44411</v>
      </c>
      <c r="K39" s="105" t="s">
        <v>111</v>
      </c>
      <c r="L39" s="109">
        <v>33.6</v>
      </c>
      <c r="M39" s="18" t="s">
        <v>133</v>
      </c>
      <c r="N39" s="18" t="s">
        <v>147</v>
      </c>
      <c r="O39" s="57" t="s">
        <v>156</v>
      </c>
      <c r="P39" s="23"/>
      <c r="Q39" s="24">
        <v>23</v>
      </c>
      <c r="R39" s="25" t="s">
        <v>204</v>
      </c>
      <c r="S39" s="26">
        <v>5.3</v>
      </c>
      <c r="T39" s="23"/>
      <c r="U39" s="24">
        <v>530</v>
      </c>
      <c r="V39" s="25" t="s">
        <v>204</v>
      </c>
      <c r="W39" s="26">
        <v>19</v>
      </c>
      <c r="X39" s="50">
        <v>553</v>
      </c>
      <c r="Y39" s="58">
        <v>0.03</v>
      </c>
      <c r="Z39" s="18" t="s">
        <v>133</v>
      </c>
      <c r="AA39" s="18" t="s">
        <v>147</v>
      </c>
      <c r="AB39" s="105" t="s">
        <v>156</v>
      </c>
      <c r="AC39" s="23"/>
      <c r="AD39" s="24">
        <v>22</v>
      </c>
      <c r="AE39" s="25" t="s">
        <v>204</v>
      </c>
      <c r="AF39" s="26">
        <v>3.6</v>
      </c>
      <c r="AG39" s="23"/>
      <c r="AH39" s="24">
        <v>570</v>
      </c>
      <c r="AI39" s="25" t="s">
        <v>204</v>
      </c>
      <c r="AJ39" s="26">
        <v>16</v>
      </c>
      <c r="AK39" s="50">
        <v>592</v>
      </c>
      <c r="AL39" s="58">
        <v>0.03</v>
      </c>
      <c r="AM39" s="27" t="s">
        <v>149</v>
      </c>
      <c r="AN39" s="42"/>
    </row>
    <row r="40" spans="2:40" x14ac:dyDescent="0.2">
      <c r="B40" s="132"/>
      <c r="C40" s="151"/>
      <c r="D40" s="132"/>
      <c r="E40" s="168"/>
      <c r="F40" s="169"/>
      <c r="G40" s="169"/>
      <c r="H40" s="151"/>
      <c r="I40" s="150"/>
      <c r="J40" s="16">
        <v>44518</v>
      </c>
      <c r="K40" s="105" t="s">
        <v>111</v>
      </c>
      <c r="L40" s="109">
        <v>16.600000000000001</v>
      </c>
      <c r="M40" s="18" t="s">
        <v>134</v>
      </c>
      <c r="N40" s="18" t="s">
        <v>147</v>
      </c>
      <c r="O40" s="57" t="s">
        <v>148</v>
      </c>
      <c r="P40" s="23"/>
      <c r="Q40" s="24">
        <v>12</v>
      </c>
      <c r="R40" s="25" t="s">
        <v>204</v>
      </c>
      <c r="S40" s="26">
        <v>2.2000000000000002</v>
      </c>
      <c r="T40" s="23"/>
      <c r="U40" s="24">
        <v>320</v>
      </c>
      <c r="V40" s="25" t="s">
        <v>204</v>
      </c>
      <c r="W40" s="26">
        <v>8.4</v>
      </c>
      <c r="X40" s="50">
        <v>332</v>
      </c>
      <c r="Y40" s="58">
        <v>7.0000000000000007E-2</v>
      </c>
      <c r="Z40" s="18" t="s">
        <v>134</v>
      </c>
      <c r="AA40" s="18" t="s">
        <v>154</v>
      </c>
      <c r="AB40" s="105" t="s">
        <v>148</v>
      </c>
      <c r="AC40" s="23"/>
      <c r="AD40" s="24">
        <v>25</v>
      </c>
      <c r="AE40" s="25" t="s">
        <v>204</v>
      </c>
      <c r="AF40" s="26">
        <v>3.1</v>
      </c>
      <c r="AG40" s="23"/>
      <c r="AH40" s="24">
        <v>700</v>
      </c>
      <c r="AI40" s="25" t="s">
        <v>204</v>
      </c>
      <c r="AJ40" s="26">
        <v>12</v>
      </c>
      <c r="AK40" s="50">
        <v>725</v>
      </c>
      <c r="AL40" s="58">
        <v>7.0000000000000007E-2</v>
      </c>
      <c r="AM40" s="27" t="s">
        <v>149</v>
      </c>
      <c r="AN40" s="42"/>
    </row>
    <row r="41" spans="2:40" x14ac:dyDescent="0.2">
      <c r="B41" s="132"/>
      <c r="C41" s="151"/>
      <c r="D41" s="132"/>
      <c r="E41" s="168"/>
      <c r="F41" s="169"/>
      <c r="G41" s="169"/>
      <c r="H41" s="151"/>
      <c r="I41" s="150"/>
      <c r="J41" s="16">
        <v>44593</v>
      </c>
      <c r="K41" s="105" t="s">
        <v>111</v>
      </c>
      <c r="L41" s="109">
        <v>2.1</v>
      </c>
      <c r="M41" s="18" t="s">
        <v>134</v>
      </c>
      <c r="N41" s="18" t="s">
        <v>147</v>
      </c>
      <c r="O41" s="57" t="s">
        <v>148</v>
      </c>
      <c r="P41" s="23"/>
      <c r="Q41" s="24">
        <v>14</v>
      </c>
      <c r="R41" s="25" t="s">
        <v>204</v>
      </c>
      <c r="S41" s="26">
        <v>2.9</v>
      </c>
      <c r="T41" s="23"/>
      <c r="U41" s="24">
        <v>430</v>
      </c>
      <c r="V41" s="25" t="s">
        <v>204</v>
      </c>
      <c r="W41" s="26">
        <v>12</v>
      </c>
      <c r="X41" s="50">
        <v>444</v>
      </c>
      <c r="Y41" s="58">
        <v>7.0000000000000007E-2</v>
      </c>
      <c r="Z41" s="18" t="s">
        <v>151</v>
      </c>
      <c r="AA41" s="18" t="s">
        <v>151</v>
      </c>
      <c r="AB41" s="105" t="s">
        <v>151</v>
      </c>
      <c r="AC41" s="23"/>
      <c r="AD41" s="24" t="s">
        <v>151</v>
      </c>
      <c r="AE41" s="25"/>
      <c r="AF41" s="26"/>
      <c r="AG41" s="23"/>
      <c r="AH41" s="24" t="s">
        <v>151</v>
      </c>
      <c r="AI41" s="25"/>
      <c r="AJ41" s="26"/>
      <c r="AK41" s="50" t="s">
        <v>151</v>
      </c>
      <c r="AL41" s="58">
        <v>7.0000000000000007E-2</v>
      </c>
      <c r="AM41" s="27" t="s">
        <v>227</v>
      </c>
      <c r="AN41" s="42"/>
    </row>
    <row r="42" spans="2:40" x14ac:dyDescent="0.2">
      <c r="B42" s="132"/>
      <c r="C42" s="151">
        <v>12</v>
      </c>
      <c r="D42" s="132"/>
      <c r="E42" s="168" t="s">
        <v>66</v>
      </c>
      <c r="F42" s="169"/>
      <c r="G42" s="169"/>
      <c r="H42" s="151" t="s">
        <v>90</v>
      </c>
      <c r="I42" s="150" t="s">
        <v>78</v>
      </c>
      <c r="J42" s="16">
        <v>44324</v>
      </c>
      <c r="K42" s="105" t="s">
        <v>111</v>
      </c>
      <c r="L42" s="109">
        <v>18.5</v>
      </c>
      <c r="M42" s="18" t="s">
        <v>133</v>
      </c>
      <c r="N42" s="18" t="s">
        <v>147</v>
      </c>
      <c r="O42" s="57" t="s">
        <v>148</v>
      </c>
      <c r="P42" s="23"/>
      <c r="Q42" s="24">
        <v>34</v>
      </c>
      <c r="R42" s="25" t="s">
        <v>204</v>
      </c>
      <c r="S42" s="26">
        <v>4.3</v>
      </c>
      <c r="T42" s="23"/>
      <c r="U42" s="24">
        <v>680</v>
      </c>
      <c r="V42" s="25" t="s">
        <v>204</v>
      </c>
      <c r="W42" s="26">
        <v>17</v>
      </c>
      <c r="X42" s="50">
        <v>714</v>
      </c>
      <c r="Y42" s="58">
        <v>0.09</v>
      </c>
      <c r="Z42" s="18" t="s">
        <v>133</v>
      </c>
      <c r="AA42" s="18" t="s">
        <v>147</v>
      </c>
      <c r="AB42" s="105" t="s">
        <v>148</v>
      </c>
      <c r="AC42" s="23" t="s">
        <v>202</v>
      </c>
      <c r="AD42" s="24">
        <v>8.8000000000000007</v>
      </c>
      <c r="AE42" s="25"/>
      <c r="AF42" s="26"/>
      <c r="AG42" s="23"/>
      <c r="AH42" s="24">
        <v>250</v>
      </c>
      <c r="AI42" s="25" t="s">
        <v>204</v>
      </c>
      <c r="AJ42" s="26">
        <v>11</v>
      </c>
      <c r="AK42" s="50">
        <v>250</v>
      </c>
      <c r="AL42" s="58">
        <v>0.04</v>
      </c>
      <c r="AM42" s="27" t="s">
        <v>149</v>
      </c>
      <c r="AN42" s="42"/>
    </row>
    <row r="43" spans="2:40" x14ac:dyDescent="0.2">
      <c r="B43" s="132"/>
      <c r="C43" s="151"/>
      <c r="D43" s="132"/>
      <c r="E43" s="168"/>
      <c r="F43" s="169"/>
      <c r="G43" s="169"/>
      <c r="H43" s="151"/>
      <c r="I43" s="150"/>
      <c r="J43" s="16">
        <v>44412</v>
      </c>
      <c r="K43" s="105" t="s">
        <v>111</v>
      </c>
      <c r="L43" s="109">
        <v>33.5</v>
      </c>
      <c r="M43" s="18" t="s">
        <v>198</v>
      </c>
      <c r="N43" s="18" t="s">
        <v>109</v>
      </c>
      <c r="O43" s="57" t="s">
        <v>148</v>
      </c>
      <c r="P43" s="23"/>
      <c r="Q43" s="24">
        <v>24</v>
      </c>
      <c r="R43" s="25" t="s">
        <v>204</v>
      </c>
      <c r="S43" s="26">
        <v>5.2</v>
      </c>
      <c r="T43" s="23"/>
      <c r="U43" s="24">
        <v>860</v>
      </c>
      <c r="V43" s="25" t="s">
        <v>204</v>
      </c>
      <c r="W43" s="26">
        <v>22</v>
      </c>
      <c r="X43" s="50">
        <v>884</v>
      </c>
      <c r="Y43" s="58">
        <v>0.03</v>
      </c>
      <c r="Z43" s="18" t="s">
        <v>133</v>
      </c>
      <c r="AA43" s="18" t="s">
        <v>147</v>
      </c>
      <c r="AB43" s="105" t="s">
        <v>148</v>
      </c>
      <c r="AC43" s="23"/>
      <c r="AD43" s="24">
        <v>18</v>
      </c>
      <c r="AE43" s="25" t="s">
        <v>204</v>
      </c>
      <c r="AF43" s="26">
        <v>3.8</v>
      </c>
      <c r="AG43" s="23"/>
      <c r="AH43" s="24">
        <v>380</v>
      </c>
      <c r="AI43" s="25" t="s">
        <v>204</v>
      </c>
      <c r="AJ43" s="26">
        <v>14</v>
      </c>
      <c r="AK43" s="50">
        <v>398</v>
      </c>
      <c r="AL43" s="58">
        <v>0.03</v>
      </c>
      <c r="AM43" s="27" t="s">
        <v>149</v>
      </c>
      <c r="AN43" s="42"/>
    </row>
    <row r="44" spans="2:40" x14ac:dyDescent="0.2">
      <c r="B44" s="132"/>
      <c r="C44" s="151"/>
      <c r="D44" s="132"/>
      <c r="E44" s="168"/>
      <c r="F44" s="169"/>
      <c r="G44" s="169"/>
      <c r="H44" s="151"/>
      <c r="I44" s="150"/>
      <c r="J44" s="16">
        <v>44518</v>
      </c>
      <c r="K44" s="105" t="s">
        <v>111</v>
      </c>
      <c r="L44" s="109">
        <v>14</v>
      </c>
      <c r="M44" s="18" t="s">
        <v>152</v>
      </c>
      <c r="N44" s="18" t="s">
        <v>154</v>
      </c>
      <c r="O44" s="57" t="s">
        <v>148</v>
      </c>
      <c r="P44" s="23"/>
      <c r="Q44" s="24">
        <v>24</v>
      </c>
      <c r="R44" s="25" t="s">
        <v>204</v>
      </c>
      <c r="S44" s="26">
        <v>4.4000000000000004</v>
      </c>
      <c r="T44" s="23"/>
      <c r="U44" s="24">
        <v>710</v>
      </c>
      <c r="V44" s="25" t="s">
        <v>204</v>
      </c>
      <c r="W44" s="26">
        <v>21</v>
      </c>
      <c r="X44" s="50">
        <v>734</v>
      </c>
      <c r="Y44" s="58">
        <v>0.08</v>
      </c>
      <c r="Z44" s="18" t="s">
        <v>133</v>
      </c>
      <c r="AA44" s="18" t="s">
        <v>147</v>
      </c>
      <c r="AB44" s="105" t="s">
        <v>148</v>
      </c>
      <c r="AC44" s="23"/>
      <c r="AD44" s="24">
        <v>14</v>
      </c>
      <c r="AE44" s="25" t="s">
        <v>204</v>
      </c>
      <c r="AF44" s="26">
        <v>4.3</v>
      </c>
      <c r="AG44" s="23"/>
      <c r="AH44" s="24">
        <v>390</v>
      </c>
      <c r="AI44" s="25" t="s">
        <v>204</v>
      </c>
      <c r="AJ44" s="26">
        <v>18</v>
      </c>
      <c r="AK44" s="50">
        <v>404</v>
      </c>
      <c r="AL44" s="58">
        <v>0.06</v>
      </c>
      <c r="AM44" s="27" t="s">
        <v>149</v>
      </c>
      <c r="AN44" s="42"/>
    </row>
    <row r="45" spans="2:40" x14ac:dyDescent="0.2">
      <c r="B45" s="132"/>
      <c r="C45" s="151"/>
      <c r="D45" s="132"/>
      <c r="E45" s="168"/>
      <c r="F45" s="169"/>
      <c r="G45" s="169"/>
      <c r="H45" s="151"/>
      <c r="I45" s="150"/>
      <c r="J45" s="16">
        <v>44595</v>
      </c>
      <c r="K45" s="105" t="s">
        <v>111</v>
      </c>
      <c r="L45" s="109">
        <v>3.8</v>
      </c>
      <c r="M45" s="18" t="s">
        <v>198</v>
      </c>
      <c r="N45" s="18" t="s">
        <v>147</v>
      </c>
      <c r="O45" s="57" t="s">
        <v>148</v>
      </c>
      <c r="P45" s="23"/>
      <c r="Q45" s="24">
        <v>19</v>
      </c>
      <c r="R45" s="25" t="s">
        <v>201</v>
      </c>
      <c r="S45" s="26">
        <v>2.5</v>
      </c>
      <c r="T45" s="23"/>
      <c r="U45" s="24">
        <v>690</v>
      </c>
      <c r="V45" s="25" t="s">
        <v>201</v>
      </c>
      <c r="W45" s="26">
        <v>11</v>
      </c>
      <c r="X45" s="50">
        <v>709</v>
      </c>
      <c r="Y45" s="58">
        <v>0.08</v>
      </c>
      <c r="Z45" s="18" t="s">
        <v>133</v>
      </c>
      <c r="AA45" s="18" t="s">
        <v>147</v>
      </c>
      <c r="AB45" s="105" t="s">
        <v>148</v>
      </c>
      <c r="AC45" s="23"/>
      <c r="AD45" s="24">
        <v>14</v>
      </c>
      <c r="AE45" s="25" t="s">
        <v>201</v>
      </c>
      <c r="AF45" s="26">
        <v>2.1</v>
      </c>
      <c r="AG45" s="23"/>
      <c r="AH45" s="24">
        <v>400</v>
      </c>
      <c r="AI45" s="25" t="s">
        <v>201</v>
      </c>
      <c r="AJ45" s="26">
        <v>9.1999999999999993</v>
      </c>
      <c r="AK45" s="50">
        <v>414</v>
      </c>
      <c r="AL45" s="58">
        <v>0.06</v>
      </c>
      <c r="AM45" s="27" t="s">
        <v>149</v>
      </c>
      <c r="AN45" s="42"/>
    </row>
    <row r="46" spans="2:40" x14ac:dyDescent="0.2">
      <c r="B46" s="132"/>
      <c r="C46" s="151">
        <v>13</v>
      </c>
      <c r="D46" s="132"/>
      <c r="E46" s="168" t="s">
        <v>67</v>
      </c>
      <c r="F46" s="169"/>
      <c r="G46" s="169"/>
      <c r="H46" s="151" t="s">
        <v>91</v>
      </c>
      <c r="I46" s="150" t="s">
        <v>92</v>
      </c>
      <c r="J46" s="16">
        <v>44322</v>
      </c>
      <c r="K46" s="105" t="s">
        <v>111</v>
      </c>
      <c r="L46" s="109">
        <v>22.4</v>
      </c>
      <c r="M46" s="18" t="s">
        <v>134</v>
      </c>
      <c r="N46" s="18" t="s">
        <v>147</v>
      </c>
      <c r="O46" s="57" t="s">
        <v>148</v>
      </c>
      <c r="P46" s="23" t="s">
        <v>202</v>
      </c>
      <c r="Q46" s="24">
        <v>7.6</v>
      </c>
      <c r="R46" s="25"/>
      <c r="S46" s="26"/>
      <c r="T46" s="23"/>
      <c r="U46" s="24">
        <v>150</v>
      </c>
      <c r="V46" s="25" t="s">
        <v>204</v>
      </c>
      <c r="W46" s="26">
        <v>7.1</v>
      </c>
      <c r="X46" s="50">
        <v>150</v>
      </c>
      <c r="Y46" s="58">
        <v>0.05</v>
      </c>
      <c r="Z46" s="18" t="s">
        <v>134</v>
      </c>
      <c r="AA46" s="18" t="s">
        <v>147</v>
      </c>
      <c r="AB46" s="105" t="s">
        <v>148</v>
      </c>
      <c r="AC46" s="23" t="s">
        <v>202</v>
      </c>
      <c r="AD46" s="24">
        <v>7.5</v>
      </c>
      <c r="AE46" s="25"/>
      <c r="AF46" s="26"/>
      <c r="AG46" s="23"/>
      <c r="AH46" s="24">
        <v>190</v>
      </c>
      <c r="AI46" s="25" t="s">
        <v>204</v>
      </c>
      <c r="AJ46" s="26">
        <v>8</v>
      </c>
      <c r="AK46" s="50">
        <v>190</v>
      </c>
      <c r="AL46" s="58">
        <v>0.05</v>
      </c>
      <c r="AM46" s="27" t="s">
        <v>149</v>
      </c>
      <c r="AN46" s="42"/>
    </row>
    <row r="47" spans="2:40" x14ac:dyDescent="0.2">
      <c r="B47" s="132"/>
      <c r="C47" s="151"/>
      <c r="D47" s="132"/>
      <c r="E47" s="168"/>
      <c r="F47" s="169"/>
      <c r="G47" s="169"/>
      <c r="H47" s="151"/>
      <c r="I47" s="150"/>
      <c r="J47" s="16">
        <v>44412</v>
      </c>
      <c r="K47" s="105" t="s">
        <v>111</v>
      </c>
      <c r="L47" s="109">
        <v>28.3</v>
      </c>
      <c r="M47" s="18" t="s">
        <v>142</v>
      </c>
      <c r="N47" s="18" t="s">
        <v>147</v>
      </c>
      <c r="O47" s="57" t="s">
        <v>148</v>
      </c>
      <c r="P47" s="23" t="s">
        <v>202</v>
      </c>
      <c r="Q47" s="24">
        <v>6.3</v>
      </c>
      <c r="R47" s="25"/>
      <c r="S47" s="26"/>
      <c r="T47" s="23"/>
      <c r="U47" s="24">
        <v>110</v>
      </c>
      <c r="V47" s="25" t="s">
        <v>204</v>
      </c>
      <c r="W47" s="26">
        <v>6.2</v>
      </c>
      <c r="X47" s="50">
        <v>110</v>
      </c>
      <c r="Y47" s="58">
        <v>0.03</v>
      </c>
      <c r="Z47" s="18" t="s">
        <v>145</v>
      </c>
      <c r="AA47" s="18" t="s">
        <v>109</v>
      </c>
      <c r="AB47" s="105" t="s">
        <v>156</v>
      </c>
      <c r="AC47" s="23" t="s">
        <v>202</v>
      </c>
      <c r="AD47" s="24">
        <v>9.4</v>
      </c>
      <c r="AE47" s="25"/>
      <c r="AF47" s="26"/>
      <c r="AG47" s="23"/>
      <c r="AH47" s="24">
        <v>100</v>
      </c>
      <c r="AI47" s="25" t="s">
        <v>204</v>
      </c>
      <c r="AJ47" s="26">
        <v>8.6</v>
      </c>
      <c r="AK47" s="50">
        <v>100</v>
      </c>
      <c r="AL47" s="58">
        <v>0.03</v>
      </c>
      <c r="AM47" s="27" t="s">
        <v>149</v>
      </c>
      <c r="AN47" s="42"/>
    </row>
    <row r="48" spans="2:40" x14ac:dyDescent="0.2">
      <c r="B48" s="132"/>
      <c r="C48" s="151"/>
      <c r="D48" s="132"/>
      <c r="E48" s="168"/>
      <c r="F48" s="169"/>
      <c r="G48" s="169"/>
      <c r="H48" s="151"/>
      <c r="I48" s="150"/>
      <c r="J48" s="16">
        <v>44519</v>
      </c>
      <c r="K48" s="105" t="s">
        <v>111</v>
      </c>
      <c r="L48" s="109">
        <v>19.5</v>
      </c>
      <c r="M48" s="18" t="s">
        <v>134</v>
      </c>
      <c r="N48" s="18" t="s">
        <v>147</v>
      </c>
      <c r="O48" s="57" t="s">
        <v>148</v>
      </c>
      <c r="P48" s="23" t="s">
        <v>202</v>
      </c>
      <c r="Q48" s="24">
        <v>9.6</v>
      </c>
      <c r="R48" s="25"/>
      <c r="S48" s="26"/>
      <c r="T48" s="23"/>
      <c r="U48" s="24">
        <v>240</v>
      </c>
      <c r="V48" s="25" t="s">
        <v>204</v>
      </c>
      <c r="W48" s="26">
        <v>10</v>
      </c>
      <c r="X48" s="50">
        <v>240</v>
      </c>
      <c r="Y48" s="58">
        <v>0.06</v>
      </c>
      <c r="Z48" s="18" t="s">
        <v>145</v>
      </c>
      <c r="AA48" s="18" t="s">
        <v>147</v>
      </c>
      <c r="AB48" s="105" t="s">
        <v>148</v>
      </c>
      <c r="AC48" s="23" t="s">
        <v>202</v>
      </c>
      <c r="AD48" s="24">
        <v>7.5</v>
      </c>
      <c r="AE48" s="25"/>
      <c r="AF48" s="26"/>
      <c r="AG48" s="23"/>
      <c r="AH48" s="24">
        <v>120</v>
      </c>
      <c r="AI48" s="25" t="s">
        <v>204</v>
      </c>
      <c r="AJ48" s="26">
        <v>6</v>
      </c>
      <c r="AK48" s="50">
        <v>120</v>
      </c>
      <c r="AL48" s="58">
        <v>0.05</v>
      </c>
      <c r="AM48" s="27" t="s">
        <v>149</v>
      </c>
      <c r="AN48" s="42"/>
    </row>
    <row r="49" spans="2:40" x14ac:dyDescent="0.2">
      <c r="B49" s="132"/>
      <c r="C49" s="151"/>
      <c r="D49" s="132"/>
      <c r="E49" s="168"/>
      <c r="F49" s="169"/>
      <c r="G49" s="169"/>
      <c r="H49" s="151"/>
      <c r="I49" s="150"/>
      <c r="J49" s="16">
        <v>44595</v>
      </c>
      <c r="K49" s="105" t="s">
        <v>111</v>
      </c>
      <c r="L49" s="109">
        <v>-0.1</v>
      </c>
      <c r="M49" s="18" t="s">
        <v>151</v>
      </c>
      <c r="N49" s="18" t="s">
        <v>151</v>
      </c>
      <c r="O49" s="57" t="s">
        <v>151</v>
      </c>
      <c r="P49" s="23"/>
      <c r="Q49" s="24" t="s">
        <v>151</v>
      </c>
      <c r="R49" s="25"/>
      <c r="S49" s="26"/>
      <c r="T49" s="23"/>
      <c r="U49" s="24" t="s">
        <v>151</v>
      </c>
      <c r="V49" s="25"/>
      <c r="W49" s="26"/>
      <c r="X49" s="50" t="s">
        <v>151</v>
      </c>
      <c r="Y49" s="58">
        <v>0.05</v>
      </c>
      <c r="Z49" s="18" t="s">
        <v>145</v>
      </c>
      <c r="AA49" s="18" t="s">
        <v>147</v>
      </c>
      <c r="AB49" s="105" t="s">
        <v>148</v>
      </c>
      <c r="AC49" s="23" t="s">
        <v>200</v>
      </c>
      <c r="AD49" s="24">
        <v>6.7</v>
      </c>
      <c r="AE49" s="25"/>
      <c r="AF49" s="26"/>
      <c r="AG49" s="23"/>
      <c r="AH49" s="24">
        <v>150</v>
      </c>
      <c r="AI49" s="25" t="s">
        <v>201</v>
      </c>
      <c r="AJ49" s="26">
        <v>6.4</v>
      </c>
      <c r="AK49" s="50">
        <v>150</v>
      </c>
      <c r="AL49" s="58">
        <v>0.06</v>
      </c>
      <c r="AM49" s="27" t="s">
        <v>228</v>
      </c>
      <c r="AN49" s="42"/>
    </row>
    <row r="50" spans="2:40" x14ac:dyDescent="0.2">
      <c r="B50" s="132"/>
      <c r="C50" s="151">
        <v>14</v>
      </c>
      <c r="D50" s="132"/>
      <c r="E50" s="168" t="s">
        <v>25</v>
      </c>
      <c r="F50" s="169"/>
      <c r="G50" s="169"/>
      <c r="H50" s="151" t="s">
        <v>106</v>
      </c>
      <c r="I50" s="150" t="s">
        <v>93</v>
      </c>
      <c r="J50" s="16">
        <v>44322</v>
      </c>
      <c r="K50" s="105" t="s">
        <v>111</v>
      </c>
      <c r="L50" s="109">
        <v>22.9</v>
      </c>
      <c r="M50" s="18" t="s">
        <v>134</v>
      </c>
      <c r="N50" s="18" t="s">
        <v>147</v>
      </c>
      <c r="O50" s="57" t="s">
        <v>148</v>
      </c>
      <c r="P50" s="23"/>
      <c r="Q50" s="24">
        <v>9.1999999999999993</v>
      </c>
      <c r="R50" s="25" t="s">
        <v>204</v>
      </c>
      <c r="S50" s="26">
        <v>3</v>
      </c>
      <c r="T50" s="23"/>
      <c r="U50" s="24">
        <v>210</v>
      </c>
      <c r="V50" s="25" t="s">
        <v>204</v>
      </c>
      <c r="W50" s="26">
        <v>9.8000000000000007</v>
      </c>
      <c r="X50" s="50">
        <v>219.2</v>
      </c>
      <c r="Y50" s="58">
        <v>0.04</v>
      </c>
      <c r="Z50" s="18" t="s">
        <v>134</v>
      </c>
      <c r="AA50" s="18" t="s">
        <v>147</v>
      </c>
      <c r="AB50" s="105" t="s">
        <v>156</v>
      </c>
      <c r="AC50" s="23"/>
      <c r="AD50" s="24">
        <v>12</v>
      </c>
      <c r="AE50" s="25" t="s">
        <v>204</v>
      </c>
      <c r="AF50" s="26">
        <v>3.1</v>
      </c>
      <c r="AG50" s="23"/>
      <c r="AH50" s="24">
        <v>230</v>
      </c>
      <c r="AI50" s="25" t="s">
        <v>204</v>
      </c>
      <c r="AJ50" s="26">
        <v>10</v>
      </c>
      <c r="AK50" s="50">
        <v>242</v>
      </c>
      <c r="AL50" s="58">
        <v>0.04</v>
      </c>
      <c r="AM50" s="27" t="s">
        <v>149</v>
      </c>
      <c r="AN50" s="42"/>
    </row>
    <row r="51" spans="2:40" x14ac:dyDescent="0.2">
      <c r="B51" s="132"/>
      <c r="C51" s="151"/>
      <c r="D51" s="132"/>
      <c r="E51" s="168"/>
      <c r="F51" s="169"/>
      <c r="G51" s="169"/>
      <c r="H51" s="151"/>
      <c r="I51" s="150"/>
      <c r="J51" s="16">
        <v>44412</v>
      </c>
      <c r="K51" s="105" t="s">
        <v>111</v>
      </c>
      <c r="L51" s="109">
        <v>30.3</v>
      </c>
      <c r="M51" s="18" t="s">
        <v>134</v>
      </c>
      <c r="N51" s="18" t="s">
        <v>147</v>
      </c>
      <c r="O51" s="57" t="s">
        <v>148</v>
      </c>
      <c r="P51" s="23" t="s">
        <v>202</v>
      </c>
      <c r="Q51" s="24">
        <v>8.6</v>
      </c>
      <c r="R51" s="25"/>
      <c r="S51" s="26"/>
      <c r="T51" s="23"/>
      <c r="U51" s="24">
        <v>180</v>
      </c>
      <c r="V51" s="25" t="s">
        <v>204</v>
      </c>
      <c r="W51" s="26">
        <v>10</v>
      </c>
      <c r="X51" s="50">
        <v>180</v>
      </c>
      <c r="Y51" s="58">
        <v>0.05</v>
      </c>
      <c r="Z51" s="18" t="s">
        <v>134</v>
      </c>
      <c r="AA51" s="18" t="s">
        <v>147</v>
      </c>
      <c r="AB51" s="105" t="s">
        <v>148</v>
      </c>
      <c r="AC51" s="23"/>
      <c r="AD51" s="24">
        <v>9.1</v>
      </c>
      <c r="AE51" s="25" t="s">
        <v>204</v>
      </c>
      <c r="AF51" s="26">
        <v>2.7</v>
      </c>
      <c r="AG51" s="23"/>
      <c r="AH51" s="24">
        <v>200</v>
      </c>
      <c r="AI51" s="25" t="s">
        <v>204</v>
      </c>
      <c r="AJ51" s="26">
        <v>9.6</v>
      </c>
      <c r="AK51" s="50">
        <v>209.1</v>
      </c>
      <c r="AL51" s="58">
        <v>0.06</v>
      </c>
      <c r="AM51" s="27" t="s">
        <v>149</v>
      </c>
      <c r="AN51" s="42"/>
    </row>
    <row r="52" spans="2:40" x14ac:dyDescent="0.2">
      <c r="B52" s="132"/>
      <c r="C52" s="151"/>
      <c r="D52" s="132"/>
      <c r="E52" s="168"/>
      <c r="F52" s="169"/>
      <c r="G52" s="172"/>
      <c r="H52" s="151"/>
      <c r="I52" s="150"/>
      <c r="J52" s="16">
        <v>44519</v>
      </c>
      <c r="K52" s="105" t="s">
        <v>111</v>
      </c>
      <c r="L52" s="109">
        <v>10.7</v>
      </c>
      <c r="M52" s="18" t="s">
        <v>134</v>
      </c>
      <c r="N52" s="18" t="s">
        <v>147</v>
      </c>
      <c r="O52" s="57" t="s">
        <v>148</v>
      </c>
      <c r="P52" s="23"/>
      <c r="Q52" s="24">
        <v>10</v>
      </c>
      <c r="R52" s="25" t="s">
        <v>204</v>
      </c>
      <c r="S52" s="26">
        <v>2.5</v>
      </c>
      <c r="T52" s="23"/>
      <c r="U52" s="24">
        <v>190</v>
      </c>
      <c r="V52" s="25" t="s">
        <v>204</v>
      </c>
      <c r="W52" s="26">
        <v>7.8</v>
      </c>
      <c r="X52" s="50">
        <v>200</v>
      </c>
      <c r="Y52" s="58">
        <v>0.05</v>
      </c>
      <c r="Z52" s="18" t="s">
        <v>134</v>
      </c>
      <c r="AA52" s="18" t="s">
        <v>147</v>
      </c>
      <c r="AB52" s="105" t="s">
        <v>148</v>
      </c>
      <c r="AC52" s="23"/>
      <c r="AD52" s="24">
        <v>9.6999999999999993</v>
      </c>
      <c r="AE52" s="25" t="s">
        <v>204</v>
      </c>
      <c r="AF52" s="26">
        <v>2.2999999999999998</v>
      </c>
      <c r="AG52" s="23"/>
      <c r="AH52" s="24">
        <v>250</v>
      </c>
      <c r="AI52" s="25" t="s">
        <v>204</v>
      </c>
      <c r="AJ52" s="26">
        <v>8.1</v>
      </c>
      <c r="AK52" s="50">
        <v>259.7</v>
      </c>
      <c r="AL52" s="58">
        <v>0.05</v>
      </c>
      <c r="AM52" s="27" t="s">
        <v>149</v>
      </c>
      <c r="AN52" s="42"/>
    </row>
    <row r="53" spans="2:40" x14ac:dyDescent="0.2">
      <c r="B53" s="133"/>
      <c r="C53" s="170"/>
      <c r="D53" s="133"/>
      <c r="E53" s="171"/>
      <c r="F53" s="172"/>
      <c r="G53" s="202"/>
      <c r="H53" s="170"/>
      <c r="I53" s="173"/>
      <c r="J53" s="28">
        <v>44594</v>
      </c>
      <c r="K53" s="106" t="s">
        <v>111</v>
      </c>
      <c r="L53" s="111">
        <v>4.0999999999999996</v>
      </c>
      <c r="M53" s="30" t="s">
        <v>134</v>
      </c>
      <c r="N53" s="30" t="s">
        <v>147</v>
      </c>
      <c r="O53" s="88" t="s">
        <v>148</v>
      </c>
      <c r="P53" s="34" t="s">
        <v>202</v>
      </c>
      <c r="Q53" s="35">
        <v>7.5</v>
      </c>
      <c r="R53" s="36"/>
      <c r="S53" s="37"/>
      <c r="T53" s="34"/>
      <c r="U53" s="35">
        <v>220</v>
      </c>
      <c r="V53" s="36" t="s">
        <v>204</v>
      </c>
      <c r="W53" s="37">
        <v>9</v>
      </c>
      <c r="X53" s="52">
        <v>220</v>
      </c>
      <c r="Y53" s="89">
        <v>0.04</v>
      </c>
      <c r="Z53" s="30" t="s">
        <v>134</v>
      </c>
      <c r="AA53" s="30" t="s">
        <v>147</v>
      </c>
      <c r="AB53" s="106" t="s">
        <v>148</v>
      </c>
      <c r="AC53" s="34" t="s">
        <v>202</v>
      </c>
      <c r="AD53" s="35">
        <v>7</v>
      </c>
      <c r="AE53" s="36"/>
      <c r="AF53" s="37"/>
      <c r="AG53" s="34"/>
      <c r="AH53" s="35">
        <v>220</v>
      </c>
      <c r="AI53" s="36" t="s">
        <v>204</v>
      </c>
      <c r="AJ53" s="37">
        <v>8.1999999999999993</v>
      </c>
      <c r="AK53" s="52">
        <v>220</v>
      </c>
      <c r="AL53" s="89">
        <v>0.05</v>
      </c>
      <c r="AM53" s="38" t="s">
        <v>149</v>
      </c>
      <c r="AN53" s="42"/>
    </row>
    <row r="54" spans="2:40" x14ac:dyDescent="0.2">
      <c r="B54" s="132" t="s">
        <v>31</v>
      </c>
      <c r="C54" s="203">
        <v>15</v>
      </c>
      <c r="D54" s="132" t="s">
        <v>60</v>
      </c>
      <c r="E54" s="205" t="s">
        <v>68</v>
      </c>
      <c r="F54" s="206"/>
      <c r="G54" s="206"/>
      <c r="H54" s="203" t="s">
        <v>94</v>
      </c>
      <c r="I54" s="204" t="s">
        <v>93</v>
      </c>
      <c r="J54" s="102">
        <v>44322</v>
      </c>
      <c r="K54" s="103" t="s">
        <v>111</v>
      </c>
      <c r="L54" s="119">
        <v>23.9</v>
      </c>
      <c r="M54" s="120" t="s">
        <v>133</v>
      </c>
      <c r="N54" s="120" t="s">
        <v>147</v>
      </c>
      <c r="O54" s="127" t="s">
        <v>148</v>
      </c>
      <c r="P54" s="121"/>
      <c r="Q54" s="125">
        <v>14</v>
      </c>
      <c r="R54" s="122" t="s">
        <v>204</v>
      </c>
      <c r="S54" s="123">
        <v>3.2</v>
      </c>
      <c r="T54" s="121"/>
      <c r="U54" s="125">
        <v>300</v>
      </c>
      <c r="V54" s="122" t="s">
        <v>204</v>
      </c>
      <c r="W54" s="123">
        <v>12</v>
      </c>
      <c r="X54" s="126">
        <v>314</v>
      </c>
      <c r="Y54" s="128">
        <v>0.03</v>
      </c>
      <c r="Z54" s="120" t="s">
        <v>134</v>
      </c>
      <c r="AA54" s="120" t="s">
        <v>147</v>
      </c>
      <c r="AB54" s="103" t="s">
        <v>148</v>
      </c>
      <c r="AC54" s="121"/>
      <c r="AD54" s="125">
        <v>9</v>
      </c>
      <c r="AE54" s="122" t="s">
        <v>204</v>
      </c>
      <c r="AF54" s="123">
        <v>2.6</v>
      </c>
      <c r="AG54" s="121"/>
      <c r="AH54" s="125">
        <v>270</v>
      </c>
      <c r="AI54" s="122" t="s">
        <v>204</v>
      </c>
      <c r="AJ54" s="123">
        <v>10</v>
      </c>
      <c r="AK54" s="126">
        <v>279</v>
      </c>
      <c r="AL54" s="128">
        <v>0.03</v>
      </c>
      <c r="AM54" s="124" t="s">
        <v>149</v>
      </c>
      <c r="AN54" s="42"/>
    </row>
    <row r="55" spans="2:40" x14ac:dyDescent="0.2">
      <c r="B55" s="132"/>
      <c r="C55" s="151"/>
      <c r="D55" s="132"/>
      <c r="E55" s="168"/>
      <c r="F55" s="169"/>
      <c r="G55" s="169"/>
      <c r="H55" s="151"/>
      <c r="I55" s="150"/>
      <c r="J55" s="16">
        <v>44411</v>
      </c>
      <c r="K55" s="105" t="s">
        <v>111</v>
      </c>
      <c r="L55" s="109">
        <v>30.4</v>
      </c>
      <c r="M55" s="18" t="s">
        <v>145</v>
      </c>
      <c r="N55" s="18" t="s">
        <v>147</v>
      </c>
      <c r="O55" s="57" t="s">
        <v>148</v>
      </c>
      <c r="P55" s="23" t="s">
        <v>202</v>
      </c>
      <c r="Q55" s="24">
        <v>8.1999999999999993</v>
      </c>
      <c r="R55" s="25"/>
      <c r="S55" s="26"/>
      <c r="T55" s="23"/>
      <c r="U55" s="24">
        <v>160</v>
      </c>
      <c r="V55" s="25" t="s">
        <v>204</v>
      </c>
      <c r="W55" s="26">
        <v>8.1999999999999993</v>
      </c>
      <c r="X55" s="50">
        <v>160</v>
      </c>
      <c r="Y55" s="58">
        <v>0.05</v>
      </c>
      <c r="Z55" s="18" t="s">
        <v>145</v>
      </c>
      <c r="AA55" s="18" t="s">
        <v>147</v>
      </c>
      <c r="AB55" s="105" t="s">
        <v>148</v>
      </c>
      <c r="AC55" s="23" t="s">
        <v>202</v>
      </c>
      <c r="AD55" s="24">
        <v>7.5</v>
      </c>
      <c r="AE55" s="25"/>
      <c r="AF55" s="26"/>
      <c r="AG55" s="23"/>
      <c r="AH55" s="24">
        <v>250</v>
      </c>
      <c r="AI55" s="25" t="s">
        <v>204</v>
      </c>
      <c r="AJ55" s="26">
        <v>10</v>
      </c>
      <c r="AK55" s="50">
        <v>250</v>
      </c>
      <c r="AL55" s="58">
        <v>0.06</v>
      </c>
      <c r="AM55" s="27" t="s">
        <v>149</v>
      </c>
      <c r="AN55" s="42"/>
    </row>
    <row r="56" spans="2:40" x14ac:dyDescent="0.2">
      <c r="B56" s="132"/>
      <c r="C56" s="151"/>
      <c r="D56" s="132"/>
      <c r="E56" s="168"/>
      <c r="F56" s="169"/>
      <c r="G56" s="169"/>
      <c r="H56" s="151"/>
      <c r="I56" s="150"/>
      <c r="J56" s="16">
        <v>44510</v>
      </c>
      <c r="K56" s="105" t="s">
        <v>111</v>
      </c>
      <c r="L56" s="109">
        <v>13.4</v>
      </c>
      <c r="M56" s="18" t="s">
        <v>150</v>
      </c>
      <c r="N56" s="18" t="s">
        <v>147</v>
      </c>
      <c r="O56" s="57" t="s">
        <v>148</v>
      </c>
      <c r="P56" s="23" t="s">
        <v>202</v>
      </c>
      <c r="Q56" s="24">
        <v>9</v>
      </c>
      <c r="R56" s="25"/>
      <c r="S56" s="26"/>
      <c r="T56" s="23"/>
      <c r="U56" s="24">
        <v>190</v>
      </c>
      <c r="V56" s="25" t="s">
        <v>204</v>
      </c>
      <c r="W56" s="26">
        <v>9.1</v>
      </c>
      <c r="X56" s="50">
        <v>190</v>
      </c>
      <c r="Y56" s="58">
        <v>0.05</v>
      </c>
      <c r="Z56" s="18" t="s">
        <v>133</v>
      </c>
      <c r="AA56" s="18" t="s">
        <v>147</v>
      </c>
      <c r="AB56" s="105" t="s">
        <v>148</v>
      </c>
      <c r="AC56" s="23"/>
      <c r="AD56" s="24">
        <v>10</v>
      </c>
      <c r="AE56" s="25" t="s">
        <v>204</v>
      </c>
      <c r="AF56" s="26">
        <v>2.5</v>
      </c>
      <c r="AG56" s="23"/>
      <c r="AH56" s="24">
        <v>420</v>
      </c>
      <c r="AI56" s="25" t="s">
        <v>204</v>
      </c>
      <c r="AJ56" s="26">
        <v>11</v>
      </c>
      <c r="AK56" s="50">
        <v>430</v>
      </c>
      <c r="AL56" s="58">
        <v>0.05</v>
      </c>
      <c r="AM56" s="27" t="s">
        <v>149</v>
      </c>
      <c r="AN56" s="42"/>
    </row>
    <row r="57" spans="2:40" x14ac:dyDescent="0.2">
      <c r="B57" s="132"/>
      <c r="C57" s="151"/>
      <c r="D57" s="132"/>
      <c r="E57" s="168"/>
      <c r="F57" s="169"/>
      <c r="G57" s="169"/>
      <c r="H57" s="151"/>
      <c r="I57" s="150"/>
      <c r="J57" s="16">
        <v>44594</v>
      </c>
      <c r="K57" s="105" t="s">
        <v>111</v>
      </c>
      <c r="L57" s="109">
        <v>-0.5</v>
      </c>
      <c r="M57" s="18" t="s">
        <v>151</v>
      </c>
      <c r="N57" s="18" t="s">
        <v>151</v>
      </c>
      <c r="O57" s="57" t="s">
        <v>151</v>
      </c>
      <c r="P57" s="23"/>
      <c r="Q57" s="24" t="s">
        <v>151</v>
      </c>
      <c r="R57" s="25"/>
      <c r="S57" s="26"/>
      <c r="T57" s="23"/>
      <c r="U57" s="24" t="s">
        <v>151</v>
      </c>
      <c r="V57" s="25"/>
      <c r="W57" s="26"/>
      <c r="X57" s="50" t="s">
        <v>151</v>
      </c>
      <c r="Y57" s="58">
        <v>0.03</v>
      </c>
      <c r="Z57" s="18" t="s">
        <v>134</v>
      </c>
      <c r="AA57" s="18" t="s">
        <v>147</v>
      </c>
      <c r="AB57" s="105" t="s">
        <v>148</v>
      </c>
      <c r="AC57" s="23" t="s">
        <v>202</v>
      </c>
      <c r="AD57" s="24">
        <v>6.1</v>
      </c>
      <c r="AE57" s="25"/>
      <c r="AF57" s="26"/>
      <c r="AG57" s="23"/>
      <c r="AH57" s="24">
        <v>140</v>
      </c>
      <c r="AI57" s="25" t="s">
        <v>204</v>
      </c>
      <c r="AJ57" s="26">
        <v>7.2</v>
      </c>
      <c r="AK57" s="50">
        <v>140</v>
      </c>
      <c r="AL57" s="58">
        <v>0.04</v>
      </c>
      <c r="AM57" s="27" t="s">
        <v>228</v>
      </c>
      <c r="AN57" s="42"/>
    </row>
    <row r="58" spans="2:40" x14ac:dyDescent="0.2">
      <c r="B58" s="132"/>
      <c r="C58" s="151">
        <v>16</v>
      </c>
      <c r="D58" s="132"/>
      <c r="E58" s="168" t="s">
        <v>69</v>
      </c>
      <c r="F58" s="169"/>
      <c r="G58" s="169"/>
      <c r="H58" s="151" t="s">
        <v>95</v>
      </c>
      <c r="I58" s="150" t="s">
        <v>93</v>
      </c>
      <c r="J58" s="16">
        <v>44322</v>
      </c>
      <c r="K58" s="105" t="s">
        <v>111</v>
      </c>
      <c r="L58" s="109">
        <v>20.100000000000001</v>
      </c>
      <c r="M58" s="18" t="s">
        <v>133</v>
      </c>
      <c r="N58" s="18" t="s">
        <v>147</v>
      </c>
      <c r="O58" s="57" t="s">
        <v>148</v>
      </c>
      <c r="P58" s="23"/>
      <c r="Q58" s="24">
        <v>40</v>
      </c>
      <c r="R58" s="25" t="s">
        <v>204</v>
      </c>
      <c r="S58" s="26">
        <v>7.1</v>
      </c>
      <c r="T58" s="23"/>
      <c r="U58" s="24">
        <v>1200</v>
      </c>
      <c r="V58" s="25" t="s">
        <v>204</v>
      </c>
      <c r="W58" s="26">
        <v>32</v>
      </c>
      <c r="X58" s="50">
        <v>1240</v>
      </c>
      <c r="Y58" s="58">
        <v>0.03</v>
      </c>
      <c r="Z58" s="18" t="s">
        <v>134</v>
      </c>
      <c r="AA58" s="18" t="s">
        <v>147</v>
      </c>
      <c r="AB58" s="105" t="s">
        <v>148</v>
      </c>
      <c r="AC58" s="23"/>
      <c r="AD58" s="24">
        <v>14</v>
      </c>
      <c r="AE58" s="25" t="s">
        <v>204</v>
      </c>
      <c r="AF58" s="26">
        <v>3.8</v>
      </c>
      <c r="AG58" s="23"/>
      <c r="AH58" s="24">
        <v>390</v>
      </c>
      <c r="AI58" s="25" t="s">
        <v>204</v>
      </c>
      <c r="AJ58" s="26">
        <v>14</v>
      </c>
      <c r="AK58" s="50">
        <v>404</v>
      </c>
      <c r="AL58" s="58">
        <v>0.03</v>
      </c>
      <c r="AM58" s="27" t="s">
        <v>149</v>
      </c>
      <c r="AN58" s="42"/>
    </row>
    <row r="59" spans="2:40" x14ac:dyDescent="0.2">
      <c r="B59" s="132"/>
      <c r="C59" s="151"/>
      <c r="D59" s="132"/>
      <c r="E59" s="168"/>
      <c r="F59" s="169"/>
      <c r="G59" s="169"/>
      <c r="H59" s="151"/>
      <c r="I59" s="150"/>
      <c r="J59" s="16">
        <v>44411</v>
      </c>
      <c r="K59" s="105" t="s">
        <v>111</v>
      </c>
      <c r="L59" s="109">
        <v>28</v>
      </c>
      <c r="M59" s="18" t="s">
        <v>198</v>
      </c>
      <c r="N59" s="18" t="s">
        <v>147</v>
      </c>
      <c r="O59" s="57" t="s">
        <v>148</v>
      </c>
      <c r="P59" s="23"/>
      <c r="Q59" s="24">
        <v>35</v>
      </c>
      <c r="R59" s="25" t="s">
        <v>204</v>
      </c>
      <c r="S59" s="26">
        <v>4.5</v>
      </c>
      <c r="T59" s="23"/>
      <c r="U59" s="24">
        <v>830</v>
      </c>
      <c r="V59" s="25" t="s">
        <v>204</v>
      </c>
      <c r="W59" s="26">
        <v>19</v>
      </c>
      <c r="X59" s="50">
        <v>865</v>
      </c>
      <c r="Y59" s="58">
        <v>7.0000000000000007E-2</v>
      </c>
      <c r="Z59" s="18" t="s">
        <v>145</v>
      </c>
      <c r="AA59" s="18" t="s">
        <v>147</v>
      </c>
      <c r="AB59" s="105" t="s">
        <v>148</v>
      </c>
      <c r="AC59" s="23"/>
      <c r="AD59" s="24">
        <v>5.9</v>
      </c>
      <c r="AE59" s="25" t="s">
        <v>204</v>
      </c>
      <c r="AF59" s="26">
        <v>1.8</v>
      </c>
      <c r="AG59" s="23"/>
      <c r="AH59" s="24">
        <v>150</v>
      </c>
      <c r="AI59" s="25" t="s">
        <v>204</v>
      </c>
      <c r="AJ59" s="26">
        <v>5.5</v>
      </c>
      <c r="AK59" s="50">
        <v>155.9</v>
      </c>
      <c r="AL59" s="58">
        <v>0.05</v>
      </c>
      <c r="AM59" s="27" t="s">
        <v>149</v>
      </c>
      <c r="AN59" s="42"/>
    </row>
    <row r="60" spans="2:40" x14ac:dyDescent="0.2">
      <c r="B60" s="132"/>
      <c r="C60" s="151"/>
      <c r="D60" s="132"/>
      <c r="E60" s="168"/>
      <c r="F60" s="169"/>
      <c r="G60" s="169"/>
      <c r="H60" s="151"/>
      <c r="I60" s="150"/>
      <c r="J60" s="16">
        <v>44510</v>
      </c>
      <c r="K60" s="105" t="s">
        <v>115</v>
      </c>
      <c r="L60" s="109">
        <v>15.2</v>
      </c>
      <c r="M60" s="18" t="s">
        <v>131</v>
      </c>
      <c r="N60" s="18" t="s">
        <v>109</v>
      </c>
      <c r="O60" s="57" t="s">
        <v>148</v>
      </c>
      <c r="P60" s="23"/>
      <c r="Q60" s="24">
        <v>37</v>
      </c>
      <c r="R60" s="25" t="s">
        <v>204</v>
      </c>
      <c r="S60" s="26">
        <v>5.9</v>
      </c>
      <c r="T60" s="23"/>
      <c r="U60" s="24">
        <v>1100</v>
      </c>
      <c r="V60" s="25" t="s">
        <v>204</v>
      </c>
      <c r="W60" s="26">
        <v>25</v>
      </c>
      <c r="X60" s="50">
        <v>1137</v>
      </c>
      <c r="Y60" s="58">
        <v>7.0000000000000007E-2</v>
      </c>
      <c r="Z60" s="18" t="s">
        <v>134</v>
      </c>
      <c r="AA60" s="18" t="s">
        <v>147</v>
      </c>
      <c r="AB60" s="105" t="s">
        <v>148</v>
      </c>
      <c r="AC60" s="23"/>
      <c r="AD60" s="24">
        <v>13</v>
      </c>
      <c r="AE60" s="25" t="s">
        <v>204</v>
      </c>
      <c r="AF60" s="26">
        <v>4</v>
      </c>
      <c r="AG60" s="23"/>
      <c r="AH60" s="24">
        <v>370</v>
      </c>
      <c r="AI60" s="25" t="s">
        <v>204</v>
      </c>
      <c r="AJ60" s="26">
        <v>15</v>
      </c>
      <c r="AK60" s="50">
        <v>383</v>
      </c>
      <c r="AL60" s="58">
        <v>0.06</v>
      </c>
      <c r="AM60" s="27" t="s">
        <v>149</v>
      </c>
      <c r="AN60" s="42"/>
    </row>
    <row r="61" spans="2:40" x14ac:dyDescent="0.2">
      <c r="B61" s="132"/>
      <c r="C61" s="151"/>
      <c r="D61" s="132"/>
      <c r="E61" s="168"/>
      <c r="F61" s="169"/>
      <c r="G61" s="169"/>
      <c r="H61" s="151"/>
      <c r="I61" s="150"/>
      <c r="J61" s="16">
        <v>44594</v>
      </c>
      <c r="K61" s="105" t="s">
        <v>111</v>
      </c>
      <c r="L61" s="109">
        <v>1.1000000000000001</v>
      </c>
      <c r="M61" s="18" t="s">
        <v>151</v>
      </c>
      <c r="N61" s="18" t="s">
        <v>151</v>
      </c>
      <c r="O61" s="57" t="s">
        <v>151</v>
      </c>
      <c r="P61" s="23"/>
      <c r="Q61" s="24" t="s">
        <v>151</v>
      </c>
      <c r="R61" s="25"/>
      <c r="S61" s="26"/>
      <c r="T61" s="23"/>
      <c r="U61" s="24" t="s">
        <v>151</v>
      </c>
      <c r="V61" s="25"/>
      <c r="W61" s="26"/>
      <c r="X61" s="50" t="s">
        <v>151</v>
      </c>
      <c r="Y61" s="58">
        <v>0.06</v>
      </c>
      <c r="Z61" s="18" t="s">
        <v>151</v>
      </c>
      <c r="AA61" s="18" t="s">
        <v>151</v>
      </c>
      <c r="AB61" s="105" t="s">
        <v>151</v>
      </c>
      <c r="AC61" s="23"/>
      <c r="AD61" s="24" t="s">
        <v>151</v>
      </c>
      <c r="AE61" s="25"/>
      <c r="AF61" s="26"/>
      <c r="AG61" s="23"/>
      <c r="AH61" s="24" t="s">
        <v>151</v>
      </c>
      <c r="AI61" s="25"/>
      <c r="AJ61" s="26"/>
      <c r="AK61" s="50" t="s">
        <v>151</v>
      </c>
      <c r="AL61" s="58">
        <v>0.06</v>
      </c>
      <c r="AM61" s="27" t="s">
        <v>213</v>
      </c>
      <c r="AN61" s="42"/>
    </row>
    <row r="62" spans="2:40" x14ac:dyDescent="0.2">
      <c r="B62" s="132"/>
      <c r="C62" s="151">
        <v>17</v>
      </c>
      <c r="D62" s="132"/>
      <c r="E62" s="168" t="s">
        <v>70</v>
      </c>
      <c r="F62" s="169"/>
      <c r="G62" s="169"/>
      <c r="H62" s="151" t="s">
        <v>96</v>
      </c>
      <c r="I62" s="150" t="s">
        <v>92</v>
      </c>
      <c r="J62" s="16">
        <v>44322</v>
      </c>
      <c r="K62" s="105" t="s">
        <v>111</v>
      </c>
      <c r="L62" s="109">
        <v>21.3</v>
      </c>
      <c r="M62" s="18" t="s">
        <v>134</v>
      </c>
      <c r="N62" s="18" t="s">
        <v>147</v>
      </c>
      <c r="O62" s="57" t="s">
        <v>148</v>
      </c>
      <c r="P62" s="23"/>
      <c r="Q62" s="24">
        <v>19</v>
      </c>
      <c r="R62" s="25" t="s">
        <v>204</v>
      </c>
      <c r="S62" s="26">
        <v>4.4000000000000004</v>
      </c>
      <c r="T62" s="23"/>
      <c r="U62" s="24">
        <v>400</v>
      </c>
      <c r="V62" s="25" t="s">
        <v>204</v>
      </c>
      <c r="W62" s="26">
        <v>18</v>
      </c>
      <c r="X62" s="50">
        <v>419</v>
      </c>
      <c r="Y62" s="58">
        <v>0.03</v>
      </c>
      <c r="Z62" s="18" t="s">
        <v>142</v>
      </c>
      <c r="AA62" s="18" t="s">
        <v>147</v>
      </c>
      <c r="AB62" s="105" t="s">
        <v>148</v>
      </c>
      <c r="AC62" s="23"/>
      <c r="AD62" s="24">
        <v>19</v>
      </c>
      <c r="AE62" s="25" t="s">
        <v>204</v>
      </c>
      <c r="AF62" s="26">
        <v>5</v>
      </c>
      <c r="AG62" s="23"/>
      <c r="AH62" s="24">
        <v>470</v>
      </c>
      <c r="AI62" s="25" t="s">
        <v>204</v>
      </c>
      <c r="AJ62" s="26">
        <v>19</v>
      </c>
      <c r="AK62" s="50">
        <v>489</v>
      </c>
      <c r="AL62" s="58">
        <v>0.03</v>
      </c>
      <c r="AM62" s="27" t="s">
        <v>149</v>
      </c>
      <c r="AN62" s="42"/>
    </row>
    <row r="63" spans="2:40" x14ac:dyDescent="0.2">
      <c r="B63" s="132"/>
      <c r="C63" s="151"/>
      <c r="D63" s="132"/>
      <c r="E63" s="168"/>
      <c r="F63" s="169"/>
      <c r="G63" s="169"/>
      <c r="H63" s="151"/>
      <c r="I63" s="150"/>
      <c r="J63" s="16">
        <v>44411</v>
      </c>
      <c r="K63" s="105" t="s">
        <v>111</v>
      </c>
      <c r="L63" s="109">
        <v>32</v>
      </c>
      <c r="M63" s="18" t="s">
        <v>145</v>
      </c>
      <c r="N63" s="18" t="s">
        <v>147</v>
      </c>
      <c r="O63" s="57" t="s">
        <v>148</v>
      </c>
      <c r="P63" s="23"/>
      <c r="Q63" s="24">
        <v>14</v>
      </c>
      <c r="R63" s="25" t="s">
        <v>204</v>
      </c>
      <c r="S63" s="26">
        <v>3.6</v>
      </c>
      <c r="T63" s="23"/>
      <c r="U63" s="24">
        <v>360</v>
      </c>
      <c r="V63" s="25" t="s">
        <v>204</v>
      </c>
      <c r="W63" s="26">
        <v>13</v>
      </c>
      <c r="X63" s="50">
        <v>374</v>
      </c>
      <c r="Y63" s="58">
        <v>0.05</v>
      </c>
      <c r="Z63" s="18" t="s">
        <v>134</v>
      </c>
      <c r="AA63" s="18" t="s">
        <v>147</v>
      </c>
      <c r="AB63" s="105" t="s">
        <v>148</v>
      </c>
      <c r="AC63" s="23"/>
      <c r="AD63" s="24">
        <v>14</v>
      </c>
      <c r="AE63" s="25" t="s">
        <v>204</v>
      </c>
      <c r="AF63" s="26">
        <v>3</v>
      </c>
      <c r="AG63" s="23"/>
      <c r="AH63" s="24">
        <v>410</v>
      </c>
      <c r="AI63" s="25" t="s">
        <v>204</v>
      </c>
      <c r="AJ63" s="26">
        <v>12</v>
      </c>
      <c r="AK63" s="50">
        <v>424</v>
      </c>
      <c r="AL63" s="58">
        <v>0.05</v>
      </c>
      <c r="AM63" s="27" t="s">
        <v>149</v>
      </c>
      <c r="AN63" s="42"/>
    </row>
    <row r="64" spans="2:40" x14ac:dyDescent="0.2">
      <c r="B64" s="132"/>
      <c r="C64" s="151"/>
      <c r="D64" s="132"/>
      <c r="E64" s="168"/>
      <c r="F64" s="169"/>
      <c r="G64" s="169"/>
      <c r="H64" s="151"/>
      <c r="I64" s="150"/>
      <c r="J64" s="16">
        <v>44510</v>
      </c>
      <c r="K64" s="105" t="s">
        <v>111</v>
      </c>
      <c r="L64" s="109">
        <v>17.7</v>
      </c>
      <c r="M64" s="18" t="s">
        <v>134</v>
      </c>
      <c r="N64" s="18" t="s">
        <v>147</v>
      </c>
      <c r="O64" s="57" t="s">
        <v>148</v>
      </c>
      <c r="P64" s="23"/>
      <c r="Q64" s="24">
        <v>15</v>
      </c>
      <c r="R64" s="25" t="s">
        <v>204</v>
      </c>
      <c r="S64" s="26">
        <v>3.7</v>
      </c>
      <c r="T64" s="23"/>
      <c r="U64" s="24">
        <v>300</v>
      </c>
      <c r="V64" s="25" t="s">
        <v>204</v>
      </c>
      <c r="W64" s="26">
        <v>13</v>
      </c>
      <c r="X64" s="50">
        <v>315</v>
      </c>
      <c r="Y64" s="58">
        <v>0.05</v>
      </c>
      <c r="Z64" s="18" t="s">
        <v>134</v>
      </c>
      <c r="AA64" s="18" t="s">
        <v>154</v>
      </c>
      <c r="AB64" s="105" t="s">
        <v>148</v>
      </c>
      <c r="AC64" s="23"/>
      <c r="AD64" s="24">
        <v>14</v>
      </c>
      <c r="AE64" s="25" t="s">
        <v>204</v>
      </c>
      <c r="AF64" s="26">
        <v>3.5</v>
      </c>
      <c r="AG64" s="23"/>
      <c r="AH64" s="24">
        <v>360</v>
      </c>
      <c r="AI64" s="25" t="s">
        <v>204</v>
      </c>
      <c r="AJ64" s="26">
        <v>14</v>
      </c>
      <c r="AK64" s="50">
        <v>374</v>
      </c>
      <c r="AL64" s="58">
        <v>0.05</v>
      </c>
      <c r="AM64" s="27" t="s">
        <v>149</v>
      </c>
      <c r="AN64" s="42"/>
    </row>
    <row r="65" spans="2:40" x14ac:dyDescent="0.2">
      <c r="B65" s="132"/>
      <c r="C65" s="151"/>
      <c r="D65" s="132"/>
      <c r="E65" s="168"/>
      <c r="F65" s="169"/>
      <c r="G65" s="169"/>
      <c r="H65" s="151"/>
      <c r="I65" s="150"/>
      <c r="J65" s="16">
        <v>44594</v>
      </c>
      <c r="K65" s="105" t="s">
        <v>115</v>
      </c>
      <c r="L65" s="109">
        <v>0.7</v>
      </c>
      <c r="M65" s="18" t="s">
        <v>134</v>
      </c>
      <c r="N65" s="18" t="s">
        <v>147</v>
      </c>
      <c r="O65" s="57" t="s">
        <v>148</v>
      </c>
      <c r="P65" s="23"/>
      <c r="Q65" s="24">
        <v>8.4</v>
      </c>
      <c r="R65" s="25" t="s">
        <v>204</v>
      </c>
      <c r="S65" s="26">
        <v>2.4</v>
      </c>
      <c r="T65" s="23"/>
      <c r="U65" s="24">
        <v>380</v>
      </c>
      <c r="V65" s="25" t="s">
        <v>204</v>
      </c>
      <c r="W65" s="26">
        <v>10</v>
      </c>
      <c r="X65" s="50">
        <v>388.4</v>
      </c>
      <c r="Y65" s="58">
        <v>0.05</v>
      </c>
      <c r="Z65" s="18" t="s">
        <v>134</v>
      </c>
      <c r="AA65" s="18" t="s">
        <v>147</v>
      </c>
      <c r="AB65" s="105" t="s">
        <v>148</v>
      </c>
      <c r="AC65" s="23"/>
      <c r="AD65" s="24">
        <v>15</v>
      </c>
      <c r="AE65" s="25" t="s">
        <v>204</v>
      </c>
      <c r="AF65" s="26">
        <v>4.0999999999999996</v>
      </c>
      <c r="AG65" s="23"/>
      <c r="AH65" s="24">
        <v>400</v>
      </c>
      <c r="AI65" s="25" t="s">
        <v>204</v>
      </c>
      <c r="AJ65" s="26">
        <v>15</v>
      </c>
      <c r="AK65" s="50">
        <v>415</v>
      </c>
      <c r="AL65" s="58">
        <v>0.05</v>
      </c>
      <c r="AM65" s="27" t="s">
        <v>149</v>
      </c>
      <c r="AN65" s="42"/>
    </row>
    <row r="66" spans="2:40" x14ac:dyDescent="0.2">
      <c r="B66" s="132"/>
      <c r="C66" s="151">
        <v>18</v>
      </c>
      <c r="D66" s="132"/>
      <c r="E66" s="168" t="s">
        <v>70</v>
      </c>
      <c r="F66" s="169"/>
      <c r="G66" s="169"/>
      <c r="H66" s="151" t="s">
        <v>97</v>
      </c>
      <c r="I66" s="150" t="s">
        <v>93</v>
      </c>
      <c r="J66" s="16">
        <v>44322</v>
      </c>
      <c r="K66" s="105" t="s">
        <v>111</v>
      </c>
      <c r="L66" s="109">
        <v>25.7</v>
      </c>
      <c r="M66" s="18" t="s">
        <v>187</v>
      </c>
      <c r="N66" s="18" t="s">
        <v>147</v>
      </c>
      <c r="O66" s="57" t="s">
        <v>148</v>
      </c>
      <c r="P66" s="23"/>
      <c r="Q66" s="24">
        <v>25</v>
      </c>
      <c r="R66" s="25" t="s">
        <v>204</v>
      </c>
      <c r="S66" s="26">
        <v>5.8</v>
      </c>
      <c r="T66" s="23"/>
      <c r="U66" s="24">
        <v>590</v>
      </c>
      <c r="V66" s="25" t="s">
        <v>204</v>
      </c>
      <c r="W66" s="26">
        <v>21</v>
      </c>
      <c r="X66" s="50">
        <v>615</v>
      </c>
      <c r="Y66" s="58">
        <v>0.08</v>
      </c>
      <c r="Z66" s="18" t="s">
        <v>185</v>
      </c>
      <c r="AA66" s="18" t="s">
        <v>147</v>
      </c>
      <c r="AB66" s="105" t="s">
        <v>148</v>
      </c>
      <c r="AC66" s="23"/>
      <c r="AD66" s="24">
        <v>19</v>
      </c>
      <c r="AE66" s="25" t="s">
        <v>204</v>
      </c>
      <c r="AF66" s="26">
        <v>5.3</v>
      </c>
      <c r="AG66" s="23"/>
      <c r="AH66" s="24">
        <v>560</v>
      </c>
      <c r="AI66" s="25" t="s">
        <v>204</v>
      </c>
      <c r="AJ66" s="26">
        <v>20</v>
      </c>
      <c r="AK66" s="50">
        <v>579</v>
      </c>
      <c r="AL66" s="58">
        <v>0.03</v>
      </c>
      <c r="AM66" s="27" t="s">
        <v>149</v>
      </c>
      <c r="AN66" s="42"/>
    </row>
    <row r="67" spans="2:40" x14ac:dyDescent="0.2">
      <c r="B67" s="132"/>
      <c r="C67" s="151"/>
      <c r="D67" s="132"/>
      <c r="E67" s="168"/>
      <c r="F67" s="169"/>
      <c r="G67" s="169"/>
      <c r="H67" s="151"/>
      <c r="I67" s="150"/>
      <c r="J67" s="16">
        <v>44412</v>
      </c>
      <c r="K67" s="105" t="s">
        <v>111</v>
      </c>
      <c r="L67" s="109">
        <v>30.5</v>
      </c>
      <c r="M67" s="18" t="s">
        <v>133</v>
      </c>
      <c r="N67" s="18" t="s">
        <v>147</v>
      </c>
      <c r="O67" s="57" t="s">
        <v>148</v>
      </c>
      <c r="P67" s="23"/>
      <c r="Q67" s="24">
        <v>22</v>
      </c>
      <c r="R67" s="25" t="s">
        <v>204</v>
      </c>
      <c r="S67" s="26">
        <v>5</v>
      </c>
      <c r="T67" s="23"/>
      <c r="U67" s="24">
        <v>690</v>
      </c>
      <c r="V67" s="25" t="s">
        <v>204</v>
      </c>
      <c r="W67" s="26">
        <v>20</v>
      </c>
      <c r="X67" s="50">
        <v>712</v>
      </c>
      <c r="Y67" s="58">
        <v>0.08</v>
      </c>
      <c r="Z67" s="18" t="s">
        <v>134</v>
      </c>
      <c r="AA67" s="18" t="s">
        <v>147</v>
      </c>
      <c r="AB67" s="105" t="s">
        <v>148</v>
      </c>
      <c r="AC67" s="23"/>
      <c r="AD67" s="24">
        <v>15</v>
      </c>
      <c r="AE67" s="25" t="s">
        <v>204</v>
      </c>
      <c r="AF67" s="26">
        <v>2.5</v>
      </c>
      <c r="AG67" s="23"/>
      <c r="AH67" s="24">
        <v>370</v>
      </c>
      <c r="AI67" s="25" t="s">
        <v>204</v>
      </c>
      <c r="AJ67" s="26">
        <v>10</v>
      </c>
      <c r="AK67" s="50">
        <v>385</v>
      </c>
      <c r="AL67" s="58">
        <v>7.0000000000000007E-2</v>
      </c>
      <c r="AM67" s="27" t="s">
        <v>149</v>
      </c>
      <c r="AN67" s="42"/>
    </row>
    <row r="68" spans="2:40" x14ac:dyDescent="0.2">
      <c r="B68" s="132"/>
      <c r="C68" s="151"/>
      <c r="D68" s="132"/>
      <c r="E68" s="168"/>
      <c r="F68" s="169"/>
      <c r="G68" s="169"/>
      <c r="H68" s="151"/>
      <c r="I68" s="150"/>
      <c r="J68" s="16">
        <v>44508</v>
      </c>
      <c r="K68" s="105" t="s">
        <v>111</v>
      </c>
      <c r="L68" s="109">
        <v>17.3</v>
      </c>
      <c r="M68" s="18" t="s">
        <v>133</v>
      </c>
      <c r="N68" s="18" t="s">
        <v>147</v>
      </c>
      <c r="O68" s="57" t="s">
        <v>148</v>
      </c>
      <c r="P68" s="23"/>
      <c r="Q68" s="24">
        <v>25</v>
      </c>
      <c r="R68" s="25" t="s">
        <v>204</v>
      </c>
      <c r="S68" s="26">
        <v>5.4</v>
      </c>
      <c r="T68" s="23"/>
      <c r="U68" s="24">
        <v>970</v>
      </c>
      <c r="V68" s="25" t="s">
        <v>204</v>
      </c>
      <c r="W68" s="26">
        <v>25</v>
      </c>
      <c r="X68" s="50">
        <v>995</v>
      </c>
      <c r="Y68" s="58">
        <v>0.08</v>
      </c>
      <c r="Z68" s="18" t="s">
        <v>145</v>
      </c>
      <c r="AA68" s="18" t="s">
        <v>147</v>
      </c>
      <c r="AB68" s="105" t="s">
        <v>148</v>
      </c>
      <c r="AC68" s="23"/>
      <c r="AD68" s="24">
        <v>32</v>
      </c>
      <c r="AE68" s="25" t="s">
        <v>204</v>
      </c>
      <c r="AF68" s="26">
        <v>5.4</v>
      </c>
      <c r="AG68" s="23"/>
      <c r="AH68" s="24">
        <v>770</v>
      </c>
      <c r="AI68" s="25" t="s">
        <v>204</v>
      </c>
      <c r="AJ68" s="26">
        <v>22</v>
      </c>
      <c r="AK68" s="50">
        <v>802</v>
      </c>
      <c r="AL68" s="58">
        <v>0.08</v>
      </c>
      <c r="AM68" s="27" t="s">
        <v>149</v>
      </c>
      <c r="AN68" s="42"/>
    </row>
    <row r="69" spans="2:40" x14ac:dyDescent="0.2">
      <c r="B69" s="132"/>
      <c r="C69" s="151"/>
      <c r="D69" s="132"/>
      <c r="E69" s="168"/>
      <c r="F69" s="169"/>
      <c r="G69" s="169"/>
      <c r="H69" s="151"/>
      <c r="I69" s="150"/>
      <c r="J69" s="16">
        <v>44594</v>
      </c>
      <c r="K69" s="105" t="s">
        <v>115</v>
      </c>
      <c r="L69" s="109">
        <v>2.2999999999999998</v>
      </c>
      <c r="M69" s="18" t="s">
        <v>134</v>
      </c>
      <c r="N69" s="18" t="s">
        <v>147</v>
      </c>
      <c r="O69" s="57" t="s">
        <v>148</v>
      </c>
      <c r="P69" s="23"/>
      <c r="Q69" s="24">
        <v>21</v>
      </c>
      <c r="R69" s="25" t="s">
        <v>204</v>
      </c>
      <c r="S69" s="26">
        <v>3</v>
      </c>
      <c r="T69" s="23"/>
      <c r="U69" s="24">
        <v>700</v>
      </c>
      <c r="V69" s="25" t="s">
        <v>204</v>
      </c>
      <c r="W69" s="26">
        <v>14</v>
      </c>
      <c r="X69" s="50">
        <v>721</v>
      </c>
      <c r="Y69" s="58">
        <v>0.09</v>
      </c>
      <c r="Z69" s="18" t="s">
        <v>133</v>
      </c>
      <c r="AA69" s="18" t="s">
        <v>147</v>
      </c>
      <c r="AB69" s="105" t="s">
        <v>148</v>
      </c>
      <c r="AC69" s="23"/>
      <c r="AD69" s="24">
        <v>26</v>
      </c>
      <c r="AE69" s="25" t="s">
        <v>204</v>
      </c>
      <c r="AF69" s="26">
        <v>7</v>
      </c>
      <c r="AG69" s="23"/>
      <c r="AH69" s="24">
        <v>670</v>
      </c>
      <c r="AI69" s="25" t="s">
        <v>204</v>
      </c>
      <c r="AJ69" s="26">
        <v>29</v>
      </c>
      <c r="AK69" s="50">
        <v>696</v>
      </c>
      <c r="AL69" s="58">
        <v>7.0000000000000007E-2</v>
      </c>
      <c r="AM69" s="27" t="s">
        <v>149</v>
      </c>
      <c r="AN69" s="42"/>
    </row>
    <row r="70" spans="2:40" x14ac:dyDescent="0.2">
      <c r="B70" s="132"/>
      <c r="C70" s="151">
        <v>19</v>
      </c>
      <c r="D70" s="132"/>
      <c r="E70" s="168" t="s">
        <v>71</v>
      </c>
      <c r="F70" s="169"/>
      <c r="G70" s="169"/>
      <c r="H70" s="151" t="s">
        <v>98</v>
      </c>
      <c r="I70" s="150" t="s">
        <v>93</v>
      </c>
      <c r="J70" s="16">
        <v>44322</v>
      </c>
      <c r="K70" s="105" t="s">
        <v>111</v>
      </c>
      <c r="L70" s="109">
        <v>23</v>
      </c>
      <c r="M70" s="18" t="s">
        <v>133</v>
      </c>
      <c r="N70" s="18" t="s">
        <v>147</v>
      </c>
      <c r="O70" s="57" t="s">
        <v>148</v>
      </c>
      <c r="P70" s="23"/>
      <c r="Q70" s="24">
        <v>30</v>
      </c>
      <c r="R70" s="25" t="s">
        <v>204</v>
      </c>
      <c r="S70" s="26">
        <v>6.8</v>
      </c>
      <c r="T70" s="23"/>
      <c r="U70" s="24">
        <v>730</v>
      </c>
      <c r="V70" s="25" t="s">
        <v>204</v>
      </c>
      <c r="W70" s="26">
        <v>27</v>
      </c>
      <c r="X70" s="50">
        <v>760</v>
      </c>
      <c r="Y70" s="58">
        <v>0.04</v>
      </c>
      <c r="Z70" s="18" t="s">
        <v>133</v>
      </c>
      <c r="AA70" s="18" t="s">
        <v>147</v>
      </c>
      <c r="AB70" s="105" t="s">
        <v>148</v>
      </c>
      <c r="AC70" s="23"/>
      <c r="AD70" s="24">
        <v>20</v>
      </c>
      <c r="AE70" s="25" t="s">
        <v>204</v>
      </c>
      <c r="AF70" s="26">
        <v>4.8</v>
      </c>
      <c r="AG70" s="23"/>
      <c r="AH70" s="24">
        <v>410</v>
      </c>
      <c r="AI70" s="25" t="s">
        <v>204</v>
      </c>
      <c r="AJ70" s="26">
        <v>18</v>
      </c>
      <c r="AK70" s="50">
        <v>430</v>
      </c>
      <c r="AL70" s="58">
        <v>0.05</v>
      </c>
      <c r="AM70" s="27" t="s">
        <v>149</v>
      </c>
      <c r="AN70" s="42"/>
    </row>
    <row r="71" spans="2:40" x14ac:dyDescent="0.2">
      <c r="B71" s="132"/>
      <c r="C71" s="151"/>
      <c r="D71" s="132"/>
      <c r="E71" s="168"/>
      <c r="F71" s="169"/>
      <c r="G71" s="169"/>
      <c r="H71" s="151"/>
      <c r="I71" s="150"/>
      <c r="J71" s="16">
        <v>44412</v>
      </c>
      <c r="K71" s="105" t="s">
        <v>111</v>
      </c>
      <c r="L71" s="109">
        <v>32.200000000000003</v>
      </c>
      <c r="M71" s="18" t="s">
        <v>199</v>
      </c>
      <c r="N71" s="18" t="s">
        <v>147</v>
      </c>
      <c r="O71" s="57" t="s">
        <v>148</v>
      </c>
      <c r="P71" s="23"/>
      <c r="Q71" s="24">
        <v>17</v>
      </c>
      <c r="R71" s="25" t="s">
        <v>204</v>
      </c>
      <c r="S71" s="26">
        <v>4.4000000000000004</v>
      </c>
      <c r="T71" s="23"/>
      <c r="U71" s="24">
        <v>500</v>
      </c>
      <c r="V71" s="25" t="s">
        <v>204</v>
      </c>
      <c r="W71" s="26">
        <v>17</v>
      </c>
      <c r="X71" s="50">
        <v>517</v>
      </c>
      <c r="Y71" s="58">
        <v>0.08</v>
      </c>
      <c r="Z71" s="18" t="s">
        <v>133</v>
      </c>
      <c r="AA71" s="18" t="s">
        <v>154</v>
      </c>
      <c r="AB71" s="105" t="s">
        <v>148</v>
      </c>
      <c r="AC71" s="23"/>
      <c r="AD71" s="24">
        <v>30</v>
      </c>
      <c r="AE71" s="25" t="s">
        <v>204</v>
      </c>
      <c r="AF71" s="26">
        <v>4.7</v>
      </c>
      <c r="AG71" s="23"/>
      <c r="AH71" s="24">
        <v>710</v>
      </c>
      <c r="AI71" s="25" t="s">
        <v>204</v>
      </c>
      <c r="AJ71" s="26">
        <v>20</v>
      </c>
      <c r="AK71" s="50">
        <v>740</v>
      </c>
      <c r="AL71" s="58">
        <v>7.0000000000000007E-2</v>
      </c>
      <c r="AM71" s="27" t="s">
        <v>149</v>
      </c>
      <c r="AN71" s="42"/>
    </row>
    <row r="72" spans="2:40" x14ac:dyDescent="0.2">
      <c r="B72" s="132"/>
      <c r="C72" s="151"/>
      <c r="D72" s="132"/>
      <c r="E72" s="168"/>
      <c r="F72" s="169"/>
      <c r="G72" s="169"/>
      <c r="H72" s="151"/>
      <c r="I72" s="150"/>
      <c r="J72" s="16">
        <v>44510</v>
      </c>
      <c r="K72" s="105" t="s">
        <v>111</v>
      </c>
      <c r="L72" s="109">
        <v>12</v>
      </c>
      <c r="M72" s="18" t="s">
        <v>150</v>
      </c>
      <c r="N72" s="18" t="s">
        <v>147</v>
      </c>
      <c r="O72" s="57" t="s">
        <v>148</v>
      </c>
      <c r="P72" s="23"/>
      <c r="Q72" s="24">
        <v>17</v>
      </c>
      <c r="R72" s="25" t="s">
        <v>204</v>
      </c>
      <c r="S72" s="26">
        <v>4.4000000000000004</v>
      </c>
      <c r="T72" s="23"/>
      <c r="U72" s="24">
        <v>480</v>
      </c>
      <c r="V72" s="25" t="s">
        <v>204</v>
      </c>
      <c r="W72" s="26">
        <v>17</v>
      </c>
      <c r="X72" s="50">
        <v>497</v>
      </c>
      <c r="Y72" s="58">
        <v>0.08</v>
      </c>
      <c r="Z72" s="18" t="s">
        <v>134</v>
      </c>
      <c r="AA72" s="18" t="s">
        <v>147</v>
      </c>
      <c r="AB72" s="105" t="s">
        <v>148</v>
      </c>
      <c r="AC72" s="23"/>
      <c r="AD72" s="24">
        <v>12</v>
      </c>
      <c r="AE72" s="25" t="s">
        <v>204</v>
      </c>
      <c r="AF72" s="26">
        <v>3.6</v>
      </c>
      <c r="AG72" s="23"/>
      <c r="AH72" s="24">
        <v>420</v>
      </c>
      <c r="AI72" s="25" t="s">
        <v>204</v>
      </c>
      <c r="AJ72" s="26">
        <v>14</v>
      </c>
      <c r="AK72" s="50">
        <v>432</v>
      </c>
      <c r="AL72" s="58">
        <v>0.08</v>
      </c>
      <c r="AM72" s="27" t="s">
        <v>149</v>
      </c>
      <c r="AN72" s="42"/>
    </row>
    <row r="73" spans="2:40" x14ac:dyDescent="0.2">
      <c r="B73" s="132"/>
      <c r="C73" s="151"/>
      <c r="D73" s="132"/>
      <c r="E73" s="168"/>
      <c r="F73" s="169"/>
      <c r="G73" s="169"/>
      <c r="H73" s="151"/>
      <c r="I73" s="150"/>
      <c r="J73" s="16">
        <v>44596</v>
      </c>
      <c r="K73" s="105" t="s">
        <v>111</v>
      </c>
      <c r="L73" s="109">
        <v>0.4</v>
      </c>
      <c r="M73" s="18" t="s">
        <v>133</v>
      </c>
      <c r="N73" s="18" t="s">
        <v>147</v>
      </c>
      <c r="O73" s="57" t="s">
        <v>148</v>
      </c>
      <c r="P73" s="23"/>
      <c r="Q73" s="24">
        <v>17</v>
      </c>
      <c r="R73" s="25" t="s">
        <v>201</v>
      </c>
      <c r="S73" s="26">
        <v>2.2999999999999998</v>
      </c>
      <c r="T73" s="23"/>
      <c r="U73" s="24">
        <v>500</v>
      </c>
      <c r="V73" s="25" t="s">
        <v>201</v>
      </c>
      <c r="W73" s="26">
        <v>10</v>
      </c>
      <c r="X73" s="50">
        <v>517</v>
      </c>
      <c r="Y73" s="58">
        <v>0.09</v>
      </c>
      <c r="Z73" s="18" t="s">
        <v>134</v>
      </c>
      <c r="AA73" s="18" t="s">
        <v>147</v>
      </c>
      <c r="AB73" s="105" t="s">
        <v>148</v>
      </c>
      <c r="AC73" s="23" t="s">
        <v>200</v>
      </c>
      <c r="AD73" s="24">
        <v>7.2</v>
      </c>
      <c r="AE73" s="25"/>
      <c r="AF73" s="26"/>
      <c r="AG73" s="23"/>
      <c r="AH73" s="24">
        <v>350</v>
      </c>
      <c r="AI73" s="25" t="s">
        <v>201</v>
      </c>
      <c r="AJ73" s="26">
        <v>9.4</v>
      </c>
      <c r="AK73" s="50">
        <v>350</v>
      </c>
      <c r="AL73" s="58">
        <v>0.08</v>
      </c>
      <c r="AM73" s="27" t="s">
        <v>149</v>
      </c>
      <c r="AN73" s="42"/>
    </row>
    <row r="74" spans="2:40" x14ac:dyDescent="0.2">
      <c r="B74" s="132"/>
      <c r="C74" s="151">
        <v>20</v>
      </c>
      <c r="D74" s="132"/>
      <c r="E74" s="168" t="s">
        <v>25</v>
      </c>
      <c r="F74" s="169"/>
      <c r="G74" s="169"/>
      <c r="H74" s="151" t="s">
        <v>99</v>
      </c>
      <c r="I74" s="150" t="s">
        <v>93</v>
      </c>
      <c r="J74" s="16">
        <v>44322</v>
      </c>
      <c r="K74" s="105" t="s">
        <v>111</v>
      </c>
      <c r="L74" s="109">
        <v>21.1</v>
      </c>
      <c r="M74" s="18" t="s">
        <v>134</v>
      </c>
      <c r="N74" s="18" t="s">
        <v>147</v>
      </c>
      <c r="O74" s="57" t="s">
        <v>148</v>
      </c>
      <c r="P74" s="23" t="s">
        <v>202</v>
      </c>
      <c r="Q74" s="24">
        <v>7.5</v>
      </c>
      <c r="R74" s="25"/>
      <c r="S74" s="26"/>
      <c r="T74" s="23"/>
      <c r="U74" s="24">
        <v>170</v>
      </c>
      <c r="V74" s="25" t="s">
        <v>204</v>
      </c>
      <c r="W74" s="26">
        <v>8.6</v>
      </c>
      <c r="X74" s="50">
        <v>170</v>
      </c>
      <c r="Y74" s="58">
        <v>0.04</v>
      </c>
      <c r="Z74" s="18" t="s">
        <v>134</v>
      </c>
      <c r="AA74" s="18" t="s">
        <v>188</v>
      </c>
      <c r="AB74" s="105" t="s">
        <v>148</v>
      </c>
      <c r="AC74" s="23"/>
      <c r="AD74" s="24">
        <v>11</v>
      </c>
      <c r="AE74" s="25" t="s">
        <v>204</v>
      </c>
      <c r="AF74" s="26">
        <v>3.6</v>
      </c>
      <c r="AG74" s="23"/>
      <c r="AH74" s="24">
        <v>370</v>
      </c>
      <c r="AI74" s="25" t="s">
        <v>204</v>
      </c>
      <c r="AJ74" s="26">
        <v>14</v>
      </c>
      <c r="AK74" s="50">
        <v>381</v>
      </c>
      <c r="AL74" s="58">
        <v>0.04</v>
      </c>
      <c r="AM74" s="27" t="s">
        <v>149</v>
      </c>
      <c r="AN74" s="42"/>
    </row>
    <row r="75" spans="2:40" x14ac:dyDescent="0.2">
      <c r="B75" s="132"/>
      <c r="C75" s="151"/>
      <c r="D75" s="132"/>
      <c r="E75" s="168"/>
      <c r="F75" s="169"/>
      <c r="G75" s="169"/>
      <c r="H75" s="151"/>
      <c r="I75" s="150"/>
      <c r="J75" s="16">
        <v>44412</v>
      </c>
      <c r="K75" s="105" t="s">
        <v>111</v>
      </c>
      <c r="L75" s="109">
        <v>33.200000000000003</v>
      </c>
      <c r="M75" s="18" t="s">
        <v>133</v>
      </c>
      <c r="N75" s="18" t="s">
        <v>147</v>
      </c>
      <c r="O75" s="57" t="s">
        <v>148</v>
      </c>
      <c r="P75" s="23" t="s">
        <v>202</v>
      </c>
      <c r="Q75" s="24">
        <v>6.9</v>
      </c>
      <c r="R75" s="25"/>
      <c r="S75" s="26"/>
      <c r="T75" s="23"/>
      <c r="U75" s="24">
        <v>190</v>
      </c>
      <c r="V75" s="25" t="s">
        <v>204</v>
      </c>
      <c r="W75" s="26">
        <v>8.8000000000000007</v>
      </c>
      <c r="X75" s="50">
        <v>190</v>
      </c>
      <c r="Y75" s="58">
        <v>0.03</v>
      </c>
      <c r="Z75" s="18" t="s">
        <v>133</v>
      </c>
      <c r="AA75" s="18" t="s">
        <v>147</v>
      </c>
      <c r="AB75" s="105" t="s">
        <v>155</v>
      </c>
      <c r="AC75" s="23" t="s">
        <v>202</v>
      </c>
      <c r="AD75" s="24">
        <v>7.7</v>
      </c>
      <c r="AE75" s="25"/>
      <c r="AF75" s="26"/>
      <c r="AG75" s="23"/>
      <c r="AH75" s="24">
        <v>200</v>
      </c>
      <c r="AI75" s="25" t="s">
        <v>204</v>
      </c>
      <c r="AJ75" s="26">
        <v>9.6999999999999993</v>
      </c>
      <c r="AK75" s="50">
        <v>200</v>
      </c>
      <c r="AL75" s="58">
        <v>7.0000000000000007E-2</v>
      </c>
      <c r="AM75" s="27" t="s">
        <v>149</v>
      </c>
      <c r="AN75" s="42"/>
    </row>
    <row r="76" spans="2:40" x14ac:dyDescent="0.2">
      <c r="B76" s="132"/>
      <c r="C76" s="151"/>
      <c r="D76" s="132"/>
      <c r="E76" s="168"/>
      <c r="F76" s="169"/>
      <c r="G76" s="169"/>
      <c r="H76" s="151"/>
      <c r="I76" s="150"/>
      <c r="J76" s="16">
        <v>44508</v>
      </c>
      <c r="K76" s="105" t="s">
        <v>115</v>
      </c>
      <c r="L76" s="109">
        <v>16.100000000000001</v>
      </c>
      <c r="M76" s="18" t="s">
        <v>134</v>
      </c>
      <c r="N76" s="18" t="s">
        <v>147</v>
      </c>
      <c r="O76" s="57" t="s">
        <v>148</v>
      </c>
      <c r="P76" s="23"/>
      <c r="Q76" s="24">
        <v>12</v>
      </c>
      <c r="R76" s="25" t="s">
        <v>204</v>
      </c>
      <c r="S76" s="26">
        <v>3.5</v>
      </c>
      <c r="T76" s="23"/>
      <c r="U76" s="24">
        <v>480</v>
      </c>
      <c r="V76" s="25" t="s">
        <v>204</v>
      </c>
      <c r="W76" s="26">
        <v>16</v>
      </c>
      <c r="X76" s="50">
        <v>492</v>
      </c>
      <c r="Y76" s="58">
        <v>0.06</v>
      </c>
      <c r="Z76" s="18" t="s">
        <v>150</v>
      </c>
      <c r="AA76" s="18" t="s">
        <v>147</v>
      </c>
      <c r="AB76" s="105" t="s">
        <v>155</v>
      </c>
      <c r="AC76" s="23"/>
      <c r="AD76" s="24">
        <v>6.1</v>
      </c>
      <c r="AE76" s="25" t="s">
        <v>204</v>
      </c>
      <c r="AF76" s="26">
        <v>2</v>
      </c>
      <c r="AG76" s="23"/>
      <c r="AH76" s="24">
        <v>140</v>
      </c>
      <c r="AI76" s="25" t="s">
        <v>204</v>
      </c>
      <c r="AJ76" s="26">
        <v>7.7</v>
      </c>
      <c r="AK76" s="50">
        <v>146.1</v>
      </c>
      <c r="AL76" s="58">
        <v>0.06</v>
      </c>
      <c r="AM76" s="27" t="s">
        <v>149</v>
      </c>
      <c r="AN76" s="42"/>
    </row>
    <row r="77" spans="2:40" x14ac:dyDescent="0.2">
      <c r="B77" s="132"/>
      <c r="C77" s="151"/>
      <c r="D77" s="132"/>
      <c r="E77" s="168"/>
      <c r="F77" s="169"/>
      <c r="G77" s="169"/>
      <c r="H77" s="151"/>
      <c r="I77" s="150"/>
      <c r="J77" s="16">
        <v>44594</v>
      </c>
      <c r="K77" s="105" t="s">
        <v>111</v>
      </c>
      <c r="L77" s="109">
        <v>4.4000000000000004</v>
      </c>
      <c r="M77" s="18" t="s">
        <v>133</v>
      </c>
      <c r="N77" s="18" t="s">
        <v>147</v>
      </c>
      <c r="O77" s="57" t="s">
        <v>148</v>
      </c>
      <c r="P77" s="23"/>
      <c r="Q77" s="24">
        <v>9.1</v>
      </c>
      <c r="R77" s="25" t="s">
        <v>201</v>
      </c>
      <c r="S77" s="26">
        <v>2.2999999999999998</v>
      </c>
      <c r="T77" s="23"/>
      <c r="U77" s="24">
        <v>260</v>
      </c>
      <c r="V77" s="25" t="s">
        <v>201</v>
      </c>
      <c r="W77" s="26">
        <v>8.6</v>
      </c>
      <c r="X77" s="50">
        <v>269.10000000000002</v>
      </c>
      <c r="Y77" s="58">
        <v>0.06</v>
      </c>
      <c r="Z77" s="18" t="s">
        <v>150</v>
      </c>
      <c r="AA77" s="18" t="s">
        <v>147</v>
      </c>
      <c r="AB77" s="105" t="s">
        <v>155</v>
      </c>
      <c r="AC77" s="23" t="s">
        <v>200</v>
      </c>
      <c r="AD77" s="24">
        <v>5.4</v>
      </c>
      <c r="AE77" s="25"/>
      <c r="AF77" s="26"/>
      <c r="AG77" s="23"/>
      <c r="AH77" s="24">
        <v>180</v>
      </c>
      <c r="AI77" s="25" t="s">
        <v>201</v>
      </c>
      <c r="AJ77" s="26">
        <v>7.3</v>
      </c>
      <c r="AK77" s="50">
        <v>180</v>
      </c>
      <c r="AL77" s="58">
        <v>7.0000000000000007E-2</v>
      </c>
      <c r="AM77" s="27" t="s">
        <v>149</v>
      </c>
      <c r="AN77" s="42"/>
    </row>
    <row r="78" spans="2:40" x14ac:dyDescent="0.2">
      <c r="B78" s="132"/>
      <c r="C78" s="151">
        <v>21</v>
      </c>
      <c r="D78" s="132"/>
      <c r="E78" s="168" t="s">
        <v>72</v>
      </c>
      <c r="F78" s="169"/>
      <c r="G78" s="169"/>
      <c r="H78" s="151" t="s">
        <v>100</v>
      </c>
      <c r="I78" s="150" t="s">
        <v>93</v>
      </c>
      <c r="J78" s="16">
        <v>44322</v>
      </c>
      <c r="K78" s="105" t="s">
        <v>111</v>
      </c>
      <c r="L78" s="109">
        <v>21.3</v>
      </c>
      <c r="M78" s="18" t="s">
        <v>189</v>
      </c>
      <c r="N78" s="18" t="s">
        <v>147</v>
      </c>
      <c r="O78" s="57" t="s">
        <v>156</v>
      </c>
      <c r="P78" s="23" t="s">
        <v>202</v>
      </c>
      <c r="Q78" s="24">
        <v>4.8</v>
      </c>
      <c r="R78" s="25"/>
      <c r="S78" s="26"/>
      <c r="T78" s="23"/>
      <c r="U78" s="24">
        <v>93</v>
      </c>
      <c r="V78" s="25" t="s">
        <v>204</v>
      </c>
      <c r="W78" s="26">
        <v>4.8</v>
      </c>
      <c r="X78" s="50">
        <v>93</v>
      </c>
      <c r="Y78" s="58">
        <v>0.04</v>
      </c>
      <c r="Z78" s="18" t="s">
        <v>133</v>
      </c>
      <c r="AA78" s="18" t="s">
        <v>147</v>
      </c>
      <c r="AB78" s="105" t="s">
        <v>148</v>
      </c>
      <c r="AC78" s="23" t="s">
        <v>202</v>
      </c>
      <c r="AD78" s="24">
        <v>9.3000000000000007</v>
      </c>
      <c r="AE78" s="25"/>
      <c r="AF78" s="26"/>
      <c r="AG78" s="23"/>
      <c r="AH78" s="24">
        <v>100</v>
      </c>
      <c r="AI78" s="25" t="s">
        <v>204</v>
      </c>
      <c r="AJ78" s="26">
        <v>7.7</v>
      </c>
      <c r="AK78" s="50">
        <v>100</v>
      </c>
      <c r="AL78" s="58">
        <v>0.04</v>
      </c>
      <c r="AM78" s="27" t="s">
        <v>149</v>
      </c>
      <c r="AN78" s="42"/>
    </row>
    <row r="79" spans="2:40" x14ac:dyDescent="0.2">
      <c r="B79" s="132"/>
      <c r="C79" s="151"/>
      <c r="D79" s="132"/>
      <c r="E79" s="168"/>
      <c r="F79" s="169"/>
      <c r="G79" s="169"/>
      <c r="H79" s="151"/>
      <c r="I79" s="150"/>
      <c r="J79" s="16">
        <v>44412</v>
      </c>
      <c r="K79" s="105" t="s">
        <v>111</v>
      </c>
      <c r="L79" s="109">
        <v>31.4</v>
      </c>
      <c r="M79" s="18" t="s">
        <v>145</v>
      </c>
      <c r="N79" s="18" t="s">
        <v>147</v>
      </c>
      <c r="O79" s="57" t="s">
        <v>156</v>
      </c>
      <c r="P79" s="23" t="s">
        <v>202</v>
      </c>
      <c r="Q79" s="24">
        <v>8.1</v>
      </c>
      <c r="R79" s="25"/>
      <c r="S79" s="26"/>
      <c r="T79" s="23"/>
      <c r="U79" s="24">
        <v>150</v>
      </c>
      <c r="V79" s="25" t="s">
        <v>204</v>
      </c>
      <c r="W79" s="26">
        <v>8.9</v>
      </c>
      <c r="X79" s="50">
        <v>150</v>
      </c>
      <c r="Y79" s="58">
        <v>0.02</v>
      </c>
      <c r="Z79" s="18" t="s">
        <v>145</v>
      </c>
      <c r="AA79" s="18" t="s">
        <v>109</v>
      </c>
      <c r="AB79" s="105" t="s">
        <v>148</v>
      </c>
      <c r="AC79" s="23" t="s">
        <v>202</v>
      </c>
      <c r="AD79" s="24">
        <v>8.1</v>
      </c>
      <c r="AE79" s="25"/>
      <c r="AF79" s="26"/>
      <c r="AG79" s="23"/>
      <c r="AH79" s="24">
        <v>120</v>
      </c>
      <c r="AI79" s="25" t="s">
        <v>204</v>
      </c>
      <c r="AJ79" s="26">
        <v>7.7</v>
      </c>
      <c r="AK79" s="50">
        <v>120</v>
      </c>
      <c r="AL79" s="58">
        <v>0.03</v>
      </c>
      <c r="AM79" s="27" t="s">
        <v>149</v>
      </c>
      <c r="AN79" s="42"/>
    </row>
    <row r="80" spans="2:40" x14ac:dyDescent="0.2">
      <c r="B80" s="132"/>
      <c r="C80" s="151"/>
      <c r="D80" s="132"/>
      <c r="E80" s="168"/>
      <c r="F80" s="169"/>
      <c r="G80" s="169"/>
      <c r="H80" s="151"/>
      <c r="I80" s="150"/>
      <c r="J80" s="16">
        <v>44508</v>
      </c>
      <c r="K80" s="105" t="s">
        <v>115</v>
      </c>
      <c r="L80" s="109">
        <v>12.6</v>
      </c>
      <c r="M80" s="18" t="s">
        <v>145</v>
      </c>
      <c r="N80" s="18" t="s">
        <v>147</v>
      </c>
      <c r="O80" s="57" t="s">
        <v>156</v>
      </c>
      <c r="P80" s="23"/>
      <c r="Q80" s="24">
        <v>9.5</v>
      </c>
      <c r="R80" s="25" t="s">
        <v>204</v>
      </c>
      <c r="S80" s="26">
        <v>2.2999999999999998</v>
      </c>
      <c r="T80" s="23"/>
      <c r="U80" s="24">
        <v>230</v>
      </c>
      <c r="V80" s="25" t="s">
        <v>204</v>
      </c>
      <c r="W80" s="26">
        <v>8.6</v>
      </c>
      <c r="X80" s="50">
        <v>239.5</v>
      </c>
      <c r="Y80" s="58">
        <v>0.05</v>
      </c>
      <c r="Z80" s="18" t="s">
        <v>145</v>
      </c>
      <c r="AA80" s="18" t="s">
        <v>147</v>
      </c>
      <c r="AB80" s="105" t="s">
        <v>148</v>
      </c>
      <c r="AC80" s="23" t="s">
        <v>202</v>
      </c>
      <c r="AD80" s="24">
        <v>8.1</v>
      </c>
      <c r="AE80" s="25"/>
      <c r="AF80" s="26"/>
      <c r="AG80" s="23"/>
      <c r="AH80" s="24">
        <v>100</v>
      </c>
      <c r="AI80" s="25" t="s">
        <v>204</v>
      </c>
      <c r="AJ80" s="26">
        <v>7.1</v>
      </c>
      <c r="AK80" s="50">
        <v>100</v>
      </c>
      <c r="AL80" s="58">
        <v>0.05</v>
      </c>
      <c r="AM80" s="27" t="s">
        <v>149</v>
      </c>
      <c r="AN80" s="42"/>
    </row>
    <row r="81" spans="2:40" x14ac:dyDescent="0.2">
      <c r="B81" s="132"/>
      <c r="C81" s="151"/>
      <c r="D81" s="132"/>
      <c r="E81" s="168"/>
      <c r="F81" s="169"/>
      <c r="G81" s="169"/>
      <c r="H81" s="151"/>
      <c r="I81" s="150"/>
      <c r="J81" s="16">
        <v>44595</v>
      </c>
      <c r="K81" s="105" t="s">
        <v>111</v>
      </c>
      <c r="L81" s="109">
        <v>3.8</v>
      </c>
      <c r="M81" s="18" t="s">
        <v>136</v>
      </c>
      <c r="N81" s="18" t="s">
        <v>147</v>
      </c>
      <c r="O81" s="57" t="s">
        <v>156</v>
      </c>
      <c r="P81" s="23" t="s">
        <v>200</v>
      </c>
      <c r="Q81" s="24">
        <v>5.2</v>
      </c>
      <c r="R81" s="25"/>
      <c r="S81" s="26"/>
      <c r="T81" s="23"/>
      <c r="U81" s="24">
        <v>130</v>
      </c>
      <c r="V81" s="25" t="s">
        <v>201</v>
      </c>
      <c r="W81" s="26">
        <v>6.1</v>
      </c>
      <c r="X81" s="50">
        <v>130</v>
      </c>
      <c r="Y81" s="58">
        <v>0.04</v>
      </c>
      <c r="Z81" s="18" t="s">
        <v>145</v>
      </c>
      <c r="AA81" s="18" t="s">
        <v>147</v>
      </c>
      <c r="AB81" s="105" t="s">
        <v>148</v>
      </c>
      <c r="AC81" s="23" t="s">
        <v>200</v>
      </c>
      <c r="AD81" s="24">
        <v>4.3</v>
      </c>
      <c r="AE81" s="25"/>
      <c r="AF81" s="26"/>
      <c r="AG81" s="23"/>
      <c r="AH81" s="24">
        <v>100</v>
      </c>
      <c r="AI81" s="25" t="s">
        <v>201</v>
      </c>
      <c r="AJ81" s="26">
        <v>5.5</v>
      </c>
      <c r="AK81" s="50">
        <v>100</v>
      </c>
      <c r="AL81" s="58">
        <v>0.05</v>
      </c>
      <c r="AM81" s="27" t="s">
        <v>149</v>
      </c>
      <c r="AN81" s="42"/>
    </row>
    <row r="82" spans="2:40" x14ac:dyDescent="0.2">
      <c r="B82" s="132"/>
      <c r="C82" s="151">
        <v>22</v>
      </c>
      <c r="D82" s="132"/>
      <c r="E82" s="168" t="s">
        <v>24</v>
      </c>
      <c r="F82" s="169"/>
      <c r="G82" s="169"/>
      <c r="H82" s="151" t="s">
        <v>101</v>
      </c>
      <c r="I82" s="150" t="s">
        <v>93</v>
      </c>
      <c r="J82" s="16">
        <v>44324</v>
      </c>
      <c r="K82" s="105" t="s">
        <v>111</v>
      </c>
      <c r="L82" s="109">
        <v>20.9</v>
      </c>
      <c r="M82" s="18" t="s">
        <v>133</v>
      </c>
      <c r="N82" s="18" t="s">
        <v>147</v>
      </c>
      <c r="O82" s="57" t="s">
        <v>148</v>
      </c>
      <c r="P82" s="23"/>
      <c r="Q82" s="24">
        <v>29</v>
      </c>
      <c r="R82" s="25" t="s">
        <v>204</v>
      </c>
      <c r="S82" s="26">
        <v>6.9</v>
      </c>
      <c r="T82" s="23"/>
      <c r="U82" s="24">
        <v>980</v>
      </c>
      <c r="V82" s="25" t="s">
        <v>204</v>
      </c>
      <c r="W82" s="26">
        <v>30</v>
      </c>
      <c r="X82" s="50">
        <v>1009</v>
      </c>
      <c r="Y82" s="58">
        <v>0.04</v>
      </c>
      <c r="Z82" s="18" t="s">
        <v>145</v>
      </c>
      <c r="AA82" s="18" t="s">
        <v>147</v>
      </c>
      <c r="AB82" s="105" t="s">
        <v>156</v>
      </c>
      <c r="AC82" s="23"/>
      <c r="AD82" s="24">
        <v>30</v>
      </c>
      <c r="AE82" s="25" t="s">
        <v>204</v>
      </c>
      <c r="AF82" s="26">
        <v>7.5</v>
      </c>
      <c r="AG82" s="23"/>
      <c r="AH82" s="24">
        <v>730</v>
      </c>
      <c r="AI82" s="25" t="s">
        <v>204</v>
      </c>
      <c r="AJ82" s="26">
        <v>28</v>
      </c>
      <c r="AK82" s="50">
        <v>760</v>
      </c>
      <c r="AL82" s="58">
        <v>0.04</v>
      </c>
      <c r="AM82" s="27" t="s">
        <v>149</v>
      </c>
      <c r="AN82" s="42"/>
    </row>
    <row r="83" spans="2:40" x14ac:dyDescent="0.2">
      <c r="B83" s="132"/>
      <c r="C83" s="151"/>
      <c r="D83" s="132"/>
      <c r="E83" s="168"/>
      <c r="F83" s="169"/>
      <c r="G83" s="169"/>
      <c r="H83" s="151"/>
      <c r="I83" s="150"/>
      <c r="J83" s="16">
        <v>44412</v>
      </c>
      <c r="K83" s="105" t="s">
        <v>111</v>
      </c>
      <c r="L83" s="109">
        <v>32.4</v>
      </c>
      <c r="M83" s="18" t="s">
        <v>136</v>
      </c>
      <c r="N83" s="18" t="s">
        <v>147</v>
      </c>
      <c r="O83" s="57" t="s">
        <v>148</v>
      </c>
      <c r="P83" s="23"/>
      <c r="Q83" s="24">
        <v>34</v>
      </c>
      <c r="R83" s="25" t="s">
        <v>204</v>
      </c>
      <c r="S83" s="26">
        <v>4.7</v>
      </c>
      <c r="T83" s="23"/>
      <c r="U83" s="24">
        <v>900</v>
      </c>
      <c r="V83" s="25" t="s">
        <v>204</v>
      </c>
      <c r="W83" s="26">
        <v>21</v>
      </c>
      <c r="X83" s="50">
        <v>934</v>
      </c>
      <c r="Y83" s="58">
        <v>0.03</v>
      </c>
      <c r="Z83" s="18" t="s">
        <v>142</v>
      </c>
      <c r="AA83" s="18" t="s">
        <v>147</v>
      </c>
      <c r="AB83" s="105" t="s">
        <v>155</v>
      </c>
      <c r="AC83" s="23"/>
      <c r="AD83" s="24">
        <v>23</v>
      </c>
      <c r="AE83" s="25" t="s">
        <v>204</v>
      </c>
      <c r="AF83" s="26">
        <v>4.7</v>
      </c>
      <c r="AG83" s="23"/>
      <c r="AH83" s="24">
        <v>590</v>
      </c>
      <c r="AI83" s="25" t="s">
        <v>204</v>
      </c>
      <c r="AJ83" s="26">
        <v>19</v>
      </c>
      <c r="AK83" s="50">
        <v>613</v>
      </c>
      <c r="AL83" s="58">
        <v>0.03</v>
      </c>
      <c r="AM83" s="27" t="s">
        <v>149</v>
      </c>
      <c r="AN83" s="42"/>
    </row>
    <row r="84" spans="2:40" x14ac:dyDescent="0.2">
      <c r="B84" s="132"/>
      <c r="C84" s="151"/>
      <c r="D84" s="132"/>
      <c r="E84" s="168"/>
      <c r="F84" s="169"/>
      <c r="G84" s="169"/>
      <c r="H84" s="151"/>
      <c r="I84" s="150"/>
      <c r="J84" s="16">
        <v>44511</v>
      </c>
      <c r="K84" s="105" t="s">
        <v>111</v>
      </c>
      <c r="L84" s="109">
        <v>12.8</v>
      </c>
      <c r="M84" s="18" t="s">
        <v>133</v>
      </c>
      <c r="N84" s="18" t="s">
        <v>147</v>
      </c>
      <c r="O84" s="57" t="s">
        <v>148</v>
      </c>
      <c r="P84" s="23"/>
      <c r="Q84" s="24">
        <v>25</v>
      </c>
      <c r="R84" s="25" t="s">
        <v>204</v>
      </c>
      <c r="S84" s="26">
        <v>4.5</v>
      </c>
      <c r="T84" s="23"/>
      <c r="U84" s="24">
        <v>680</v>
      </c>
      <c r="V84" s="25" t="s">
        <v>204</v>
      </c>
      <c r="W84" s="26">
        <v>19</v>
      </c>
      <c r="X84" s="50">
        <v>705</v>
      </c>
      <c r="Y84" s="58">
        <v>7.0000000000000007E-2</v>
      </c>
      <c r="Z84" s="18" t="s">
        <v>134</v>
      </c>
      <c r="AA84" s="18" t="s">
        <v>147</v>
      </c>
      <c r="AB84" s="105" t="s">
        <v>156</v>
      </c>
      <c r="AC84" s="23"/>
      <c r="AD84" s="24">
        <v>19</v>
      </c>
      <c r="AE84" s="25" t="s">
        <v>204</v>
      </c>
      <c r="AF84" s="26">
        <v>4.5999999999999996</v>
      </c>
      <c r="AG84" s="23"/>
      <c r="AH84" s="24">
        <v>510</v>
      </c>
      <c r="AI84" s="25" t="s">
        <v>204</v>
      </c>
      <c r="AJ84" s="26">
        <v>18</v>
      </c>
      <c r="AK84" s="50">
        <v>529</v>
      </c>
      <c r="AL84" s="58">
        <v>0.09</v>
      </c>
      <c r="AM84" s="27" t="s">
        <v>149</v>
      </c>
      <c r="AN84" s="42"/>
    </row>
    <row r="85" spans="2:40" x14ac:dyDescent="0.2">
      <c r="B85" s="133"/>
      <c r="C85" s="170"/>
      <c r="D85" s="133"/>
      <c r="E85" s="171"/>
      <c r="F85" s="172"/>
      <c r="G85" s="172"/>
      <c r="H85" s="170"/>
      <c r="I85" s="173"/>
      <c r="J85" s="28">
        <v>44595</v>
      </c>
      <c r="K85" s="106" t="s">
        <v>111</v>
      </c>
      <c r="L85" s="111">
        <v>4.4000000000000004</v>
      </c>
      <c r="M85" s="30" t="s">
        <v>134</v>
      </c>
      <c r="N85" s="30" t="s">
        <v>147</v>
      </c>
      <c r="O85" s="88" t="s">
        <v>148</v>
      </c>
      <c r="P85" s="34"/>
      <c r="Q85" s="35">
        <v>17</v>
      </c>
      <c r="R85" s="36" t="s">
        <v>201</v>
      </c>
      <c r="S85" s="37">
        <v>5.3</v>
      </c>
      <c r="T85" s="34"/>
      <c r="U85" s="35">
        <v>460</v>
      </c>
      <c r="V85" s="36" t="s">
        <v>201</v>
      </c>
      <c r="W85" s="37">
        <v>23</v>
      </c>
      <c r="X85" s="52">
        <v>477</v>
      </c>
      <c r="Y85" s="89">
        <v>0.09</v>
      </c>
      <c r="Z85" s="30" t="s">
        <v>134</v>
      </c>
      <c r="AA85" s="30" t="s">
        <v>154</v>
      </c>
      <c r="AB85" s="106" t="s">
        <v>148</v>
      </c>
      <c r="AC85" s="34"/>
      <c r="AD85" s="35">
        <v>19</v>
      </c>
      <c r="AE85" s="36" t="s">
        <v>201</v>
      </c>
      <c r="AF85" s="37">
        <v>5.7</v>
      </c>
      <c r="AG85" s="34"/>
      <c r="AH85" s="35">
        <v>490</v>
      </c>
      <c r="AI85" s="36" t="s">
        <v>201</v>
      </c>
      <c r="AJ85" s="37">
        <v>24</v>
      </c>
      <c r="AK85" s="52">
        <v>509</v>
      </c>
      <c r="AL85" s="89">
        <v>0.08</v>
      </c>
      <c r="AM85" s="38" t="s">
        <v>149</v>
      </c>
      <c r="AN85" s="42"/>
    </row>
  </sheetData>
  <mergeCells count="165">
    <mergeCell ref="H78:H81"/>
    <mergeCell ref="I78:I81"/>
    <mergeCell ref="C82:C85"/>
    <mergeCell ref="E82:E85"/>
    <mergeCell ref="F82:F85"/>
    <mergeCell ref="G82:G85"/>
    <mergeCell ref="H82:H85"/>
    <mergeCell ref="I82:I85"/>
    <mergeCell ref="C78:C81"/>
    <mergeCell ref="E78:E81"/>
    <mergeCell ref="F78:F81"/>
    <mergeCell ref="G78:G81"/>
    <mergeCell ref="H70:H73"/>
    <mergeCell ref="I70:I73"/>
    <mergeCell ref="C74:C77"/>
    <mergeCell ref="E74:E77"/>
    <mergeCell ref="F74:F77"/>
    <mergeCell ref="G74:G77"/>
    <mergeCell ref="H74:H77"/>
    <mergeCell ref="I74:I77"/>
    <mergeCell ref="C70:C73"/>
    <mergeCell ref="E70:E73"/>
    <mergeCell ref="F70:F73"/>
    <mergeCell ref="G70:G73"/>
    <mergeCell ref="H62:H65"/>
    <mergeCell ref="I62:I65"/>
    <mergeCell ref="C66:C69"/>
    <mergeCell ref="E66:E69"/>
    <mergeCell ref="F66:F69"/>
    <mergeCell ref="G66:G69"/>
    <mergeCell ref="H66:H69"/>
    <mergeCell ref="I66:I69"/>
    <mergeCell ref="C62:C65"/>
    <mergeCell ref="E62:E65"/>
    <mergeCell ref="F62:F65"/>
    <mergeCell ref="G62:G65"/>
    <mergeCell ref="H54:H57"/>
    <mergeCell ref="I54:I57"/>
    <mergeCell ref="C58:C61"/>
    <mergeCell ref="E58:E61"/>
    <mergeCell ref="F58:F61"/>
    <mergeCell ref="G58:G61"/>
    <mergeCell ref="H58:H61"/>
    <mergeCell ref="I58:I61"/>
    <mergeCell ref="C54:C57"/>
    <mergeCell ref="E54:E57"/>
    <mergeCell ref="F54:F57"/>
    <mergeCell ref="G54:G57"/>
    <mergeCell ref="H46:H49"/>
    <mergeCell ref="I46:I49"/>
    <mergeCell ref="C50:C53"/>
    <mergeCell ref="E50:E53"/>
    <mergeCell ref="F50:F53"/>
    <mergeCell ref="G50:G53"/>
    <mergeCell ref="H50:H53"/>
    <mergeCell ref="I50:I53"/>
    <mergeCell ref="C46:C49"/>
    <mergeCell ref="E46:E49"/>
    <mergeCell ref="F46:F49"/>
    <mergeCell ref="G46:G49"/>
    <mergeCell ref="H38:H41"/>
    <mergeCell ref="I38:I41"/>
    <mergeCell ref="C42:C45"/>
    <mergeCell ref="E42:E45"/>
    <mergeCell ref="F42:F45"/>
    <mergeCell ref="G42:G45"/>
    <mergeCell ref="H42:H45"/>
    <mergeCell ref="I42:I45"/>
    <mergeCell ref="C38:C41"/>
    <mergeCell ref="E38:E41"/>
    <mergeCell ref="F38:F41"/>
    <mergeCell ref="G38:G41"/>
    <mergeCell ref="H30:H33"/>
    <mergeCell ref="I30:I33"/>
    <mergeCell ref="C34:C37"/>
    <mergeCell ref="E34:E37"/>
    <mergeCell ref="F34:F37"/>
    <mergeCell ref="G34:G37"/>
    <mergeCell ref="H34:H37"/>
    <mergeCell ref="I34:I37"/>
    <mergeCell ref="C30:C33"/>
    <mergeCell ref="E30:E33"/>
    <mergeCell ref="F30:F33"/>
    <mergeCell ref="G30:G33"/>
    <mergeCell ref="H22:H25"/>
    <mergeCell ref="I22:I25"/>
    <mergeCell ref="C26:C29"/>
    <mergeCell ref="E26:E29"/>
    <mergeCell ref="F26:F29"/>
    <mergeCell ref="G26:G29"/>
    <mergeCell ref="H26:H29"/>
    <mergeCell ref="I26:I29"/>
    <mergeCell ref="C22:C25"/>
    <mergeCell ref="E22:E25"/>
    <mergeCell ref="F22:F25"/>
    <mergeCell ref="G22:G25"/>
    <mergeCell ref="H16:H17"/>
    <mergeCell ref="I16:I17"/>
    <mergeCell ref="C18:C21"/>
    <mergeCell ref="E18:E21"/>
    <mergeCell ref="F18:F21"/>
    <mergeCell ref="G18:G21"/>
    <mergeCell ref="H18:H21"/>
    <mergeCell ref="I18:I21"/>
    <mergeCell ref="C16:C17"/>
    <mergeCell ref="E16:E17"/>
    <mergeCell ref="F16:F17"/>
    <mergeCell ref="G16:G17"/>
    <mergeCell ref="I10:I13"/>
    <mergeCell ref="C14:C15"/>
    <mergeCell ref="D14:E15"/>
    <mergeCell ref="F14:F15"/>
    <mergeCell ref="G14:G15"/>
    <mergeCell ref="H14:H15"/>
    <mergeCell ref="I14:I15"/>
    <mergeCell ref="C10:C13"/>
    <mergeCell ref="D10:E13"/>
    <mergeCell ref="F10:F13"/>
    <mergeCell ref="G10:G13"/>
    <mergeCell ref="H10:H13"/>
    <mergeCell ref="I6:I7"/>
    <mergeCell ref="C8:C9"/>
    <mergeCell ref="D8:E9"/>
    <mergeCell ref="F8:F9"/>
    <mergeCell ref="G8:G9"/>
    <mergeCell ref="H8:H9"/>
    <mergeCell ref="I8:I9"/>
    <mergeCell ref="C6:C7"/>
    <mergeCell ref="D6:E7"/>
    <mergeCell ref="F6:F7"/>
    <mergeCell ref="G6:G7"/>
    <mergeCell ref="H6:H7"/>
    <mergeCell ref="P3:X3"/>
    <mergeCell ref="P4:X4"/>
    <mergeCell ref="P5:S5"/>
    <mergeCell ref="T5:W5"/>
    <mergeCell ref="Y3:Y5"/>
    <mergeCell ref="Z3:Z5"/>
    <mergeCell ref="AA3:AA5"/>
    <mergeCell ref="AB3:AB5"/>
    <mergeCell ref="AL3:AL5"/>
    <mergeCell ref="B6:B53"/>
    <mergeCell ref="B54:B85"/>
    <mergeCell ref="D16:D53"/>
    <mergeCell ref="D54:D85"/>
    <mergeCell ref="M1:AM1"/>
    <mergeCell ref="M2:Y2"/>
    <mergeCell ref="Z2:AL2"/>
    <mergeCell ref="B1:B5"/>
    <mergeCell ref="C1:I3"/>
    <mergeCell ref="J1:J5"/>
    <mergeCell ref="K1:K5"/>
    <mergeCell ref="L1:L5"/>
    <mergeCell ref="C4:C5"/>
    <mergeCell ref="D4:F5"/>
    <mergeCell ref="H4:H5"/>
    <mergeCell ref="I4:I5"/>
    <mergeCell ref="AM2:AM5"/>
    <mergeCell ref="M3:M5"/>
    <mergeCell ref="N3:N5"/>
    <mergeCell ref="O3:O5"/>
    <mergeCell ref="AC3:AK3"/>
    <mergeCell ref="AC4:AK4"/>
    <mergeCell ref="AC5:AF5"/>
    <mergeCell ref="AG5:AJ5"/>
  </mergeCells>
  <phoneticPr fontId="4"/>
  <conditionalFormatting sqref="AD6:AD85 AF6:AF85 AJ6:AJ85 AH6:AH85">
    <cfRule type="cellIs" dxfId="68" priority="37" stopIfTrue="1" operator="greaterThanOrEqual">
      <formula>10</formula>
    </cfRule>
    <cfRule type="cellIs" dxfId="67" priority="38" stopIfTrue="1" operator="greaterThanOrEqual">
      <formula>1</formula>
    </cfRule>
    <cfRule type="cellIs" dxfId="66" priority="39" stopIfTrue="1" operator="greaterThanOrEqual">
      <formula>0.1</formula>
    </cfRule>
  </conditionalFormatting>
  <conditionalFormatting sqref="S6:S85 W6:W85 Q6:Q85 U6:U85">
    <cfRule type="cellIs" dxfId="65" priority="28" stopIfTrue="1" operator="greaterThanOrEqual">
      <formula>10</formula>
    </cfRule>
    <cfRule type="cellIs" dxfId="64" priority="29" stopIfTrue="1" operator="greaterThanOrEqual">
      <formula>1</formula>
    </cfRule>
    <cfRule type="cellIs" dxfId="63" priority="30" stopIfTrue="1" operator="greaterThanOrEqual">
      <formula>0.1</formula>
    </cfRule>
  </conditionalFormatting>
  <conditionalFormatting sqref="X6:X85">
    <cfRule type="expression" dxfId="62" priority="22" stopIfTrue="1">
      <formula>AND(R6="±",Q6&gt;=10)</formula>
    </cfRule>
    <cfRule type="expression" dxfId="61" priority="23" stopIfTrue="1">
      <formula>AND(R6="±",Q6&gt;=1)</formula>
    </cfRule>
    <cfRule type="expression" dxfId="60" priority="24" stopIfTrue="1">
      <formula>AND(R6="±",Q6&gt;=0.1)</formula>
    </cfRule>
    <cfRule type="expression" dxfId="59" priority="25" stopIfTrue="1">
      <formula>AND(P6="&lt;",U6&gt;=10)</formula>
    </cfRule>
    <cfRule type="expression" dxfId="58" priority="26" stopIfTrue="1">
      <formula>AND(P6="&lt;",U6&gt;=1)</formula>
    </cfRule>
    <cfRule type="expression" dxfId="57" priority="27" stopIfTrue="1">
      <formula>AND(P6="&lt;",U6&gt;=0.1)</formula>
    </cfRule>
  </conditionalFormatting>
  <conditionalFormatting sqref="AK6:AK85">
    <cfRule type="expression" dxfId="56" priority="2" stopIfTrue="1">
      <formula>AND(AE6="±",AD6&gt;=10)</formula>
    </cfRule>
    <cfRule type="expression" dxfId="55" priority="3" stopIfTrue="1">
      <formula>AND(AE6="±",AD6&gt;=1)</formula>
    </cfRule>
    <cfRule type="expression" dxfId="54" priority="4" stopIfTrue="1">
      <formula>AND(AE6="±",AD6&gt;=0.1)</formula>
    </cfRule>
    <cfRule type="expression" dxfId="53" priority="5" stopIfTrue="1">
      <formula>AND(AC6="&lt;",AH6&gt;=10)</formula>
    </cfRule>
    <cfRule type="expression" dxfId="52" priority="6" stopIfTrue="1">
      <formula>AND(AC6="&lt;",AH6&gt;=1)</formula>
    </cfRule>
    <cfRule type="expression" dxfId="51" priority="7" stopIfTrue="1">
      <formula>AND(AC6="&lt;",AH6&gt;=0.1)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50" fitToHeight="0" orientation="landscape" r:id="rId1"/>
  <headerFooter scaleWithDoc="0">
    <oddHeader>&amp;C&amp;18表4.1.1(3) 岩手県 &amp;A &amp;P/&amp;N</oddHeader>
  </headerFooter>
  <rowBreaks count="1" manualBreakCount="1">
    <brk id="53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270A9863-A4C6-4604-913D-7CCF3E5EADDB}">
            <xm:f>NOT(ISERROR(SEARCH("-",X6)))</xm:f>
            <xm:f>"-"</xm:f>
            <x14:dxf>
              <numFmt numFmtId="188" formatCode="@_ "/>
            </x14:dxf>
          </x14:cfRule>
          <xm:sqref>X6:X85</xm:sqref>
        </x14:conditionalFormatting>
        <x14:conditionalFormatting xmlns:xm="http://schemas.microsoft.com/office/excel/2006/main">
          <x14:cfRule type="containsText" priority="1" stopIfTrue="1" operator="containsText" id="{4DA08502-ADBB-4C8D-A4E1-8E3378D329EB}">
            <xm:f>NOT(ISERROR(SEARCH("-",AK6)))</xm:f>
            <xm:f>"-"</xm:f>
            <x14:dxf>
              <numFmt numFmtId="188" formatCode="@_ "/>
            </x14:dxf>
          </x14:cfRule>
          <xm:sqref>AK6:AK85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D52"/>
  <sheetViews>
    <sheetView view="pageBreakPreview" zoomScaleNormal="100" zoomScaleSheetLayoutView="100" workbookViewId="0">
      <pane xSplit="9" ySplit="4" topLeftCell="J5" activePane="bottomRight" state="frozen"/>
      <selection activeCell="AD16" sqref="AD16"/>
      <selection pane="topRight" activeCell="AD16" sqref="AD16"/>
      <selection pane="bottomLeft" activeCell="AD16" sqref="AD16"/>
      <selection pane="bottomRight" activeCell="AD16" sqref="AD16"/>
    </sheetView>
  </sheetViews>
  <sheetFormatPr defaultColWidth="9" defaultRowHeight="13" x14ac:dyDescent="0.2"/>
  <cols>
    <col min="1" max="1" width="2.453125" style="39" customWidth="1"/>
    <col min="2" max="2" width="3" style="39" customWidth="1"/>
    <col min="3" max="3" width="3.90625" style="39" customWidth="1"/>
    <col min="4" max="4" width="16.81640625" style="39" customWidth="1"/>
    <col min="5" max="5" width="10.6328125" style="39" customWidth="1"/>
    <col min="6" max="6" width="5.6328125" style="39" customWidth="1"/>
    <col min="7" max="9" width="4.453125" style="39" hidden="1" customWidth="1"/>
    <col min="10" max="10" width="9.453125" style="40" customWidth="1"/>
    <col min="11" max="11" width="5.54296875" style="39" customWidth="1"/>
    <col min="12" max="13" width="7.36328125" style="39" customWidth="1"/>
    <col min="14" max="14" width="7.1796875" style="39" customWidth="1"/>
    <col min="15" max="15" width="6.81640625" style="39" customWidth="1"/>
    <col min="16" max="16" width="25.81640625" style="39" customWidth="1"/>
    <col min="17" max="17" width="5.36328125" style="39" customWidth="1"/>
    <col min="18" max="18" width="7.453125" style="39" customWidth="1"/>
    <col min="19" max="19" width="6.81640625" style="39" customWidth="1"/>
    <col min="20" max="21" width="6.1796875" style="39" customWidth="1"/>
    <col min="22" max="22" width="5.453125" style="39" customWidth="1"/>
    <col min="23" max="23" width="6.81640625" style="39" customWidth="1"/>
    <col min="24" max="24" width="2.453125" style="41" hidden="1" customWidth="1"/>
    <col min="25" max="25" width="6.1796875" style="39" hidden="1" customWidth="1"/>
    <col min="26" max="26" width="5.453125" style="39" customWidth="1"/>
    <col min="27" max="27" width="6.81640625" style="39" customWidth="1"/>
    <col min="28" max="28" width="2.453125" style="41" hidden="1" customWidth="1"/>
    <col min="29" max="29" width="6.1796875" style="39" hidden="1" customWidth="1"/>
    <col min="30" max="30" width="18.81640625" style="39" customWidth="1"/>
    <col min="31" max="31" width="2.90625" style="39" customWidth="1"/>
    <col min="32" max="16384" width="9" style="39"/>
  </cols>
  <sheetData>
    <row r="1" spans="1:30" ht="13.5" customHeight="1" x14ac:dyDescent="0.2">
      <c r="B1" s="147"/>
      <c r="C1" s="148" t="s">
        <v>0</v>
      </c>
      <c r="D1" s="148"/>
      <c r="E1" s="148"/>
      <c r="F1" s="148"/>
      <c r="J1" s="153" t="s">
        <v>7</v>
      </c>
      <c r="K1" s="154" t="s">
        <v>8</v>
      </c>
      <c r="L1" s="155" t="s">
        <v>28</v>
      </c>
      <c r="M1" s="166" t="s">
        <v>19</v>
      </c>
      <c r="N1" s="164" t="s">
        <v>41</v>
      </c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s="59" customFormat="1" ht="14.15" customHeight="1" x14ac:dyDescent="0.2">
      <c r="B2" s="147"/>
      <c r="C2" s="148"/>
      <c r="D2" s="148"/>
      <c r="E2" s="148"/>
      <c r="F2" s="148"/>
      <c r="G2" s="60"/>
      <c r="H2" s="60"/>
      <c r="I2" s="60"/>
      <c r="J2" s="153"/>
      <c r="K2" s="154"/>
      <c r="L2" s="155"/>
      <c r="M2" s="166"/>
      <c r="N2" s="156" t="s">
        <v>1</v>
      </c>
      <c r="O2" s="156"/>
      <c r="P2" s="156"/>
      <c r="Q2" s="156"/>
      <c r="R2" s="156"/>
      <c r="S2" s="156"/>
      <c r="T2" s="156"/>
      <c r="U2" s="156"/>
      <c r="V2" s="158" t="s">
        <v>20</v>
      </c>
      <c r="W2" s="159"/>
      <c r="X2" s="159"/>
      <c r="Y2" s="159"/>
      <c r="Z2" s="159"/>
      <c r="AA2" s="159"/>
      <c r="AB2" s="159"/>
      <c r="AC2" s="160"/>
      <c r="AD2" s="156" t="s">
        <v>2</v>
      </c>
    </row>
    <row r="3" spans="1:30" s="59" customFormat="1" ht="14.15" customHeight="1" x14ac:dyDescent="0.2">
      <c r="B3" s="147"/>
      <c r="C3" s="156" t="s">
        <v>21</v>
      </c>
      <c r="D3" s="156" t="s">
        <v>4</v>
      </c>
      <c r="E3" s="156"/>
      <c r="F3" s="215" t="s">
        <v>27</v>
      </c>
      <c r="G3" s="61"/>
      <c r="H3" s="61"/>
      <c r="I3" s="61"/>
      <c r="J3" s="153"/>
      <c r="K3" s="154"/>
      <c r="L3" s="155"/>
      <c r="M3" s="166"/>
      <c r="N3" s="166" t="s">
        <v>42</v>
      </c>
      <c r="O3" s="155" t="s">
        <v>43</v>
      </c>
      <c r="P3" s="154" t="s">
        <v>29</v>
      </c>
      <c r="Q3" s="154" t="s">
        <v>30</v>
      </c>
      <c r="R3" s="155" t="s">
        <v>54</v>
      </c>
      <c r="S3" s="167" t="s">
        <v>55</v>
      </c>
      <c r="T3" s="165" t="s">
        <v>46</v>
      </c>
      <c r="U3" s="165" t="s">
        <v>47</v>
      </c>
      <c r="V3" s="161" t="s">
        <v>9</v>
      </c>
      <c r="W3" s="162"/>
      <c r="X3" s="162"/>
      <c r="Y3" s="162"/>
      <c r="Z3" s="162"/>
      <c r="AA3" s="162"/>
      <c r="AB3" s="162"/>
      <c r="AC3" s="163"/>
      <c r="AD3" s="156"/>
    </row>
    <row r="4" spans="1:30" s="59" customFormat="1" ht="14.15" customHeight="1" x14ac:dyDescent="0.2">
      <c r="B4" s="147"/>
      <c r="C4" s="156"/>
      <c r="D4" s="156"/>
      <c r="E4" s="156"/>
      <c r="F4" s="215"/>
      <c r="G4" s="62"/>
      <c r="H4" s="62"/>
      <c r="I4" s="62"/>
      <c r="J4" s="153"/>
      <c r="K4" s="154"/>
      <c r="L4" s="155"/>
      <c r="M4" s="166"/>
      <c r="N4" s="166"/>
      <c r="O4" s="155"/>
      <c r="P4" s="154"/>
      <c r="Q4" s="154"/>
      <c r="R4" s="155"/>
      <c r="S4" s="167"/>
      <c r="T4" s="165"/>
      <c r="U4" s="165"/>
      <c r="V4" s="161" t="s">
        <v>10</v>
      </c>
      <c r="W4" s="162"/>
      <c r="X4" s="162"/>
      <c r="Y4" s="163"/>
      <c r="Z4" s="161" t="s">
        <v>11</v>
      </c>
      <c r="AA4" s="162"/>
      <c r="AB4" s="162"/>
      <c r="AC4" s="163"/>
      <c r="AD4" s="156"/>
    </row>
    <row r="5" spans="1:30" s="59" customFormat="1" ht="14.15" customHeight="1" x14ac:dyDescent="0.2">
      <c r="A5" s="63"/>
      <c r="B5" s="131" t="s">
        <v>56</v>
      </c>
      <c r="C5" s="207">
        <v>23</v>
      </c>
      <c r="D5" s="207" t="s">
        <v>103</v>
      </c>
      <c r="E5" s="207" t="s">
        <v>104</v>
      </c>
      <c r="F5" s="82" t="s">
        <v>18</v>
      </c>
      <c r="G5" s="209"/>
      <c r="H5" s="211"/>
      <c r="I5" s="227"/>
      <c r="J5" s="233">
        <v>44336</v>
      </c>
      <c r="K5" s="235" t="s">
        <v>111</v>
      </c>
      <c r="L5" s="237" t="s">
        <v>190</v>
      </c>
      <c r="M5" s="239">
        <v>16.3</v>
      </c>
      <c r="N5" s="107">
        <v>14.8</v>
      </c>
      <c r="O5" s="108">
        <v>0.5</v>
      </c>
      <c r="P5" s="5" t="s">
        <v>158</v>
      </c>
      <c r="Q5" s="5" t="s">
        <v>109</v>
      </c>
      <c r="R5" s="232" t="s">
        <v>160</v>
      </c>
      <c r="S5" s="64">
        <v>30.1</v>
      </c>
      <c r="T5" s="8">
        <v>2</v>
      </c>
      <c r="U5" s="9">
        <v>2.5</v>
      </c>
      <c r="V5" s="10" t="s">
        <v>202</v>
      </c>
      <c r="W5" s="11">
        <v>0.51</v>
      </c>
      <c r="X5" s="65"/>
      <c r="Y5" s="66"/>
      <c r="Z5" s="10" t="s">
        <v>202</v>
      </c>
      <c r="AA5" s="11">
        <v>0.61</v>
      </c>
      <c r="AB5" s="65"/>
      <c r="AC5" s="66"/>
      <c r="AD5" s="14"/>
    </row>
    <row r="6" spans="1:30" x14ac:dyDescent="0.2">
      <c r="B6" s="132"/>
      <c r="C6" s="208"/>
      <c r="D6" s="208"/>
      <c r="E6" s="208"/>
      <c r="F6" s="83" t="s">
        <v>26</v>
      </c>
      <c r="G6" s="210"/>
      <c r="H6" s="212"/>
      <c r="I6" s="228"/>
      <c r="J6" s="234"/>
      <c r="K6" s="236"/>
      <c r="L6" s="238"/>
      <c r="M6" s="240"/>
      <c r="N6" s="109">
        <v>9.5</v>
      </c>
      <c r="O6" s="110">
        <v>15.3</v>
      </c>
      <c r="P6" s="18" t="s">
        <v>151</v>
      </c>
      <c r="Q6" s="18" t="s">
        <v>109</v>
      </c>
      <c r="R6" s="214"/>
      <c r="S6" s="67">
        <v>33.6</v>
      </c>
      <c r="T6" s="21">
        <v>1</v>
      </c>
      <c r="U6" s="22">
        <v>1.1000000000000001</v>
      </c>
      <c r="V6" s="23" t="s">
        <v>202</v>
      </c>
      <c r="W6" s="24">
        <v>0.67</v>
      </c>
      <c r="X6" s="68"/>
      <c r="Y6" s="69"/>
      <c r="Z6" s="23" t="s">
        <v>202</v>
      </c>
      <c r="AA6" s="24">
        <v>0.69</v>
      </c>
      <c r="AB6" s="68"/>
      <c r="AC6" s="69"/>
      <c r="AD6" s="27"/>
    </row>
    <row r="7" spans="1:30" s="59" customFormat="1" ht="14.15" customHeight="1" x14ac:dyDescent="0.2">
      <c r="A7" s="63"/>
      <c r="B7" s="132"/>
      <c r="C7" s="208"/>
      <c r="D7" s="208"/>
      <c r="E7" s="208"/>
      <c r="F7" s="83" t="s">
        <v>18</v>
      </c>
      <c r="G7" s="210"/>
      <c r="H7" s="212"/>
      <c r="I7" s="228"/>
      <c r="J7" s="241">
        <v>44505</v>
      </c>
      <c r="K7" s="221" t="s">
        <v>111</v>
      </c>
      <c r="L7" s="223" t="s">
        <v>157</v>
      </c>
      <c r="M7" s="225">
        <v>16.3</v>
      </c>
      <c r="N7" s="109">
        <v>17.399999999999999</v>
      </c>
      <c r="O7" s="110">
        <v>0.5</v>
      </c>
      <c r="P7" s="18" t="s">
        <v>158</v>
      </c>
      <c r="Q7" s="18" t="s">
        <v>109</v>
      </c>
      <c r="R7" s="213" t="s">
        <v>159</v>
      </c>
      <c r="S7" s="67">
        <v>33</v>
      </c>
      <c r="T7" s="21">
        <v>4</v>
      </c>
      <c r="U7" s="22">
        <v>1.9</v>
      </c>
      <c r="V7" s="23" t="s">
        <v>202</v>
      </c>
      <c r="W7" s="24">
        <v>0.78</v>
      </c>
      <c r="X7" s="68"/>
      <c r="Y7" s="69"/>
      <c r="Z7" s="23" t="s">
        <v>202</v>
      </c>
      <c r="AA7" s="24">
        <v>0.68</v>
      </c>
      <c r="AB7" s="68"/>
      <c r="AC7" s="69"/>
      <c r="AD7" s="27"/>
    </row>
    <row r="8" spans="1:30" x14ac:dyDescent="0.2">
      <c r="B8" s="132"/>
      <c r="C8" s="208"/>
      <c r="D8" s="208"/>
      <c r="E8" s="208"/>
      <c r="F8" s="83" t="s">
        <v>26</v>
      </c>
      <c r="G8" s="210"/>
      <c r="H8" s="212"/>
      <c r="I8" s="228"/>
      <c r="J8" s="234"/>
      <c r="K8" s="236"/>
      <c r="L8" s="238"/>
      <c r="M8" s="240"/>
      <c r="N8" s="109">
        <v>17.8</v>
      </c>
      <c r="O8" s="110">
        <v>15.3</v>
      </c>
      <c r="P8" s="18" t="s">
        <v>151</v>
      </c>
      <c r="Q8" s="18" t="s">
        <v>109</v>
      </c>
      <c r="R8" s="214"/>
      <c r="S8" s="67">
        <v>34.1</v>
      </c>
      <c r="T8" s="21">
        <v>3</v>
      </c>
      <c r="U8" s="22">
        <v>1.1000000000000001</v>
      </c>
      <c r="V8" s="23" t="s">
        <v>202</v>
      </c>
      <c r="W8" s="24">
        <v>0.62</v>
      </c>
      <c r="X8" s="68"/>
      <c r="Y8" s="69"/>
      <c r="Z8" s="23" t="s">
        <v>202</v>
      </c>
      <c r="AA8" s="24">
        <v>0.74</v>
      </c>
      <c r="AB8" s="68"/>
      <c r="AC8" s="69"/>
      <c r="AD8" s="27"/>
    </row>
    <row r="9" spans="1:30" x14ac:dyDescent="0.2">
      <c r="B9" s="132"/>
      <c r="C9" s="208">
        <v>24</v>
      </c>
      <c r="D9" s="208" t="s">
        <v>102</v>
      </c>
      <c r="E9" s="208" t="s">
        <v>105</v>
      </c>
      <c r="F9" s="101" t="s">
        <v>18</v>
      </c>
      <c r="G9" s="217"/>
      <c r="H9" s="219"/>
      <c r="I9" s="229"/>
      <c r="J9" s="241">
        <v>44336</v>
      </c>
      <c r="K9" s="221" t="s">
        <v>111</v>
      </c>
      <c r="L9" s="223" t="s">
        <v>191</v>
      </c>
      <c r="M9" s="225">
        <v>10.8</v>
      </c>
      <c r="N9" s="109">
        <v>14.3</v>
      </c>
      <c r="O9" s="110">
        <v>0.5</v>
      </c>
      <c r="P9" s="18" t="s">
        <v>158</v>
      </c>
      <c r="Q9" s="18" t="s">
        <v>109</v>
      </c>
      <c r="R9" s="213" t="s">
        <v>192</v>
      </c>
      <c r="S9" s="67">
        <v>29.4</v>
      </c>
      <c r="T9" s="21" t="s">
        <v>203</v>
      </c>
      <c r="U9" s="22">
        <v>1.4</v>
      </c>
      <c r="V9" s="23" t="s">
        <v>202</v>
      </c>
      <c r="W9" s="24">
        <v>0.59</v>
      </c>
      <c r="X9" s="68"/>
      <c r="Y9" s="69"/>
      <c r="Z9" s="23" t="s">
        <v>202</v>
      </c>
      <c r="AA9" s="24">
        <v>0.64</v>
      </c>
      <c r="AB9" s="68"/>
      <c r="AC9" s="69"/>
      <c r="AD9" s="27"/>
    </row>
    <row r="10" spans="1:30" x14ac:dyDescent="0.2">
      <c r="B10" s="132"/>
      <c r="C10" s="208"/>
      <c r="D10" s="208"/>
      <c r="E10" s="208"/>
      <c r="F10" s="101" t="s">
        <v>26</v>
      </c>
      <c r="G10" s="217"/>
      <c r="H10" s="219"/>
      <c r="I10" s="229"/>
      <c r="J10" s="234"/>
      <c r="K10" s="236"/>
      <c r="L10" s="238"/>
      <c r="M10" s="240"/>
      <c r="N10" s="109">
        <v>9.6999999999999993</v>
      </c>
      <c r="O10" s="110">
        <v>9.8000000000000007</v>
      </c>
      <c r="P10" s="18" t="s">
        <v>151</v>
      </c>
      <c r="Q10" s="18" t="s">
        <v>109</v>
      </c>
      <c r="R10" s="214"/>
      <c r="S10" s="67">
        <v>33.5</v>
      </c>
      <c r="T10" s="21">
        <v>1</v>
      </c>
      <c r="U10" s="22">
        <v>0.8</v>
      </c>
      <c r="V10" s="23" t="s">
        <v>202</v>
      </c>
      <c r="W10" s="24">
        <v>0.8</v>
      </c>
      <c r="X10" s="68"/>
      <c r="Y10" s="69"/>
      <c r="Z10" s="23" t="s">
        <v>202</v>
      </c>
      <c r="AA10" s="24">
        <v>0.64</v>
      </c>
      <c r="AB10" s="68"/>
      <c r="AC10" s="69"/>
      <c r="AD10" s="27"/>
    </row>
    <row r="11" spans="1:30" x14ac:dyDescent="0.2">
      <c r="B11" s="132"/>
      <c r="C11" s="208"/>
      <c r="D11" s="208"/>
      <c r="E11" s="208"/>
      <c r="F11" s="101" t="s">
        <v>18</v>
      </c>
      <c r="G11" s="217"/>
      <c r="H11" s="219"/>
      <c r="I11" s="229"/>
      <c r="J11" s="241">
        <v>44505</v>
      </c>
      <c r="K11" s="221" t="s">
        <v>111</v>
      </c>
      <c r="L11" s="223" t="s">
        <v>125</v>
      </c>
      <c r="M11" s="225">
        <v>11</v>
      </c>
      <c r="N11" s="109">
        <v>17.2</v>
      </c>
      <c r="O11" s="110">
        <v>0.5</v>
      </c>
      <c r="P11" s="18" t="s">
        <v>158</v>
      </c>
      <c r="Q11" s="18" t="s">
        <v>109</v>
      </c>
      <c r="R11" s="213" t="s">
        <v>160</v>
      </c>
      <c r="S11" s="67">
        <v>31.6</v>
      </c>
      <c r="T11" s="21">
        <v>4</v>
      </c>
      <c r="U11" s="22">
        <v>1.7</v>
      </c>
      <c r="V11" s="23" t="s">
        <v>202</v>
      </c>
      <c r="W11" s="24">
        <v>0.62</v>
      </c>
      <c r="X11" s="68"/>
      <c r="Y11" s="69"/>
      <c r="Z11" s="23" t="s">
        <v>202</v>
      </c>
      <c r="AA11" s="24">
        <v>0.56999999999999995</v>
      </c>
      <c r="AB11" s="68"/>
      <c r="AC11" s="69"/>
      <c r="AD11" s="27"/>
    </row>
    <row r="12" spans="1:30" x14ac:dyDescent="0.2">
      <c r="B12" s="133"/>
      <c r="C12" s="216"/>
      <c r="D12" s="216"/>
      <c r="E12" s="216"/>
      <c r="F12" s="70" t="s">
        <v>26</v>
      </c>
      <c r="G12" s="218"/>
      <c r="H12" s="220"/>
      <c r="I12" s="230"/>
      <c r="J12" s="242"/>
      <c r="K12" s="222"/>
      <c r="L12" s="224"/>
      <c r="M12" s="226"/>
      <c r="N12" s="111">
        <v>17.8</v>
      </c>
      <c r="O12" s="112">
        <v>10</v>
      </c>
      <c r="P12" s="30" t="s">
        <v>151</v>
      </c>
      <c r="Q12" s="30" t="s">
        <v>109</v>
      </c>
      <c r="R12" s="231"/>
      <c r="S12" s="71">
        <v>34.1</v>
      </c>
      <c r="T12" s="32">
        <v>4</v>
      </c>
      <c r="U12" s="33">
        <v>2</v>
      </c>
      <c r="V12" s="34" t="s">
        <v>202</v>
      </c>
      <c r="W12" s="35">
        <v>0.53</v>
      </c>
      <c r="X12" s="72"/>
      <c r="Y12" s="73"/>
      <c r="Z12" s="34" t="s">
        <v>202</v>
      </c>
      <c r="AA12" s="35">
        <v>0.54</v>
      </c>
      <c r="AB12" s="72"/>
      <c r="AC12" s="73"/>
      <c r="AD12" s="38"/>
    </row>
    <row r="13" spans="1:30" x14ac:dyDescent="0.2">
      <c r="J13" s="74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75"/>
      <c r="Y13" s="43"/>
      <c r="Z13" s="43"/>
      <c r="AA13" s="43"/>
      <c r="AB13" s="75"/>
      <c r="AC13" s="43"/>
      <c r="AD13" s="43"/>
    </row>
    <row r="14" spans="1:30" x14ac:dyDescent="0.2">
      <c r="J14" s="76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77"/>
      <c r="Y14" s="42"/>
      <c r="Z14" s="42"/>
      <c r="AA14" s="42"/>
      <c r="AB14" s="77"/>
      <c r="AC14" s="42"/>
      <c r="AD14" s="42"/>
    </row>
    <row r="15" spans="1:30" x14ac:dyDescent="0.2">
      <c r="J15" s="76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77"/>
      <c r="Y15" s="42"/>
      <c r="Z15" s="42"/>
      <c r="AA15" s="42"/>
      <c r="AB15" s="77"/>
      <c r="AC15" s="42"/>
      <c r="AD15" s="42"/>
    </row>
    <row r="16" spans="1:30" x14ac:dyDescent="0.2">
      <c r="J16" s="76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77"/>
      <c r="Y16" s="42"/>
      <c r="Z16" s="42"/>
      <c r="AA16" s="42"/>
      <c r="AB16" s="77"/>
      <c r="AC16" s="42"/>
      <c r="AD16" s="42"/>
    </row>
    <row r="17" spans="10:30" x14ac:dyDescent="0.2">
      <c r="J17" s="76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77"/>
      <c r="Y17" s="42"/>
      <c r="Z17" s="42"/>
      <c r="AA17" s="42"/>
      <c r="AB17" s="77"/>
      <c r="AC17" s="42"/>
      <c r="AD17" s="42"/>
    </row>
    <row r="18" spans="10:30" x14ac:dyDescent="0.2">
      <c r="J18" s="76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77"/>
      <c r="Y18" s="42"/>
      <c r="Z18" s="42"/>
      <c r="AA18" s="42"/>
      <c r="AB18" s="77"/>
      <c r="AC18" s="42"/>
      <c r="AD18" s="42"/>
    </row>
    <row r="19" spans="10:30" x14ac:dyDescent="0.2">
      <c r="J19" s="76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77"/>
      <c r="Y19" s="42"/>
      <c r="Z19" s="42"/>
      <c r="AA19" s="42"/>
      <c r="AB19" s="77"/>
      <c r="AC19" s="42"/>
      <c r="AD19" s="42"/>
    </row>
    <row r="20" spans="10:30" x14ac:dyDescent="0.2">
      <c r="J20" s="76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77"/>
      <c r="Y20" s="42"/>
      <c r="Z20" s="42"/>
      <c r="AA20" s="42"/>
      <c r="AB20" s="77"/>
      <c r="AC20" s="42"/>
      <c r="AD20" s="42"/>
    </row>
    <row r="21" spans="10:30" x14ac:dyDescent="0.2">
      <c r="J21" s="76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77"/>
      <c r="Y21" s="42"/>
      <c r="Z21" s="42"/>
      <c r="AA21" s="42"/>
      <c r="AB21" s="77"/>
      <c r="AC21" s="42"/>
      <c r="AD21" s="42"/>
    </row>
    <row r="22" spans="10:30" x14ac:dyDescent="0.2">
      <c r="J22" s="7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77"/>
      <c r="Y22" s="42"/>
      <c r="Z22" s="42"/>
      <c r="AA22" s="42"/>
      <c r="AB22" s="77"/>
      <c r="AC22" s="42"/>
      <c r="AD22" s="42"/>
    </row>
    <row r="23" spans="10:30" x14ac:dyDescent="0.2">
      <c r="J23" s="76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77"/>
      <c r="Y23" s="42"/>
      <c r="Z23" s="42"/>
      <c r="AA23" s="42"/>
      <c r="AB23" s="77"/>
      <c r="AC23" s="42"/>
      <c r="AD23" s="42"/>
    </row>
    <row r="24" spans="10:30" x14ac:dyDescent="0.2">
      <c r="J24" s="76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77"/>
      <c r="Y24" s="42"/>
      <c r="Z24" s="42"/>
      <c r="AA24" s="42"/>
      <c r="AB24" s="77"/>
      <c r="AC24" s="42"/>
      <c r="AD24" s="42"/>
    </row>
    <row r="25" spans="10:30" x14ac:dyDescent="0.2">
      <c r="J25" s="76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77"/>
      <c r="Y25" s="42"/>
      <c r="Z25" s="42"/>
      <c r="AA25" s="42"/>
      <c r="AB25" s="77"/>
      <c r="AC25" s="42"/>
      <c r="AD25" s="42"/>
    </row>
    <row r="26" spans="10:30" x14ac:dyDescent="0.2">
      <c r="J26" s="76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77"/>
      <c r="Y26" s="42"/>
      <c r="Z26" s="42"/>
      <c r="AA26" s="42"/>
      <c r="AB26" s="77"/>
      <c r="AC26" s="42"/>
      <c r="AD26" s="42"/>
    </row>
    <row r="27" spans="10:30" x14ac:dyDescent="0.2">
      <c r="J27" s="76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77"/>
      <c r="Y27" s="42"/>
      <c r="Z27" s="42"/>
      <c r="AA27" s="42"/>
      <c r="AB27" s="77"/>
      <c r="AC27" s="42"/>
      <c r="AD27" s="42"/>
    </row>
    <row r="28" spans="10:30" x14ac:dyDescent="0.2">
      <c r="J28" s="76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77"/>
      <c r="Y28" s="42"/>
      <c r="Z28" s="42"/>
      <c r="AA28" s="42"/>
      <c r="AB28" s="77"/>
      <c r="AC28" s="42"/>
      <c r="AD28" s="42"/>
    </row>
    <row r="29" spans="10:30" x14ac:dyDescent="0.2">
      <c r="J29" s="76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77"/>
      <c r="Y29" s="42"/>
      <c r="Z29" s="42"/>
      <c r="AA29" s="42"/>
      <c r="AB29" s="77"/>
      <c r="AC29" s="42"/>
      <c r="AD29" s="42"/>
    </row>
    <row r="30" spans="10:30" x14ac:dyDescent="0.2">
      <c r="J30" s="76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77"/>
      <c r="Y30" s="42"/>
      <c r="Z30" s="42"/>
      <c r="AA30" s="42"/>
      <c r="AB30" s="77"/>
      <c r="AC30" s="42"/>
      <c r="AD30" s="42"/>
    </row>
    <row r="49" spans="7:7" x14ac:dyDescent="0.2">
      <c r="G49" s="129"/>
    </row>
    <row r="50" spans="7:7" x14ac:dyDescent="0.2">
      <c r="G50" s="129"/>
    </row>
    <row r="51" spans="7:7" x14ac:dyDescent="0.2">
      <c r="G51" s="129"/>
    </row>
    <row r="52" spans="7:7" x14ac:dyDescent="0.2">
      <c r="G52" s="130"/>
    </row>
  </sheetData>
  <mergeCells count="57">
    <mergeCell ref="R11:R12"/>
    <mergeCell ref="R5:R6"/>
    <mergeCell ref="R9:R10"/>
    <mergeCell ref="J5:J6"/>
    <mergeCell ref="K5:K6"/>
    <mergeCell ref="L5:L6"/>
    <mergeCell ref="M5:M6"/>
    <mergeCell ref="J9:J10"/>
    <mergeCell ref="K9:K10"/>
    <mergeCell ref="L9:L10"/>
    <mergeCell ref="M9:M10"/>
    <mergeCell ref="J7:J8"/>
    <mergeCell ref="K7:K8"/>
    <mergeCell ref="L7:L8"/>
    <mergeCell ref="M7:M8"/>
    <mergeCell ref="J11:J12"/>
    <mergeCell ref="K11:K12"/>
    <mergeCell ref="L11:L12"/>
    <mergeCell ref="M11:M12"/>
    <mergeCell ref="I5:I8"/>
    <mergeCell ref="I9:I12"/>
    <mergeCell ref="C9:C12"/>
    <mergeCell ref="D9:D12"/>
    <mergeCell ref="E9:E12"/>
    <mergeCell ref="G9:G12"/>
    <mergeCell ref="H9:H12"/>
    <mergeCell ref="V2:AC2"/>
    <mergeCell ref="V3:AC3"/>
    <mergeCell ref="V4:Y4"/>
    <mergeCell ref="Z4:AC4"/>
    <mergeCell ref="C5:C8"/>
    <mergeCell ref="D5:D8"/>
    <mergeCell ref="E5:E8"/>
    <mergeCell ref="G5:G8"/>
    <mergeCell ref="H5:H8"/>
    <mergeCell ref="R7:R8"/>
    <mergeCell ref="F3:F4"/>
    <mergeCell ref="J1:J4"/>
    <mergeCell ref="K1:K4"/>
    <mergeCell ref="L1:L4"/>
    <mergeCell ref="M1:M4"/>
    <mergeCell ref="B5:B12"/>
    <mergeCell ref="B1:B4"/>
    <mergeCell ref="C1:F2"/>
    <mergeCell ref="AD2:AD4"/>
    <mergeCell ref="N3:N4"/>
    <mergeCell ref="O3:O4"/>
    <mergeCell ref="P3:P4"/>
    <mergeCell ref="Q3:Q4"/>
    <mergeCell ref="R3:R4"/>
    <mergeCell ref="S3:S4"/>
    <mergeCell ref="T3:T4"/>
    <mergeCell ref="U3:U4"/>
    <mergeCell ref="C3:C4"/>
    <mergeCell ref="D3:E4"/>
    <mergeCell ref="N1:AD1"/>
    <mergeCell ref="N2:U2"/>
  </mergeCells>
  <phoneticPr fontId="4"/>
  <conditionalFormatting sqref="W5 Y5 AC5 AA5">
    <cfRule type="cellIs" dxfId="48" priority="22" stopIfTrue="1" operator="greaterThanOrEqual">
      <formula>10</formula>
    </cfRule>
    <cfRule type="cellIs" dxfId="47" priority="23" stopIfTrue="1" operator="greaterThanOrEqual">
      <formula>1</formula>
    </cfRule>
    <cfRule type="cellIs" dxfId="46" priority="24" stopIfTrue="1" operator="greaterThanOrEqual">
      <formula>0.1</formula>
    </cfRule>
  </conditionalFormatting>
  <conditionalFormatting sqref="W6 Y6 AC6 AA6">
    <cfRule type="cellIs" dxfId="45" priority="19" stopIfTrue="1" operator="greaterThanOrEqual">
      <formula>10</formula>
    </cfRule>
    <cfRule type="cellIs" dxfId="44" priority="20" stopIfTrue="1" operator="greaterThanOrEqual">
      <formula>1</formula>
    </cfRule>
    <cfRule type="cellIs" dxfId="43" priority="21" stopIfTrue="1" operator="greaterThanOrEqual">
      <formula>0.1</formula>
    </cfRule>
  </conditionalFormatting>
  <conditionalFormatting sqref="W7 Y7 AC7 AA7">
    <cfRule type="cellIs" dxfId="42" priority="16" stopIfTrue="1" operator="greaterThanOrEqual">
      <formula>10</formula>
    </cfRule>
    <cfRule type="cellIs" dxfId="41" priority="17" stopIfTrue="1" operator="greaterThanOrEqual">
      <formula>1</formula>
    </cfRule>
    <cfRule type="cellIs" dxfId="40" priority="18" stopIfTrue="1" operator="greaterThanOrEqual">
      <formula>0.1</formula>
    </cfRule>
  </conditionalFormatting>
  <conditionalFormatting sqref="W8 Y8 AC8 AA8">
    <cfRule type="cellIs" dxfId="39" priority="13" stopIfTrue="1" operator="greaterThanOrEqual">
      <formula>10</formula>
    </cfRule>
    <cfRule type="cellIs" dxfId="38" priority="14" stopIfTrue="1" operator="greaterThanOrEqual">
      <formula>1</formula>
    </cfRule>
    <cfRule type="cellIs" dxfId="37" priority="15" stopIfTrue="1" operator="greaterThanOrEqual">
      <formula>0.1</formula>
    </cfRule>
  </conditionalFormatting>
  <conditionalFormatting sqref="W9 Y9 AC9 AA9">
    <cfRule type="cellIs" dxfId="36" priority="10" stopIfTrue="1" operator="greaterThanOrEqual">
      <formula>10</formula>
    </cfRule>
    <cfRule type="cellIs" dxfId="35" priority="11" stopIfTrue="1" operator="greaterThanOrEqual">
      <formula>1</formula>
    </cfRule>
    <cfRule type="cellIs" dxfId="34" priority="12" stopIfTrue="1" operator="greaterThanOrEqual">
      <formula>0.1</formula>
    </cfRule>
  </conditionalFormatting>
  <conditionalFormatting sqref="W10 Y10 AC10 AA10">
    <cfRule type="cellIs" dxfId="33" priority="7" stopIfTrue="1" operator="greaterThanOrEqual">
      <formula>10</formula>
    </cfRule>
    <cfRule type="cellIs" dxfId="32" priority="8" stopIfTrue="1" operator="greaterThanOrEqual">
      <formula>1</formula>
    </cfRule>
    <cfRule type="cellIs" dxfId="31" priority="9" stopIfTrue="1" operator="greaterThanOrEqual">
      <formula>0.1</formula>
    </cfRule>
  </conditionalFormatting>
  <conditionalFormatting sqref="W11 Y11 AC11 AA11">
    <cfRule type="cellIs" dxfId="30" priority="4" stopIfTrue="1" operator="greaterThanOrEqual">
      <formula>10</formula>
    </cfRule>
    <cfRule type="cellIs" dxfId="29" priority="5" stopIfTrue="1" operator="greaterThanOrEqual">
      <formula>1</formula>
    </cfRule>
    <cfRule type="cellIs" dxfId="28" priority="6" stopIfTrue="1" operator="greaterThanOrEqual">
      <formula>0.1</formula>
    </cfRule>
  </conditionalFormatting>
  <conditionalFormatting sqref="W12 Y12 AC12 AA12">
    <cfRule type="cellIs" dxfId="27" priority="1" stopIfTrue="1" operator="greaterThanOrEqual">
      <formula>10</formula>
    </cfRule>
    <cfRule type="cellIs" dxfId="26" priority="2" stopIfTrue="1" operator="greaterThanOrEqual">
      <formula>1</formula>
    </cfRule>
    <cfRule type="cellIs" dxfId="25" priority="3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70" fitToHeight="0" orientation="landscape" r:id="rId1"/>
  <headerFooter scaleWithDoc="0">
    <oddHeader>&amp;C&amp;18表4.1.2(1) 岩手県 &amp;A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L52"/>
  <sheetViews>
    <sheetView tabSelected="1" view="pageBreakPreview" zoomScaleNormal="100" zoomScaleSheetLayoutView="100" workbookViewId="0">
      <pane xSplit="9" ySplit="4" topLeftCell="J5" activePane="bottomRight" state="frozen"/>
      <selection activeCell="AD16" sqref="AD16"/>
      <selection pane="topRight" activeCell="AD16" sqref="AD16"/>
      <selection pane="bottomLeft" activeCell="AD16" sqref="AD16"/>
      <selection pane="bottomRight" activeCell="AD16" sqref="AD16"/>
    </sheetView>
  </sheetViews>
  <sheetFormatPr defaultColWidth="9" defaultRowHeight="13" x14ac:dyDescent="0.2"/>
  <cols>
    <col min="1" max="1" width="2.453125" style="39" customWidth="1"/>
    <col min="2" max="2" width="3" style="39" customWidth="1"/>
    <col min="3" max="3" width="3.90625" style="39" customWidth="1"/>
    <col min="4" max="4" width="16.81640625" style="39" customWidth="1"/>
    <col min="5" max="5" width="10.6328125" style="39" customWidth="1"/>
    <col min="6" max="6" width="5.1796875" style="39" hidden="1" customWidth="1"/>
    <col min="7" max="9" width="4.453125" style="39" hidden="1" customWidth="1"/>
    <col min="10" max="10" width="9.54296875" style="40" customWidth="1"/>
    <col min="11" max="11" width="4.453125" style="39" bestFit="1" customWidth="1"/>
    <col min="12" max="12" width="5.453125" style="39" customWidth="1"/>
    <col min="13" max="13" width="6" style="39" bestFit="1" customWidth="1"/>
    <col min="14" max="14" width="5.453125" style="39" customWidth="1"/>
    <col min="15" max="15" width="6" style="39" bestFit="1" customWidth="1"/>
    <col min="16" max="16" width="10.08984375" style="39" customWidth="1"/>
    <col min="17" max="17" width="9" style="39" customWidth="1"/>
    <col min="18" max="25" width="5.453125" style="39" customWidth="1"/>
    <col min="26" max="26" width="6" style="39" bestFit="1" customWidth="1"/>
    <col min="27" max="27" width="6.453125" style="39" bestFit="1" customWidth="1"/>
    <col min="28" max="28" width="9" style="39" bestFit="1" customWidth="1"/>
    <col min="29" max="29" width="5.453125" style="39" customWidth="1"/>
    <col min="30" max="30" width="6.81640625" style="39" customWidth="1"/>
    <col min="31" max="31" width="2.453125" style="41" hidden="1" customWidth="1"/>
    <col min="32" max="32" width="6.1796875" style="53" hidden="1" customWidth="1"/>
    <col min="33" max="33" width="5.453125" style="39" customWidth="1"/>
    <col min="34" max="34" width="5.1796875" style="39" bestFit="1" customWidth="1"/>
    <col min="35" max="35" width="2.453125" style="41" customWidth="1"/>
    <col min="36" max="37" width="6.81640625" style="39" customWidth="1"/>
    <col min="38" max="38" width="18.81640625" style="39" customWidth="1"/>
    <col min="39" max="39" width="2.90625" style="39" customWidth="1"/>
    <col min="40" max="16384" width="9" style="39"/>
  </cols>
  <sheetData>
    <row r="1" spans="1:38" ht="13.5" customHeight="1" x14ac:dyDescent="0.2">
      <c r="B1" s="147"/>
      <c r="C1" s="148" t="s">
        <v>0</v>
      </c>
      <c r="D1" s="148"/>
      <c r="E1" s="148"/>
      <c r="F1" s="148"/>
      <c r="G1" s="45"/>
      <c r="H1" s="45"/>
      <c r="I1" s="45"/>
      <c r="J1" s="153" t="s">
        <v>7</v>
      </c>
      <c r="K1" s="154" t="s">
        <v>8</v>
      </c>
      <c r="L1" s="155" t="s">
        <v>28</v>
      </c>
      <c r="M1" s="155" t="s">
        <v>19</v>
      </c>
      <c r="N1" s="176" t="s">
        <v>48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8" s="59" customFormat="1" ht="14.15" customHeight="1" x14ac:dyDescent="0.2">
      <c r="B2" s="147"/>
      <c r="C2" s="148"/>
      <c r="D2" s="148"/>
      <c r="E2" s="148"/>
      <c r="F2" s="148"/>
      <c r="G2" s="60"/>
      <c r="H2" s="60"/>
      <c r="I2" s="60"/>
      <c r="J2" s="153"/>
      <c r="K2" s="154"/>
      <c r="L2" s="155"/>
      <c r="M2" s="155"/>
      <c r="N2" s="155" t="s">
        <v>40</v>
      </c>
      <c r="O2" s="156" t="s">
        <v>1</v>
      </c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8" t="s">
        <v>22</v>
      </c>
      <c r="AD2" s="159"/>
      <c r="AE2" s="159"/>
      <c r="AF2" s="159"/>
      <c r="AG2" s="159"/>
      <c r="AH2" s="159"/>
      <c r="AI2" s="159"/>
      <c r="AJ2" s="159"/>
      <c r="AK2" s="160"/>
      <c r="AL2" s="156" t="s">
        <v>2</v>
      </c>
    </row>
    <row r="3" spans="1:38" s="59" customFormat="1" ht="14.15" customHeight="1" x14ac:dyDescent="0.2">
      <c r="B3" s="147"/>
      <c r="C3" s="156" t="s">
        <v>21</v>
      </c>
      <c r="D3" s="156" t="s">
        <v>4</v>
      </c>
      <c r="E3" s="156"/>
      <c r="F3" s="156"/>
      <c r="G3" s="61"/>
      <c r="H3" s="61"/>
      <c r="I3" s="61"/>
      <c r="J3" s="153"/>
      <c r="K3" s="154"/>
      <c r="L3" s="155"/>
      <c r="M3" s="155"/>
      <c r="N3" s="154"/>
      <c r="O3" s="177" t="s">
        <v>49</v>
      </c>
      <c r="P3" s="154" t="s">
        <v>29</v>
      </c>
      <c r="Q3" s="154" t="s">
        <v>30</v>
      </c>
      <c r="R3" s="182" t="s">
        <v>52</v>
      </c>
      <c r="S3" s="182"/>
      <c r="T3" s="182"/>
      <c r="U3" s="182"/>
      <c r="V3" s="182"/>
      <c r="W3" s="182"/>
      <c r="X3" s="182"/>
      <c r="Y3" s="182"/>
      <c r="Z3" s="177" t="s">
        <v>50</v>
      </c>
      <c r="AA3" s="179" t="s">
        <v>51</v>
      </c>
      <c r="AB3" s="181" t="s">
        <v>12</v>
      </c>
      <c r="AC3" s="161" t="s">
        <v>9</v>
      </c>
      <c r="AD3" s="162"/>
      <c r="AE3" s="162"/>
      <c r="AF3" s="162"/>
      <c r="AG3" s="162"/>
      <c r="AH3" s="162"/>
      <c r="AI3" s="162"/>
      <c r="AJ3" s="162"/>
      <c r="AK3" s="163"/>
      <c r="AL3" s="156"/>
    </row>
    <row r="4" spans="1:38" s="59" customFormat="1" ht="14.15" customHeight="1" x14ac:dyDescent="0.2">
      <c r="B4" s="147"/>
      <c r="C4" s="156"/>
      <c r="D4" s="156"/>
      <c r="E4" s="156"/>
      <c r="F4" s="156"/>
      <c r="G4" s="62"/>
      <c r="H4" s="62"/>
      <c r="I4" s="62"/>
      <c r="J4" s="153"/>
      <c r="K4" s="154"/>
      <c r="L4" s="155"/>
      <c r="M4" s="155"/>
      <c r="N4" s="154"/>
      <c r="O4" s="178"/>
      <c r="P4" s="154"/>
      <c r="Q4" s="154"/>
      <c r="R4" s="46" t="s">
        <v>32</v>
      </c>
      <c r="S4" s="46" t="s">
        <v>33</v>
      </c>
      <c r="T4" s="46" t="s">
        <v>34</v>
      </c>
      <c r="U4" s="46" t="s">
        <v>35</v>
      </c>
      <c r="V4" s="46" t="s">
        <v>36</v>
      </c>
      <c r="W4" s="46" t="s">
        <v>37</v>
      </c>
      <c r="X4" s="46" t="s">
        <v>38</v>
      </c>
      <c r="Y4" s="46" t="s">
        <v>39</v>
      </c>
      <c r="Z4" s="178"/>
      <c r="AA4" s="180"/>
      <c r="AB4" s="181"/>
      <c r="AC4" s="161" t="s">
        <v>10</v>
      </c>
      <c r="AD4" s="162"/>
      <c r="AE4" s="162"/>
      <c r="AF4" s="163"/>
      <c r="AG4" s="161" t="s">
        <v>11</v>
      </c>
      <c r="AH4" s="162"/>
      <c r="AI4" s="162"/>
      <c r="AJ4" s="163"/>
      <c r="AK4" s="80" t="s">
        <v>13</v>
      </c>
      <c r="AL4" s="156"/>
    </row>
    <row r="5" spans="1:38" s="59" customFormat="1" ht="14.15" customHeight="1" x14ac:dyDescent="0.2">
      <c r="A5" s="63"/>
      <c r="B5" s="131" t="s">
        <v>56</v>
      </c>
      <c r="C5" s="207">
        <v>23</v>
      </c>
      <c r="D5" s="207" t="s">
        <v>103</v>
      </c>
      <c r="E5" s="207" t="s">
        <v>104</v>
      </c>
      <c r="F5" s="243"/>
      <c r="G5" s="243"/>
      <c r="H5" s="243"/>
      <c r="I5" s="243"/>
      <c r="J5" s="3">
        <v>44336</v>
      </c>
      <c r="K5" s="104" t="s">
        <v>111</v>
      </c>
      <c r="L5" s="107">
        <v>17</v>
      </c>
      <c r="M5" s="107">
        <v>16.3</v>
      </c>
      <c r="N5" s="107">
        <v>9.6</v>
      </c>
      <c r="O5" s="116">
        <v>5</v>
      </c>
      <c r="P5" s="5" t="s">
        <v>131</v>
      </c>
      <c r="Q5" s="5" t="s">
        <v>139</v>
      </c>
      <c r="R5" s="4">
        <v>0</v>
      </c>
      <c r="S5" s="4">
        <v>0</v>
      </c>
      <c r="T5" s="4">
        <v>1</v>
      </c>
      <c r="U5" s="4">
        <v>1.4</v>
      </c>
      <c r="V5" s="4">
        <v>9.5</v>
      </c>
      <c r="W5" s="4">
        <v>15.6</v>
      </c>
      <c r="X5" s="4">
        <v>56.2</v>
      </c>
      <c r="Y5" s="4">
        <v>16.399999999999999</v>
      </c>
      <c r="Z5" s="4">
        <v>53.5</v>
      </c>
      <c r="AA5" s="85">
        <v>2.5760000000000001</v>
      </c>
      <c r="AB5" s="47" t="s">
        <v>193</v>
      </c>
      <c r="AC5" s="10" t="s">
        <v>206</v>
      </c>
      <c r="AD5" s="11">
        <v>8.1</v>
      </c>
      <c r="AE5" s="12"/>
      <c r="AF5" s="13"/>
      <c r="AG5" s="10"/>
      <c r="AH5" s="11">
        <v>20</v>
      </c>
      <c r="AI5" s="12" t="s">
        <v>207</v>
      </c>
      <c r="AJ5" s="13">
        <v>3.5</v>
      </c>
      <c r="AK5" s="48">
        <v>20</v>
      </c>
      <c r="AL5" s="14"/>
    </row>
    <row r="6" spans="1:38" s="59" customFormat="1" ht="14.15" customHeight="1" x14ac:dyDescent="0.2">
      <c r="A6" s="63"/>
      <c r="B6" s="132"/>
      <c r="C6" s="208"/>
      <c r="D6" s="208"/>
      <c r="E6" s="208"/>
      <c r="F6" s="244"/>
      <c r="G6" s="244"/>
      <c r="H6" s="244"/>
      <c r="I6" s="244"/>
      <c r="J6" s="16">
        <v>44505</v>
      </c>
      <c r="K6" s="105" t="s">
        <v>111</v>
      </c>
      <c r="L6" s="109">
        <v>11.5</v>
      </c>
      <c r="M6" s="109">
        <v>16.3</v>
      </c>
      <c r="N6" s="109">
        <v>16.8</v>
      </c>
      <c r="O6" s="117">
        <v>10</v>
      </c>
      <c r="P6" s="18" t="s">
        <v>131</v>
      </c>
      <c r="Q6" s="18" t="s">
        <v>139</v>
      </c>
      <c r="R6" s="17">
        <v>0</v>
      </c>
      <c r="S6" s="17">
        <v>0.7</v>
      </c>
      <c r="T6" s="17">
        <v>1.8</v>
      </c>
      <c r="U6" s="17">
        <v>3.3</v>
      </c>
      <c r="V6" s="17">
        <v>22.2</v>
      </c>
      <c r="W6" s="17">
        <v>18</v>
      </c>
      <c r="X6" s="17">
        <v>39.6</v>
      </c>
      <c r="Y6" s="17">
        <v>14.4</v>
      </c>
      <c r="Z6" s="17">
        <v>51.2</v>
      </c>
      <c r="AA6" s="86">
        <v>2.7120000000000002</v>
      </c>
      <c r="AB6" s="49" t="s">
        <v>161</v>
      </c>
      <c r="AC6" s="23" t="s">
        <v>206</v>
      </c>
      <c r="AD6" s="24">
        <v>4.9000000000000004</v>
      </c>
      <c r="AE6" s="25"/>
      <c r="AF6" s="26"/>
      <c r="AG6" s="23"/>
      <c r="AH6" s="24">
        <v>14</v>
      </c>
      <c r="AI6" s="25" t="s">
        <v>207</v>
      </c>
      <c r="AJ6" s="26">
        <v>2.1</v>
      </c>
      <c r="AK6" s="50">
        <v>14</v>
      </c>
      <c r="AL6" s="27"/>
    </row>
    <row r="7" spans="1:38" x14ac:dyDescent="0.2">
      <c r="B7" s="132"/>
      <c r="C7" s="208">
        <v>24</v>
      </c>
      <c r="D7" s="208" t="s">
        <v>102</v>
      </c>
      <c r="E7" s="208" t="s">
        <v>105</v>
      </c>
      <c r="F7" s="244"/>
      <c r="G7" s="244"/>
      <c r="H7" s="244"/>
      <c r="I7" s="244"/>
      <c r="J7" s="16">
        <v>44336</v>
      </c>
      <c r="K7" s="105" t="s">
        <v>111</v>
      </c>
      <c r="L7" s="109">
        <v>20.7</v>
      </c>
      <c r="M7" s="109">
        <v>10.8</v>
      </c>
      <c r="N7" s="109">
        <v>9.9</v>
      </c>
      <c r="O7" s="117">
        <v>3</v>
      </c>
      <c r="P7" s="18" t="s">
        <v>131</v>
      </c>
      <c r="Q7" s="18" t="s">
        <v>109</v>
      </c>
      <c r="R7" s="17">
        <v>0</v>
      </c>
      <c r="S7" s="17">
        <v>0</v>
      </c>
      <c r="T7" s="17">
        <v>0.2</v>
      </c>
      <c r="U7" s="17">
        <v>1.8</v>
      </c>
      <c r="V7" s="17">
        <v>43.6</v>
      </c>
      <c r="W7" s="17">
        <v>46</v>
      </c>
      <c r="X7" s="17">
        <v>5.3</v>
      </c>
      <c r="Y7" s="17">
        <v>3.2</v>
      </c>
      <c r="Z7" s="17">
        <v>78.2</v>
      </c>
      <c r="AA7" s="86">
        <v>2.7530000000000001</v>
      </c>
      <c r="AB7" s="49" t="s">
        <v>138</v>
      </c>
      <c r="AC7" s="23" t="s">
        <v>206</v>
      </c>
      <c r="AD7" s="24">
        <v>0.7</v>
      </c>
      <c r="AE7" s="25"/>
      <c r="AF7" s="26"/>
      <c r="AG7" s="23"/>
      <c r="AH7" s="24">
        <v>2.5</v>
      </c>
      <c r="AI7" s="25" t="s">
        <v>207</v>
      </c>
      <c r="AJ7" s="26">
        <v>0.27</v>
      </c>
      <c r="AK7" s="50">
        <v>2.5</v>
      </c>
      <c r="AL7" s="27"/>
    </row>
    <row r="8" spans="1:38" x14ac:dyDescent="0.2">
      <c r="B8" s="133"/>
      <c r="C8" s="216"/>
      <c r="D8" s="216"/>
      <c r="E8" s="216"/>
      <c r="F8" s="245"/>
      <c r="G8" s="245"/>
      <c r="H8" s="245"/>
      <c r="I8" s="245"/>
      <c r="J8" s="28">
        <v>44505</v>
      </c>
      <c r="K8" s="106" t="s">
        <v>111</v>
      </c>
      <c r="L8" s="111">
        <v>15.2</v>
      </c>
      <c r="M8" s="111">
        <v>11</v>
      </c>
      <c r="N8" s="111">
        <v>16.8</v>
      </c>
      <c r="O8" s="118">
        <v>3</v>
      </c>
      <c r="P8" s="30" t="s">
        <v>131</v>
      </c>
      <c r="Q8" s="30" t="s">
        <v>109</v>
      </c>
      <c r="R8" s="29">
        <v>0</v>
      </c>
      <c r="S8" s="29">
        <v>0.2</v>
      </c>
      <c r="T8" s="29">
        <v>0.3</v>
      </c>
      <c r="U8" s="29">
        <v>5</v>
      </c>
      <c r="V8" s="29">
        <v>66.5</v>
      </c>
      <c r="W8" s="29">
        <v>22.1</v>
      </c>
      <c r="X8" s="29">
        <v>2</v>
      </c>
      <c r="Y8" s="29">
        <v>3.9</v>
      </c>
      <c r="Z8" s="29">
        <v>77.8</v>
      </c>
      <c r="AA8" s="87">
        <v>2.8090000000000002</v>
      </c>
      <c r="AB8" s="51" t="s">
        <v>138</v>
      </c>
      <c r="AC8" s="34" t="s">
        <v>206</v>
      </c>
      <c r="AD8" s="35">
        <v>0.83</v>
      </c>
      <c r="AE8" s="36"/>
      <c r="AF8" s="37"/>
      <c r="AG8" s="34"/>
      <c r="AH8" s="35">
        <v>0.96</v>
      </c>
      <c r="AI8" s="36" t="s">
        <v>207</v>
      </c>
      <c r="AJ8" s="37">
        <v>0.28000000000000003</v>
      </c>
      <c r="AK8" s="52">
        <v>0.96</v>
      </c>
      <c r="AL8" s="38"/>
    </row>
    <row r="9" spans="1:38" x14ac:dyDescent="0.2">
      <c r="J9" s="74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75"/>
      <c r="AF9" s="78"/>
      <c r="AG9" s="43"/>
      <c r="AH9" s="43"/>
      <c r="AI9" s="75"/>
      <c r="AJ9" s="43"/>
      <c r="AK9" s="43"/>
      <c r="AL9" s="43"/>
    </row>
    <row r="10" spans="1:38" x14ac:dyDescent="0.2">
      <c r="J10" s="74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75"/>
      <c r="AF10" s="78"/>
      <c r="AG10" s="43"/>
      <c r="AH10" s="43"/>
      <c r="AI10" s="75"/>
      <c r="AJ10" s="43"/>
      <c r="AK10" s="43"/>
      <c r="AL10" s="43"/>
    </row>
    <row r="11" spans="1:38" x14ac:dyDescent="0.2">
      <c r="J11" s="7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75"/>
      <c r="AF11" s="78"/>
      <c r="AG11" s="43"/>
      <c r="AH11" s="43"/>
      <c r="AI11" s="75"/>
      <c r="AJ11" s="43"/>
      <c r="AK11" s="43"/>
      <c r="AL11" s="43"/>
    </row>
    <row r="12" spans="1:38" x14ac:dyDescent="0.2">
      <c r="J12" s="76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77"/>
      <c r="AF12" s="79"/>
      <c r="AG12" s="42"/>
      <c r="AH12" s="42"/>
      <c r="AI12" s="77"/>
      <c r="AJ12" s="42"/>
      <c r="AK12" s="42"/>
      <c r="AL12" s="42"/>
    </row>
    <row r="13" spans="1:38" x14ac:dyDescent="0.2">
      <c r="J13" s="76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77"/>
      <c r="AF13" s="79"/>
      <c r="AG13" s="42"/>
      <c r="AH13" s="42"/>
      <c r="AI13" s="77"/>
      <c r="AJ13" s="42"/>
      <c r="AK13" s="42"/>
      <c r="AL13" s="42"/>
    </row>
    <row r="14" spans="1:38" x14ac:dyDescent="0.2">
      <c r="J14" s="76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77"/>
      <c r="AF14" s="79"/>
      <c r="AG14" s="42"/>
      <c r="AH14" s="42"/>
      <c r="AI14" s="77"/>
      <c r="AJ14" s="42"/>
      <c r="AK14" s="42"/>
      <c r="AL14" s="42"/>
    </row>
    <row r="15" spans="1:38" x14ac:dyDescent="0.2">
      <c r="J15" s="76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77"/>
      <c r="AF15" s="79"/>
      <c r="AG15" s="42"/>
      <c r="AH15" s="42"/>
      <c r="AI15" s="77"/>
      <c r="AJ15" s="42"/>
      <c r="AK15" s="42"/>
      <c r="AL15" s="42"/>
    </row>
    <row r="16" spans="1:38" x14ac:dyDescent="0.2">
      <c r="J16" s="76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77"/>
      <c r="AF16" s="79"/>
      <c r="AG16" s="42"/>
      <c r="AH16" s="42"/>
      <c r="AI16" s="77"/>
      <c r="AJ16" s="42"/>
      <c r="AK16" s="42"/>
      <c r="AL16" s="42"/>
    </row>
    <row r="17" spans="10:38" x14ac:dyDescent="0.2">
      <c r="J17" s="76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77"/>
      <c r="AF17" s="79"/>
      <c r="AG17" s="42"/>
      <c r="AH17" s="42"/>
      <c r="AI17" s="77"/>
      <c r="AJ17" s="42"/>
      <c r="AK17" s="42"/>
      <c r="AL17" s="42"/>
    </row>
    <row r="18" spans="10:38" x14ac:dyDescent="0.2">
      <c r="J18" s="76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77"/>
      <c r="AF18" s="79"/>
      <c r="AG18" s="42"/>
      <c r="AH18" s="42"/>
      <c r="AI18" s="77"/>
      <c r="AJ18" s="42"/>
      <c r="AK18" s="42"/>
      <c r="AL18" s="42"/>
    </row>
    <row r="19" spans="10:38" x14ac:dyDescent="0.2">
      <c r="J19" s="76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77"/>
      <c r="AF19" s="79"/>
      <c r="AG19" s="42"/>
      <c r="AH19" s="42"/>
      <c r="AI19" s="77"/>
      <c r="AJ19" s="42"/>
      <c r="AK19" s="42"/>
      <c r="AL19" s="42"/>
    </row>
    <row r="20" spans="10:38" x14ac:dyDescent="0.2">
      <c r="J20" s="76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77"/>
      <c r="AF20" s="79"/>
      <c r="AG20" s="42"/>
      <c r="AH20" s="42"/>
      <c r="AI20" s="77"/>
      <c r="AJ20" s="42"/>
      <c r="AK20" s="42"/>
      <c r="AL20" s="42"/>
    </row>
    <row r="21" spans="10:38" x14ac:dyDescent="0.2">
      <c r="J21" s="76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77"/>
      <c r="AF21" s="79"/>
      <c r="AG21" s="42"/>
      <c r="AH21" s="42"/>
      <c r="AI21" s="77"/>
      <c r="AJ21" s="42"/>
      <c r="AK21" s="42"/>
      <c r="AL21" s="42"/>
    </row>
    <row r="22" spans="10:38" x14ac:dyDescent="0.2">
      <c r="J22" s="7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77"/>
      <c r="AF22" s="79"/>
      <c r="AG22" s="42"/>
      <c r="AH22" s="42"/>
      <c r="AI22" s="77"/>
      <c r="AJ22" s="42"/>
      <c r="AK22" s="42"/>
      <c r="AL22" s="42"/>
    </row>
    <row r="23" spans="10:38" x14ac:dyDescent="0.2">
      <c r="J23" s="76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77"/>
      <c r="AF23" s="79"/>
      <c r="AG23" s="42"/>
      <c r="AH23" s="42"/>
      <c r="AI23" s="77"/>
      <c r="AJ23" s="42"/>
      <c r="AK23" s="42"/>
      <c r="AL23" s="42"/>
    </row>
    <row r="24" spans="10:38" x14ac:dyDescent="0.2">
      <c r="J24" s="76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77"/>
      <c r="AF24" s="79"/>
      <c r="AG24" s="42"/>
      <c r="AH24" s="42"/>
      <c r="AI24" s="77"/>
      <c r="AJ24" s="42"/>
      <c r="AK24" s="42"/>
      <c r="AL24" s="42"/>
    </row>
    <row r="25" spans="10:38" x14ac:dyDescent="0.2">
      <c r="J25" s="76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77"/>
      <c r="AF25" s="79"/>
      <c r="AG25" s="42"/>
      <c r="AH25" s="42"/>
      <c r="AI25" s="77"/>
      <c r="AJ25" s="42"/>
      <c r="AK25" s="42"/>
      <c r="AL25" s="42"/>
    </row>
    <row r="26" spans="10:38" x14ac:dyDescent="0.2">
      <c r="J26" s="76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77"/>
      <c r="AF26" s="79"/>
      <c r="AG26" s="42"/>
      <c r="AH26" s="42"/>
      <c r="AI26" s="77"/>
      <c r="AJ26" s="42"/>
      <c r="AK26" s="42"/>
      <c r="AL26" s="42"/>
    </row>
    <row r="27" spans="10:38" x14ac:dyDescent="0.2">
      <c r="J27" s="76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77"/>
      <c r="AF27" s="79"/>
      <c r="AG27" s="42"/>
      <c r="AH27" s="42"/>
      <c r="AI27" s="77"/>
      <c r="AJ27" s="42"/>
      <c r="AK27" s="42"/>
      <c r="AL27" s="42"/>
    </row>
    <row r="28" spans="10:38" x14ac:dyDescent="0.2">
      <c r="J28" s="76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77"/>
      <c r="AF28" s="79"/>
      <c r="AG28" s="42"/>
      <c r="AH28" s="42"/>
      <c r="AI28" s="77"/>
      <c r="AJ28" s="42"/>
      <c r="AK28" s="42"/>
      <c r="AL28" s="42"/>
    </row>
    <row r="49" spans="7:7" x14ac:dyDescent="0.2">
      <c r="G49" s="129"/>
    </row>
    <row r="50" spans="7:7" x14ac:dyDescent="0.2">
      <c r="G50" s="129"/>
    </row>
    <row r="51" spans="7:7" x14ac:dyDescent="0.2">
      <c r="G51" s="129"/>
    </row>
    <row r="52" spans="7:7" x14ac:dyDescent="0.2">
      <c r="G52" s="130"/>
    </row>
  </sheetData>
  <mergeCells count="38">
    <mergeCell ref="H5:H6"/>
    <mergeCell ref="I5:I6"/>
    <mergeCell ref="C7:C8"/>
    <mergeCell ref="D7:D8"/>
    <mergeCell ref="E7:E8"/>
    <mergeCell ref="F7:F8"/>
    <mergeCell ref="G7:G8"/>
    <mergeCell ref="H7:H8"/>
    <mergeCell ref="I7:I8"/>
    <mergeCell ref="C5:C6"/>
    <mergeCell ref="D5:D6"/>
    <mergeCell ref="E5:E6"/>
    <mergeCell ref="F5:F6"/>
    <mergeCell ref="G5:G6"/>
    <mergeCell ref="M1:M4"/>
    <mergeCell ref="N1:AL1"/>
    <mergeCell ref="N2:N4"/>
    <mergeCell ref="O2:AB2"/>
    <mergeCell ref="AC2:AK2"/>
    <mergeCell ref="AC3:AK3"/>
    <mergeCell ref="AC4:AF4"/>
    <mergeCell ref="AG4:AJ4"/>
    <mergeCell ref="B5:B8"/>
    <mergeCell ref="C1:F2"/>
    <mergeCell ref="B1:B4"/>
    <mergeCell ref="AL2:AL4"/>
    <mergeCell ref="P3:P4"/>
    <mergeCell ref="Q3:Q4"/>
    <mergeCell ref="R3:Y3"/>
    <mergeCell ref="Z3:Z4"/>
    <mergeCell ref="AA3:AA4"/>
    <mergeCell ref="AB3:AB4"/>
    <mergeCell ref="C3:C4"/>
    <mergeCell ref="D3:F4"/>
    <mergeCell ref="O3:O4"/>
    <mergeCell ref="J1:J4"/>
    <mergeCell ref="K1:K4"/>
    <mergeCell ref="L1:L4"/>
  </mergeCells>
  <phoneticPr fontId="8"/>
  <conditionalFormatting sqref="AL9:AL1048576">
    <cfRule type="cellIs" dxfId="24" priority="94" stopIfTrue="1" operator="greaterThan">
      <formula>10</formula>
    </cfRule>
    <cfRule type="cellIs" dxfId="23" priority="95" stopIfTrue="1" operator="greaterThan">
      <formula>1</formula>
    </cfRule>
    <cfRule type="cellIs" dxfId="22" priority="96" stopIfTrue="1" operator="greaterThan">
      <formula>0.1</formula>
    </cfRule>
  </conditionalFormatting>
  <conditionalFormatting sqref="AL5">
    <cfRule type="cellIs" dxfId="21" priority="44" stopIfTrue="1" operator="greaterThan">
      <formula>10</formula>
    </cfRule>
    <cfRule type="cellIs" dxfId="20" priority="45" stopIfTrue="1" operator="greaterThan">
      <formula>1</formula>
    </cfRule>
    <cfRule type="cellIs" dxfId="19" priority="46" stopIfTrue="1" operator="greaterThan">
      <formula>0.1</formula>
    </cfRule>
  </conditionalFormatting>
  <conditionalFormatting sqref="AL6">
    <cfRule type="cellIs" dxfId="18" priority="35" stopIfTrue="1" operator="greaterThan">
      <formula>10</formula>
    </cfRule>
    <cfRule type="cellIs" dxfId="17" priority="36" stopIfTrue="1" operator="greaterThan">
      <formula>1</formula>
    </cfRule>
    <cfRule type="cellIs" dxfId="16" priority="37" stopIfTrue="1" operator="greaterThan">
      <formula>0.1</formula>
    </cfRule>
  </conditionalFormatting>
  <conditionalFormatting sqref="AL7">
    <cfRule type="cellIs" dxfId="15" priority="26" stopIfTrue="1" operator="greaterThan">
      <formula>10</formula>
    </cfRule>
    <cfRule type="cellIs" dxfId="14" priority="27" stopIfTrue="1" operator="greaterThan">
      <formula>1</formula>
    </cfRule>
    <cfRule type="cellIs" dxfId="13" priority="28" stopIfTrue="1" operator="greaterThan">
      <formula>0.1</formula>
    </cfRule>
  </conditionalFormatting>
  <conditionalFormatting sqref="AL8">
    <cfRule type="cellIs" dxfId="12" priority="17" stopIfTrue="1" operator="greaterThan">
      <formula>10</formula>
    </cfRule>
    <cfRule type="cellIs" dxfId="11" priority="18" stopIfTrue="1" operator="greaterThan">
      <formula>1</formula>
    </cfRule>
    <cfRule type="cellIs" dxfId="10" priority="19" stopIfTrue="1" operator="greaterThan">
      <formula>0.1</formula>
    </cfRule>
  </conditionalFormatting>
  <conditionalFormatting sqref="AD5:AD8 AF5:AF8 AJ5:AJ8 AH5:AH8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5:AK8">
    <cfRule type="expression" dxfId="6" priority="2" stopIfTrue="1">
      <formula>AND(AE5="±",AD5&gt;=10)</formula>
    </cfRule>
    <cfRule type="expression" dxfId="5" priority="3" stopIfTrue="1">
      <formula>AND(AE5="±",AD5&gt;=1)</formula>
    </cfRule>
    <cfRule type="expression" dxfId="4" priority="4" stopIfTrue="1">
      <formula>AND(AE5="±",AD5&gt;=0.1)</formula>
    </cfRule>
    <cfRule type="expression" dxfId="3" priority="5" stopIfTrue="1">
      <formula>AND(AC5="&lt;",AH5&gt;=10)</formula>
    </cfRule>
    <cfRule type="expression" dxfId="2" priority="6" stopIfTrue="1">
      <formula>AND(AC5="&lt;",AH5&gt;=1)</formula>
    </cfRule>
    <cfRule type="expression" dxfId="1" priority="7" stopIfTrue="1">
      <formula>AND(AC5="&lt;",AH5&gt;=0.1)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61" fitToHeight="0" orientation="landscape" r:id="rId1"/>
  <headerFooter scaleWithDoc="0">
    <oddHeader>&amp;C&amp;18表4.1.2(2) 岩手県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5205445-21B0-4402-9CEE-32738FBABC4E}">
            <xm:f>NOT(ISERROR(SEARCH("-",AK5)))</xm:f>
            <xm:f>"-"</xm:f>
            <x14:dxf>
              <numFmt numFmtId="188" formatCode="@_ "/>
            </x14:dxf>
          </x14:cfRule>
          <xm:sqref>AK5:AK8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F709-CEDE-4315-82AA-EA6F601355C9}">
  <sheetPr codeName="Sheet4"/>
  <dimension ref="A1:E10"/>
  <sheetViews>
    <sheetView workbookViewId="0">
      <selection activeCell="H23" sqref="H23"/>
    </sheetView>
  </sheetViews>
  <sheetFormatPr defaultColWidth="9" defaultRowHeight="13" x14ac:dyDescent="0.2"/>
  <cols>
    <col min="1" max="1" width="25" style="43" bestFit="1" customWidth="1"/>
    <col min="2" max="16384" width="9" style="43"/>
  </cols>
  <sheetData>
    <row r="1" spans="1:5" x14ac:dyDescent="0.2">
      <c r="A1" s="248"/>
      <c r="B1" s="246" t="s">
        <v>225</v>
      </c>
      <c r="C1" s="246"/>
      <c r="D1" s="246" t="s">
        <v>226</v>
      </c>
      <c r="E1" s="247"/>
    </row>
    <row r="2" spans="1:5" x14ac:dyDescent="0.2">
      <c r="A2" s="249"/>
      <c r="B2" s="90" t="s">
        <v>223</v>
      </c>
      <c r="C2" s="90" t="s">
        <v>224</v>
      </c>
      <c r="D2" s="90" t="s">
        <v>223</v>
      </c>
      <c r="E2" s="91" t="s">
        <v>224</v>
      </c>
    </row>
    <row r="3" spans="1:5" x14ac:dyDescent="0.2">
      <c r="A3" s="92" t="s">
        <v>222</v>
      </c>
      <c r="B3" s="93" t="str">
        <f ca="1">IF(COUNTIF(INDIRECT("'"&amp;$A3&amp;"'!V:V"),"=&lt;"),"&lt;"&amp;_xlfn.MINIFS(INDIRECT("'"&amp;$A3&amp;"'!W:W"),INDIRECT("'"&amp;$A3&amp;"'!V:V"),"=&lt;"),_xlfn.MINIFS(INDIRECT("'"&amp;$A3&amp;"'!W:W"),INDIRECT("'"&amp;$A3&amp;"'!X:X"),"=±"))</f>
        <v>&lt;0.43</v>
      </c>
      <c r="C3" s="93" t="str">
        <f ca="1">IF(COUNTIF(INDIRECT("'"&amp;$A3&amp;"'!X:X"),"=±"),_xlfn.MAXIFS(INDIRECT("'"&amp;$A3&amp;"'!W:W"),INDIRECT("'"&amp;$A3&amp;"'!X:X"),"=±"),"&lt;"&amp;_xlfn.MAXIFS(INDIRECT("'"&amp;$A3&amp;"'!W:W"),INDIRECT("'"&amp;$A3&amp;"'!V:V"),"=&lt;"))</f>
        <v>&lt;0.83</v>
      </c>
      <c r="D3" s="93" t="str">
        <f ca="1">IF(COUNTIF(INDIRECT("'"&amp;$A3&amp;"'!Z:Z"),"=&lt;"),"&lt;"&amp;_xlfn.MINIFS(INDIRECT("'"&amp;$A3&amp;"'!AA:AA"),INDIRECT("'"&amp;$A3&amp;"'!Z:Z"),"=&lt;"),_xlfn.MINIFS(INDIRECT("'"&amp;$A3&amp;"'!AA:AA"),INDIRECT("'"&amp;$A3&amp;"'!AB:AB"),"=±"))</f>
        <v>&lt;0.37</v>
      </c>
      <c r="E3" s="94" t="str">
        <f ca="1">IF(COUNTIF(INDIRECT("'"&amp;$A3&amp;"'!AB:AB"),"=±"),_xlfn.MAXIFS(INDIRECT("'"&amp;$A3&amp;"'!AA:AA"),INDIRECT("'"&amp;$A3&amp;"'!AB:AB"),"=±"),"&lt;"&amp;_xlfn.MAXIFS(INDIRECT("'"&amp;$A3&amp;"'!AA:AA"),INDIRECT("'"&amp;$A3&amp;"'!Z:Z"),"=&lt;"))</f>
        <v>&lt;0.8</v>
      </c>
    </row>
    <row r="4" spans="1:5" x14ac:dyDescent="0.2">
      <c r="A4" s="95" t="s">
        <v>221</v>
      </c>
      <c r="B4" s="96" t="str">
        <f ca="1">IF(COUNTIF(INDIRECT("'"&amp;$A4&amp;"'!AC:AC"),"=&lt;"),"&lt;"&amp;_xlfn.MINIFS(INDIRECT("'"&amp;$A4&amp;"'!AD:AD"),INDIRECT("'"&amp;$A4&amp;"'!AC:AC"),"=&lt;"),_xlfn.MINIFS(INDIRECT("'"&amp;$A4&amp;"'!AD:AD"),INDIRECT("'"&amp;$A4&amp;"'!AE:AE"),"=±"))</f>
        <v>&lt;1</v>
      </c>
      <c r="C4" s="96" t="str">
        <f ca="1">IF(COUNTIF(INDIRECT("'"&amp;$A4&amp;"'!AE:AE"),"=±"),_xlfn.MAXIFS(INDIRECT("'"&amp;$A4&amp;"'!AD:AD"),INDIRECT("'"&amp;$A4&amp;"'!AE:AE"),"=±"),"&lt;"&amp;_xlfn.MAXIFS(INDIRECT("'"&amp;$A4&amp;"'!AD:AD"),INDIRECT("'"&amp;$A4&amp;"'!AC:AC"),"=&lt;"))</f>
        <v>&lt;9.9</v>
      </c>
      <c r="D4" s="96">
        <f ca="1">IF(COUNTIF(INDIRECT("'"&amp;$A4&amp;"'!AG:AG"),"=&lt;"),"&lt;"&amp;_xlfn.MINIFS(INDIRECT("'"&amp;$A4&amp;"'!AH:AH"),INDIRECT("'"&amp;$A4&amp;"'!AG:AG"),"=&lt;"),_xlfn.MINIFS(INDIRECT("'"&amp;$A4&amp;"'!AH:AH"),INDIRECT("'"&amp;$A4&amp;"'!AI:AI"),"=±"))</f>
        <v>3.9</v>
      </c>
      <c r="E4" s="97">
        <f ca="1">_xlfn.MAXIFS(INDIRECT("'"&amp;$A4&amp;"'!AH:AH"),INDIRECT("'"&amp;$A4&amp;"'!AI:AI"),"=±")</f>
        <v>63</v>
      </c>
    </row>
    <row r="5" spans="1:5" x14ac:dyDescent="0.2">
      <c r="A5" s="95" t="s">
        <v>220</v>
      </c>
      <c r="B5" s="96" t="str">
        <f ca="1">IF(COUNTIF(INDIRECT("'"&amp;$A5&amp;"'!AC:AC"),"=&lt;"),"&lt;"&amp;_xlfn.MINIFS(INDIRECT("'"&amp;$A5&amp;"'!AD:AD"),INDIRECT("'"&amp;$A5&amp;"'!AC:AC"),"=&lt;"),_xlfn.MINIFS(INDIRECT("'"&amp;$A5&amp;"'!AD:AD"),INDIRECT("'"&amp;$A5&amp;"'!AE:AE"),"=±"))</f>
        <v>&lt;4.3</v>
      </c>
      <c r="C5" s="96">
        <f ca="1">IF(COUNTIF(INDIRECT("'"&amp;$A5&amp;"'!AE:AE"),"=±"),_xlfn.MAXIFS(INDIRECT("'"&amp;$A5&amp;"'!AD:AD"),INDIRECT("'"&amp;$A5&amp;"'!AE:AE"),"=±"),"&lt;"&amp;_xlfn.MAXIFS(INDIRECT("'"&amp;$A5&amp;"'!AD:AD"),INDIRECT("'"&amp;$A5&amp;"'!AC:AC"),"=&lt;"))</f>
        <v>54</v>
      </c>
      <c r="D5" s="96" t="str">
        <f ca="1">IF(COUNTIF(INDIRECT("'"&amp;$A5&amp;"'!AG:AG"),"=&lt;"),"&lt;"&amp;_xlfn.MINIFS(INDIRECT("'"&amp;$A5&amp;"'!AH:AH"),INDIRECT("'"&amp;$A5&amp;"'!AG:AG"),"=&lt;"),_xlfn.MINIFS(INDIRECT("'"&amp;$A5&amp;"'!AH:AH"),INDIRECT("'"&amp;$A5&amp;"'!AI:AI"),"=±"))</f>
        <v>&lt;8.5</v>
      </c>
      <c r="E5" s="97">
        <f ca="1">_xlfn.MAXIFS(INDIRECT("'"&amp;$A5&amp;"'!AH:AH"),INDIRECT("'"&amp;$A5&amp;"'!AI:AI"),"=±")</f>
        <v>1400</v>
      </c>
    </row>
    <row r="6" spans="1:5" hidden="1" x14ac:dyDescent="0.2">
      <c r="A6" s="95" t="s">
        <v>219</v>
      </c>
      <c r="B6" s="96" t="e">
        <f ca="1">IF(COUNTIF(INDIRECT("'"&amp;$A6&amp;"'!V:V"),"=&lt;"),"&lt;"&amp;_xlfn.MINIFS(INDIRECT("'"&amp;$A6&amp;"'!W:W"),INDIRECT("'"&amp;$A6&amp;"'!V:V"),"=&lt;"),_xlfn.MINIFS(INDIRECT("'"&amp;$A6&amp;"'!W:W"),INDIRECT("'"&amp;$A6&amp;"'!X:X"),"=±"))</f>
        <v>#REF!</v>
      </c>
      <c r="C6" s="96" t="e">
        <f ca="1">IF(COUNTIF(INDIRECT("'"&amp;$A6&amp;"'!X:X"),"=±"),_xlfn.MAXIFS(INDIRECT("'"&amp;$A6&amp;"'!W:W"),INDIRECT("'"&amp;$A6&amp;"'!X:X"),"=±"),"&lt;"&amp;_xlfn.MAXIFS(INDIRECT("'"&amp;$A6&amp;"'!W:W"),INDIRECT("'"&amp;$A6&amp;"'!V:V"),"=&lt;"))</f>
        <v>#REF!</v>
      </c>
      <c r="D6" s="96" t="e">
        <f ca="1">IF(COUNTIF(INDIRECT("'"&amp;$A6&amp;"'!Z:Z"),"=&lt;"),"&lt;"&amp;_xlfn.MINIFS(INDIRECT("'"&amp;$A6&amp;"'!AA:AA"),INDIRECT("'"&amp;$A6&amp;"'!Z:Z"),"=&lt;"),_xlfn.MINIFS(INDIRECT("'"&amp;$A6&amp;"'!AA:AA"),INDIRECT("'"&amp;$A6&amp;"'!AB:AB"),"=±"))</f>
        <v>#REF!</v>
      </c>
      <c r="E6" s="97" t="e">
        <f ca="1">IF(COUNTIF(INDIRECT("'"&amp;$A6&amp;"'!AB:AB"),"=±"),_xlfn.MAXIFS(INDIRECT("'"&amp;$A6&amp;"'!AA:AA"),INDIRECT("'"&amp;$A6&amp;"'!AB:AB"),"=±"),"&lt;"&amp;_xlfn.MAXIFS(INDIRECT("'"&amp;$A6&amp;"'!AA:AA"),INDIRECT("'"&amp;$A6&amp;"'!Z:Z"),"=&lt;"))</f>
        <v>#REF!</v>
      </c>
    </row>
    <row r="7" spans="1:5" hidden="1" x14ac:dyDescent="0.2">
      <c r="A7" s="95" t="s">
        <v>218</v>
      </c>
      <c r="B7" s="96" t="e">
        <f ca="1">IF(COUNTIF(INDIRECT("'"&amp;$A7&amp;"'!AC:AC"),"=&lt;"),"&lt;"&amp;_xlfn.MINIFS(INDIRECT("'"&amp;$A7&amp;"'!AD:AD"),INDIRECT("'"&amp;$A7&amp;"'!AC:AC"),"=&lt;"),_xlfn.MINIFS(INDIRECT("'"&amp;$A7&amp;"'!AD:AD"),INDIRECT("'"&amp;$A7&amp;"'!AE:AE"),"=±"))</f>
        <v>#REF!</v>
      </c>
      <c r="C7" s="96" t="e">
        <f ca="1">IF(COUNTIF(INDIRECT("'"&amp;$A7&amp;"'!AE:AE"),"=±"),_xlfn.MAXIFS(INDIRECT("'"&amp;$A7&amp;"'!AD:AD"),INDIRECT("'"&amp;$A7&amp;"'!AE:AE"),"=±"),"&lt;"&amp;_xlfn.MAXIFS(INDIRECT("'"&amp;$A7&amp;"'!AD:AD"),INDIRECT("'"&amp;$A7&amp;"'!AC:AC"),"=&lt;"))</f>
        <v>#REF!</v>
      </c>
      <c r="D7" s="96" t="e">
        <f ca="1">IF(COUNTIF(INDIRECT("'"&amp;$A7&amp;"'!AG:AG"),"=&lt;"),"&lt;"&amp;_xlfn.MINIFS(INDIRECT("'"&amp;$A7&amp;"'!AH:AH"),INDIRECT("'"&amp;$A7&amp;"'!AG:AG"),"=&lt;"),_xlfn.MINIFS(INDIRECT("'"&amp;$A7&amp;"'!AH:AH"),INDIRECT("'"&amp;$A7&amp;"'!AI:AI"),"=±"))</f>
        <v>#REF!</v>
      </c>
      <c r="E7" s="97" t="e">
        <f ca="1">_xlfn.MAXIFS(INDIRECT("'"&amp;$A7&amp;"'!AH:AH"),INDIRECT("'"&amp;$A7&amp;"'!AI:AI"),"=±")</f>
        <v>#REF!</v>
      </c>
    </row>
    <row r="8" spans="1:5" hidden="1" x14ac:dyDescent="0.2">
      <c r="A8" s="95" t="s">
        <v>217</v>
      </c>
      <c r="B8" s="96" t="e">
        <f ca="1">IF(COUNTIF(INDIRECT("'"&amp;$A8&amp;"'!P:P"),"=&lt;"),"&lt;"&amp;_xlfn.MINIFS(INDIRECT("'"&amp;$A8&amp;"'!Q:Q"),INDIRECT("'"&amp;$A8&amp;"'!P:P"),"=&lt;"),_xlfn.MINIFS(INDIRECT("'"&amp;$A8&amp;"'!Q:Q"),INDIRECT("'"&amp;$A8&amp;"'!R:R"),"=±"))</f>
        <v>#REF!</v>
      </c>
      <c r="C8" s="96" t="e">
        <f ca="1">IF(COUNTIF(INDIRECT("'"&amp;$A8&amp;"'!R:R"),"=±"),_xlfn.MAXIFS(INDIRECT("'"&amp;$A8&amp;"'!Q:Q"),INDIRECT("'"&amp;$A8&amp;"'!R:R"),"=±"),"&lt;"&amp;_xlfn.MAXIFS(INDIRECT("'"&amp;$A8&amp;"'!Q:Q"),INDIRECT("'"&amp;$A8&amp;"'!P:P"),"=&lt;"))</f>
        <v>#REF!</v>
      </c>
      <c r="D8" s="96" t="e">
        <f ca="1">IF(COUNTIF(INDIRECT("'"&amp;$A8&amp;"'!T:T"),"=&lt;"),"&lt;"&amp;_xlfn.MINIFS(INDIRECT("'"&amp;$A8&amp;"'!U:U"),INDIRECT("'"&amp;$A8&amp;"'!T:T"),"=&lt;"),_xlfn.MINIFS(INDIRECT("'"&amp;$A8&amp;"'!U:U"),INDIRECT("'"&amp;$A8&amp;"'!V:V"),"=±"))</f>
        <v>#REF!</v>
      </c>
      <c r="E8" s="97" t="e">
        <f ca="1">_xlfn.MAXIFS(INDIRECT("'"&amp;$A8&amp;"'!U:U"),INDIRECT("'"&amp;$A8&amp;"'!V:V"),"=±")</f>
        <v>#REF!</v>
      </c>
    </row>
    <row r="9" spans="1:5" x14ac:dyDescent="0.2">
      <c r="A9" s="95" t="s">
        <v>216</v>
      </c>
      <c r="B9" s="96" t="str">
        <f ca="1">IF(COUNTIF(INDIRECT("'"&amp;$A9&amp;"'!V:V"),"=&lt;"),"&lt;"&amp;_xlfn.MINIFS(INDIRECT("'"&amp;$A9&amp;"'!W:W"),INDIRECT("'"&amp;$A9&amp;"'!V:V"),"=&lt;"),_xlfn.MINIFS(INDIRECT("'"&amp;$A9&amp;"'!W:W"),INDIRECT("'"&amp;$A9&amp;"'!X:X"),"=±"))</f>
        <v>&lt;0.51</v>
      </c>
      <c r="C9" s="96" t="str">
        <f ca="1">IF(COUNTIF(INDIRECT("'"&amp;$A9&amp;"'!X:X"),"=±"),_xlfn.MAXIFS(INDIRECT("'"&amp;$A9&amp;"'!W:W"),INDIRECT("'"&amp;$A9&amp;"'!X:X"),"=±"),"&lt;"&amp;_xlfn.MAXIFS(INDIRECT("'"&amp;$A9&amp;"'!W:W"),INDIRECT("'"&amp;$A9&amp;"'!V:V"),"=&lt;"))</f>
        <v>&lt;0.8</v>
      </c>
      <c r="D9" s="96" t="str">
        <f ca="1">IF(COUNTIF(INDIRECT("'"&amp;$A9&amp;"'!Z:Z"),"=&lt;"),"&lt;"&amp;_xlfn.MINIFS(INDIRECT("'"&amp;$A9&amp;"'!AA:AA"),INDIRECT("'"&amp;$A9&amp;"'!Z:Z"),"=&lt;"),_xlfn.MINIFS(INDIRECT("'"&amp;$A9&amp;"'!AA:AA"),INDIRECT("'"&amp;$A9&amp;"'!AB:AB"),"=±"))</f>
        <v>&lt;0.54</v>
      </c>
      <c r="E9" s="97" t="str">
        <f ca="1">IF(COUNTIF(INDIRECT("'"&amp;$A9&amp;"'!AB:AB"),"=±"),_xlfn.MAXIFS(INDIRECT("'"&amp;$A9&amp;"'!AA:AA"),INDIRECT("'"&amp;$A9&amp;"'!AB:AB"),"=±"),"&lt;"&amp;_xlfn.MAXIFS(INDIRECT("'"&amp;$A9&amp;"'!AA:AA"),INDIRECT("'"&amp;$A9&amp;"'!Z:Z"),"=&lt;"))</f>
        <v>&lt;0.74</v>
      </c>
    </row>
    <row r="10" spans="1:5" x14ac:dyDescent="0.2">
      <c r="A10" s="98" t="s">
        <v>215</v>
      </c>
      <c r="B10" s="99" t="str">
        <f ca="1">IF(COUNTIF(INDIRECT("'"&amp;$A10&amp;"'!AC:AC"),"=&lt;"),"&lt;"&amp;_xlfn.MINIFS(INDIRECT("'"&amp;$A10&amp;"'!AD:AD"),INDIRECT("'"&amp;$A10&amp;"'!AC:AC"),"=&lt;"),_xlfn.MINIFS(INDIRECT("'"&amp;$A10&amp;"'!AD:AD"),INDIRECT("'"&amp;$A10&amp;"'!AE:AE"),"=±"))</f>
        <v>&lt;0.7</v>
      </c>
      <c r="C10" s="99" t="str">
        <f ca="1">IF(COUNTIF(INDIRECT("'"&amp;$A10&amp;"'!AE:AE"),"=±"),_xlfn.MAXIFS(INDIRECT("'"&amp;$A10&amp;"'!AD:AD"),INDIRECT("'"&amp;$A10&amp;"'!AE:AE"),"=±"),"&lt;"&amp;_xlfn.MAXIFS(INDIRECT("'"&amp;$A10&amp;"'!AD:AD"),INDIRECT("'"&amp;$A10&amp;"'!AC:AC"),"=&lt;"))</f>
        <v>&lt;8.1</v>
      </c>
      <c r="D10" s="99">
        <f ca="1">IF(COUNTIF(INDIRECT("'"&amp;$A10&amp;"'!AG:AG"),"=&lt;"),"&lt;"&amp;_xlfn.MINIFS(INDIRECT("'"&amp;$A10&amp;"'!AH:AH"),INDIRECT("'"&amp;$A10&amp;"'!AG:AG"),"=&lt;"),_xlfn.MINIFS(INDIRECT("'"&amp;$A10&amp;"'!AH:AH"),INDIRECT("'"&amp;$A10&amp;"'!AI:AI"),"=±"))</f>
        <v>0.96</v>
      </c>
      <c r="E10" s="100">
        <f ca="1">_xlfn.MAXIFS(INDIRECT("'"&amp;$A10&amp;"'!AH:AH"),INDIRECT("'"&amp;$A10&amp;"'!AI:AI"),"=±")</f>
        <v>20</v>
      </c>
    </row>
  </sheetData>
  <mergeCells count="3">
    <mergeCell ref="B1:C1"/>
    <mergeCell ref="D1:E1"/>
    <mergeCell ref="A1:A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河川(水質)</vt:lpstr>
      <vt:lpstr>河川(底質)</vt:lpstr>
      <vt:lpstr>河川(周辺環境)</vt:lpstr>
      <vt:lpstr>沿岸(水質)</vt:lpstr>
      <vt:lpstr>沿岸(底質)</vt:lpstr>
      <vt:lpstr>統計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