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fsst01\大臣官房_環境経済課\04_製品Ｌ（製品対策・グリーン契約推進係）\01_グリーン購入法\2022（令和4）年度\210G法【提案募集】 (2053.3.31満了、コードなし）\3.ロングリスト公表\0.作業\"/>
    </mc:Choice>
  </mc:AlternateContent>
  <xr:revisionPtr revIDLastSave="0" documentId="8_{37A18BBF-F1B2-4E29-AB49-B8AF51D602D7}" xr6:coauthVersionLast="47" xr6:coauthVersionMax="47" xr10:uidLastSave="{00000000-0000-0000-0000-000000000000}"/>
  <bookViews>
    <workbookView xWindow="-110" yWindow="-110" windowWidth="19420" windowHeight="10420" tabRatio="599" firstSheet="2" activeTab="2"/>
  </bookViews>
  <sheets>
    <sheet name="土木-30※資料添付" sheetId="625" state="hidden" r:id="rId1"/>
    <sheet name="土木-30※曽根主研評価" sheetId="668" state="hidden" r:id="rId2"/>
    <sheet name="工法" sheetId="745" r:id="rId3"/>
  </sheets>
  <definedNames>
    <definedName name="【統合品目一覧】クエリ">#REF!</definedName>
    <definedName name="_xlnm.Print_Area" localSheetId="0">'土木-30※資料添付'!$B$1:$N$100</definedName>
    <definedName name="_xlnm.Print_Area" localSheetId="1">'土木-30※曽根主研評価'!$B$1:$N$100</definedName>
    <definedName name="提案情報テーブ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668" l="1"/>
  <c r="I31" i="668"/>
  <c r="E49" i="668"/>
  <c r="E50" i="668"/>
  <c r="E58" i="668"/>
  <c r="E72" i="668" s="1"/>
  <c r="E65" i="668"/>
  <c r="I30" i="625"/>
  <c r="I31" i="625"/>
  <c r="E59" i="625" s="1"/>
  <c r="E49" i="625"/>
  <c r="E50" i="625"/>
  <c r="E58" i="625"/>
  <c r="E72" i="625" s="1"/>
  <c r="E65" i="625"/>
  <c r="G77" i="668" l="1"/>
  <c r="G77" i="625"/>
  <c r="E77" i="625" s="1"/>
  <c r="E66" i="668"/>
  <c r="E73" i="668"/>
  <c r="E59" i="668"/>
  <c r="E73" i="625"/>
  <c r="E77" i="668"/>
  <c r="E66" i="625"/>
</calcChain>
</file>

<file path=xl/comments1.xml><?xml version="1.0" encoding="utf-8"?>
<comments xmlns="http://schemas.openxmlformats.org/spreadsheetml/2006/main">
  <authors>
    <author>m-sasaki</author>
  </authors>
  <commentList>
    <comment ref="L39" authorId="0" shapeId="0">
      <text>
        <r>
          <rPr>
            <sz val="11"/>
            <color indexed="81"/>
            <rFont val="ＭＳ Ｐゴシック"/>
            <family val="3"/>
            <charset val="128"/>
          </rPr>
          <t xml:space="preserve">
　　　◎ ： 環境負荷低減効果が十分ある。
　　　○注 ： 環境負荷低減効果が明確でない。
　　　○ ： 十分とは言えないが環境負荷低減効果がある。
　　　△ ： 環境負荷について比較対象と同程度である。
　　　▼ ： 環境負荷が増大する。
　　　▼注 ： 環境負荷増大懸念がある。
　　　× ： 環境負荷が大幅に増大する。
　　　（例えば、有害化学物質が規制値を超える場合など）</t>
        </r>
      </text>
    </comment>
    <comment ref="M47" authorId="0" shapeId="0">
      <text>
        <r>
          <rPr>
            <sz val="11"/>
            <color indexed="81"/>
            <rFont val="ＭＳ Ｐゴシック"/>
            <family val="3"/>
            <charset val="128"/>
          </rPr>
          <t xml:space="preserve">
① 十分な環境負荷低減効果が認められる
以下の３つの条件を全て満たす場合において、十分な環境負荷低減効果を認めるものとし、特定調達品目となり得ると評価する。
・環境分野毎の定性評価において、１分野以上で◎評価があること。
・環境分野毎の定性評価において、×評価または▼注評価が１つもないこと。
・▼評価がある場合は、◎の環境負荷低減効果が十分大きいもの。
②環境負荷低減効果が認められない
以下のいずれかに該当する場合は、環境負荷低減効果を認めないものとし、除外とする。
・環境分野毎の定性評価において、１分野以上で×評価がある場合。
・環境分野毎の定性評価において、◎または○評価が１つもない場合。
③継続検討
上記①又は②以外の評価となった場合、継続して検討を行うものとする。
</t>
        </r>
      </text>
    </comment>
  </commentList>
</comments>
</file>

<file path=xl/comments2.xml><?xml version="1.0" encoding="utf-8"?>
<comments xmlns="http://schemas.openxmlformats.org/spreadsheetml/2006/main">
  <authors>
    <author>m-sasaki</author>
  </authors>
  <commentList>
    <comment ref="L39" authorId="0" shapeId="0">
      <text>
        <r>
          <rPr>
            <sz val="11"/>
            <color indexed="81"/>
            <rFont val="ＭＳ Ｐゴシック"/>
            <family val="3"/>
            <charset val="128"/>
          </rPr>
          <t xml:space="preserve">
　　　◎ ： 環境負荷低減効果が十分ある。
　　　○注 ： 環境負荷低減効果が明確でない。
　　　○ ： 十分とは言えないが環境負荷低減効果がある。
　　　△ ： 環境負荷について比較対象と同程度である。
　　　▼ ： 環境負荷が増大する。
　　　▼注 ： 環境負荷増大懸念がある。
　　　× ： 環境負荷が大幅に増大する。
　　　（例えば、有害化学物質が規制値を超える場合など）</t>
        </r>
      </text>
    </comment>
    <comment ref="M47" authorId="0" shapeId="0">
      <text>
        <r>
          <rPr>
            <sz val="11"/>
            <color indexed="81"/>
            <rFont val="ＭＳ Ｐゴシック"/>
            <family val="3"/>
            <charset val="128"/>
          </rPr>
          <t xml:space="preserve">
① 十分な環境負荷低減効果が認められる
以下の３つの条件を全て満たす場合において、十分な環境負荷低減効果を認めるものとし、特定調達品目となり得ると評価する。
・環境分野毎の定性評価において、１分野以上で◎評価があること。
・環境分野毎の定性評価において、×評価または▼注評価が１つもないこと。
・▼評価がある場合は、◎の環境負荷低減効果が十分大きいもの。
②環境負荷低減効果が認められない
以下のいずれかに該当する場合は、環境負荷低減効果を認めないものとし、除外とする。
・環境分野毎の定性評価において、１分野以上で×評価がある場合。
・環境分野毎の定性評価において、◎または○評価が１つもない場合。
③継続検討
上記①又は②以外の評価となった場合、継続して検討を行うものとする。
</t>
        </r>
      </text>
    </comment>
  </commentList>
</comments>
</file>

<file path=xl/sharedStrings.xml><?xml version="1.0" encoding="utf-8"?>
<sst xmlns="http://schemas.openxmlformats.org/spreadsheetml/2006/main" count="362" uniqueCount="160">
  <si>
    <t>TEL</t>
    <phoneticPr fontId="7"/>
  </si>
  <si>
    <t>FAX</t>
    <phoneticPr fontId="7"/>
  </si>
  <si>
    <t>△</t>
    <phoneticPr fontId="7"/>
  </si>
  <si>
    <t>－</t>
    <phoneticPr fontId="7"/>
  </si>
  <si>
    <t>－</t>
    <phoneticPr fontId="7"/>
  </si>
  <si>
    <t>－</t>
    <phoneticPr fontId="7"/>
  </si>
  <si>
    <t>－</t>
    <phoneticPr fontId="7"/>
  </si>
  <si>
    <t>・バージン材と再生材のシエアが不明
・新直轄で暫定車線の工事がどれくらいあるか不明
・高速道路以外では、使用する箇所が極めて少ないと思われる
・JIS制定後は、再生材が標準品となることが予想され、グリーンとは無関係に普及が促進されると考えられる
　　　　　　　→今後の使用予定を確認
・入手制約はないと判断した。
・0725　比較品と同様、ﾌﾟﾗｽﾁｯｸ成型工場で生産され、入手は同程度。
&lt;H18年度回答文&gt;
　使用の場面が限定されるため、国等の調達見込み量について継続的な検討が必要と考えられる。</t>
    <phoneticPr fontId="7"/>
  </si>
  <si>
    <t>H19更新</t>
    <rPh sb="3" eb="5">
      <t>コウシン</t>
    </rPh>
    <phoneticPr fontId="7"/>
  </si>
  <si>
    <t>YES</t>
    <phoneticPr fontId="7"/>
  </si>
  <si>
    <t>提案内容のチェック</t>
    <rPh sb="0" eb="2">
      <t>テイアン</t>
    </rPh>
    <rPh sb="2" eb="4">
      <t>ナイヨウ</t>
    </rPh>
    <phoneticPr fontId="7"/>
  </si>
  <si>
    <t>□</t>
    <phoneticPr fontId="7"/>
  </si>
  <si>
    <t>十分に認められる</t>
    <phoneticPr fontId="7"/>
  </si>
  <si>
    <t>認められない</t>
    <phoneticPr fontId="7"/>
  </si>
  <si>
    <t>継続検討</t>
    <phoneticPr fontId="7"/>
  </si>
  <si>
    <t>H19評価</t>
    <rPh sb="3" eb="5">
      <t>ヒョウカ</t>
    </rPh>
    <phoneticPr fontId="7"/>
  </si>
  <si>
    <t>既特定調達品目に該当する</t>
    <rPh sb="0" eb="1">
      <t>キ</t>
    </rPh>
    <rPh sb="1" eb="7">
      <t>トクテイ</t>
    </rPh>
    <rPh sb="8" eb="10">
      <t>ガイトウ</t>
    </rPh>
    <phoneticPr fontId="7"/>
  </si>
  <si>
    <t>《統合化の判断》</t>
    <rPh sb="1" eb="4">
      <t>トウゴウカ</t>
    </rPh>
    <rPh sb="5" eb="7">
      <t>ハンダン</t>
    </rPh>
    <phoneticPr fontId="7"/>
  </si>
  <si>
    <t>△</t>
    <phoneticPr fontId="7"/>
  </si>
  <si>
    <t>統合品目名</t>
    <rPh sb="0" eb="2">
      <t>トウゴウ</t>
    </rPh>
    <rPh sb="2" eb="5">
      <t>ヒンモクメイ</t>
    </rPh>
    <phoneticPr fontId="7"/>
  </si>
  <si>
    <t>品目概要</t>
    <rPh sb="0" eb="2">
      <t>ヒンモク</t>
    </rPh>
    <rPh sb="2" eb="4">
      <t>ガイヨウ</t>
    </rPh>
    <phoneticPr fontId="7"/>
  </si>
  <si>
    <t>・コスト的な問題はないと判断した。
・0725　本品目4,700～6,500円/本（反射体なし）、比較対象品目6,000～7,000円/本（反射体なし）</t>
    <phoneticPr fontId="7"/>
  </si>
  <si>
    <t>高速道路で暫定供用される場合に使用が限定され、コンクリート製品が標準的には用いられており、国等による利用は極めて少ないと考えられる。よって、評価対象外とする。</t>
    <rPh sb="0" eb="2">
      <t>コウソク</t>
    </rPh>
    <rPh sb="2" eb="4">
      <t>ドウロ</t>
    </rPh>
    <rPh sb="5" eb="7">
      <t>ザンテイ</t>
    </rPh>
    <rPh sb="7" eb="9">
      <t>キョウヨウ</t>
    </rPh>
    <rPh sb="12" eb="14">
      <t>バアイ</t>
    </rPh>
    <rPh sb="15" eb="17">
      <t>シヨウ</t>
    </rPh>
    <rPh sb="18" eb="20">
      <t>ゲンテイ</t>
    </rPh>
    <rPh sb="29" eb="31">
      <t>セイヒン</t>
    </rPh>
    <rPh sb="32" eb="34">
      <t>ヒョウジュン</t>
    </rPh>
    <rPh sb="34" eb="35">
      <t>テキ</t>
    </rPh>
    <rPh sb="37" eb="38">
      <t>モチ</t>
    </rPh>
    <rPh sb="45" eb="46">
      <t>クニ</t>
    </rPh>
    <rPh sb="46" eb="47">
      <t>トウ</t>
    </rPh>
    <rPh sb="50" eb="52">
      <t>リヨウ</t>
    </rPh>
    <rPh sb="53" eb="54">
      <t>キワ</t>
    </rPh>
    <rPh sb="56" eb="57">
      <t>スク</t>
    </rPh>
    <rPh sb="60" eb="61">
      <t>カンガ</t>
    </rPh>
    <rPh sb="70" eb="72">
      <t>ヒョウカ</t>
    </rPh>
    <rPh sb="72" eb="75">
      <t>タイショウガイ</t>
    </rPh>
    <phoneticPr fontId="7"/>
  </si>
  <si>
    <t>07-2004</t>
    <phoneticPr fontId="7"/>
  </si>
  <si>
    <t>■</t>
    <phoneticPr fontId="7"/>
  </si>
  <si>
    <t>○注or▼注</t>
    <rPh sb="1" eb="2">
      <t>チュウ</t>
    </rPh>
    <phoneticPr fontId="7"/>
  </si>
  <si>
    <t>▼注</t>
    <rPh sb="1" eb="2">
      <t>チュウ</t>
    </rPh>
    <phoneticPr fontId="7"/>
  </si>
  <si>
    <t>－</t>
    <phoneticPr fontId="7"/>
  </si>
  <si>
    <t>バージン樹脂製中央分離帯ブロック</t>
  </si>
  <si>
    <t>過年度評価（参考）</t>
  </si>
  <si>
    <t>生物多様性</t>
    <rPh sb="0" eb="2">
      <t>セイブツ</t>
    </rPh>
    <rPh sb="2" eb="5">
      <t>タヨウセイ</t>
    </rPh>
    <phoneticPr fontId="7"/>
  </si>
  <si>
    <t>その他</t>
    <rPh sb="2" eb="3">
      <t>タ</t>
    </rPh>
    <phoneticPr fontId="7"/>
  </si>
  <si>
    <t>●品質評価</t>
    <rPh sb="1" eb="3">
      <t>ヒンシツ</t>
    </rPh>
    <rPh sb="3" eb="5">
      <t>ヒョウカ</t>
    </rPh>
    <phoneticPr fontId="7"/>
  </si>
  <si>
    <t>○</t>
    <phoneticPr fontId="7"/>
  </si>
  <si>
    <t>　■適切　□再考の余地あり　□不適切</t>
    <rPh sb="2" eb="4">
      <t>テキセツ</t>
    </rPh>
    <rPh sb="6" eb="8">
      <t>サイコウ</t>
    </rPh>
    <rPh sb="9" eb="11">
      <t>ヨチ</t>
    </rPh>
    <rPh sb="15" eb="18">
      <t>フテキセツ</t>
    </rPh>
    <phoneticPr fontId="7"/>
  </si>
  <si>
    <t>比較対象が適切でない</t>
    <rPh sb="0" eb="2">
      <t>ヒカク</t>
    </rPh>
    <rPh sb="2" eb="4">
      <t>タイショウ</t>
    </rPh>
    <rPh sb="5" eb="7">
      <t>テキセツ</t>
    </rPh>
    <phoneticPr fontId="7"/>
  </si>
  <si>
    <t>統合化の適否</t>
    <rPh sb="0" eb="3">
      <t>トウゴウカ</t>
    </rPh>
    <rPh sb="4" eb="6">
      <t>テキヒ</t>
    </rPh>
    <phoneticPr fontId="7"/>
  </si>
  <si>
    <t>－</t>
    <phoneticPr fontId="7"/>
  </si>
  <si>
    <t>提案内容のチェック
及び評価</t>
    <rPh sb="0" eb="2">
      <t>テイアン</t>
    </rPh>
    <rPh sb="2" eb="4">
      <t>ナイヨウ</t>
    </rPh>
    <rPh sb="10" eb="11">
      <t>オヨ</t>
    </rPh>
    <rPh sb="12" eb="14">
      <t>ヒョウカ</t>
    </rPh>
    <phoneticPr fontId="7"/>
  </si>
  <si>
    <t>審査結果</t>
    <rPh sb="0" eb="2">
      <t>シンサ</t>
    </rPh>
    <rPh sb="2" eb="4">
      <t>ケッカ</t>
    </rPh>
    <phoneticPr fontId="7"/>
  </si>
  <si>
    <t>○</t>
  </si>
  <si>
    <t>△</t>
  </si>
  <si>
    <t>道路</t>
  </si>
  <si>
    <t>担当部課</t>
  </si>
  <si>
    <t>担当者</t>
  </si>
  <si>
    <t>【統合品目調書】</t>
    <rPh sb="1" eb="3">
      <t>トウゴウ</t>
    </rPh>
    <rPh sb="3" eb="5">
      <t>ヒンモク</t>
    </rPh>
    <rPh sb="5" eb="7">
      <t>チョウショ</t>
    </rPh>
    <phoneticPr fontId="7"/>
  </si>
  <si>
    <t>《品目情報》</t>
    <rPh sb="1" eb="3">
      <t>ヒンモク</t>
    </rPh>
    <rPh sb="3" eb="5">
      <t>ジョウホウ</t>
    </rPh>
    <phoneticPr fontId="7"/>
  </si>
  <si>
    <t>分類</t>
    <rPh sb="0" eb="2">
      <t>ブンルイ</t>
    </rPh>
    <phoneticPr fontId="7"/>
  </si>
  <si>
    <t>担当部会</t>
    <rPh sb="0" eb="2">
      <t>タントウ</t>
    </rPh>
    <rPh sb="2" eb="4">
      <t>ブカイ</t>
    </rPh>
    <phoneticPr fontId="7"/>
  </si>
  <si>
    <t>統合ID</t>
    <rPh sb="0" eb="2">
      <t>トウゴウ</t>
    </rPh>
    <phoneticPr fontId="7"/>
  </si>
  <si>
    <t>・自社基準のみであるが、JHで多数の実績があり、品質は確保されていると判断した。
・0725　樹脂製縁石仕様書（案）（視線誘導協会）、環境主張建設資材の適合証明書　適合証書ＣＣＧ０００２号（（財）建材試験センター）、Ｈ．17年「再生プラスチック製中央分離帯ブロック及び駐車場用車止めＪＩＳ原案作成委員会」にて作成中</t>
    <phoneticPr fontId="7"/>
  </si>
  <si>
    <r>
      <t>・廃プラスチックをリサイクル利用（廃棄物処分量を削減、新材投入量を削減）できる。
・再リサイクル性の確認が必要
&lt;H18年度回答文&gt;
　期待される環境負荷低減効果が十分か、継続的な検討が必要と考えられる。
　　　　・再リサイクル性の確認が必要</t>
    </r>
    <r>
      <rPr>
        <sz val="9"/>
        <color indexed="10"/>
        <rFont val="ＭＳ ゴシック"/>
        <family val="3"/>
        <charset val="128"/>
      </rPr>
      <t xml:space="preserve">
&lt;H19年度追加事項&gt;
・0725　使用後もリユース、リサイクルが可能。＜H19＞環境負荷低減効果については、プラスチック全体のリサイクルに対して、何パーセント程度リサイクル率を向上させるかについての見込みも不明。プラスチックのリサイクルについては回収後の利用先の確保が問題ではなく、回収システムが問題。よって再リサイクル性の確認については、回収システムが存在しているか、そのシステムによる回収の実績が十分か等の確認が必要。</t>
    </r>
    <rPh sb="140" eb="143">
      <t>シヨウゴ</t>
    </rPh>
    <rPh sb="155" eb="157">
      <t>カノウ</t>
    </rPh>
    <rPh sb="246" eb="249">
      <t>カイシュウゴ</t>
    </rPh>
    <rPh sb="250" eb="253">
      <t>リヨウサキ</t>
    </rPh>
    <rPh sb="254" eb="256">
      <t>カクホ</t>
    </rPh>
    <rPh sb="257" eb="259">
      <t>モンダイ</t>
    </rPh>
    <rPh sb="264" eb="266">
      <t>カイシュウ</t>
    </rPh>
    <rPh sb="271" eb="273">
      <t>モンダイ</t>
    </rPh>
    <rPh sb="277" eb="278">
      <t>サイ</t>
    </rPh>
    <rPh sb="283" eb="284">
      <t>セイ</t>
    </rPh>
    <rPh sb="285" eb="287">
      <t>カクニン</t>
    </rPh>
    <rPh sb="293" eb="295">
      <t>カイシュウ</t>
    </rPh>
    <rPh sb="300" eb="302">
      <t>ソンザイ</t>
    </rPh>
    <rPh sb="317" eb="319">
      <t>カイシュウ</t>
    </rPh>
    <rPh sb="320" eb="322">
      <t>ジッセキ</t>
    </rPh>
    <rPh sb="323" eb="325">
      <t>ジュウブン</t>
    </rPh>
    <rPh sb="326" eb="327">
      <t>ナド</t>
    </rPh>
    <rPh sb="328" eb="330">
      <t>カクニン</t>
    </rPh>
    <rPh sb="331" eb="333">
      <t>ヒツヨウ</t>
    </rPh>
    <phoneticPr fontId="7"/>
  </si>
  <si>
    <t>評価理由（新統合品目案など）</t>
    <rPh sb="0" eb="2">
      <t>ヒョウカ</t>
    </rPh>
    <rPh sb="2" eb="4">
      <t>リユウ</t>
    </rPh>
    <rPh sb="5" eb="6">
      <t>シン</t>
    </rPh>
    <rPh sb="6" eb="8">
      <t>トウゴウ</t>
    </rPh>
    <rPh sb="8" eb="10">
      <t>ヒンモク</t>
    </rPh>
    <rPh sb="10" eb="11">
      <t>アン</t>
    </rPh>
    <phoneticPr fontId="7"/>
  </si>
  <si>
    <t>H17更新</t>
    <rPh sb="3" eb="5">
      <t>コウシン</t>
    </rPh>
    <phoneticPr fontId="7"/>
  </si>
  <si>
    <t>提案年度</t>
    <rPh sb="0" eb="2">
      <t>テイアン</t>
    </rPh>
    <rPh sb="2" eb="4">
      <t>ネンド</t>
    </rPh>
    <phoneticPr fontId="7"/>
  </si>
  <si>
    <t>品目No.</t>
    <rPh sb="0" eb="2">
      <t>ヒンモク</t>
    </rPh>
    <phoneticPr fontId="7"/>
  </si>
  <si>
    <t>個別品目名</t>
    <rPh sb="0" eb="2">
      <t>コベツ</t>
    </rPh>
    <rPh sb="2" eb="5">
      <t>ヒンモクメイ</t>
    </rPh>
    <phoneticPr fontId="7"/>
  </si>
  <si>
    <t>比較対象品目</t>
    <rPh sb="0" eb="2">
      <t>ヒカク</t>
    </rPh>
    <rPh sb="2" eb="4">
      <t>タイショウ</t>
    </rPh>
    <rPh sb="4" eb="6">
      <t>ヒンモク</t>
    </rPh>
    <phoneticPr fontId="7"/>
  </si>
  <si>
    <t>《環境負荷低減特性に関する評価》</t>
    <rPh sb="1" eb="3">
      <t>カンキョウ</t>
    </rPh>
    <rPh sb="3" eb="5">
      <t>フカ</t>
    </rPh>
    <rPh sb="5" eb="7">
      <t>テイゲン</t>
    </rPh>
    <rPh sb="7" eb="9">
      <t>トクセイ</t>
    </rPh>
    <rPh sb="10" eb="11">
      <t>カン</t>
    </rPh>
    <rPh sb="13" eb="15">
      <t>ヒョウカ</t>
    </rPh>
    <phoneticPr fontId="7"/>
  </si>
  <si>
    <t>評価</t>
    <rPh sb="0" eb="2">
      <t>ヒョウカ</t>
    </rPh>
    <phoneticPr fontId="7"/>
  </si>
  <si>
    <t>環境負荷低減効果</t>
    <rPh sb="0" eb="2">
      <t>カンキョウ</t>
    </rPh>
    <rPh sb="2" eb="4">
      <t>フカ</t>
    </rPh>
    <rPh sb="4" eb="6">
      <t>テイゲン</t>
    </rPh>
    <rPh sb="6" eb="8">
      <t>コウカ</t>
    </rPh>
    <phoneticPr fontId="7"/>
  </si>
  <si>
    <t>《環境負荷低減以外の特性に関する評価》</t>
    <rPh sb="1" eb="3">
      <t>カンキョウ</t>
    </rPh>
    <rPh sb="3" eb="5">
      <t>フカ</t>
    </rPh>
    <rPh sb="5" eb="7">
      <t>テイゲン</t>
    </rPh>
    <rPh sb="7" eb="9">
      <t>イガイ</t>
    </rPh>
    <rPh sb="10" eb="12">
      <t>トクセイ</t>
    </rPh>
    <rPh sb="13" eb="14">
      <t>カン</t>
    </rPh>
    <rPh sb="16" eb="18">
      <t>ヒョウカ</t>
    </rPh>
    <phoneticPr fontId="7"/>
  </si>
  <si>
    <t>《総合評価》</t>
    <rPh sb="1" eb="3">
      <t>ソウゴウ</t>
    </rPh>
    <rPh sb="3" eb="5">
      <t>ヒョウカ</t>
    </rPh>
    <phoneticPr fontId="7"/>
  </si>
  <si>
    <t>本省</t>
    <rPh sb="0" eb="2">
      <t>ホンショウ</t>
    </rPh>
    <phoneticPr fontId="7"/>
  </si>
  <si>
    <r>
      <t>E</t>
    </r>
    <r>
      <rPr>
        <sz val="9"/>
        <rFont val="ＭＳ ゴシック"/>
        <family val="3"/>
        <charset val="128"/>
      </rPr>
      <t>nvironment＞</t>
    </r>
    <r>
      <rPr>
        <b/>
        <sz val="12"/>
        <color indexed="10"/>
        <rFont val="ＭＳ ゴシック"/>
        <family val="3"/>
        <charset val="128"/>
      </rPr>
      <t>Q</t>
    </r>
    <r>
      <rPr>
        <sz val="9"/>
        <rFont val="ＭＳ ゴシック"/>
        <family val="3"/>
        <charset val="128"/>
      </rPr>
      <t>uality＞</t>
    </r>
    <r>
      <rPr>
        <b/>
        <sz val="12"/>
        <color indexed="10"/>
        <rFont val="ＭＳ ゴシック"/>
        <family val="3"/>
        <charset val="128"/>
      </rPr>
      <t>S</t>
    </r>
    <r>
      <rPr>
        <sz val="9"/>
        <rFont val="ＭＳ ゴシック"/>
        <family val="3"/>
        <charset val="128"/>
      </rPr>
      <t>hift＞</t>
    </r>
    <r>
      <rPr>
        <b/>
        <sz val="12"/>
        <color indexed="10"/>
        <rFont val="ＭＳ ゴシック"/>
        <family val="3"/>
        <charset val="128"/>
      </rPr>
      <t>C</t>
    </r>
    <r>
      <rPr>
        <sz val="9"/>
        <rFont val="ＭＳ ゴシック"/>
        <family val="3"/>
        <charset val="128"/>
      </rPr>
      <t>ost</t>
    </r>
    <phoneticPr fontId="7"/>
  </si>
  <si>
    <t>⑬　～　⑱</t>
    <phoneticPr fontId="7"/>
  </si>
  <si>
    <t>■</t>
    <phoneticPr fontId="7"/>
  </si>
  <si>
    <t>評価理由（回答文案など）</t>
    <rPh sb="0" eb="2">
      <t>ヒョウカ</t>
    </rPh>
    <rPh sb="2" eb="4">
      <t>リユウ</t>
    </rPh>
    <rPh sb="5" eb="7">
      <t>カイトウ</t>
    </rPh>
    <rPh sb="7" eb="9">
      <t>ブンアン</t>
    </rPh>
    <phoneticPr fontId="7"/>
  </si>
  <si>
    <t>ＥＳ(Ｃ)</t>
    <phoneticPr fontId="7"/>
  </si>
  <si>
    <t>廃棄物・資源</t>
    <rPh sb="0" eb="3">
      <t>ハイキブツ</t>
    </rPh>
    <rPh sb="4" eb="6">
      <t>シゲン</t>
    </rPh>
    <phoneticPr fontId="7"/>
  </si>
  <si>
    <t>有害化学物質</t>
    <rPh sb="0" eb="2">
      <t>ユウガイ</t>
    </rPh>
    <rPh sb="2" eb="4">
      <t>カガク</t>
    </rPh>
    <rPh sb="4" eb="6">
      <t>ブッシツ</t>
    </rPh>
    <phoneticPr fontId="7"/>
  </si>
  <si>
    <t>・自社基準のみであるが、JHで多数の実績があり、品質は確保されていると判断した。
・0725　樹脂製縁石仕様書（案）（視線誘導協会）、環境主張建設資材の適合証明書　適合証書ＣＣＧ０００２号（（財）建材試験センター）、Ｈ．17年「再生プラスチック製中央分離帯ブロック及び駐車場用車止めＪＩＳ原案作成委員会」にて作成中</t>
    <phoneticPr fontId="7"/>
  </si>
  <si>
    <t>・コスト的な問題はないと判断した。
・0725　本品目4,700～6,500円/本（反射体なし）、比較対象品目6,000～7,000円/本（反射体なし）</t>
    <phoneticPr fontId="7"/>
  </si>
  <si>
    <t>普及状況の確認が必要
・再リサイクル性の確認が必要
・国等の調達の見込みの確認が必要</t>
    <phoneticPr fontId="7"/>
  </si>
  <si>
    <t>環境面のメリット</t>
    <rPh sb="0" eb="3">
      <t>カンキョウメン</t>
    </rPh>
    <phoneticPr fontId="7"/>
  </si>
  <si>
    <t>高速道路等の路面にボルト付けする中央分離帯ブロックであって、廃プラスチックを破砕・調色・加熱溶融成型し再利用したもの。</t>
  </si>
  <si>
    <t>・廃プラスチックをリサイクル利用（廃棄物処分量を削減、新材投入量を削減）できる。</t>
  </si>
  <si>
    <t>国総研（建設システム課）</t>
    <rPh sb="0" eb="3">
      <t>コクソウケン</t>
    </rPh>
    <rPh sb="4" eb="6">
      <t>ケンセツ</t>
    </rPh>
    <rPh sb="10" eb="11">
      <t>カ</t>
    </rPh>
    <phoneticPr fontId="7"/>
  </si>
  <si>
    <t>△</t>
    <phoneticPr fontId="7"/>
  </si>
  <si>
    <r>
      <t>・廃プラスチックをリサイクル利用（廃棄物処分量を削減、新材投入量を削減）できる。
・再リサイクル性の確認が必要
&lt;H18年度回答文&gt;
　期待される環境負荷低減効果が十分か、継続的な検討が必要と考えられる。
　　　　・再リサイクル性の確認が必要</t>
    </r>
    <r>
      <rPr>
        <sz val="9"/>
        <color indexed="10"/>
        <rFont val="ＭＳ ゴシック"/>
        <family val="3"/>
        <charset val="128"/>
      </rPr>
      <t xml:space="preserve">
&lt;H19年度追加事項&gt;
・0725　使用後もリユース、リサイクルが可能。</t>
    </r>
    <rPh sb="140" eb="143">
      <t>シヨウゴ</t>
    </rPh>
    <rPh sb="155" eb="157">
      <t>カノウ</t>
    </rPh>
    <phoneticPr fontId="7"/>
  </si>
  <si>
    <t>ＥＳ(Ｃ)</t>
    <phoneticPr fontId="7"/>
  </si>
  <si>
    <t>○</t>
    <phoneticPr fontId="7"/>
  </si>
  <si>
    <t>《個別品目の判断》</t>
    <rPh sb="1" eb="3">
      <t>コベツ</t>
    </rPh>
    <rPh sb="3" eb="5">
      <t>ヒンモク</t>
    </rPh>
    <rPh sb="6" eb="8">
      <t>ハンダン</t>
    </rPh>
    <phoneticPr fontId="7"/>
  </si>
  <si>
    <t>個別ID</t>
    <rPh sb="0" eb="2">
      <t>コベツ</t>
    </rPh>
    <phoneticPr fontId="7"/>
  </si>
  <si>
    <t>以下の判断により、今年度は継続検討とし、普及状況を確認する。</t>
    <rPh sb="0" eb="2">
      <t>イカ</t>
    </rPh>
    <rPh sb="3" eb="5">
      <t>ハンダン</t>
    </rPh>
    <rPh sb="9" eb="12">
      <t>コンネンド</t>
    </rPh>
    <rPh sb="13" eb="15">
      <t>ケイゾク</t>
    </rPh>
    <rPh sb="15" eb="17">
      <t>ケントウ</t>
    </rPh>
    <rPh sb="20" eb="22">
      <t>フキュウ</t>
    </rPh>
    <rPh sb="22" eb="24">
      <t>ジョウキョウ</t>
    </rPh>
    <rPh sb="25" eb="27">
      <t>カクニン</t>
    </rPh>
    <phoneticPr fontId="7"/>
  </si>
  <si>
    <t>07-2004</t>
    <phoneticPr fontId="7"/>
  </si>
  <si>
    <t>参照先</t>
    <rPh sb="0" eb="2">
      <t>サンショウ</t>
    </rPh>
    <rPh sb="2" eb="3">
      <t>サキ</t>
    </rPh>
    <phoneticPr fontId="7"/>
  </si>
  <si>
    <t>①JIS、JASの公的基準　　　　　　　　□ある　□ない　■作成中
②構造物に関する国等の技術基準類　　□ある　■ない　□作成中
③自社基準、協会基準等              ■ある　□ない　□作成中
④実際と同等の条件下での実績　　　　■ある（JHで多数　　件）□ない　</t>
    <rPh sb="9" eb="11">
      <t>コウテキ</t>
    </rPh>
    <rPh sb="11" eb="13">
      <t>キジュン</t>
    </rPh>
    <rPh sb="30" eb="33">
      <t>サクセイチュウ</t>
    </rPh>
    <rPh sb="66" eb="68">
      <t>ジシャ</t>
    </rPh>
    <rPh sb="68" eb="70">
      <t>キジュン</t>
    </rPh>
    <rPh sb="71" eb="73">
      <t>キョウカイ</t>
    </rPh>
    <rPh sb="73" eb="75">
      <t>キジュン</t>
    </rPh>
    <rPh sb="75" eb="76">
      <t>トウ</t>
    </rPh>
    <rPh sb="104" eb="106">
      <t>ジッサイ</t>
    </rPh>
    <rPh sb="107" eb="109">
      <t>ドウトウ</t>
    </rPh>
    <rPh sb="110" eb="113">
      <t>ジョウケンカ</t>
    </rPh>
    <rPh sb="115" eb="117">
      <t>ジッセキ</t>
    </rPh>
    <rPh sb="128" eb="130">
      <t>タスウ</t>
    </rPh>
    <rPh sb="132" eb="133">
      <t>ケン</t>
    </rPh>
    <phoneticPr fontId="7"/>
  </si>
  <si>
    <t>普及状況の確認が必要
・再リサイクル性の確認が必要
・国等の調達の見込みの確認が必要</t>
    <phoneticPr fontId="7"/>
  </si>
  <si>
    <t>道路資材</t>
  </si>
  <si>
    <t>再生プラスチックを用いた中央分離帯ブロック</t>
  </si>
  <si>
    <t>製造</t>
    <rPh sb="0" eb="2">
      <t>セイゾウ</t>
    </rPh>
    <phoneticPr fontId="7"/>
  </si>
  <si>
    <t>運搬</t>
    <rPh sb="0" eb="2">
      <t>ウンパン</t>
    </rPh>
    <phoneticPr fontId="7"/>
  </si>
  <si>
    <t>建設</t>
    <rPh sb="0" eb="2">
      <t>ケンセツ</t>
    </rPh>
    <phoneticPr fontId="7"/>
  </si>
  <si>
    <t>使用</t>
    <rPh sb="0" eb="2">
      <t>シヨウ</t>
    </rPh>
    <phoneticPr fontId="7"/>
  </si>
  <si>
    <t>02-資-0620</t>
    <phoneticPr fontId="7"/>
  </si>
  <si>
    <t>《内容確認》</t>
    <rPh sb="1" eb="3">
      <t>ナイヨウ</t>
    </rPh>
    <rPh sb="3" eb="5">
      <t>カクニン</t>
    </rPh>
    <phoneticPr fontId="7"/>
  </si>
  <si>
    <t>国等による使用がない、または極めて少ない</t>
    <rPh sb="0" eb="2">
      <t>クニトウ</t>
    </rPh>
    <rPh sb="5" eb="7">
      <t>シヨウ</t>
    </rPh>
    <rPh sb="14" eb="15">
      <t>キワ</t>
    </rPh>
    <rPh sb="17" eb="18">
      <t>スク</t>
    </rPh>
    <phoneticPr fontId="7"/>
  </si>
  <si>
    <t>既に通常品となっている</t>
    <rPh sb="0" eb="1">
      <t>スデ</t>
    </rPh>
    <rPh sb="2" eb="5">
      <t>ツウジョウヒン</t>
    </rPh>
    <phoneticPr fontId="7"/>
  </si>
  <si>
    <t>未だ開発段階にある</t>
    <rPh sb="0" eb="1">
      <t>マ</t>
    </rPh>
    <rPh sb="2" eb="4">
      <t>カイハツ</t>
    </rPh>
    <rPh sb="4" eb="6">
      <t>ダンカイ</t>
    </rPh>
    <phoneticPr fontId="7"/>
  </si>
  <si>
    <t>２年間提案がない</t>
    <rPh sb="1" eb="3">
      <t>ネンカン</t>
    </rPh>
    <rPh sb="3" eb="5">
      <t>テイアン</t>
    </rPh>
    <phoneticPr fontId="7"/>
  </si>
  <si>
    <t>提案品目の判定</t>
    <rPh sb="0" eb="2">
      <t>テイアン</t>
    </rPh>
    <rPh sb="2" eb="4">
      <t>ヒンモク</t>
    </rPh>
    <rPh sb="5" eb="7">
      <t>ハンテイ</t>
    </rPh>
    <phoneticPr fontId="7"/>
  </si>
  <si>
    <t>02-資-0620</t>
    <phoneticPr fontId="7"/>
  </si>
  <si>
    <t>□</t>
    <phoneticPr fontId="7"/>
  </si>
  <si>
    <t>ＯＫ</t>
    <phoneticPr fontId="7"/>
  </si>
  <si>
    <t>ＮＧ</t>
    <phoneticPr fontId="7"/>
  </si>
  <si>
    <t>E-MAIL</t>
    <phoneticPr fontId="7"/>
  </si>
  <si>
    <t>TEL</t>
    <phoneticPr fontId="7"/>
  </si>
  <si>
    <t>FAX</t>
    <phoneticPr fontId="7"/>
  </si>
  <si>
    <t>H18更新</t>
    <rPh sb="3" eb="5">
      <t>コウシン</t>
    </rPh>
    <phoneticPr fontId="7"/>
  </si>
  <si>
    <t>《備考（審議内容、評価に至る経緯等）》</t>
    <rPh sb="1" eb="3">
      <t>ビコウ</t>
    </rPh>
    <rPh sb="4" eb="6">
      <t>シンギ</t>
    </rPh>
    <rPh sb="6" eb="8">
      <t>ナイヨウ</t>
    </rPh>
    <rPh sb="9" eb="11">
      <t>ヒョウカ</t>
    </rPh>
    <rPh sb="12" eb="13">
      <t>イタ</t>
    </rPh>
    <rPh sb="14" eb="16">
      <t>ケイイ</t>
    </rPh>
    <rPh sb="16" eb="17">
      <t>トウ</t>
    </rPh>
    <phoneticPr fontId="7"/>
  </si>
  <si>
    <t>日付</t>
    <rPh sb="0" eb="2">
      <t>ヒヅケ</t>
    </rPh>
    <phoneticPr fontId="7"/>
  </si>
  <si>
    <t>審査者</t>
    <rPh sb="0" eb="2">
      <t>シンサ</t>
    </rPh>
    <rPh sb="2" eb="3">
      <t>シャ</t>
    </rPh>
    <phoneticPr fontId="7"/>
  </si>
  <si>
    <t>審議内容等</t>
    <rPh sb="0" eb="2">
      <t>シンギ</t>
    </rPh>
    <rPh sb="2" eb="4">
      <t>ナイヨウ</t>
    </rPh>
    <rPh sb="4" eb="5">
      <t>トウ</t>
    </rPh>
    <phoneticPr fontId="7"/>
  </si>
  <si>
    <t>《審査者情報》</t>
    <rPh sb="1" eb="3">
      <t>シンサ</t>
    </rPh>
    <rPh sb="3" eb="4">
      <t>シャ</t>
    </rPh>
    <rPh sb="4" eb="6">
      <t>ジョウホウ</t>
    </rPh>
    <phoneticPr fontId="7"/>
  </si>
  <si>
    <t>所属機関</t>
    <rPh sb="0" eb="2">
      <t>ショゾク</t>
    </rPh>
    <rPh sb="2" eb="4">
      <t>キカン</t>
    </rPh>
    <phoneticPr fontId="7"/>
  </si>
  <si>
    <t>役職</t>
    <rPh sb="0" eb="2">
      <t>ヤクショク</t>
    </rPh>
    <phoneticPr fontId="7"/>
  </si>
  <si>
    <t>理由等（根拠資料の有無など）</t>
    <rPh sb="0" eb="2">
      <t>リユウ</t>
    </rPh>
    <rPh sb="2" eb="3">
      <t>トウ</t>
    </rPh>
    <rPh sb="4" eb="6">
      <t>コンキョ</t>
    </rPh>
    <rPh sb="6" eb="8">
      <t>シリョウ</t>
    </rPh>
    <rPh sb="9" eb="11">
      <t>ウム</t>
    </rPh>
    <phoneticPr fontId="7"/>
  </si>
  <si>
    <t>●普及評価</t>
    <rPh sb="1" eb="3">
      <t>フキュウ</t>
    </rPh>
    <rPh sb="3" eb="5">
      <t>ヒョウカ</t>
    </rPh>
    <phoneticPr fontId="7"/>
  </si>
  <si>
    <t>今年度は継続検討とし、普及状況を確認する。</t>
    <rPh sb="0" eb="3">
      <t>コンネンド</t>
    </rPh>
    <rPh sb="4" eb="6">
      <t>ケイゾク</t>
    </rPh>
    <rPh sb="6" eb="8">
      <t>ケントウ</t>
    </rPh>
    <rPh sb="11" eb="13">
      <t>フキュウ</t>
    </rPh>
    <rPh sb="13" eb="15">
      <t>ジョウキョウ</t>
    </rPh>
    <rPh sb="16" eb="18">
      <t>カクニン</t>
    </rPh>
    <phoneticPr fontId="7"/>
  </si>
  <si>
    <t>①コスト（資材単価）　　■通常品より安い　□同等　□高い　□著しく高い　□不明
②コスト（施工単価）　　□通常品より安い　■同等　□高い　□著しく高い　□不明
③現在、割高の場合　　　□普及により同等となる見込みがある　□見込みがない　□不明
④ライフサイクルコスト　□通常品より安い　□同等　□高い　□著しく高い　■不明</t>
    <rPh sb="5" eb="7">
      <t>シザイ</t>
    </rPh>
    <rPh sb="7" eb="9">
      <t>タンカ</t>
    </rPh>
    <rPh sb="13" eb="16">
      <t>ツウジョウヒン</t>
    </rPh>
    <rPh sb="18" eb="19">
      <t>ヤス</t>
    </rPh>
    <rPh sb="22" eb="24">
      <t>ドウトウ</t>
    </rPh>
    <rPh sb="26" eb="27">
      <t>タカ</t>
    </rPh>
    <rPh sb="30" eb="31">
      <t>イチジル</t>
    </rPh>
    <rPh sb="33" eb="34">
      <t>タカ</t>
    </rPh>
    <rPh sb="45" eb="47">
      <t>セコウ</t>
    </rPh>
    <rPh sb="47" eb="49">
      <t>タンカ</t>
    </rPh>
    <rPh sb="81" eb="83">
      <t>ゲンザイ</t>
    </rPh>
    <rPh sb="84" eb="85">
      <t>ワリ</t>
    </rPh>
    <rPh sb="85" eb="86">
      <t>タカ</t>
    </rPh>
    <rPh sb="87" eb="89">
      <t>バアイ</t>
    </rPh>
    <rPh sb="93" eb="95">
      <t>フキュウ</t>
    </rPh>
    <rPh sb="98" eb="100">
      <t>ドウトウ</t>
    </rPh>
    <rPh sb="103" eb="105">
      <t>ミコ</t>
    </rPh>
    <rPh sb="111" eb="113">
      <t>ミコ</t>
    </rPh>
    <rPh sb="159" eb="161">
      <t>フメイ</t>
    </rPh>
    <phoneticPr fontId="7"/>
  </si>
  <si>
    <t>定性評価</t>
    <rPh sb="0" eb="2">
      <t>テイセイ</t>
    </rPh>
    <rPh sb="2" eb="4">
      <t>ヒョウカ</t>
    </rPh>
    <phoneticPr fontId="7"/>
  </si>
  <si>
    <t>地球温暖化（CO2排出量）</t>
    <rPh sb="0" eb="2">
      <t>チキュウ</t>
    </rPh>
    <rPh sb="2" eb="5">
      <t>オンダンカ</t>
    </rPh>
    <rPh sb="9" eb="12">
      <t>ハイシュツリョウ</t>
    </rPh>
    <phoneticPr fontId="7"/>
  </si>
  <si>
    <t>再生樹脂製中央分離帯ブロック</t>
  </si>
  <si>
    <t>＜記入に当たっての留意事項＞
黄色セルは、全て記入して下さい。
緑色セルには、数式が組み込まれているため、上書きしないで下さい。</t>
    <phoneticPr fontId="7"/>
  </si>
  <si>
    <t>●経済性評価</t>
    <rPh sb="1" eb="4">
      <t>ケイザイセイ</t>
    </rPh>
    <rPh sb="4" eb="6">
      <t>ヒョウカ</t>
    </rPh>
    <phoneticPr fontId="7"/>
  </si>
  <si>
    <t>○注</t>
    <rPh sb="1" eb="2">
      <t>チュウ</t>
    </rPh>
    <phoneticPr fontId="7"/>
  </si>
  <si>
    <t>△</t>
    <phoneticPr fontId="7"/>
  </si>
  <si>
    <t>△</t>
    <phoneticPr fontId="7"/>
  </si>
  <si>
    <t>△</t>
    <phoneticPr fontId="7"/>
  </si>
  <si>
    <t>廃棄</t>
    <rPh sb="0" eb="2">
      <t>ハイキ</t>
    </rPh>
    <phoneticPr fontId="7"/>
  </si>
  <si>
    <t>定量評価</t>
    <rPh sb="0" eb="2">
      <t>テイリョウ</t>
    </rPh>
    <rPh sb="2" eb="4">
      <t>ヒョウカ</t>
    </rPh>
    <phoneticPr fontId="7"/>
  </si>
  <si>
    <t>①普及の見込み　　　　　□既に普及　■普及途上　□開発段階　□普及見込みなし
②供給体制、供給地域　　■制限なし　□制限あり</t>
    <rPh sb="1" eb="3">
      <t>フキュウ</t>
    </rPh>
    <rPh sb="4" eb="6">
      <t>ミコ</t>
    </rPh>
    <rPh sb="13" eb="14">
      <t>スデ</t>
    </rPh>
    <rPh sb="15" eb="17">
      <t>フキュウ</t>
    </rPh>
    <rPh sb="19" eb="21">
      <t>フキュウ</t>
    </rPh>
    <rPh sb="21" eb="23">
      <t>トジョウ</t>
    </rPh>
    <rPh sb="25" eb="27">
      <t>カイハツ</t>
    </rPh>
    <rPh sb="27" eb="29">
      <t>ダンカイ</t>
    </rPh>
    <rPh sb="40" eb="42">
      <t>キョウキュウ</t>
    </rPh>
    <rPh sb="42" eb="44">
      <t>タイセイ</t>
    </rPh>
    <rPh sb="45" eb="47">
      <t>キョウキュウ</t>
    </rPh>
    <rPh sb="47" eb="49">
      <t>チイキ</t>
    </rPh>
    <rPh sb="52" eb="54">
      <t>セイゲン</t>
    </rPh>
    <rPh sb="58" eb="60">
      <t>セイゲン</t>
    </rPh>
    <phoneticPr fontId="7"/>
  </si>
  <si>
    <t>ライフステージ</t>
    <phoneticPr fontId="7"/>
  </si>
  <si>
    <t>環境分野毎の評価</t>
    <rPh sb="0" eb="2">
      <t>カンキョウ</t>
    </rPh>
    <rPh sb="2" eb="4">
      <t>ブンヤ</t>
    </rPh>
    <rPh sb="4" eb="5">
      <t>ゴト</t>
    </rPh>
    <rPh sb="6" eb="8">
      <t>ヒョウカ</t>
    </rPh>
    <phoneticPr fontId="7"/>
  </si>
  <si>
    <t>採取</t>
    <rPh sb="0" eb="2">
      <t>サイシュ</t>
    </rPh>
    <phoneticPr fontId="7"/>
  </si>
  <si>
    <t>＜記入に当たっての留意事項＞
黄色セルは、全て記入して下さい。
緑色セルには、数式が組み込まれているため、上書きしないで下さい。</t>
    <phoneticPr fontId="7"/>
  </si>
  <si>
    <t>継続検討</t>
    <rPh sb="0" eb="2">
      <t>ケイゾク</t>
    </rPh>
    <rPh sb="2" eb="4">
      <t>ケントウ</t>
    </rPh>
    <phoneticPr fontId="7"/>
  </si>
  <si>
    <t>・バージン材と再生材のシエアが不明
・新直轄で暫定車線の工事がどれくらいあるか不明
・高速道路以外では、使用する箇所が極めて少ないと思われる
・JIS制定後は、再生材が標準品となることが予想され、グリーンとは無関係に普及が促進されると考えられる
　　　　　　　→今後の使用予定を確認
・入手制約はないと判断した。
・0725　比較品と同様、ﾌﾟﾗｽﾁｯｸ成型工場で生産され、入手は同程度。
&lt;H18年度回答文&gt;
　使用の場面が限定されるため、国等の調達見込み量について継続的な検討が必要と考えられる。&lt;H19回答文案&gt;新直轄を想定するのであれば、民間会社である道路会社発注工事での利用に対して、制度的な整理が必要。</t>
    <rPh sb="254" eb="257">
      <t>カイトウブン</t>
    </rPh>
    <rPh sb="257" eb="258">
      <t>アン</t>
    </rPh>
    <rPh sb="259" eb="260">
      <t>シン</t>
    </rPh>
    <rPh sb="260" eb="262">
      <t>チョッカツ</t>
    </rPh>
    <rPh sb="263" eb="265">
      <t>ソウテイ</t>
    </rPh>
    <rPh sb="273" eb="275">
      <t>ミンカン</t>
    </rPh>
    <rPh sb="275" eb="277">
      <t>ガイシャ</t>
    </rPh>
    <rPh sb="280" eb="282">
      <t>ドウロ</t>
    </rPh>
    <rPh sb="282" eb="284">
      <t>ガイシャ</t>
    </rPh>
    <rPh sb="284" eb="286">
      <t>ハッチュウ</t>
    </rPh>
    <rPh sb="286" eb="288">
      <t>コウジ</t>
    </rPh>
    <rPh sb="290" eb="292">
      <t>リヨウ</t>
    </rPh>
    <rPh sb="293" eb="294">
      <t>タイ</t>
    </rPh>
    <rPh sb="297" eb="300">
      <t>セイドテキ</t>
    </rPh>
    <rPh sb="301" eb="303">
      <t>セイリ</t>
    </rPh>
    <rPh sb="304" eb="306">
      <t>ヒツヨウ</t>
    </rPh>
    <phoneticPr fontId="7"/>
  </si>
  <si>
    <t>△</t>
    <phoneticPr fontId="7"/>
  </si>
  <si>
    <t>－</t>
    <phoneticPr fontId="7"/>
  </si>
  <si>
    <t>■</t>
    <phoneticPr fontId="7"/>
  </si>
  <si>
    <t>ＯＫ</t>
    <phoneticPr fontId="7"/>
  </si>
  <si>
    <t>□</t>
    <phoneticPr fontId="7"/>
  </si>
  <si>
    <t>ＮＧ</t>
    <phoneticPr fontId="7"/>
  </si>
  <si>
    <t>E-MAIL</t>
    <phoneticPr fontId="7"/>
  </si>
  <si>
    <t>継続検討品目群（工法）</t>
    <rPh sb="0" eb="2">
      <t>ケイゾク</t>
    </rPh>
    <rPh sb="2" eb="4">
      <t>ケントウ</t>
    </rPh>
    <rPh sb="4" eb="6">
      <t>ヒンモク</t>
    </rPh>
    <rPh sb="6" eb="7">
      <t>グン</t>
    </rPh>
    <rPh sb="8" eb="10">
      <t>コウホウ</t>
    </rPh>
    <phoneticPr fontId="39"/>
  </si>
  <si>
    <t>提案品目名、品目概要は提案者からの提出資料から抜粋したものです。</t>
    <rPh sb="0" eb="2">
      <t>テイアン</t>
    </rPh>
    <rPh sb="2" eb="4">
      <t>ヒンモク</t>
    </rPh>
    <rPh sb="4" eb="5">
      <t>メイ</t>
    </rPh>
    <rPh sb="6" eb="8">
      <t>ヒンモク</t>
    </rPh>
    <rPh sb="8" eb="10">
      <t>ガイヨウ</t>
    </rPh>
    <rPh sb="11" eb="14">
      <t>テイアンシャ</t>
    </rPh>
    <rPh sb="17" eb="19">
      <t>テイシュツ</t>
    </rPh>
    <rPh sb="19" eb="21">
      <t>シリョウ</t>
    </rPh>
    <rPh sb="23" eb="25">
      <t>バッスイ</t>
    </rPh>
    <phoneticPr fontId="39"/>
  </si>
  <si>
    <t>提案品目名</t>
    <rPh sb="0" eb="2">
      <t>テイアン</t>
    </rPh>
    <rPh sb="2" eb="5">
      <t>ヒンモクメイ</t>
    </rPh>
    <phoneticPr fontId="39"/>
  </si>
  <si>
    <t>品目概要</t>
    <rPh sb="0" eb="2">
      <t>ヒンモク</t>
    </rPh>
    <rPh sb="2" eb="4">
      <t>ガイヨウ</t>
    </rPh>
    <phoneticPr fontId="40"/>
  </si>
  <si>
    <t>検討結果</t>
    <rPh sb="0" eb="2">
      <t>ケントウ</t>
    </rPh>
    <rPh sb="2" eb="4">
      <t>ケッカ</t>
    </rPh>
    <phoneticPr fontId="39"/>
  </si>
  <si>
    <t>個別品目名</t>
    <phoneticPr fontId="39"/>
  </si>
  <si>
    <t>統合品目名</t>
    <phoneticPr fontId="39"/>
  </si>
  <si>
    <t>分類</t>
    <rPh sb="0" eb="2">
      <t>ブンルイ</t>
    </rPh>
    <phoneticPr fontId="39"/>
  </si>
  <si>
    <t>理由等</t>
    <rPh sb="0" eb="2">
      <t>リユウ</t>
    </rPh>
    <rPh sb="2" eb="3">
      <t>トウ</t>
    </rPh>
    <phoneticPr fontId="41"/>
  </si>
  <si>
    <t>循環式ブラスト工法</t>
    <phoneticPr fontId="42"/>
  </si>
  <si>
    <t>循環式ブラスト工法</t>
    <phoneticPr fontId="39"/>
  </si>
  <si>
    <t>従来使用していた非金属系研削材から金属系研削材に変更し、循環再利用することにより従来工法で発生する産業廃棄物を削減することができるブラスト工法。</t>
    <rPh sb="0" eb="2">
      <t>ジュウライ</t>
    </rPh>
    <rPh sb="2" eb="4">
      <t>シヨウ</t>
    </rPh>
    <rPh sb="8" eb="9">
      <t>ヒ</t>
    </rPh>
    <rPh sb="9" eb="11">
      <t>キンゾク</t>
    </rPh>
    <rPh sb="11" eb="12">
      <t>ケイ</t>
    </rPh>
    <rPh sb="12" eb="14">
      <t>ケンサク</t>
    </rPh>
    <rPh sb="14" eb="15">
      <t>ザイ</t>
    </rPh>
    <rPh sb="17" eb="20">
      <t>キンゾクケイ</t>
    </rPh>
    <rPh sb="20" eb="22">
      <t>ケンサク</t>
    </rPh>
    <rPh sb="22" eb="23">
      <t>ザイ</t>
    </rPh>
    <rPh sb="24" eb="26">
      <t>ヘンコウ</t>
    </rPh>
    <rPh sb="28" eb="30">
      <t>ジュンカン</t>
    </rPh>
    <rPh sb="30" eb="31">
      <t>サイ</t>
    </rPh>
    <rPh sb="31" eb="33">
      <t>リヨウ</t>
    </rPh>
    <rPh sb="40" eb="42">
      <t>ジュウライ</t>
    </rPh>
    <rPh sb="42" eb="44">
      <t>コウホウ</t>
    </rPh>
    <rPh sb="45" eb="47">
      <t>ハッセイ</t>
    </rPh>
    <rPh sb="49" eb="51">
      <t>サンギョウ</t>
    </rPh>
    <rPh sb="51" eb="54">
      <t>ハイキブツ</t>
    </rPh>
    <rPh sb="55" eb="57">
      <t>サクゲン</t>
    </rPh>
    <rPh sb="69" eb="71">
      <t>コウホウ</t>
    </rPh>
    <phoneticPr fontId="43"/>
  </si>
  <si>
    <t>継続検討ＥＱＳ（Ｃ）</t>
    <phoneticPr fontId="7"/>
  </si>
  <si>
    <t>○ 本品目については、統合品目「循環式ブラスト工法」に該当するものと判断して検討させていただきました。
○ 検討の結果、以下の理由により継続的に検討させていただくこととしました。
① 期待される環境負荷低減効果が十分か、継続的な検討が必要と考えられる。
・施工後に回収され再利用される研削材の運搬や整備、保管に係る環境負荷について明示されておらず、環境負荷低減効果の妥当性を評価することができない。
② 品質確保について不確実性が残ると考えられる。
・ブラスト作業中の粉じん濃度及び有害物質の濃度、研削材に付着する有害物質量、ブラスト処理後の鋼材面に付着する有害物質量については、初期条件（塗装系、塗膜厚、塗膜劣化・腐食状態、塗膜に含まれる有害物質量、汚染物質の付着量など）や施工条件等により変動するものと考えられる。提示された試験結果は限定的であり、あらゆる条件下における品質を担保するものではない。
・研削材は、現場を変えて繰り返し再利用されることが想定されている。再利用回数の累積による研削材や処理面の汚染程度の推移、再利用時における研削材の品質確認方法や基準等が不明であり、品質の確保に懸念がある。
③ 特定調達品目に指定することにより本品目の普及を図ることができるか、継続的な検討が必要と考えられる。
○ 上記課題を解決した後に、コスト面について普及とともに比較対象品と同程度になる見込みを確認する必要があります。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</si>
</sst>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7" formatCode="00##"/>
  </numFmts>
  <fonts count="47" x14ac:knownFonts="1">
    <font>
      <sz val="11"/>
      <name val="ＭＳ ゴシック"/>
      <family val="3"/>
      <charset val="128"/>
    </font>
    <font>
      <sz val="11"/>
      <name val="ＭＳ ゴシック"/>
      <family val="3"/>
      <charset val="128"/>
    </font>
    <font>
      <sz val="11"/>
      <name val="ＭＳ ゴシック"/>
      <family val="3"/>
      <charset val="128"/>
    </font>
    <font>
      <u/>
      <sz val="11"/>
      <color indexed="12"/>
      <name val="ＭＳ Ｐゴシック"/>
      <family val="3"/>
      <charset val="128"/>
    </font>
    <font>
      <u/>
      <sz val="11"/>
      <color indexed="12"/>
      <name val="ＭＳ ゴシック"/>
      <family val="3"/>
      <charset val="128"/>
    </font>
    <font>
      <sz val="11"/>
      <color indexed="8"/>
      <name val="ＭＳ Ｐゴシック"/>
      <family val="3"/>
      <charset val="128"/>
    </font>
    <font>
      <sz val="10"/>
      <name val="ＭＳ Ｐゴシック"/>
      <family val="3"/>
      <charset val="128"/>
    </font>
    <font>
      <sz val="6"/>
      <name val="ＭＳ ゴシック"/>
      <family val="3"/>
      <charset val="128"/>
    </font>
    <font>
      <sz val="10"/>
      <name val="ＭＳ ゴシック"/>
      <family val="3"/>
      <charset val="128"/>
    </font>
    <font>
      <sz val="10"/>
      <color indexed="10"/>
      <name val="ＭＳ ゴシック"/>
      <family val="3"/>
      <charset val="128"/>
    </font>
    <font>
      <sz val="10"/>
      <color indexed="8"/>
      <name val="ＭＳ Ｐゴシック"/>
      <family val="3"/>
      <charset val="128"/>
    </font>
    <font>
      <sz val="9"/>
      <color indexed="8"/>
      <name val="ＭＳ ゴシック"/>
      <family val="3"/>
      <charset val="128"/>
    </font>
    <font>
      <sz val="9"/>
      <name val="ＭＳ ゴシック"/>
      <family val="3"/>
      <charset val="128"/>
    </font>
    <font>
      <sz val="9"/>
      <color indexed="10"/>
      <name val="ＭＳ ゴシック"/>
      <family val="3"/>
      <charset val="128"/>
    </font>
    <font>
      <sz val="9"/>
      <color indexed="12"/>
      <name val="ＭＳ ゴシック"/>
      <family val="3"/>
      <charset val="128"/>
    </font>
    <font>
      <b/>
      <sz val="9"/>
      <name val="ＭＳ ゴシック"/>
      <family val="3"/>
      <charset val="128"/>
    </font>
    <font>
      <u/>
      <sz val="9"/>
      <name val="ＭＳ Ｐゴシック"/>
      <family val="3"/>
      <charset val="128"/>
    </font>
    <font>
      <u/>
      <sz val="9"/>
      <name val="ＭＳ ゴシック"/>
      <family val="3"/>
      <charset val="128"/>
    </font>
    <font>
      <sz val="11"/>
      <color indexed="81"/>
      <name val="ＭＳ Ｐゴシック"/>
      <family val="3"/>
      <charset val="128"/>
    </font>
    <font>
      <sz val="11"/>
      <color indexed="10"/>
      <name val="ＭＳ Ｐゴシック"/>
      <family val="3"/>
      <charset val="128"/>
    </font>
    <font>
      <b/>
      <sz val="9"/>
      <color indexed="12"/>
      <name val="ＭＳ ゴシック"/>
      <family val="3"/>
      <charset val="128"/>
    </font>
    <font>
      <b/>
      <sz val="12"/>
      <color indexed="10"/>
      <name val="ＭＳ ゴシック"/>
      <family val="3"/>
      <charset val="128"/>
    </font>
    <font>
      <b/>
      <sz val="9"/>
      <color indexed="10"/>
      <name val="ＭＳ ゴシック"/>
      <family val="3"/>
      <charset val="128"/>
    </font>
    <font>
      <b/>
      <sz val="12"/>
      <name val="ＭＳ 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HGPｺﾞｼｯｸM"/>
      <family val="3"/>
      <charset val="128"/>
    </font>
    <font>
      <b/>
      <sz val="18"/>
      <color indexed="62"/>
      <name val="ＭＳ Ｐゴシック"/>
      <family val="3"/>
      <charset val="128"/>
    </font>
    <font>
      <b/>
      <sz val="15"/>
      <color indexed="62"/>
      <name val="ＭＳ Ｐゴシック"/>
      <family val="3"/>
      <charset val="128"/>
    </font>
    <font>
      <sz val="11"/>
      <color indexed="8"/>
      <name val="HGPｺﾞｼｯｸM"/>
      <family val="3"/>
      <charset val="128"/>
    </font>
    <font>
      <sz val="6"/>
      <name val="HGPｺﾞｼｯｸM"/>
      <family val="3"/>
      <charset val="128"/>
    </font>
    <font>
      <sz val="11"/>
      <color theme="1"/>
      <name val="HGPｺﾞｼｯｸM"/>
      <family val="3"/>
      <charset val="128"/>
    </font>
    <font>
      <sz val="11"/>
      <color theme="1"/>
      <name val="ＭＳ Ｐゴシック"/>
      <family val="3"/>
      <charset val="128"/>
    </font>
    <font>
      <b/>
      <sz val="14"/>
      <color theme="1"/>
      <name val="HGPｺﾞｼｯｸM"/>
      <family val="3"/>
      <charset val="128"/>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42"/>
        <bgColor indexed="64"/>
      </patternFill>
    </fill>
    <fill>
      <patternFill patternType="solid">
        <fgColor rgb="FFB8CCE4"/>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top style="medium">
        <color indexed="64"/>
      </top>
      <bottom style="double">
        <color indexed="64"/>
      </bottom>
      <diagonal/>
    </border>
    <border>
      <left style="double">
        <color indexed="64"/>
      </left>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hair">
        <color indexed="64"/>
      </bottom>
      <diagonal/>
    </border>
    <border>
      <left style="medium">
        <color indexed="64"/>
      </left>
      <right/>
      <top style="double">
        <color indexed="64"/>
      </top>
      <bottom style="hair">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bottom style="thin">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4">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11"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0" borderId="0" applyNumberFormat="0" applyFill="0" applyBorder="0" applyAlignment="0" applyProtection="0">
      <alignment vertical="center"/>
    </xf>
    <xf numFmtId="0" fontId="26" fillId="15" borderId="1" applyNumberFormat="0" applyAlignment="0" applyProtection="0">
      <alignment vertical="center"/>
    </xf>
    <xf numFmtId="0" fontId="27" fillId="7"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4" borderId="2" applyNumberFormat="0" applyFont="0" applyAlignment="0" applyProtection="0">
      <alignment vertical="center"/>
    </xf>
    <xf numFmtId="0" fontId="19" fillId="0" borderId="3" applyNumberFormat="0" applyFill="0" applyAlignment="0" applyProtection="0">
      <alignment vertical="center"/>
    </xf>
    <xf numFmtId="0" fontId="28" fillId="16" borderId="0" applyNumberFormat="0" applyBorder="0" applyAlignment="0" applyProtection="0">
      <alignment vertical="center"/>
    </xf>
    <xf numFmtId="0" fontId="29" fillId="17" borderId="4" applyNumberFormat="0" applyAlignment="0" applyProtection="0">
      <alignment vertical="center"/>
    </xf>
    <xf numFmtId="0" fontId="1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17"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38" fillId="0" borderId="0"/>
    <xf numFmtId="0" fontId="2" fillId="0" borderId="0">
      <alignment wrapText="1"/>
    </xf>
    <xf numFmtId="0" fontId="2" fillId="0" borderId="0">
      <alignment wrapText="1"/>
    </xf>
    <xf numFmtId="0" fontId="1"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5" fillId="0" borderId="0"/>
    <xf numFmtId="0" fontId="37" fillId="6" borderId="0" applyNumberFormat="0" applyBorder="0" applyAlignment="0" applyProtection="0">
      <alignment vertical="center"/>
    </xf>
  </cellStyleXfs>
  <cellXfs count="321">
    <xf numFmtId="0" fontId="0" fillId="0" borderId="0" xfId="0"/>
    <xf numFmtId="0" fontId="12" fillId="0" borderId="10" xfId="46" applyFont="1" applyBorder="1" applyAlignment="1">
      <alignment vertical="top" wrapText="1"/>
    </xf>
    <xf numFmtId="0" fontId="0" fillId="0" borderId="11" xfId="0" applyFill="1" applyBorder="1" applyAlignment="1">
      <alignment horizontal="center" vertical="top" wrapText="1"/>
    </xf>
    <xf numFmtId="0" fontId="12" fillId="18" borderId="12" xfId="46" applyNumberFormat="1" applyFont="1" applyFill="1" applyBorder="1" applyAlignment="1">
      <alignment horizontal="center" vertical="top" wrapText="1"/>
    </xf>
    <xf numFmtId="0" fontId="12" fillId="18" borderId="13" xfId="46" applyNumberFormat="1" applyFont="1" applyFill="1" applyBorder="1" applyAlignment="1">
      <alignment horizontal="center" vertical="top" wrapText="1"/>
    </xf>
    <xf numFmtId="0" fontId="12" fillId="18" borderId="14" xfId="46" applyNumberFormat="1" applyFont="1" applyFill="1" applyBorder="1" applyAlignment="1">
      <alignment horizontal="center" vertical="top" wrapText="1"/>
    </xf>
    <xf numFmtId="0" fontId="12" fillId="18" borderId="15" xfId="46" applyNumberFormat="1" applyFont="1" applyFill="1" applyBorder="1" applyAlignment="1">
      <alignment horizontal="center" vertical="top" wrapText="1"/>
    </xf>
    <xf numFmtId="0" fontId="12" fillId="0" borderId="0" xfId="44" applyFont="1" applyAlignment="1">
      <alignment vertical="top" wrapText="1"/>
    </xf>
    <xf numFmtId="0" fontId="14" fillId="0" borderId="0" xfId="44" quotePrefix="1" applyFont="1" applyAlignment="1">
      <alignment horizontal="left" vertical="center" indent="1"/>
    </xf>
    <xf numFmtId="0" fontId="21" fillId="0" borderId="0" xfId="0" applyFont="1" applyAlignment="1">
      <alignment vertical="center"/>
    </xf>
    <xf numFmtId="0" fontId="12" fillId="0" borderId="0" xfId="44" applyFont="1" applyBorder="1" applyAlignment="1">
      <alignment horizontal="left" vertical="top" wrapText="1"/>
    </xf>
    <xf numFmtId="0" fontId="12" fillId="0" borderId="0" xfId="44" applyFont="1" applyFill="1" applyBorder="1" applyAlignment="1">
      <alignment horizontal="left" vertical="top" wrapText="1"/>
    </xf>
    <xf numFmtId="0" fontId="8" fillId="0" borderId="0" xfId="49" applyFont="1" applyAlignment="1">
      <alignment vertical="top" wrapText="1"/>
    </xf>
    <xf numFmtId="0" fontId="12" fillId="0" borderId="0" xfId="49" applyFont="1" applyAlignment="1">
      <alignment horizontal="left" vertical="top" wrapText="1"/>
    </xf>
    <xf numFmtId="0" fontId="12" fillId="0" borderId="0" xfId="49" applyFont="1" applyAlignment="1">
      <alignment vertical="top" wrapText="1"/>
    </xf>
    <xf numFmtId="0" fontId="12" fillId="0" borderId="16" xfId="49" applyFont="1" applyBorder="1" applyAlignment="1">
      <alignment horizontal="left" vertical="top" wrapText="1"/>
    </xf>
    <xf numFmtId="0" fontId="12" fillId="0" borderId="0" xfId="49" applyFont="1" applyBorder="1" applyAlignment="1">
      <alignment horizontal="left" vertical="top" wrapText="1"/>
    </xf>
    <xf numFmtId="0" fontId="23" fillId="0" borderId="0" xfId="49" applyFont="1" applyAlignment="1">
      <alignment vertical="top" wrapText="1"/>
    </xf>
    <xf numFmtId="0" fontId="8" fillId="0" borderId="0" xfId="51" applyFont="1" applyAlignment="1">
      <alignment vertical="top" wrapText="1"/>
    </xf>
    <xf numFmtId="0" fontId="12" fillId="0" borderId="0" xfId="51" applyFont="1" applyAlignment="1">
      <alignment vertical="top" wrapText="1"/>
    </xf>
    <xf numFmtId="0" fontId="8" fillId="0" borderId="0" xfId="51" applyFont="1" applyBorder="1" applyAlignment="1">
      <alignment horizontal="left" vertical="top" wrapText="1"/>
    </xf>
    <xf numFmtId="0" fontId="9" fillId="0" borderId="0" xfId="51" applyFont="1" applyFill="1" applyBorder="1" applyAlignment="1">
      <alignment horizontal="left" vertical="top" wrapText="1"/>
    </xf>
    <xf numFmtId="0" fontId="8" fillId="0" borderId="0" xfId="51" applyFont="1" applyAlignment="1">
      <alignment horizontal="left" vertical="top" wrapText="1"/>
    </xf>
    <xf numFmtId="0" fontId="20" fillId="0" borderId="0" xfId="49" quotePrefix="1" applyFont="1" applyAlignment="1">
      <alignment horizontal="left" vertical="center"/>
    </xf>
    <xf numFmtId="0" fontId="12" fillId="0" borderId="17" xfId="45" applyFont="1" applyBorder="1" applyAlignment="1">
      <alignment vertical="center" wrapText="1"/>
    </xf>
    <xf numFmtId="0" fontId="12" fillId="0" borderId="18" xfId="45" applyFont="1" applyBorder="1" applyAlignment="1">
      <alignment vertical="center" wrapText="1"/>
    </xf>
    <xf numFmtId="0" fontId="12" fillId="0" borderId="18" xfId="45" applyFont="1" applyFill="1" applyBorder="1" applyAlignment="1">
      <alignment vertical="center" wrapText="1"/>
    </xf>
    <xf numFmtId="0" fontId="12" fillId="0" borderId="19" xfId="45" applyFont="1" applyFill="1" applyBorder="1" applyAlignment="1">
      <alignment vertical="center" wrapText="1"/>
    </xf>
    <xf numFmtId="0" fontId="12" fillId="18" borderId="18" xfId="45" applyFont="1" applyFill="1" applyBorder="1" applyAlignment="1">
      <alignment horizontal="center" vertical="center" wrapText="1"/>
    </xf>
    <xf numFmtId="0" fontId="13" fillId="18" borderId="20" xfId="45" applyFont="1" applyFill="1" applyBorder="1" applyAlignment="1">
      <alignment horizontal="center" vertical="center" wrapText="1"/>
    </xf>
    <xf numFmtId="0" fontId="13" fillId="18" borderId="12" xfId="45" applyFont="1" applyFill="1" applyBorder="1" applyAlignment="1">
      <alignment horizontal="center" vertical="center" wrapText="1"/>
    </xf>
    <xf numFmtId="0" fontId="13" fillId="18" borderId="14" xfId="45" applyFont="1" applyFill="1" applyBorder="1" applyAlignment="1">
      <alignment horizontal="center" vertical="center" wrapText="1"/>
    </xf>
    <xf numFmtId="0" fontId="12" fillId="0" borderId="12" xfId="49" applyNumberFormat="1" applyFont="1" applyFill="1" applyBorder="1" applyAlignment="1">
      <alignment horizontal="center" vertical="top" wrapText="1"/>
    </xf>
    <xf numFmtId="0" fontId="12" fillId="0" borderId="13" xfId="49" applyNumberFormat="1" applyFont="1" applyFill="1" applyBorder="1" applyAlignment="1">
      <alignment horizontal="center" vertical="top" wrapText="1"/>
    </xf>
    <xf numFmtId="0" fontId="14" fillId="0" borderId="0" xfId="49" quotePrefix="1" applyFont="1" applyAlignment="1">
      <alignment horizontal="left" vertical="center"/>
    </xf>
    <xf numFmtId="0" fontId="12" fillId="0" borderId="11" xfId="49" applyFont="1" applyFill="1" applyBorder="1" applyAlignment="1">
      <alignment horizontal="center" vertical="top" wrapText="1"/>
    </xf>
    <xf numFmtId="0" fontId="12" fillId="0" borderId="0" xfId="49" applyNumberFormat="1" applyFont="1" applyFill="1" applyBorder="1" applyAlignment="1">
      <alignment horizontal="left" vertical="top" wrapText="1"/>
    </xf>
    <xf numFmtId="0" fontId="12" fillId="18" borderId="18" xfId="49" applyFont="1" applyFill="1" applyBorder="1" applyAlignment="1">
      <alignment vertical="top"/>
    </xf>
    <xf numFmtId="0" fontId="12" fillId="18" borderId="18" xfId="49" applyFont="1" applyFill="1" applyBorder="1" applyAlignment="1">
      <alignment vertical="top" wrapText="1"/>
    </xf>
    <xf numFmtId="0" fontId="12" fillId="18" borderId="18" xfId="49" applyFont="1" applyFill="1" applyBorder="1" applyAlignment="1">
      <alignment horizontal="right" vertical="top" wrapText="1"/>
    </xf>
    <xf numFmtId="0" fontId="12" fillId="18" borderId="18" xfId="49" applyFont="1" applyFill="1" applyBorder="1" applyAlignment="1">
      <alignment horizontal="left" vertical="top" wrapText="1"/>
    </xf>
    <xf numFmtId="0" fontId="12" fillId="18" borderId="21" xfId="49" applyFont="1" applyFill="1" applyBorder="1" applyAlignment="1">
      <alignment horizontal="left" vertical="top" wrapText="1"/>
    </xf>
    <xf numFmtId="0" fontId="12" fillId="0" borderId="22" xfId="49" applyFont="1" applyBorder="1" applyAlignment="1">
      <alignment horizontal="left" vertical="top" wrapText="1"/>
    </xf>
    <xf numFmtId="0" fontId="12" fillId="18" borderId="23" xfId="49" applyFont="1" applyFill="1" applyBorder="1" applyAlignment="1">
      <alignment horizontal="right" vertical="top"/>
    </xf>
    <xf numFmtId="0" fontId="12" fillId="18" borderId="24" xfId="49" applyFont="1" applyFill="1" applyBorder="1" applyAlignment="1">
      <alignment vertical="top" wrapText="1"/>
    </xf>
    <xf numFmtId="0" fontId="12" fillId="18" borderId="24" xfId="49" applyFont="1" applyFill="1" applyBorder="1" applyAlignment="1">
      <alignment horizontal="right" vertical="top" wrapText="1"/>
    </xf>
    <xf numFmtId="0" fontId="12" fillId="18" borderId="24" xfId="49" applyFont="1" applyFill="1" applyBorder="1" applyAlignment="1">
      <alignment horizontal="left" vertical="top" wrapText="1"/>
    </xf>
    <xf numFmtId="0" fontId="12" fillId="18" borderId="25" xfId="49" applyFont="1" applyFill="1" applyBorder="1" applyAlignment="1">
      <alignment horizontal="left" vertical="top" wrapText="1"/>
    </xf>
    <xf numFmtId="0" fontId="12" fillId="0" borderId="16" xfId="49" applyFont="1" applyBorder="1" applyAlignment="1">
      <alignment vertical="top" wrapText="1"/>
    </xf>
    <xf numFmtId="0" fontId="10" fillId="0" borderId="0" xfId="49" applyFont="1" applyBorder="1" applyAlignment="1">
      <alignment vertical="top" wrapText="1"/>
    </xf>
    <xf numFmtId="0" fontId="8" fillId="0" borderId="0" xfId="49" applyFont="1" applyFill="1" applyAlignment="1">
      <alignment vertical="top" wrapText="1"/>
    </xf>
    <xf numFmtId="0" fontId="12" fillId="0" borderId="0" xfId="49" applyFont="1" applyAlignment="1">
      <alignment horizontal="right" vertical="center"/>
    </xf>
    <xf numFmtId="0" fontId="13" fillId="0" borderId="0" xfId="49" applyFont="1" applyAlignment="1">
      <alignment vertical="center"/>
    </xf>
    <xf numFmtId="0" fontId="13" fillId="0" borderId="0" xfId="49" quotePrefix="1" applyFont="1" applyAlignment="1">
      <alignment horizontal="center" vertical="top" wrapText="1"/>
    </xf>
    <xf numFmtId="0" fontId="15" fillId="0" borderId="0" xfId="49" applyFont="1" applyAlignment="1">
      <alignment horizontal="right" vertical="center"/>
    </xf>
    <xf numFmtId="0" fontId="22" fillId="0" borderId="0" xfId="49" applyFont="1" applyAlignment="1">
      <alignment vertical="center"/>
    </xf>
    <xf numFmtId="0" fontId="12" fillId="0" borderId="0" xfId="49" applyFont="1" applyAlignment="1">
      <alignment vertical="center"/>
    </xf>
    <xf numFmtId="0" fontId="8" fillId="0" borderId="0" xfId="47" applyFont="1" applyAlignment="1">
      <alignment vertical="top" wrapText="1"/>
    </xf>
    <xf numFmtId="0" fontId="20" fillId="0" borderId="0" xfId="47" applyFont="1" applyAlignment="1">
      <alignment horizontal="center" vertical="center" wrapText="1"/>
    </xf>
    <xf numFmtId="0" fontId="12" fillId="0" borderId="0" xfId="47" applyFont="1" applyBorder="1" applyAlignment="1">
      <alignment horizontal="left" vertical="top" wrapText="1"/>
    </xf>
    <xf numFmtId="0" fontId="12" fillId="0" borderId="0" xfId="47" applyNumberFormat="1" applyFont="1" applyBorder="1" applyAlignment="1">
      <alignment horizontal="left" vertical="top" wrapText="1"/>
    </xf>
    <xf numFmtId="0" fontId="12" fillId="0" borderId="0" xfId="47" applyFont="1" applyAlignment="1">
      <alignment vertical="top" wrapText="1"/>
    </xf>
    <xf numFmtId="0" fontId="12" fillId="0" borderId="0" xfId="47" applyFont="1" applyAlignment="1">
      <alignment vertical="top"/>
    </xf>
    <xf numFmtId="0" fontId="12" fillId="0" borderId="26" xfId="47" applyFont="1" applyBorder="1" applyAlignment="1">
      <alignment vertical="top" wrapText="1"/>
    </xf>
    <xf numFmtId="0" fontId="12" fillId="0" borderId="27" xfId="47" applyFont="1" applyBorder="1" applyAlignment="1">
      <alignment vertical="top" wrapText="1"/>
    </xf>
    <xf numFmtId="0" fontId="12" fillId="0" borderId="27" xfId="47" applyFont="1" applyBorder="1" applyAlignment="1">
      <alignment vertical="top" shrinkToFit="1"/>
    </xf>
    <xf numFmtId="197" fontId="12" fillId="0" borderId="28" xfId="47" applyNumberFormat="1" applyFont="1" applyBorder="1" applyAlignment="1">
      <alignment vertical="top" wrapText="1"/>
    </xf>
    <xf numFmtId="49" fontId="12" fillId="0" borderId="12" xfId="47" applyNumberFormat="1" applyFont="1" applyBorder="1" applyAlignment="1">
      <alignment vertical="top" wrapText="1"/>
    </xf>
    <xf numFmtId="0" fontId="12" fillId="0" borderId="12" xfId="47" applyFont="1" applyBorder="1" applyAlignment="1">
      <alignment vertical="top" wrapText="1"/>
    </xf>
    <xf numFmtId="197" fontId="12" fillId="0" borderId="29" xfId="47" applyNumberFormat="1" applyFont="1" applyBorder="1" applyAlignment="1">
      <alignment vertical="top" wrapText="1"/>
    </xf>
    <xf numFmtId="49" fontId="12" fillId="0" borderId="14" xfId="47" applyNumberFormat="1" applyFont="1" applyBorder="1" applyAlignment="1">
      <alignment vertical="top" wrapText="1"/>
    </xf>
    <xf numFmtId="0" fontId="12" fillId="0" borderId="14" xfId="47" applyFont="1" applyBorder="1" applyAlignment="1">
      <alignment vertical="top" wrapText="1"/>
    </xf>
    <xf numFmtId="0" fontId="15" fillId="0" borderId="0" xfId="48" applyFont="1" applyAlignment="1">
      <alignment vertical="center"/>
    </xf>
    <xf numFmtId="197" fontId="14" fillId="0" borderId="30" xfId="46" applyNumberFormat="1" applyFont="1" applyBorder="1" applyAlignment="1">
      <alignment vertical="top" wrapText="1"/>
    </xf>
    <xf numFmtId="49" fontId="14" fillId="0" borderId="10" xfId="46" applyNumberFormat="1" applyFont="1" applyBorder="1" applyAlignment="1">
      <alignment vertical="top" wrapText="1"/>
    </xf>
    <xf numFmtId="0" fontId="14" fillId="0" borderId="10" xfId="46" applyFont="1" applyBorder="1" applyAlignment="1">
      <alignment vertical="top" wrapText="1"/>
    </xf>
    <xf numFmtId="0" fontId="8" fillId="0" borderId="0" xfId="47" applyFont="1" applyAlignment="1">
      <alignment vertical="top"/>
    </xf>
    <xf numFmtId="0" fontId="6" fillId="0" borderId="0" xfId="49" applyFont="1" applyFill="1" applyBorder="1" applyAlignment="1">
      <alignment vertical="top" wrapText="1"/>
    </xf>
    <xf numFmtId="0" fontId="14" fillId="18" borderId="24" xfId="49" applyFont="1" applyFill="1" applyBorder="1" applyAlignment="1">
      <alignment horizontal="right" vertical="top" wrapText="1"/>
    </xf>
    <xf numFmtId="0" fontId="14" fillId="18" borderId="23" xfId="49" applyFont="1" applyFill="1" applyBorder="1" applyAlignment="1">
      <alignment horizontal="right" vertical="top"/>
    </xf>
    <xf numFmtId="0" fontId="14" fillId="18" borderId="18" xfId="49" applyFont="1" applyFill="1" applyBorder="1" applyAlignment="1">
      <alignment horizontal="right" vertical="top" wrapText="1"/>
    </xf>
    <xf numFmtId="197" fontId="14" fillId="0" borderId="30" xfId="50" applyNumberFormat="1" applyFont="1" applyBorder="1" applyAlignment="1">
      <alignment vertical="top" wrapText="1"/>
    </xf>
    <xf numFmtId="49" fontId="14" fillId="0" borderId="10" xfId="50" applyNumberFormat="1" applyFont="1" applyBorder="1" applyAlignment="1">
      <alignment vertical="top" wrapText="1"/>
    </xf>
    <xf numFmtId="0" fontId="12" fillId="0" borderId="10" xfId="50" applyFont="1" applyBorder="1" applyAlignment="1">
      <alignment vertical="top" wrapText="1"/>
    </xf>
    <xf numFmtId="0" fontId="14" fillId="0" borderId="10" xfId="50" applyFont="1" applyBorder="1" applyAlignment="1">
      <alignment vertical="top" wrapText="1"/>
    </xf>
    <xf numFmtId="0" fontId="12" fillId="18" borderId="12" xfId="50" applyNumberFormat="1" applyFont="1" applyFill="1" applyBorder="1" applyAlignment="1">
      <alignment horizontal="center" vertical="top" wrapText="1"/>
    </xf>
    <xf numFmtId="0" fontId="12" fillId="18" borderId="13" xfId="50" applyNumberFormat="1" applyFont="1" applyFill="1" applyBorder="1" applyAlignment="1">
      <alignment horizontal="center" vertical="top" wrapText="1"/>
    </xf>
    <xf numFmtId="0" fontId="12" fillId="18" borderId="14" xfId="50" applyNumberFormat="1" applyFont="1" applyFill="1" applyBorder="1" applyAlignment="1">
      <alignment horizontal="center" vertical="top" wrapText="1"/>
    </xf>
    <xf numFmtId="0" fontId="12" fillId="18" borderId="15" xfId="50" applyNumberFormat="1" applyFont="1" applyFill="1" applyBorder="1" applyAlignment="1">
      <alignment horizontal="center" vertical="top" wrapText="1"/>
    </xf>
    <xf numFmtId="0" fontId="0" fillId="0" borderId="0" xfId="0" applyAlignment="1">
      <alignment vertical="top" wrapText="1"/>
    </xf>
    <xf numFmtId="0" fontId="44" fillId="0" borderId="0" xfId="0" applyFont="1" applyAlignment="1">
      <alignment horizontal="left" vertical="top" wrapText="1"/>
    </xf>
    <xf numFmtId="0" fontId="0" fillId="0" borderId="0" xfId="0" applyAlignment="1">
      <alignment horizontal="center" vertical="center" wrapText="1"/>
    </xf>
    <xf numFmtId="0" fontId="0" fillId="20" borderId="31" xfId="0" applyFill="1" applyBorder="1" applyAlignment="1">
      <alignment horizontal="center" vertical="top" wrapText="1"/>
    </xf>
    <xf numFmtId="0" fontId="0" fillId="20" borderId="32" xfId="0" applyFill="1" applyBorder="1" applyAlignment="1">
      <alignment horizontal="center" vertical="top" wrapText="1"/>
    </xf>
    <xf numFmtId="0" fontId="0" fillId="20" borderId="33" xfId="0" applyFill="1" applyBorder="1" applyAlignment="1">
      <alignment horizontal="center" vertical="top" wrapText="1"/>
    </xf>
    <xf numFmtId="0" fontId="0" fillId="20" borderId="33" xfId="0" applyFill="1" applyBorder="1" applyAlignment="1">
      <alignment vertical="top" wrapText="1"/>
    </xf>
    <xf numFmtId="0" fontId="0" fillId="20" borderId="34" xfId="0" applyFill="1" applyBorder="1" applyAlignment="1">
      <alignment horizontal="center" vertical="top" wrapText="1"/>
    </xf>
    <xf numFmtId="0" fontId="0" fillId="0" borderId="29" xfId="0" applyFill="1" applyBorder="1" applyAlignment="1">
      <alignment horizontal="left" vertical="center" wrapText="1"/>
    </xf>
    <xf numFmtId="0" fontId="0" fillId="0" borderId="14" xfId="0" applyFill="1" applyBorder="1" applyAlignment="1">
      <alignment horizontal="left" vertical="center" wrapText="1"/>
    </xf>
    <xf numFmtId="0" fontId="45" fillId="0" borderId="14" xfId="52" applyNumberFormat="1" applyFont="1" applyFill="1" applyBorder="1" applyAlignment="1">
      <alignment vertical="center" wrapText="1"/>
    </xf>
    <xf numFmtId="0" fontId="38" fillId="0" borderId="15" xfId="52" applyNumberFormat="1" applyFont="1" applyFill="1" applyBorder="1" applyAlignment="1">
      <alignment vertical="top" wrapText="1"/>
    </xf>
    <xf numFmtId="0" fontId="20" fillId="0" borderId="0" xfId="49" applyFont="1" applyAlignment="1">
      <alignment horizontal="center" vertical="center" wrapText="1"/>
    </xf>
    <xf numFmtId="0" fontId="12" fillId="0" borderId="17" xfId="51" applyFont="1" applyBorder="1" applyAlignment="1">
      <alignment horizontal="left" vertical="top" wrapText="1"/>
    </xf>
    <xf numFmtId="0" fontId="12" fillId="0" borderId="18" xfId="51" applyFont="1" applyBorder="1" applyAlignment="1">
      <alignment horizontal="left" vertical="top" wrapText="1"/>
    </xf>
    <xf numFmtId="0" fontId="12" fillId="0" borderId="62" xfId="51" applyFont="1" applyBorder="1" applyAlignment="1">
      <alignment horizontal="left" vertical="top" wrapText="1"/>
    </xf>
    <xf numFmtId="0" fontId="12" fillId="0" borderId="57" xfId="51" applyFont="1" applyBorder="1" applyAlignment="1">
      <alignment horizontal="left" vertical="top" wrapText="1"/>
    </xf>
    <xf numFmtId="0" fontId="12" fillId="18" borderId="31" xfId="51" applyFont="1" applyFill="1" applyBorder="1" applyAlignment="1">
      <alignment horizontal="left" vertical="top" wrapText="1"/>
    </xf>
    <xf numFmtId="0" fontId="13" fillId="18" borderId="31" xfId="51" applyFont="1" applyFill="1" applyBorder="1" applyAlignment="1">
      <alignment horizontal="left" vertical="top" wrapText="1"/>
    </xf>
    <xf numFmtId="0" fontId="0" fillId="0" borderId="31" xfId="0" applyBorder="1" applyAlignment="1">
      <alignment vertical="top" wrapText="1"/>
    </xf>
    <xf numFmtId="0" fontId="0" fillId="0" borderId="97" xfId="0" applyBorder="1" applyAlignment="1">
      <alignment vertical="top" wrapText="1"/>
    </xf>
    <xf numFmtId="0" fontId="13" fillId="18" borderId="14" xfId="51" applyFont="1" applyFill="1" applyBorder="1" applyAlignment="1">
      <alignment horizontal="left" vertical="top" wrapText="1"/>
    </xf>
    <xf numFmtId="0" fontId="0" fillId="18" borderId="14" xfId="0" applyFill="1" applyBorder="1" applyAlignment="1">
      <alignment vertical="top" wrapText="1"/>
    </xf>
    <xf numFmtId="0" fontId="0" fillId="18" borderId="15" xfId="0" applyFill="1" applyBorder="1" applyAlignment="1">
      <alignment vertical="top" wrapText="1"/>
    </xf>
    <xf numFmtId="0" fontId="12" fillId="0" borderId="0" xfId="49" applyFont="1" applyAlignment="1">
      <alignment horizontal="left" vertical="top" wrapText="1"/>
    </xf>
    <xf numFmtId="0" fontId="12" fillId="0" borderId="16" xfId="49" applyFont="1" applyBorder="1" applyAlignment="1">
      <alignment horizontal="left" vertical="top" wrapText="1"/>
    </xf>
    <xf numFmtId="0" fontId="12" fillId="0" borderId="52" xfId="47" applyFont="1" applyBorder="1" applyAlignment="1">
      <alignment horizontal="left" vertical="top" wrapText="1"/>
    </xf>
    <xf numFmtId="0" fontId="12" fillId="0" borderId="53" xfId="47" applyFont="1" applyBorder="1" applyAlignment="1">
      <alignment horizontal="left" vertical="top" wrapText="1"/>
    </xf>
    <xf numFmtId="0" fontId="12" fillId="0" borderId="47" xfId="46" applyFont="1" applyBorder="1" applyAlignment="1">
      <alignment horizontal="left" vertical="top" wrapText="1"/>
    </xf>
    <xf numFmtId="0" fontId="12" fillId="0" borderId="18" xfId="46" applyFont="1" applyBorder="1" applyAlignment="1">
      <alignment horizontal="left" vertical="top" wrapText="1"/>
    </xf>
    <xf numFmtId="0" fontId="12" fillId="0" borderId="21" xfId="46" applyFont="1" applyBorder="1" applyAlignment="1">
      <alignment horizontal="left" vertical="top" wrapText="1"/>
    </xf>
    <xf numFmtId="0" fontId="12" fillId="18" borderId="69" xfId="47" applyFont="1" applyFill="1" applyBorder="1" applyAlignment="1">
      <alignment vertical="top" wrapText="1"/>
    </xf>
    <xf numFmtId="0" fontId="0" fillId="18" borderId="25" xfId="0" applyFill="1" applyBorder="1" applyAlignment="1">
      <alignment vertical="top" wrapText="1"/>
    </xf>
    <xf numFmtId="0" fontId="12" fillId="0" borderId="69" xfId="47" applyFont="1" applyBorder="1" applyAlignment="1">
      <alignment horizontal="left" vertical="top" wrapText="1"/>
    </xf>
    <xf numFmtId="0" fontId="12" fillId="0" borderId="24" xfId="47" applyFont="1" applyBorder="1" applyAlignment="1">
      <alignment horizontal="left" vertical="top" wrapText="1"/>
    </xf>
    <xf numFmtId="0" fontId="0" fillId="0" borderId="71" xfId="0" applyBorder="1" applyAlignment="1">
      <alignment horizontal="left" vertical="top" wrapText="1"/>
    </xf>
    <xf numFmtId="0" fontId="12" fillId="0" borderId="90" xfId="45" applyFont="1" applyFill="1" applyBorder="1" applyAlignment="1">
      <alignment vertical="center"/>
    </xf>
    <xf numFmtId="0" fontId="2" fillId="0" borderId="11" xfId="0" applyFont="1" applyBorder="1" applyAlignment="1">
      <alignment vertical="center"/>
    </xf>
    <xf numFmtId="0" fontId="2" fillId="0" borderId="91" xfId="0" applyFont="1" applyBorder="1" applyAlignment="1">
      <alignment vertical="center"/>
    </xf>
    <xf numFmtId="0" fontId="12" fillId="0" borderId="16" xfId="44" applyFont="1" applyBorder="1" applyAlignment="1">
      <alignment vertical="top" wrapText="1"/>
    </xf>
    <xf numFmtId="0" fontId="12" fillId="18" borderId="46" xfId="47" applyFont="1" applyFill="1" applyBorder="1" applyAlignment="1">
      <alignment horizontal="center" vertical="top" shrinkToFit="1"/>
    </xf>
    <xf numFmtId="0" fontId="0" fillId="18" borderId="92" xfId="0" applyFill="1" applyBorder="1" applyAlignment="1">
      <alignment horizontal="center" vertical="top" shrinkToFit="1"/>
    </xf>
    <xf numFmtId="0" fontId="12" fillId="0" borderId="93" xfId="47" applyFont="1" applyBorder="1" applyAlignment="1">
      <alignment horizontal="left" vertical="top" wrapText="1"/>
    </xf>
    <xf numFmtId="0" fontId="12" fillId="0" borderId="20" xfId="47" applyFont="1" applyBorder="1" applyAlignment="1">
      <alignment horizontal="left" vertical="top" wrapText="1"/>
    </xf>
    <xf numFmtId="0" fontId="0" fillId="0" borderId="80" xfId="0" applyBorder="1" applyAlignment="1">
      <alignment horizontal="left" vertical="top" wrapText="1"/>
    </xf>
    <xf numFmtId="0" fontId="12" fillId="0" borderId="46" xfId="47" applyFont="1" applyBorder="1" applyAlignment="1">
      <alignment horizontal="left" vertical="top" wrapText="1"/>
    </xf>
    <xf numFmtId="0" fontId="12" fillId="0" borderId="94" xfId="47" applyFont="1" applyBorder="1" applyAlignment="1">
      <alignment horizontal="left" vertical="top" wrapText="1"/>
    </xf>
    <xf numFmtId="0" fontId="0" fillId="0" borderId="42" xfId="0" applyBorder="1" applyAlignment="1">
      <alignment horizontal="left" vertical="top" wrapText="1"/>
    </xf>
    <xf numFmtId="0" fontId="12" fillId="0" borderId="83" xfId="46" applyFont="1" applyBorder="1" applyAlignment="1">
      <alignment horizontal="left" vertical="top" wrapText="1"/>
    </xf>
    <xf numFmtId="0" fontId="12" fillId="0" borderId="95" xfId="46" applyFont="1" applyBorder="1" applyAlignment="1">
      <alignment horizontal="left" vertical="top" wrapText="1"/>
    </xf>
    <xf numFmtId="0" fontId="12" fillId="0" borderId="96" xfId="46" applyFont="1" applyBorder="1" applyAlignment="1">
      <alignment horizontal="left" vertical="top" wrapText="1"/>
    </xf>
    <xf numFmtId="0" fontId="9" fillId="19" borderId="64" xfId="49" applyFont="1" applyFill="1" applyBorder="1" applyAlignment="1">
      <alignment horizontal="center" vertical="top" wrapText="1"/>
    </xf>
    <xf numFmtId="0" fontId="9" fillId="19" borderId="65" xfId="49" applyFont="1" applyFill="1" applyBorder="1" applyAlignment="1">
      <alignment horizontal="center" vertical="top" wrapText="1"/>
    </xf>
    <xf numFmtId="0" fontId="9" fillId="19" borderId="66" xfId="49" applyFont="1" applyFill="1" applyBorder="1" applyAlignment="1">
      <alignment horizontal="center" vertical="top" wrapText="1"/>
    </xf>
    <xf numFmtId="0" fontId="21" fillId="19" borderId="59" xfId="49" applyFont="1" applyFill="1" applyBorder="1" applyAlignment="1">
      <alignment horizontal="left" vertical="top" wrapText="1"/>
    </xf>
    <xf numFmtId="0" fontId="21" fillId="19" borderId="0" xfId="49" applyFont="1" applyFill="1" applyBorder="1" applyAlignment="1">
      <alignment horizontal="left" vertical="top" wrapText="1"/>
    </xf>
    <xf numFmtId="0" fontId="21" fillId="19" borderId="60" xfId="49" applyFont="1" applyFill="1" applyBorder="1" applyAlignment="1">
      <alignment horizontal="left" vertical="top" wrapText="1"/>
    </xf>
    <xf numFmtId="0" fontId="12" fillId="0" borderId="17" xfId="49" applyFont="1" applyBorder="1" applyAlignment="1">
      <alignment horizontal="left" vertical="top" wrapText="1"/>
    </xf>
    <xf numFmtId="0" fontId="12" fillId="0" borderId="38" xfId="49" applyFont="1" applyBorder="1" applyAlignment="1">
      <alignment horizontal="left" vertical="top" wrapText="1"/>
    </xf>
    <xf numFmtId="0" fontId="12" fillId="0" borderId="62" xfId="49" applyFont="1" applyFill="1" applyBorder="1" applyAlignment="1">
      <alignment horizontal="center" vertical="top" wrapText="1"/>
    </xf>
    <xf numFmtId="0" fontId="0" fillId="0" borderId="57" xfId="0" applyFill="1" applyBorder="1" applyAlignment="1">
      <alignment horizontal="center" vertical="top" wrapText="1"/>
    </xf>
    <xf numFmtId="0" fontId="0" fillId="0" borderId="70" xfId="0" applyFill="1" applyBorder="1" applyAlignment="1">
      <alignment horizontal="center" vertical="top" wrapText="1"/>
    </xf>
    <xf numFmtId="0" fontId="12" fillId="0" borderId="50" xfId="49" applyFont="1" applyBorder="1" applyAlignment="1">
      <alignment horizontal="left" vertical="top" wrapText="1"/>
    </xf>
    <xf numFmtId="0" fontId="12" fillId="0" borderId="51" xfId="49" applyFont="1" applyBorder="1" applyAlignment="1">
      <alignment horizontal="left" vertical="top" wrapText="1"/>
    </xf>
    <xf numFmtId="0" fontId="12" fillId="18" borderId="83" xfId="46" applyFont="1" applyFill="1" applyBorder="1" applyAlignment="1">
      <alignment vertical="top" wrapText="1"/>
    </xf>
    <xf numFmtId="0" fontId="0" fillId="18" borderId="84" xfId="0" applyFill="1" applyBorder="1" applyAlignment="1">
      <alignment vertical="top" wrapText="1"/>
    </xf>
    <xf numFmtId="0" fontId="12" fillId="0" borderId="28" xfId="45" applyFont="1" applyBorder="1" applyAlignment="1">
      <alignment vertical="center" wrapText="1"/>
    </xf>
    <xf numFmtId="0" fontId="12" fillId="0" borderId="12" xfId="45" applyFont="1" applyBorder="1" applyAlignment="1">
      <alignment vertical="center" wrapText="1"/>
    </xf>
    <xf numFmtId="0" fontId="13" fillId="19" borderId="85" xfId="44" applyFont="1" applyFill="1" applyBorder="1" applyAlignment="1">
      <alignment horizontal="center" vertical="center" wrapText="1"/>
    </xf>
    <xf numFmtId="0" fontId="13" fillId="19" borderId="86" xfId="44" applyFont="1" applyFill="1" applyBorder="1" applyAlignment="1">
      <alignment horizontal="center" vertical="center" wrapText="1"/>
    </xf>
    <xf numFmtId="0" fontId="13" fillId="19" borderId="87" xfId="44" applyFont="1" applyFill="1" applyBorder="1" applyAlignment="1">
      <alignment horizontal="center" vertical="center" wrapText="1"/>
    </xf>
    <xf numFmtId="0" fontId="13" fillId="19" borderId="88" xfId="44" applyFont="1" applyFill="1" applyBorder="1" applyAlignment="1">
      <alignment horizontal="center" vertical="center" wrapText="1"/>
    </xf>
    <xf numFmtId="0" fontId="13" fillId="19" borderId="0" xfId="44" applyFont="1" applyFill="1" applyBorder="1" applyAlignment="1">
      <alignment horizontal="center" vertical="center" wrapText="1"/>
    </xf>
    <xf numFmtId="0" fontId="13" fillId="19" borderId="60" xfId="44" applyFont="1" applyFill="1" applyBorder="1" applyAlignment="1">
      <alignment horizontal="center" vertical="center" wrapText="1"/>
    </xf>
    <xf numFmtId="0" fontId="13" fillId="19" borderId="89" xfId="44" applyFont="1" applyFill="1" applyBorder="1" applyAlignment="1">
      <alignment horizontal="center" vertical="center" wrapText="1"/>
    </xf>
    <xf numFmtId="0" fontId="13" fillId="19" borderId="65" xfId="44" applyFont="1" applyFill="1" applyBorder="1" applyAlignment="1">
      <alignment horizontal="center" vertical="center" wrapText="1"/>
    </xf>
    <xf numFmtId="0" fontId="13" fillId="19" borderId="66" xfId="44" applyFont="1" applyFill="1" applyBorder="1" applyAlignment="1">
      <alignment horizontal="center" vertical="center" wrapText="1"/>
    </xf>
    <xf numFmtId="0" fontId="12" fillId="18" borderId="23" xfId="49" applyFont="1" applyFill="1" applyBorder="1" applyAlignment="1">
      <alignment horizontal="left" vertical="top" wrapText="1"/>
    </xf>
    <xf numFmtId="0" fontId="12" fillId="18" borderId="24" xfId="49" applyFont="1" applyFill="1" applyBorder="1" applyAlignment="1">
      <alignment horizontal="left" vertical="top" wrapText="1"/>
    </xf>
    <xf numFmtId="0" fontId="12" fillId="18" borderId="25" xfId="49" applyFont="1" applyFill="1" applyBorder="1" applyAlignment="1">
      <alignment horizontal="left" vertical="top" wrapText="1"/>
    </xf>
    <xf numFmtId="0" fontId="12" fillId="0" borderId="67" xfId="49" applyFont="1" applyBorder="1" applyAlignment="1">
      <alignment horizontal="center" vertical="top" wrapText="1"/>
    </xf>
    <xf numFmtId="0" fontId="12" fillId="0" borderId="68" xfId="49" applyFont="1" applyBorder="1" applyAlignment="1">
      <alignment horizontal="center" vertical="top" wrapText="1"/>
    </xf>
    <xf numFmtId="0" fontId="12" fillId="0" borderId="17" xfId="47" applyFont="1" applyBorder="1" applyAlignment="1">
      <alignment horizontal="left" vertical="top" wrapText="1"/>
    </xf>
    <xf numFmtId="0" fontId="12" fillId="0" borderId="38" xfId="47" applyFont="1" applyBorder="1" applyAlignment="1">
      <alignment horizontal="left" vertical="top" wrapText="1"/>
    </xf>
    <xf numFmtId="0" fontId="12" fillId="0" borderId="16" xfId="47" applyFont="1" applyBorder="1" applyAlignment="1">
      <alignment horizontal="left" vertical="top" wrapText="1"/>
    </xf>
    <xf numFmtId="0" fontId="12" fillId="0" borderId="81" xfId="46" applyFont="1" applyBorder="1" applyAlignment="1">
      <alignment horizontal="left" vertical="top" wrapText="1"/>
    </xf>
    <xf numFmtId="0" fontId="12" fillId="0" borderId="57" xfId="46" applyFont="1" applyBorder="1" applyAlignment="1">
      <alignment horizontal="left" vertical="top" wrapText="1"/>
    </xf>
    <xf numFmtId="0" fontId="12" fillId="0" borderId="58" xfId="46" applyFont="1" applyBorder="1" applyAlignment="1">
      <alignment horizontal="left" vertical="top" wrapText="1"/>
    </xf>
    <xf numFmtId="0" fontId="12" fillId="0" borderId="23" xfId="46" applyFont="1" applyBorder="1" applyAlignment="1">
      <alignment horizontal="left" vertical="top" wrapText="1"/>
    </xf>
    <xf numFmtId="0" fontId="12" fillId="0" borderId="24" xfId="46" applyFont="1" applyBorder="1" applyAlignment="1">
      <alignment horizontal="left" vertical="top" wrapText="1"/>
    </xf>
    <xf numFmtId="0" fontId="12" fillId="0" borderId="25" xfId="46" applyFont="1" applyBorder="1" applyAlignment="1">
      <alignment horizontal="left" vertical="top" wrapText="1"/>
    </xf>
    <xf numFmtId="0" fontId="12" fillId="0" borderId="65" xfId="49" applyFont="1" applyBorder="1" applyAlignment="1">
      <alignment horizontal="left" vertical="top" wrapText="1"/>
    </xf>
    <xf numFmtId="0" fontId="12" fillId="18" borderId="47" xfId="46" applyFont="1" applyFill="1" applyBorder="1" applyAlignment="1">
      <alignment horizontal="left" vertical="top" wrapText="1"/>
    </xf>
    <xf numFmtId="0" fontId="14" fillId="18" borderId="18" xfId="46" applyFont="1" applyFill="1" applyBorder="1" applyAlignment="1">
      <alignment horizontal="left" vertical="top" wrapText="1"/>
    </xf>
    <xf numFmtId="0" fontId="14" fillId="18" borderId="21" xfId="46" applyFont="1" applyFill="1" applyBorder="1" applyAlignment="1">
      <alignment horizontal="left" vertical="top" wrapText="1"/>
    </xf>
    <xf numFmtId="0" fontId="12" fillId="18" borderId="82" xfId="47" applyFont="1" applyFill="1" applyBorder="1" applyAlignment="1">
      <alignment vertical="top" wrapText="1"/>
    </xf>
    <xf numFmtId="0" fontId="0" fillId="18" borderId="58" xfId="0" applyFill="1" applyBorder="1" applyAlignment="1">
      <alignment vertical="top" wrapText="1"/>
    </xf>
    <xf numFmtId="0" fontId="12" fillId="0" borderId="82" xfId="47" applyFont="1" applyBorder="1" applyAlignment="1">
      <alignment horizontal="left" vertical="top" wrapText="1"/>
    </xf>
    <xf numFmtId="0" fontId="12" fillId="0" borderId="57" xfId="47" applyFont="1" applyBorder="1" applyAlignment="1">
      <alignment horizontal="left" vertical="top" wrapText="1"/>
    </xf>
    <xf numFmtId="0" fontId="0" fillId="0" borderId="70" xfId="0" applyBorder="1" applyAlignment="1">
      <alignment horizontal="left" vertical="top" wrapText="1"/>
    </xf>
    <xf numFmtId="0" fontId="12" fillId="0" borderId="52" xfId="49" applyFont="1" applyFill="1" applyBorder="1" applyAlignment="1">
      <alignment horizontal="center" vertical="top" wrapText="1"/>
    </xf>
    <xf numFmtId="0" fontId="0" fillId="0" borderId="24" xfId="0" applyFill="1" applyBorder="1" applyAlignment="1">
      <alignment horizontal="center" vertical="top" wrapText="1"/>
    </xf>
    <xf numFmtId="0" fontId="0" fillId="0" borderId="71" xfId="0" applyFill="1" applyBorder="1" applyAlignment="1">
      <alignment horizontal="center" vertical="top" wrapText="1"/>
    </xf>
    <xf numFmtId="0" fontId="12" fillId="0" borderId="52" xfId="49" applyFont="1" applyBorder="1" applyAlignment="1">
      <alignment horizontal="left" vertical="top" wrapText="1"/>
    </xf>
    <xf numFmtId="0" fontId="12" fillId="0" borderId="53" xfId="49" applyFont="1" applyBorder="1" applyAlignment="1">
      <alignment horizontal="left" vertical="top" wrapText="1"/>
    </xf>
    <xf numFmtId="0" fontId="12" fillId="18" borderId="18" xfId="46" applyFont="1" applyFill="1" applyBorder="1" applyAlignment="1">
      <alignment horizontal="left" vertical="top" wrapText="1"/>
    </xf>
    <xf numFmtId="0" fontId="12" fillId="18" borderId="21" xfId="46" applyFont="1" applyFill="1" applyBorder="1" applyAlignment="1">
      <alignment horizontal="left" vertical="top" wrapText="1"/>
    </xf>
    <xf numFmtId="0" fontId="12" fillId="0" borderId="62" xfId="47" applyFont="1" applyBorder="1" applyAlignment="1">
      <alignment horizontal="left" vertical="top" wrapText="1"/>
    </xf>
    <xf numFmtId="0" fontId="12" fillId="0" borderId="63" xfId="47" applyFont="1" applyBorder="1" applyAlignment="1">
      <alignment horizontal="left" vertical="top" wrapText="1"/>
    </xf>
    <xf numFmtId="0" fontId="12" fillId="0" borderId="16" xfId="51" applyFont="1" applyBorder="1" applyAlignment="1">
      <alignment vertical="top" wrapText="1"/>
    </xf>
    <xf numFmtId="0" fontId="12" fillId="0" borderId="61" xfId="49" applyNumberFormat="1" applyFont="1" applyFill="1" applyBorder="1" applyAlignment="1">
      <alignment horizontal="center" vertical="top" wrapText="1"/>
    </xf>
    <xf numFmtId="0" fontId="12" fillId="0" borderId="18" xfId="49" applyNumberFormat="1" applyFont="1" applyFill="1" applyBorder="1" applyAlignment="1">
      <alignment horizontal="center" vertical="top" wrapText="1"/>
    </xf>
    <xf numFmtId="0" fontId="12" fillId="0" borderId="19" xfId="49" applyNumberFormat="1" applyFont="1" applyFill="1" applyBorder="1" applyAlignment="1">
      <alignment horizontal="center" vertical="top" wrapText="1"/>
    </xf>
    <xf numFmtId="0" fontId="12" fillId="0" borderId="77" xfId="49" applyFont="1" applyFill="1" applyBorder="1" applyAlignment="1">
      <alignment horizontal="left" vertical="top" wrapText="1"/>
    </xf>
    <xf numFmtId="0" fontId="0" fillId="0" borderId="11" xfId="0" applyFill="1" applyBorder="1" applyAlignment="1">
      <alignment horizontal="left" vertical="top" wrapText="1"/>
    </xf>
    <xf numFmtId="0" fontId="0" fillId="0" borderId="78" xfId="0" applyFill="1" applyBorder="1" applyAlignment="1">
      <alignment horizontal="left" vertical="top" wrapText="1"/>
    </xf>
    <xf numFmtId="0" fontId="0" fillId="0" borderId="79" xfId="0" applyFill="1" applyBorder="1" applyAlignment="1">
      <alignment horizontal="left" vertical="top" wrapText="1"/>
    </xf>
    <xf numFmtId="0" fontId="0" fillId="0" borderId="20" xfId="0" applyFill="1" applyBorder="1" applyAlignment="1">
      <alignment horizontal="left" vertical="top" wrapText="1"/>
    </xf>
    <xf numFmtId="0" fontId="0" fillId="0" borderId="80" xfId="0" applyFill="1" applyBorder="1" applyAlignment="1">
      <alignment horizontal="left" vertical="top" wrapText="1"/>
    </xf>
    <xf numFmtId="0" fontId="12" fillId="18" borderId="81" xfId="49" applyFont="1" applyFill="1" applyBorder="1" applyAlignment="1">
      <alignment horizontal="left" vertical="top" wrapText="1"/>
    </xf>
    <xf numFmtId="0" fontId="12" fillId="18" borderId="57" xfId="49" applyFont="1" applyFill="1" applyBorder="1" applyAlignment="1">
      <alignment horizontal="left" vertical="top" wrapText="1"/>
    </xf>
    <xf numFmtId="0" fontId="12" fillId="18" borderId="58" xfId="49" applyFont="1" applyFill="1" applyBorder="1" applyAlignment="1">
      <alignment horizontal="left" vertical="top" wrapText="1"/>
    </xf>
    <xf numFmtId="0" fontId="11" fillId="0" borderId="52" xfId="49" applyFont="1" applyBorder="1" applyAlignment="1">
      <alignment vertical="top"/>
    </xf>
    <xf numFmtId="0" fontId="11" fillId="0" borderId="53" xfId="49" applyFont="1" applyBorder="1" applyAlignment="1">
      <alignment vertical="top"/>
    </xf>
    <xf numFmtId="0" fontId="11" fillId="0" borderId="62" xfId="49" applyFont="1" applyBorder="1" applyAlignment="1">
      <alignment vertical="top"/>
    </xf>
    <xf numFmtId="0" fontId="11" fillId="0" borderId="63" xfId="49" applyFont="1" applyBorder="1" applyAlignment="1">
      <alignment vertical="top"/>
    </xf>
    <xf numFmtId="0" fontId="3" fillId="18" borderId="23" xfId="28" applyFill="1" applyBorder="1" applyAlignment="1" applyProtection="1">
      <alignment horizontal="left" vertical="top" wrapText="1"/>
    </xf>
    <xf numFmtId="0" fontId="16" fillId="18" borderId="24" xfId="28" applyFont="1" applyFill="1" applyBorder="1" applyAlignment="1" applyProtection="1">
      <alignment horizontal="left" vertical="top" wrapText="1"/>
    </xf>
    <xf numFmtId="0" fontId="17" fillId="18" borderId="24" xfId="29" applyFont="1" applyFill="1" applyBorder="1" applyAlignment="1" applyProtection="1">
      <alignment horizontal="left" vertical="top" wrapText="1"/>
    </xf>
    <xf numFmtId="0" fontId="17" fillId="18" borderId="25" xfId="29" applyFont="1" applyFill="1" applyBorder="1" applyAlignment="1" applyProtection="1">
      <alignment horizontal="left" vertical="top" wrapText="1"/>
    </xf>
    <xf numFmtId="0" fontId="0" fillId="0" borderId="21" xfId="0" applyFill="1" applyBorder="1" applyAlignment="1">
      <alignment horizontal="center" vertical="top" wrapText="1"/>
    </xf>
    <xf numFmtId="0" fontId="12" fillId="0" borderId="11" xfId="49" applyFont="1" applyBorder="1" applyAlignment="1">
      <alignment vertical="top" wrapText="1"/>
    </xf>
    <xf numFmtId="14" fontId="13" fillId="18" borderId="76" xfId="49" applyNumberFormat="1" applyFont="1" applyFill="1" applyBorder="1" applyAlignment="1">
      <alignment horizontal="left" vertical="top" wrapText="1"/>
    </xf>
    <xf numFmtId="14" fontId="13" fillId="18" borderId="49" xfId="49" applyNumberFormat="1" applyFont="1" applyFill="1" applyBorder="1" applyAlignment="1">
      <alignment horizontal="left" vertical="top" wrapText="1"/>
    </xf>
    <xf numFmtId="14" fontId="12" fillId="18" borderId="35" xfId="49" applyNumberFormat="1" applyFont="1" applyFill="1" applyBorder="1" applyAlignment="1">
      <alignment horizontal="left" vertical="top" wrapText="1"/>
    </xf>
    <xf numFmtId="14" fontId="12" fillId="18" borderId="36" xfId="49" applyNumberFormat="1" applyFont="1" applyFill="1" applyBorder="1" applyAlignment="1">
      <alignment horizontal="left" vertical="top" wrapText="1"/>
    </xf>
    <xf numFmtId="0" fontId="13" fillId="19" borderId="69" xfId="44" applyFont="1" applyFill="1" applyBorder="1" applyAlignment="1">
      <alignment horizontal="center" vertical="center" wrapText="1"/>
    </xf>
    <xf numFmtId="0" fontId="13" fillId="19" borderId="24" xfId="44" applyFont="1" applyFill="1" applyBorder="1" applyAlignment="1">
      <alignment horizontal="center" vertical="center" wrapText="1"/>
    </xf>
    <xf numFmtId="0" fontId="13" fillId="19" borderId="25" xfId="44" applyFont="1" applyFill="1" applyBorder="1" applyAlignment="1">
      <alignment horizontal="center" vertical="center" wrapText="1"/>
    </xf>
    <xf numFmtId="0" fontId="12" fillId="0" borderId="62" xfId="45" applyFont="1" applyBorder="1" applyAlignment="1">
      <alignment vertical="center" wrapText="1"/>
    </xf>
    <xf numFmtId="0" fontId="12" fillId="0" borderId="57" xfId="45" applyFont="1" applyBorder="1" applyAlignment="1">
      <alignment vertical="center" wrapText="1"/>
    </xf>
    <xf numFmtId="0" fontId="12" fillId="0" borderId="70" xfId="45" applyFont="1" applyBorder="1" applyAlignment="1">
      <alignment vertical="center" wrapText="1"/>
    </xf>
    <xf numFmtId="0" fontId="13" fillId="18" borderId="48" xfId="49" applyFont="1" applyFill="1" applyBorder="1" applyAlignment="1">
      <alignment horizontal="left" vertical="top" wrapText="1"/>
    </xf>
    <xf numFmtId="0" fontId="13" fillId="18" borderId="72" xfId="49" applyFont="1" applyFill="1" applyBorder="1" applyAlignment="1">
      <alignment horizontal="left" vertical="top" wrapText="1"/>
    </xf>
    <xf numFmtId="0" fontId="13" fillId="18" borderId="73" xfId="49" applyFont="1" applyFill="1" applyBorder="1" applyAlignment="1">
      <alignment horizontal="left" vertical="top" wrapText="1"/>
    </xf>
    <xf numFmtId="0" fontId="12" fillId="18" borderId="37" xfId="49" applyFont="1" applyFill="1" applyBorder="1" applyAlignment="1">
      <alignment horizontal="left" vertical="top" wrapText="1"/>
    </xf>
    <xf numFmtId="0" fontId="12" fillId="18" borderId="74" xfId="49" applyFont="1" applyFill="1" applyBorder="1" applyAlignment="1">
      <alignment horizontal="left" vertical="top" wrapText="1"/>
    </xf>
    <xf numFmtId="0" fontId="12" fillId="18" borderId="75" xfId="49" applyFont="1" applyFill="1" applyBorder="1" applyAlignment="1">
      <alignment horizontal="left" vertical="top" wrapText="1"/>
    </xf>
    <xf numFmtId="0" fontId="13" fillId="19" borderId="47" xfId="49" applyFont="1" applyFill="1" applyBorder="1" applyAlignment="1">
      <alignment horizontal="left" vertical="top" wrapText="1"/>
    </xf>
    <xf numFmtId="0" fontId="13" fillId="19" borderId="19" xfId="49" applyFont="1" applyFill="1" applyBorder="1" applyAlignment="1">
      <alignment horizontal="left" vertical="top" wrapText="1"/>
    </xf>
    <xf numFmtId="0" fontId="12" fillId="0" borderId="27" xfId="49" applyFont="1" applyBorder="1" applyAlignment="1">
      <alignment horizontal="center" vertical="top" wrapText="1"/>
    </xf>
    <xf numFmtId="0" fontId="12" fillId="0" borderId="56" xfId="49" applyFont="1" applyBorder="1" applyAlignment="1">
      <alignment horizontal="center" vertical="top" wrapText="1"/>
    </xf>
    <xf numFmtId="0" fontId="13" fillId="19" borderId="61" xfId="49" applyFont="1" applyFill="1" applyBorder="1" applyAlignment="1">
      <alignment horizontal="left" vertical="top" wrapText="1"/>
    </xf>
    <xf numFmtId="0" fontId="13" fillId="19" borderId="18" xfId="49" applyFont="1" applyFill="1" applyBorder="1" applyAlignment="1">
      <alignment horizontal="left" vertical="top" wrapText="1"/>
    </xf>
    <xf numFmtId="0" fontId="13" fillId="19" borderId="21" xfId="49" applyFont="1" applyFill="1" applyBorder="1" applyAlignment="1">
      <alignment horizontal="left" vertical="top" wrapText="1"/>
    </xf>
    <xf numFmtId="0" fontId="12" fillId="0" borderId="62" xfId="49" applyFont="1" applyBorder="1" applyAlignment="1">
      <alignment horizontal="left" vertical="top" wrapText="1"/>
    </xf>
    <xf numFmtId="0" fontId="12" fillId="0" borderId="63" xfId="49" applyFont="1" applyBorder="1" applyAlignment="1">
      <alignment horizontal="left" vertical="top" wrapText="1"/>
    </xf>
    <xf numFmtId="0" fontId="12" fillId="18" borderId="47" xfId="49" applyFont="1" applyFill="1" applyBorder="1" applyAlignment="1">
      <alignment horizontal="left" vertical="top" wrapText="1"/>
    </xf>
    <xf numFmtId="0" fontId="12" fillId="18" borderId="18" xfId="49" applyFont="1" applyFill="1" applyBorder="1" applyAlignment="1">
      <alignment horizontal="left" vertical="top" wrapText="1"/>
    </xf>
    <xf numFmtId="0" fontId="12" fillId="18" borderId="21" xfId="49" applyFont="1" applyFill="1" applyBorder="1" applyAlignment="1">
      <alignment horizontal="left" vertical="top" wrapText="1"/>
    </xf>
    <xf numFmtId="0" fontId="13" fillId="18" borderId="48" xfId="49" applyFont="1" applyFill="1" applyBorder="1" applyAlignment="1">
      <alignment vertical="top" wrapText="1"/>
    </xf>
    <xf numFmtId="0" fontId="13" fillId="18" borderId="49" xfId="49" applyFont="1" applyFill="1" applyBorder="1" applyAlignment="1">
      <alignment vertical="top" wrapText="1"/>
    </xf>
    <xf numFmtId="0" fontId="14" fillId="18" borderId="39" xfId="46" applyFont="1" applyFill="1" applyBorder="1" applyAlignment="1">
      <alignment horizontal="left" vertical="top" wrapText="1"/>
    </xf>
    <xf numFmtId="0" fontId="14" fillId="18" borderId="37" xfId="46" applyFont="1" applyFill="1" applyBorder="1" applyAlignment="1">
      <alignment horizontal="left" vertical="top" wrapText="1"/>
    </xf>
    <xf numFmtId="0" fontId="14" fillId="18" borderId="40" xfId="46" applyFont="1" applyFill="1" applyBorder="1" applyAlignment="1">
      <alignment horizontal="left" vertical="top" wrapText="1"/>
    </xf>
    <xf numFmtId="0" fontId="12" fillId="18" borderId="44" xfId="46" applyFont="1" applyFill="1" applyBorder="1" applyAlignment="1">
      <alignment vertical="top" wrapText="1"/>
    </xf>
    <xf numFmtId="0" fontId="12" fillId="18" borderId="54" xfId="46" applyFont="1" applyFill="1" applyBorder="1" applyAlignment="1">
      <alignment vertical="top" wrapText="1"/>
    </xf>
    <xf numFmtId="14" fontId="12" fillId="18" borderId="55" xfId="46" applyNumberFormat="1" applyFont="1" applyFill="1" applyBorder="1" applyAlignment="1">
      <alignment horizontal="left" vertical="top" wrapText="1"/>
    </xf>
    <xf numFmtId="14" fontId="12" fillId="18" borderId="54" xfId="46" applyNumberFormat="1" applyFont="1" applyFill="1" applyBorder="1" applyAlignment="1">
      <alignment horizontal="left" vertical="top" wrapText="1"/>
    </xf>
    <xf numFmtId="0" fontId="14" fillId="18" borderId="37" xfId="49" applyFont="1" applyFill="1" applyBorder="1" applyAlignment="1">
      <alignment vertical="top" wrapText="1"/>
    </xf>
    <xf numFmtId="0" fontId="0" fillId="0" borderId="36" xfId="0" applyBorder="1" applyAlignment="1">
      <alignment vertical="top" wrapText="1"/>
    </xf>
    <xf numFmtId="14" fontId="14" fillId="18" borderId="35" xfId="49" applyNumberFormat="1" applyFont="1" applyFill="1" applyBorder="1" applyAlignment="1">
      <alignment horizontal="left" vertical="top" wrapText="1"/>
    </xf>
    <xf numFmtId="14" fontId="14" fillId="18" borderId="36" xfId="49" applyNumberFormat="1" applyFont="1" applyFill="1" applyBorder="1" applyAlignment="1">
      <alignment horizontal="left" vertical="top" wrapText="1"/>
    </xf>
    <xf numFmtId="14" fontId="12" fillId="18" borderId="35" xfId="46" applyNumberFormat="1" applyFont="1" applyFill="1" applyBorder="1" applyAlignment="1">
      <alignment horizontal="left" vertical="top" wrapText="1"/>
    </xf>
    <xf numFmtId="14" fontId="12" fillId="18" borderId="36" xfId="46" applyNumberFormat="1" applyFont="1" applyFill="1" applyBorder="1" applyAlignment="1">
      <alignment horizontal="left" vertical="top" wrapText="1"/>
    </xf>
    <xf numFmtId="0" fontId="12" fillId="18" borderId="37" xfId="49" applyFont="1" applyFill="1" applyBorder="1" applyAlignment="1">
      <alignment vertical="top" wrapText="1"/>
    </xf>
    <xf numFmtId="0" fontId="12" fillId="18" borderId="36" xfId="49" applyFont="1" applyFill="1" applyBorder="1" applyAlignment="1">
      <alignment vertical="top" wrapText="1"/>
    </xf>
    <xf numFmtId="0" fontId="11" fillId="0" borderId="17" xfId="49" applyFont="1" applyBorder="1" applyAlignment="1">
      <alignment horizontal="left" vertical="top"/>
    </xf>
    <xf numFmtId="0" fontId="11" fillId="0" borderId="38" xfId="49" applyFont="1" applyBorder="1" applyAlignment="1">
      <alignment horizontal="left" vertical="top"/>
    </xf>
    <xf numFmtId="0" fontId="12" fillId="18" borderId="39" xfId="46" applyFont="1" applyFill="1" applyBorder="1" applyAlignment="1">
      <alignment horizontal="left" vertical="top" wrapText="1"/>
    </xf>
    <xf numFmtId="0" fontId="12" fillId="18" borderId="37" xfId="46" applyFont="1" applyFill="1" applyBorder="1" applyAlignment="1">
      <alignment horizontal="left" vertical="top" wrapText="1"/>
    </xf>
    <xf numFmtId="0" fontId="12" fillId="18" borderId="40" xfId="46" applyFont="1" applyFill="1" applyBorder="1" applyAlignment="1">
      <alignment horizontal="left" vertical="top" wrapText="1"/>
    </xf>
    <xf numFmtId="0" fontId="12" fillId="0" borderId="41" xfId="49" applyFont="1" applyBorder="1" applyAlignment="1">
      <alignment horizontal="left" vertical="top" wrapText="1"/>
    </xf>
    <xf numFmtId="0" fontId="12" fillId="0" borderId="42" xfId="49" applyFont="1" applyBorder="1" applyAlignment="1">
      <alignment horizontal="left" vertical="top" wrapText="1"/>
    </xf>
    <xf numFmtId="0" fontId="12" fillId="18" borderId="43" xfId="46" applyFont="1" applyFill="1" applyBorder="1" applyAlignment="1">
      <alignment horizontal="left" vertical="top" wrapText="1"/>
    </xf>
    <xf numFmtId="0" fontId="12" fillId="18" borderId="44" xfId="46" applyFont="1" applyFill="1" applyBorder="1" applyAlignment="1">
      <alignment horizontal="left" vertical="top" wrapText="1"/>
    </xf>
    <xf numFmtId="0" fontId="12" fillId="18" borderId="45" xfId="46" applyFont="1" applyFill="1" applyBorder="1" applyAlignment="1">
      <alignment horizontal="left" vertical="top" wrapText="1"/>
    </xf>
    <xf numFmtId="0" fontId="12" fillId="0" borderId="46" xfId="49" applyFont="1" applyBorder="1" applyAlignment="1">
      <alignment horizontal="center" vertical="top" wrapText="1"/>
    </xf>
    <xf numFmtId="0" fontId="12" fillId="0" borderId="42" xfId="49" applyFont="1" applyBorder="1" applyAlignment="1">
      <alignment horizontal="center" vertical="top" wrapText="1"/>
    </xf>
    <xf numFmtId="0" fontId="12" fillId="18" borderId="37" xfId="46" applyFont="1" applyFill="1" applyBorder="1" applyAlignment="1">
      <alignment vertical="top" wrapText="1"/>
    </xf>
    <xf numFmtId="0" fontId="12" fillId="18" borderId="36" xfId="46" applyFont="1" applyFill="1" applyBorder="1" applyAlignment="1">
      <alignment vertical="top" wrapText="1"/>
    </xf>
    <xf numFmtId="0" fontId="12" fillId="18" borderId="44" xfId="50" applyFont="1" applyFill="1" applyBorder="1" applyAlignment="1">
      <alignment vertical="top" wrapText="1"/>
    </xf>
    <xf numFmtId="0" fontId="12" fillId="18" borderId="54" xfId="50" applyFont="1" applyFill="1" applyBorder="1" applyAlignment="1">
      <alignment vertical="top" wrapText="1"/>
    </xf>
    <xf numFmtId="14" fontId="12" fillId="18" borderId="55" xfId="50" applyNumberFormat="1" applyFont="1" applyFill="1" applyBorder="1" applyAlignment="1">
      <alignment horizontal="left" vertical="top" wrapText="1"/>
    </xf>
    <xf numFmtId="14" fontId="12" fillId="18" borderId="54" xfId="50" applyNumberFormat="1" applyFont="1" applyFill="1" applyBorder="1" applyAlignment="1">
      <alignment horizontal="left" vertical="top" wrapText="1"/>
    </xf>
    <xf numFmtId="14" fontId="12" fillId="18" borderId="35" xfId="50" applyNumberFormat="1" applyFont="1" applyFill="1" applyBorder="1" applyAlignment="1">
      <alignment horizontal="left" vertical="top" wrapText="1"/>
    </xf>
    <xf numFmtId="14" fontId="12" fillId="18" borderId="36" xfId="50" applyNumberFormat="1" applyFont="1" applyFill="1" applyBorder="1" applyAlignment="1">
      <alignment horizontal="left" vertical="top" wrapText="1"/>
    </xf>
    <xf numFmtId="0" fontId="12" fillId="18" borderId="39" xfId="50" applyFont="1" applyFill="1" applyBorder="1" applyAlignment="1">
      <alignment horizontal="left" vertical="top" wrapText="1"/>
    </xf>
    <xf numFmtId="0" fontId="12" fillId="18" borderId="37" xfId="50" applyFont="1" applyFill="1" applyBorder="1" applyAlignment="1">
      <alignment horizontal="left" vertical="top" wrapText="1"/>
    </xf>
    <xf numFmtId="0" fontId="12" fillId="18" borderId="40" xfId="50" applyFont="1" applyFill="1" applyBorder="1" applyAlignment="1">
      <alignment horizontal="left" vertical="top" wrapText="1"/>
    </xf>
    <xf numFmtId="0" fontId="14" fillId="18" borderId="39" xfId="50" applyFont="1" applyFill="1" applyBorder="1" applyAlignment="1">
      <alignment horizontal="left" vertical="top" wrapText="1"/>
    </xf>
    <xf numFmtId="0" fontId="14" fillId="18" borderId="37" xfId="50" applyFont="1" applyFill="1" applyBorder="1" applyAlignment="1">
      <alignment horizontal="left" vertical="top" wrapText="1"/>
    </xf>
    <xf numFmtId="0" fontId="14" fillId="18" borderId="40" xfId="50" applyFont="1" applyFill="1" applyBorder="1" applyAlignment="1">
      <alignment horizontal="left" vertical="top" wrapText="1"/>
    </xf>
    <xf numFmtId="0" fontId="12" fillId="0" borderId="81" xfId="50" applyFont="1" applyBorder="1" applyAlignment="1">
      <alignment horizontal="left" vertical="top" wrapText="1"/>
    </xf>
    <xf numFmtId="0" fontId="12" fillId="0" borderId="57" xfId="50" applyFont="1" applyBorder="1" applyAlignment="1">
      <alignment horizontal="left" vertical="top" wrapText="1"/>
    </xf>
    <xf numFmtId="0" fontId="12" fillId="0" borderId="58" xfId="50" applyFont="1" applyBorder="1" applyAlignment="1">
      <alignment horizontal="left" vertical="top" wrapText="1"/>
    </xf>
    <xf numFmtId="0" fontId="12" fillId="0" borderId="23" xfId="50" applyFont="1" applyBorder="1" applyAlignment="1">
      <alignment horizontal="left" vertical="top" wrapText="1"/>
    </xf>
    <xf numFmtId="0" fontId="12" fillId="0" borderId="24" xfId="50" applyFont="1" applyBorder="1" applyAlignment="1">
      <alignment horizontal="left" vertical="top" wrapText="1"/>
    </xf>
    <xf numFmtId="0" fontId="12" fillId="0" borderId="25" xfId="50" applyFont="1" applyBorder="1" applyAlignment="1">
      <alignment horizontal="left" vertical="top" wrapText="1"/>
    </xf>
    <xf numFmtId="0" fontId="12" fillId="18" borderId="83" xfId="50" applyFont="1" applyFill="1" applyBorder="1" applyAlignment="1">
      <alignment vertical="top" wrapText="1"/>
    </xf>
    <xf numFmtId="0" fontId="12" fillId="0" borderId="83" xfId="50" applyFont="1" applyBorder="1" applyAlignment="1">
      <alignment horizontal="left" vertical="top" wrapText="1"/>
    </xf>
    <xf numFmtId="0" fontId="12" fillId="0" borderId="95" xfId="50" applyFont="1" applyBorder="1" applyAlignment="1">
      <alignment horizontal="left" vertical="top" wrapText="1"/>
    </xf>
    <xf numFmtId="0" fontId="12" fillId="0" borderId="96" xfId="50" applyFont="1" applyBorder="1" applyAlignment="1">
      <alignment horizontal="left" vertical="top" wrapText="1"/>
    </xf>
    <xf numFmtId="0" fontId="12" fillId="18" borderId="47" xfId="50" applyFont="1" applyFill="1" applyBorder="1" applyAlignment="1">
      <alignment horizontal="left" vertical="top" wrapText="1"/>
    </xf>
    <xf numFmtId="0" fontId="14" fillId="18" borderId="18" xfId="50" applyFont="1" applyFill="1" applyBorder="1" applyAlignment="1">
      <alignment horizontal="left" vertical="top" wrapText="1"/>
    </xf>
    <xf numFmtId="0" fontId="14" fillId="18" borderId="21" xfId="50" applyFont="1" applyFill="1" applyBorder="1" applyAlignment="1">
      <alignment horizontal="left" vertical="top" wrapText="1"/>
    </xf>
    <xf numFmtId="0" fontId="12" fillId="18" borderId="18" xfId="50" applyFont="1" applyFill="1" applyBorder="1" applyAlignment="1">
      <alignment horizontal="left" vertical="top" wrapText="1"/>
    </xf>
    <xf numFmtId="0" fontId="12" fillId="18" borderId="21" xfId="50" applyFont="1" applyFill="1" applyBorder="1" applyAlignment="1">
      <alignment horizontal="left" vertical="top" wrapText="1"/>
    </xf>
    <xf numFmtId="0" fontId="12" fillId="18" borderId="43" xfId="50" applyFont="1" applyFill="1" applyBorder="1" applyAlignment="1">
      <alignment horizontal="left" vertical="top" wrapText="1"/>
    </xf>
    <xf numFmtId="0" fontId="12" fillId="18" borderId="44" xfId="50" applyFont="1" applyFill="1" applyBorder="1" applyAlignment="1">
      <alignment horizontal="left" vertical="top" wrapText="1"/>
    </xf>
    <xf numFmtId="0" fontId="12" fillId="18" borderId="45" xfId="50" applyFont="1" applyFill="1" applyBorder="1" applyAlignment="1">
      <alignment horizontal="left" vertical="top" wrapText="1"/>
    </xf>
    <xf numFmtId="0" fontId="12" fillId="18" borderId="37" xfId="50" applyFont="1" applyFill="1" applyBorder="1" applyAlignment="1">
      <alignment vertical="top" wrapText="1"/>
    </xf>
    <xf numFmtId="0" fontId="12" fillId="18" borderId="36" xfId="50" applyFont="1" applyFill="1" applyBorder="1" applyAlignment="1">
      <alignment vertical="top" wrapText="1"/>
    </xf>
    <xf numFmtId="0" fontId="12" fillId="0" borderId="47" xfId="50" applyFont="1" applyBorder="1" applyAlignment="1">
      <alignment horizontal="left" vertical="top" wrapText="1"/>
    </xf>
    <xf numFmtId="0" fontId="12" fillId="0" borderId="18" xfId="50" applyFont="1" applyBorder="1" applyAlignment="1">
      <alignment horizontal="left" vertical="top" wrapText="1"/>
    </xf>
    <xf numFmtId="0" fontId="12" fillId="0" borderId="21" xfId="50" applyFont="1" applyBorder="1" applyAlignment="1">
      <alignment horizontal="left" vertical="top" wrapText="1"/>
    </xf>
    <xf numFmtId="0" fontId="46" fillId="0" borderId="0" xfId="0" applyFont="1" applyAlignment="1">
      <alignment horizontal="left" vertical="top" wrapText="1"/>
    </xf>
    <xf numFmtId="0" fontId="44" fillId="0" borderId="0" xfId="0" applyFont="1" applyAlignment="1">
      <alignment horizontal="left" vertical="top" wrapText="1"/>
    </xf>
    <xf numFmtId="0" fontId="0" fillId="20" borderId="98" xfId="0" applyFill="1" applyBorder="1" applyAlignment="1">
      <alignment horizontal="center" vertical="top" wrapText="1"/>
    </xf>
    <xf numFmtId="0" fontId="0" fillId="20" borderId="31" xfId="0" applyFill="1" applyBorder="1" applyAlignment="1">
      <alignment horizontal="center" vertical="top" wrapText="1"/>
    </xf>
    <xf numFmtId="0" fontId="0" fillId="20" borderId="61" xfId="0" applyFill="1" applyBorder="1" applyAlignment="1">
      <alignment horizontal="center" vertical="top" wrapText="1"/>
    </xf>
    <xf numFmtId="0" fontId="0" fillId="20" borderId="21" xfId="0" applyFill="1" applyBorder="1" applyAlignment="1">
      <alignment horizontal="center"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個別品目調書】修正"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個別品目調書】修正" xfId="44"/>
    <cellStyle name="標準_【個別品目調書】修正_20070403_H18統合品目調書-01_20070801_H19統合品目調書（様式）市村チェック追記／開Ｅ修正" xfId="45"/>
    <cellStyle name="標準_【個別品目調書】修正_H18統合品目調書（ロングリスト品目）" xfId="46"/>
    <cellStyle name="標準_【個別品目調書】修正_H18統合品目調書（ロングリスト品目）_20070621_H18統合品目調書（平成18年度最終）" xfId="47"/>
    <cellStyle name="標準_【個別品目調書】修正_H18統合品目調書（ロングリスト品目）_20070801_H19統合品目調書" xfId="48"/>
    <cellStyle name="標準_【個別品目調書】修正_H18統合品目調書（ロングリスト品目）_20070801_H19統合品目調書（様式）市村チェック追記／開Ｅ修正" xfId="49"/>
    <cellStyle name="標準_【個別品目調書】修正_H18統合品目調書（ロングリスト品目）_20071017_H19統合品目調書（中分修正）" xfId="50"/>
    <cellStyle name="標準_【個別品目調書】修正_H18統合品目調書（審査用・土研）新様式_20070801_H19統合品目調書（様式）市村チェック追記／開Ｅ修正" xfId="51"/>
    <cellStyle name="標準_【統合品目一覧】_2" xfId="52"/>
    <cellStyle name="良い" xfId="5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s>
</file>

<file path=xl/drawings/_rels/drawing2.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14</xdr:col>
      <xdr:colOff>723900</xdr:colOff>
      <xdr:row>26</xdr:row>
      <xdr:rowOff>88900</xdr:rowOff>
    </xdr:from>
    <xdr:to>
      <xdr:col>15</xdr:col>
      <xdr:colOff>215900</xdr:colOff>
      <xdr:row>36</xdr:row>
      <xdr:rowOff>146050</xdr:rowOff>
    </xdr:to>
    <xdr:pic>
      <xdr:nvPicPr>
        <xdr:cNvPr id="252986" name="Picture 3">
          <a:extLst>
            <a:ext uri="{FF2B5EF4-FFF2-40B4-BE49-F238E27FC236}">
              <a16:creationId xmlns:a16="http://schemas.microsoft.com/office/drawing/2014/main" id="{692FA273-E5D1-BC65-CC51-5D8FF1A39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6900" y="5842000"/>
          <a:ext cx="307975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84</xdr:row>
      <xdr:rowOff>184150</xdr:rowOff>
    </xdr:from>
    <xdr:to>
      <xdr:col>12</xdr:col>
      <xdr:colOff>495300</xdr:colOff>
      <xdr:row>84</xdr:row>
      <xdr:rowOff>5118100</xdr:rowOff>
    </xdr:to>
    <xdr:pic>
      <xdr:nvPicPr>
        <xdr:cNvPr id="252987" name="Picture 5">
          <a:extLst>
            <a:ext uri="{FF2B5EF4-FFF2-40B4-BE49-F238E27FC236}">
              <a16:creationId xmlns:a16="http://schemas.microsoft.com/office/drawing/2014/main" id="{0D6642EA-F46C-2E00-04B8-12BE9DCDCB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1865" b="641"/>
        <a:stretch>
          <a:fillRect/>
        </a:stretch>
      </xdr:blipFill>
      <xdr:spPr bwMode="auto">
        <a:xfrm>
          <a:off x="2374900" y="22421850"/>
          <a:ext cx="3606800" cy="493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723900</xdr:colOff>
      <xdr:row>26</xdr:row>
      <xdr:rowOff>88900</xdr:rowOff>
    </xdr:from>
    <xdr:to>
      <xdr:col>15</xdr:col>
      <xdr:colOff>215900</xdr:colOff>
      <xdr:row>36</xdr:row>
      <xdr:rowOff>146050</xdr:rowOff>
    </xdr:to>
    <xdr:pic>
      <xdr:nvPicPr>
        <xdr:cNvPr id="169911" name="Picture 3">
          <a:extLst>
            <a:ext uri="{FF2B5EF4-FFF2-40B4-BE49-F238E27FC236}">
              <a16:creationId xmlns:a16="http://schemas.microsoft.com/office/drawing/2014/main" id="{AA2C17C2-AFA1-6FF2-B0AD-C27645FD0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6900" y="5842000"/>
          <a:ext cx="3079750" cy="1739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3550771</xdr:colOff>
      <xdr:row>1</xdr:row>
      <xdr:rowOff>128121</xdr:rowOff>
    </xdr:from>
    <xdr:to>
      <xdr:col>4</xdr:col>
      <xdr:colOff>5763278</xdr:colOff>
      <xdr:row>3</xdr:row>
      <xdr:rowOff>75744</xdr:rowOff>
    </xdr:to>
    <xdr:sp macro="" textlink="">
      <xdr:nvSpPr>
        <xdr:cNvPr id="2" name="正方形/長方形 1">
          <a:extLst>
            <a:ext uri="{FF2B5EF4-FFF2-40B4-BE49-F238E27FC236}">
              <a16:creationId xmlns:a16="http://schemas.microsoft.com/office/drawing/2014/main" id="{44987F25-E8F7-BFEC-486D-641A426C6797}"/>
            </a:ext>
          </a:extLst>
        </xdr:cNvPr>
        <xdr:cNvSpPr/>
      </xdr:nvSpPr>
      <xdr:spPr>
        <a:xfrm>
          <a:off x="11035553" y="340659"/>
          <a:ext cx="2160000" cy="3600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令和４年度版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dimension ref="A1:P111"/>
  <sheetViews>
    <sheetView topLeftCell="B1" workbookViewId="0">
      <selection sqref="A1:A7"/>
    </sheetView>
  </sheetViews>
  <sheetFormatPr defaultColWidth="9" defaultRowHeight="12" x14ac:dyDescent="0.2"/>
  <cols>
    <col min="1" max="1" width="12.6328125" style="12" hidden="1" customWidth="1"/>
    <col min="2" max="2" width="0.90625" style="12" customWidth="1"/>
    <col min="3" max="3" width="7.08984375" style="12" customWidth="1"/>
    <col min="4" max="4" width="9.36328125" style="12" customWidth="1"/>
    <col min="5" max="11" width="7.36328125" style="12" customWidth="1"/>
    <col min="12" max="13" width="9.6328125" style="12" customWidth="1"/>
    <col min="14" max="14" width="0.90625" style="12" customWidth="1"/>
    <col min="15" max="15" width="51.36328125" style="12" customWidth="1"/>
    <col min="16" max="16" width="99.6328125" style="12" customWidth="1"/>
    <col min="17" max="16384" width="9" style="12"/>
  </cols>
  <sheetData>
    <row r="1" spans="1:15" x14ac:dyDescent="0.2">
      <c r="A1" s="101"/>
      <c r="C1" s="113" t="s">
        <v>45</v>
      </c>
      <c r="D1" s="113"/>
      <c r="E1" s="113"/>
      <c r="F1" s="113"/>
      <c r="G1" s="113"/>
      <c r="H1" s="113"/>
      <c r="I1" s="113"/>
      <c r="J1" s="113"/>
      <c r="K1" s="113"/>
      <c r="L1" s="113"/>
      <c r="M1" s="113"/>
    </row>
    <row r="2" spans="1:15" x14ac:dyDescent="0.2">
      <c r="A2" s="101"/>
      <c r="C2" s="14"/>
      <c r="D2" s="14"/>
      <c r="E2" s="14"/>
      <c r="F2" s="14"/>
      <c r="G2" s="14"/>
      <c r="H2" s="14"/>
      <c r="I2" s="14"/>
      <c r="J2" s="14"/>
      <c r="K2" s="14"/>
      <c r="L2" s="14"/>
      <c r="M2" s="14"/>
    </row>
    <row r="3" spans="1:15" ht="12.5" thickBot="1" x14ac:dyDescent="0.25">
      <c r="A3" s="101"/>
      <c r="C3" s="114" t="s">
        <v>46</v>
      </c>
      <c r="D3" s="114"/>
      <c r="E3" s="114"/>
      <c r="F3" s="114"/>
      <c r="G3" s="114"/>
      <c r="H3" s="114"/>
      <c r="I3" s="114"/>
      <c r="J3" s="114"/>
      <c r="K3" s="114"/>
      <c r="L3" s="114"/>
      <c r="M3" s="114"/>
    </row>
    <row r="4" spans="1:15" ht="10" customHeight="1" thickTop="1" thickBot="1" x14ac:dyDescent="0.25">
      <c r="A4" s="101"/>
      <c r="C4" s="16"/>
      <c r="D4" s="16"/>
      <c r="E4" s="16"/>
      <c r="F4" s="16"/>
      <c r="G4" s="16"/>
      <c r="H4" s="16"/>
      <c r="I4" s="16"/>
      <c r="J4" s="16"/>
      <c r="K4" s="16"/>
      <c r="L4" s="16"/>
      <c r="M4" s="16"/>
    </row>
    <row r="5" spans="1:15" s="57" customFormat="1" ht="13.5" customHeight="1" x14ac:dyDescent="0.2">
      <c r="A5" s="101"/>
      <c r="C5" s="171" t="s">
        <v>47</v>
      </c>
      <c r="D5" s="172"/>
      <c r="E5" s="117" t="s">
        <v>89</v>
      </c>
      <c r="F5" s="118"/>
      <c r="G5" s="118"/>
      <c r="H5" s="118"/>
      <c r="I5" s="118"/>
      <c r="J5" s="118"/>
      <c r="K5" s="118"/>
      <c r="L5" s="118"/>
      <c r="M5" s="119"/>
    </row>
    <row r="6" spans="1:15" s="57" customFormat="1" ht="13.5" customHeight="1" x14ac:dyDescent="0.2">
      <c r="A6" s="101"/>
      <c r="C6" s="115" t="s">
        <v>48</v>
      </c>
      <c r="D6" s="116"/>
      <c r="E6" s="177" t="s">
        <v>42</v>
      </c>
      <c r="F6" s="178"/>
      <c r="G6" s="178"/>
      <c r="H6" s="178"/>
      <c r="I6" s="178"/>
      <c r="J6" s="178"/>
      <c r="K6" s="178"/>
      <c r="L6" s="178"/>
      <c r="M6" s="179"/>
    </row>
    <row r="7" spans="1:15" s="57" customFormat="1" ht="13.5" customHeight="1" x14ac:dyDescent="0.2">
      <c r="A7" s="101"/>
      <c r="C7" s="115" t="s">
        <v>49</v>
      </c>
      <c r="D7" s="116"/>
      <c r="E7" s="177" t="s">
        <v>95</v>
      </c>
      <c r="F7" s="178"/>
      <c r="G7" s="178"/>
      <c r="H7" s="178"/>
      <c r="I7" s="178"/>
      <c r="J7" s="178"/>
      <c r="K7" s="178"/>
      <c r="L7" s="178"/>
      <c r="M7" s="179"/>
    </row>
    <row r="8" spans="1:15" s="57" customFormat="1" ht="13.5" customHeight="1" x14ac:dyDescent="0.2">
      <c r="A8" s="58" t="s">
        <v>86</v>
      </c>
      <c r="C8" s="115" t="s">
        <v>19</v>
      </c>
      <c r="D8" s="116"/>
      <c r="E8" s="177" t="s">
        <v>90</v>
      </c>
      <c r="F8" s="178"/>
      <c r="G8" s="178"/>
      <c r="H8" s="178"/>
      <c r="I8" s="178"/>
      <c r="J8" s="178"/>
      <c r="K8" s="178"/>
      <c r="L8" s="178"/>
      <c r="M8" s="179"/>
      <c r="O8" s="76">
        <v>0</v>
      </c>
    </row>
    <row r="9" spans="1:15" s="57" customFormat="1" ht="90" customHeight="1" x14ac:dyDescent="0.2">
      <c r="C9" s="115" t="s">
        <v>20</v>
      </c>
      <c r="D9" s="116"/>
      <c r="E9" s="177" t="s">
        <v>75</v>
      </c>
      <c r="F9" s="178"/>
      <c r="G9" s="178"/>
      <c r="H9" s="178"/>
      <c r="I9" s="178"/>
      <c r="J9" s="178"/>
      <c r="K9" s="178"/>
      <c r="L9" s="178"/>
      <c r="M9" s="179"/>
      <c r="O9" s="17" t="s">
        <v>124</v>
      </c>
    </row>
    <row r="10" spans="1:15" s="57" customFormat="1" ht="40" customHeight="1" x14ac:dyDescent="0.2">
      <c r="C10" s="115" t="s">
        <v>74</v>
      </c>
      <c r="D10" s="116"/>
      <c r="E10" s="177" t="s">
        <v>76</v>
      </c>
      <c r="F10" s="178"/>
      <c r="G10" s="178"/>
      <c r="H10" s="178"/>
      <c r="I10" s="178"/>
      <c r="J10" s="178"/>
      <c r="K10" s="178"/>
      <c r="L10" s="178"/>
      <c r="M10" s="179"/>
    </row>
    <row r="11" spans="1:15" s="57" customFormat="1" ht="14.25" customHeight="1" thickBot="1" x14ac:dyDescent="0.25">
      <c r="C11" s="196" t="s">
        <v>57</v>
      </c>
      <c r="D11" s="197"/>
      <c r="E11" s="174" t="s">
        <v>28</v>
      </c>
      <c r="F11" s="175"/>
      <c r="G11" s="175"/>
      <c r="H11" s="175"/>
      <c r="I11" s="175"/>
      <c r="J11" s="175"/>
      <c r="K11" s="175"/>
      <c r="L11" s="175"/>
      <c r="M11" s="176"/>
    </row>
    <row r="12" spans="1:15" s="57" customFormat="1" ht="14.25" customHeight="1" x14ac:dyDescent="0.2">
      <c r="C12" s="59"/>
      <c r="D12" s="59"/>
      <c r="E12" s="60"/>
      <c r="F12" s="60"/>
      <c r="G12" s="60"/>
      <c r="H12" s="60"/>
      <c r="I12" s="60"/>
      <c r="J12" s="60"/>
      <c r="K12" s="60"/>
      <c r="L12" s="60"/>
      <c r="M12" s="60"/>
    </row>
    <row r="13" spans="1:15" s="57" customFormat="1" ht="12.5" thickBot="1" x14ac:dyDescent="0.25">
      <c r="C13" s="173" t="s">
        <v>82</v>
      </c>
      <c r="D13" s="173"/>
      <c r="E13" s="173"/>
      <c r="F13" s="173"/>
      <c r="G13" s="173"/>
      <c r="H13" s="173"/>
      <c r="I13" s="173"/>
      <c r="J13" s="173"/>
      <c r="K13" s="173"/>
      <c r="L13" s="173"/>
      <c r="M13" s="173"/>
    </row>
    <row r="14" spans="1:15" s="57" customFormat="1" ht="10" customHeight="1" thickTop="1" thickBot="1" x14ac:dyDescent="0.25">
      <c r="C14" s="61"/>
      <c r="D14" s="61"/>
      <c r="E14" s="61"/>
      <c r="F14" s="61"/>
      <c r="G14" s="61"/>
      <c r="H14" s="61"/>
      <c r="I14" s="61"/>
      <c r="J14" s="61"/>
      <c r="K14" s="61"/>
      <c r="L14" s="61"/>
      <c r="M14" s="61"/>
    </row>
    <row r="15" spans="1:15" s="57" customFormat="1" ht="12" customHeight="1" thickBot="1" x14ac:dyDescent="0.25">
      <c r="A15" s="62" t="s">
        <v>54</v>
      </c>
      <c r="C15" s="63" t="s">
        <v>83</v>
      </c>
      <c r="D15" s="64" t="s">
        <v>55</v>
      </c>
      <c r="E15" s="134" t="s">
        <v>56</v>
      </c>
      <c r="F15" s="135"/>
      <c r="G15" s="135"/>
      <c r="H15" s="136"/>
      <c r="I15" s="65" t="s">
        <v>53</v>
      </c>
      <c r="J15" s="65" t="s">
        <v>109</v>
      </c>
      <c r="K15" s="65" t="s">
        <v>8</v>
      </c>
      <c r="L15" s="129" t="s">
        <v>15</v>
      </c>
      <c r="M15" s="130"/>
    </row>
    <row r="16" spans="1:15" s="57" customFormat="1" ht="12" customHeight="1" thickTop="1" x14ac:dyDescent="0.2">
      <c r="A16" s="62" t="s">
        <v>65</v>
      </c>
      <c r="C16" s="73">
        <v>725</v>
      </c>
      <c r="D16" s="74" t="s">
        <v>23</v>
      </c>
      <c r="E16" s="137" t="s">
        <v>123</v>
      </c>
      <c r="F16" s="138"/>
      <c r="G16" s="138"/>
      <c r="H16" s="139"/>
      <c r="I16" s="1" t="s">
        <v>81</v>
      </c>
      <c r="J16" s="1" t="s">
        <v>40</v>
      </c>
      <c r="K16" s="75" t="s">
        <v>40</v>
      </c>
      <c r="L16" s="153" t="s">
        <v>137</v>
      </c>
      <c r="M16" s="154"/>
    </row>
    <row r="17" spans="1:16" s="57" customFormat="1" ht="12" customHeight="1" x14ac:dyDescent="0.2">
      <c r="C17" s="66"/>
      <c r="D17" s="67"/>
      <c r="E17" s="122"/>
      <c r="F17" s="123"/>
      <c r="G17" s="123"/>
      <c r="H17" s="124"/>
      <c r="I17" s="68"/>
      <c r="J17" s="68"/>
      <c r="K17" s="68"/>
      <c r="L17" s="120"/>
      <c r="M17" s="121"/>
    </row>
    <row r="18" spans="1:16" s="57" customFormat="1" ht="12" customHeight="1" x14ac:dyDescent="0.2">
      <c r="C18" s="66"/>
      <c r="D18" s="67"/>
      <c r="E18" s="131"/>
      <c r="F18" s="132"/>
      <c r="G18" s="132"/>
      <c r="H18" s="133"/>
      <c r="I18" s="68"/>
      <c r="J18" s="68"/>
      <c r="K18" s="68"/>
      <c r="L18" s="120"/>
      <c r="M18" s="121"/>
    </row>
    <row r="19" spans="1:16" s="57" customFormat="1" ht="12" customHeight="1" x14ac:dyDescent="0.2">
      <c r="C19" s="66"/>
      <c r="D19" s="67"/>
      <c r="E19" s="131"/>
      <c r="F19" s="132"/>
      <c r="G19" s="132"/>
      <c r="H19" s="133"/>
      <c r="I19" s="68"/>
      <c r="J19" s="68"/>
      <c r="K19" s="68"/>
      <c r="L19" s="120"/>
      <c r="M19" s="121"/>
    </row>
    <row r="20" spans="1:16" s="57" customFormat="1" ht="12" customHeight="1" thickBot="1" x14ac:dyDescent="0.25">
      <c r="C20" s="69"/>
      <c r="D20" s="70"/>
      <c r="E20" s="186"/>
      <c r="F20" s="187"/>
      <c r="G20" s="187"/>
      <c r="H20" s="188"/>
      <c r="I20" s="71"/>
      <c r="J20" s="71"/>
      <c r="K20" s="71"/>
      <c r="L20" s="184"/>
      <c r="M20" s="185"/>
    </row>
    <row r="21" spans="1:16" ht="12" customHeight="1" x14ac:dyDescent="0.2">
      <c r="C21" s="14"/>
      <c r="D21" s="14"/>
      <c r="E21" s="14"/>
      <c r="F21" s="14"/>
      <c r="G21" s="14"/>
      <c r="H21" s="14"/>
      <c r="I21" s="14"/>
      <c r="J21" s="14"/>
      <c r="K21" s="14"/>
      <c r="L21" s="14"/>
      <c r="M21" s="14"/>
    </row>
    <row r="22" spans="1:16" s="18" customFormat="1" ht="12.75" customHeight="1" thickBot="1" x14ac:dyDescent="0.25">
      <c r="C22" s="198" t="s">
        <v>17</v>
      </c>
      <c r="D22" s="198"/>
      <c r="E22" s="198"/>
      <c r="F22" s="198"/>
      <c r="G22" s="198"/>
      <c r="H22" s="198"/>
      <c r="I22" s="198"/>
      <c r="J22" s="198"/>
      <c r="K22" s="198"/>
      <c r="L22" s="198"/>
      <c r="M22" s="198"/>
    </row>
    <row r="23" spans="1:16" s="18" customFormat="1" ht="10" customHeight="1" thickTop="1" thickBot="1" x14ac:dyDescent="0.25">
      <c r="C23" s="19"/>
      <c r="D23" s="19"/>
      <c r="E23" s="19"/>
      <c r="F23" s="19"/>
      <c r="G23" s="19"/>
      <c r="H23" s="19"/>
      <c r="I23" s="19"/>
      <c r="J23" s="19"/>
      <c r="K23" s="19"/>
    </row>
    <row r="24" spans="1:16" s="18" customFormat="1" ht="13.5" customHeight="1" x14ac:dyDescent="0.2">
      <c r="C24" s="102" t="s">
        <v>36</v>
      </c>
      <c r="D24" s="103"/>
      <c r="E24" s="106" t="s">
        <v>34</v>
      </c>
      <c r="F24" s="107"/>
      <c r="G24" s="107"/>
      <c r="H24" s="107"/>
      <c r="I24" s="107"/>
      <c r="J24" s="107"/>
      <c r="K24" s="107"/>
      <c r="L24" s="108"/>
      <c r="M24" s="109"/>
    </row>
    <row r="25" spans="1:16" s="18" customFormat="1" ht="40" customHeight="1" thickBot="1" x14ac:dyDescent="0.25">
      <c r="C25" s="104" t="s">
        <v>52</v>
      </c>
      <c r="D25" s="105"/>
      <c r="E25" s="110"/>
      <c r="F25" s="110"/>
      <c r="G25" s="110"/>
      <c r="H25" s="110"/>
      <c r="I25" s="110"/>
      <c r="J25" s="110"/>
      <c r="K25" s="110"/>
      <c r="L25" s="111"/>
      <c r="M25" s="112"/>
    </row>
    <row r="26" spans="1:16" s="18" customFormat="1" ht="12" customHeight="1" x14ac:dyDescent="0.2">
      <c r="C26" s="20"/>
      <c r="D26" s="20"/>
      <c r="E26" s="21"/>
      <c r="F26" s="21"/>
      <c r="G26" s="21"/>
      <c r="H26" s="21"/>
      <c r="I26" s="21"/>
      <c r="J26" s="21"/>
      <c r="K26" s="21"/>
    </row>
    <row r="27" spans="1:16" s="18" customFormat="1" ht="12.75" customHeight="1" thickBot="1" x14ac:dyDescent="0.25">
      <c r="C27" s="128" t="s">
        <v>96</v>
      </c>
      <c r="D27" s="128"/>
      <c r="E27" s="128"/>
      <c r="F27" s="128"/>
      <c r="G27" s="128"/>
      <c r="H27" s="128"/>
      <c r="I27" s="128"/>
      <c r="J27" s="128"/>
      <c r="K27" s="128"/>
      <c r="L27" s="128"/>
      <c r="M27" s="128"/>
      <c r="O27" s="7"/>
    </row>
    <row r="28" spans="1:16" s="18" customFormat="1" ht="10" customHeight="1" thickTop="1" thickBot="1" x14ac:dyDescent="0.25">
      <c r="C28" s="10"/>
      <c r="D28" s="10"/>
      <c r="E28" s="11"/>
      <c r="F28" s="11"/>
      <c r="G28" s="11"/>
      <c r="H28" s="11"/>
      <c r="I28" s="11"/>
      <c r="J28" s="11"/>
      <c r="K28" s="11"/>
      <c r="L28" s="7"/>
      <c r="M28" s="7"/>
      <c r="O28" s="7"/>
      <c r="P28" s="22"/>
    </row>
    <row r="29" spans="1:16" s="18" customFormat="1" ht="14.25" customHeight="1" x14ac:dyDescent="0.2">
      <c r="A29" s="23"/>
      <c r="C29" s="24"/>
      <c r="D29" s="25"/>
      <c r="E29" s="26"/>
      <c r="F29" s="26"/>
      <c r="G29" s="27"/>
      <c r="H29" s="28" t="s">
        <v>9</v>
      </c>
      <c r="I29" s="125" t="s">
        <v>101</v>
      </c>
      <c r="J29" s="126"/>
      <c r="K29" s="126"/>
      <c r="L29" s="126"/>
      <c r="M29" s="127"/>
      <c r="O29" s="7"/>
      <c r="P29" s="22"/>
    </row>
    <row r="30" spans="1:16" s="18" customFormat="1" ht="14.25" customHeight="1" x14ac:dyDescent="0.2">
      <c r="A30" s="23"/>
      <c r="C30" s="155" t="s">
        <v>16</v>
      </c>
      <c r="D30" s="156"/>
      <c r="E30" s="156"/>
      <c r="F30" s="156"/>
      <c r="G30" s="156"/>
      <c r="H30" s="29"/>
      <c r="I30" s="225" t="str">
        <f>IF(H30="○","既特定調達品目に該当する","")</f>
        <v/>
      </c>
      <c r="J30" s="226"/>
      <c r="K30" s="226"/>
      <c r="L30" s="226"/>
      <c r="M30" s="227"/>
      <c r="O30" s="7"/>
      <c r="P30" s="22"/>
    </row>
    <row r="31" spans="1:16" s="18" customFormat="1" ht="14.25" customHeight="1" x14ac:dyDescent="0.2">
      <c r="A31" s="8"/>
      <c r="C31" s="155" t="s">
        <v>97</v>
      </c>
      <c r="D31" s="156"/>
      <c r="E31" s="156"/>
      <c r="F31" s="156"/>
      <c r="G31" s="156"/>
      <c r="H31" s="30"/>
      <c r="I31" s="157" t="str">
        <f>IF(OR(H30="○",H31="○",H32="○",H33="○",H34="○",H35="○"),"評価対象外","該当する項目のＨ列に「○」を入力して下さい"&amp;CHAR(10)&amp;"該当項目が無ければ、下の評価に進んで下さい")</f>
        <v>該当する項目のＨ列に「○」を入力して下さい
該当項目が無ければ、下の評価に進んで下さい</v>
      </c>
      <c r="J31" s="158"/>
      <c r="K31" s="158"/>
      <c r="L31" s="158"/>
      <c r="M31" s="159"/>
      <c r="O31" s="7"/>
      <c r="P31" s="22"/>
    </row>
    <row r="32" spans="1:16" s="18" customFormat="1" ht="14.25" customHeight="1" x14ac:dyDescent="0.2">
      <c r="A32" s="8"/>
      <c r="C32" s="155" t="s">
        <v>35</v>
      </c>
      <c r="D32" s="156"/>
      <c r="E32" s="156"/>
      <c r="F32" s="156"/>
      <c r="G32" s="156"/>
      <c r="H32" s="30"/>
      <c r="I32" s="160"/>
      <c r="J32" s="161"/>
      <c r="K32" s="161"/>
      <c r="L32" s="161"/>
      <c r="M32" s="162"/>
      <c r="O32" s="7"/>
      <c r="P32" s="22"/>
    </row>
    <row r="33" spans="1:16" s="18" customFormat="1" ht="14.25" customHeight="1" x14ac:dyDescent="0.2">
      <c r="A33" s="8"/>
      <c r="C33" s="155" t="s">
        <v>98</v>
      </c>
      <c r="D33" s="156"/>
      <c r="E33" s="156"/>
      <c r="F33" s="156"/>
      <c r="G33" s="156"/>
      <c r="H33" s="30"/>
      <c r="I33" s="160"/>
      <c r="J33" s="161"/>
      <c r="K33" s="161"/>
      <c r="L33" s="161"/>
      <c r="M33" s="162"/>
      <c r="O33" s="7"/>
      <c r="P33" s="22"/>
    </row>
    <row r="34" spans="1:16" s="18" customFormat="1" ht="14.25" customHeight="1" x14ac:dyDescent="0.2">
      <c r="A34" s="8"/>
      <c r="C34" s="155" t="s">
        <v>99</v>
      </c>
      <c r="D34" s="156"/>
      <c r="E34" s="156"/>
      <c r="F34" s="156"/>
      <c r="G34" s="156"/>
      <c r="H34" s="30"/>
      <c r="I34" s="160"/>
      <c r="J34" s="161"/>
      <c r="K34" s="161"/>
      <c r="L34" s="161"/>
      <c r="M34" s="162"/>
      <c r="O34" s="7"/>
      <c r="P34" s="22"/>
    </row>
    <row r="35" spans="1:16" s="18" customFormat="1" ht="14.25" customHeight="1" thickBot="1" x14ac:dyDescent="0.25">
      <c r="A35" s="8"/>
      <c r="C35" s="228" t="s">
        <v>100</v>
      </c>
      <c r="D35" s="229"/>
      <c r="E35" s="229"/>
      <c r="F35" s="229"/>
      <c r="G35" s="230"/>
      <c r="H35" s="31"/>
      <c r="I35" s="163"/>
      <c r="J35" s="164"/>
      <c r="K35" s="164"/>
      <c r="L35" s="164"/>
      <c r="M35" s="165"/>
      <c r="O35" s="7"/>
    </row>
    <row r="36" spans="1:16" s="18" customFormat="1" ht="12" customHeight="1" x14ac:dyDescent="0.2">
      <c r="C36" s="20"/>
      <c r="D36" s="20"/>
      <c r="E36" s="21"/>
      <c r="F36" s="21"/>
      <c r="G36" s="21"/>
      <c r="H36" s="21"/>
      <c r="I36" s="21"/>
      <c r="J36" s="21"/>
      <c r="K36" s="21"/>
      <c r="O36" s="7"/>
    </row>
    <row r="37" spans="1:16" ht="12.75" customHeight="1" thickBot="1" x14ac:dyDescent="0.25">
      <c r="A37" s="23"/>
      <c r="C37" s="114" t="s">
        <v>58</v>
      </c>
      <c r="D37" s="114"/>
      <c r="E37" s="114"/>
      <c r="F37" s="114"/>
      <c r="G37" s="114"/>
      <c r="H37" s="114"/>
      <c r="I37" s="114"/>
      <c r="J37" s="114"/>
      <c r="K37" s="114"/>
      <c r="L37" s="114"/>
      <c r="M37" s="114"/>
    </row>
    <row r="38" spans="1:16" ht="10" customHeight="1" thickTop="1" thickBot="1" x14ac:dyDescent="0.25">
      <c r="C38" s="13"/>
      <c r="D38" s="13"/>
      <c r="E38" s="13"/>
      <c r="F38" s="13"/>
      <c r="G38" s="13"/>
      <c r="H38" s="13"/>
      <c r="I38" s="13"/>
      <c r="J38" s="13"/>
      <c r="K38" s="13"/>
      <c r="L38" s="13"/>
      <c r="M38" s="13"/>
    </row>
    <row r="39" spans="1:16" ht="14.25" customHeight="1" x14ac:dyDescent="0.2">
      <c r="C39" s="202"/>
      <c r="D39" s="203"/>
      <c r="E39" s="204"/>
      <c r="F39" s="199" t="s">
        <v>133</v>
      </c>
      <c r="G39" s="200"/>
      <c r="H39" s="200"/>
      <c r="I39" s="200"/>
      <c r="J39" s="200"/>
      <c r="K39" s="201"/>
      <c r="L39" s="199" t="s">
        <v>134</v>
      </c>
      <c r="M39" s="219"/>
    </row>
    <row r="40" spans="1:16" ht="14.25" customHeight="1" x14ac:dyDescent="0.2">
      <c r="C40" s="205"/>
      <c r="D40" s="206"/>
      <c r="E40" s="207"/>
      <c r="F40" s="32" t="s">
        <v>135</v>
      </c>
      <c r="G40" s="32" t="s">
        <v>91</v>
      </c>
      <c r="H40" s="32" t="s">
        <v>92</v>
      </c>
      <c r="I40" s="32" t="s">
        <v>93</v>
      </c>
      <c r="J40" s="32" t="s">
        <v>94</v>
      </c>
      <c r="K40" s="32" t="s">
        <v>130</v>
      </c>
      <c r="L40" s="32" t="s">
        <v>131</v>
      </c>
      <c r="M40" s="33" t="s">
        <v>121</v>
      </c>
    </row>
    <row r="41" spans="1:16" ht="14.25" customHeight="1" x14ac:dyDescent="0.2">
      <c r="A41" s="34"/>
      <c r="C41" s="189" t="s">
        <v>122</v>
      </c>
      <c r="D41" s="190"/>
      <c r="E41" s="191"/>
      <c r="F41" s="3" t="s">
        <v>78</v>
      </c>
      <c r="G41" s="3" t="s">
        <v>78</v>
      </c>
      <c r="H41" s="3" t="s">
        <v>78</v>
      </c>
      <c r="I41" s="3" t="s">
        <v>78</v>
      </c>
      <c r="J41" s="3" t="s">
        <v>78</v>
      </c>
      <c r="K41" s="3" t="s">
        <v>78</v>
      </c>
      <c r="L41" s="3" t="s">
        <v>37</v>
      </c>
      <c r="M41" s="4" t="s">
        <v>78</v>
      </c>
    </row>
    <row r="42" spans="1:16" ht="14.25" customHeight="1" x14ac:dyDescent="0.2">
      <c r="A42" s="34"/>
      <c r="C42" s="189" t="s">
        <v>69</v>
      </c>
      <c r="D42" s="190"/>
      <c r="E42" s="191"/>
      <c r="F42" s="3" t="s">
        <v>78</v>
      </c>
      <c r="G42" s="3" t="s">
        <v>126</v>
      </c>
      <c r="H42" s="3" t="s">
        <v>41</v>
      </c>
      <c r="I42" s="3" t="s">
        <v>41</v>
      </c>
      <c r="J42" s="3" t="s">
        <v>41</v>
      </c>
      <c r="K42" s="3" t="s">
        <v>26</v>
      </c>
      <c r="L42" s="3" t="s">
        <v>27</v>
      </c>
      <c r="M42" s="4" t="s">
        <v>25</v>
      </c>
    </row>
    <row r="43" spans="1:16" ht="14.25" customHeight="1" x14ac:dyDescent="0.2">
      <c r="A43" s="34"/>
      <c r="C43" s="189" t="s">
        <v>70</v>
      </c>
      <c r="D43" s="190"/>
      <c r="E43" s="191"/>
      <c r="F43" s="3" t="s">
        <v>41</v>
      </c>
      <c r="G43" s="3" t="s">
        <v>41</v>
      </c>
      <c r="H43" s="3" t="s">
        <v>41</v>
      </c>
      <c r="I43" s="3" t="s">
        <v>41</v>
      </c>
      <c r="J43" s="3" t="s">
        <v>41</v>
      </c>
      <c r="K43" s="3" t="s">
        <v>41</v>
      </c>
      <c r="L43" s="3" t="s">
        <v>27</v>
      </c>
      <c r="M43" s="4" t="s">
        <v>2</v>
      </c>
    </row>
    <row r="44" spans="1:16" ht="14.25" customHeight="1" x14ac:dyDescent="0.2">
      <c r="A44" s="34"/>
      <c r="C44" s="189" t="s">
        <v>30</v>
      </c>
      <c r="D44" s="190"/>
      <c r="E44" s="191"/>
      <c r="F44" s="3" t="s">
        <v>41</v>
      </c>
      <c r="G44" s="3" t="s">
        <v>41</v>
      </c>
      <c r="H44" s="3" t="s">
        <v>41</v>
      </c>
      <c r="I44" s="3" t="s">
        <v>41</v>
      </c>
      <c r="J44" s="3" t="s">
        <v>41</v>
      </c>
      <c r="K44" s="3" t="s">
        <v>41</v>
      </c>
      <c r="L44" s="3" t="s">
        <v>27</v>
      </c>
      <c r="M44" s="4" t="s">
        <v>2</v>
      </c>
    </row>
    <row r="45" spans="1:16" ht="14.25" customHeight="1" thickBot="1" x14ac:dyDescent="0.25">
      <c r="A45" s="34"/>
      <c r="C45" s="148" t="s">
        <v>31</v>
      </c>
      <c r="D45" s="149"/>
      <c r="E45" s="150"/>
      <c r="F45" s="5" t="s">
        <v>2</v>
      </c>
      <c r="G45" s="5" t="s">
        <v>41</v>
      </c>
      <c r="H45" s="5" t="s">
        <v>41</v>
      </c>
      <c r="I45" s="5" t="s">
        <v>41</v>
      </c>
      <c r="J45" s="5" t="s">
        <v>41</v>
      </c>
      <c r="K45" s="5" t="s">
        <v>41</v>
      </c>
      <c r="L45" s="5" t="s">
        <v>27</v>
      </c>
      <c r="M45" s="6" t="s">
        <v>2</v>
      </c>
    </row>
    <row r="46" spans="1:16" ht="12" customHeight="1" thickBot="1" x14ac:dyDescent="0.25">
      <c r="C46" s="35"/>
      <c r="D46" s="2"/>
      <c r="E46" s="2"/>
      <c r="F46" s="36"/>
      <c r="G46" s="36"/>
      <c r="H46" s="36"/>
      <c r="I46" s="36"/>
      <c r="J46" s="36"/>
      <c r="K46" s="36"/>
      <c r="L46" s="36"/>
      <c r="M46" s="36"/>
      <c r="O46" s="7"/>
    </row>
    <row r="47" spans="1:16" ht="27" customHeight="1" x14ac:dyDescent="0.2">
      <c r="C47" s="146" t="s">
        <v>38</v>
      </c>
      <c r="D47" s="147"/>
      <c r="E47" s="37" t="s">
        <v>60</v>
      </c>
      <c r="F47" s="38"/>
      <c r="G47" s="39" t="s">
        <v>11</v>
      </c>
      <c r="H47" s="40" t="s">
        <v>12</v>
      </c>
      <c r="I47" s="39" t="s">
        <v>11</v>
      </c>
      <c r="J47" s="40" t="s">
        <v>13</v>
      </c>
      <c r="K47" s="80" t="s">
        <v>24</v>
      </c>
      <c r="L47" s="40" t="s">
        <v>14</v>
      </c>
      <c r="M47" s="41"/>
    </row>
    <row r="48" spans="1:16" ht="95.25" customHeight="1" x14ac:dyDescent="0.2">
      <c r="C48" s="151" t="s">
        <v>117</v>
      </c>
      <c r="D48" s="152"/>
      <c r="E48" s="166" t="s">
        <v>79</v>
      </c>
      <c r="F48" s="167"/>
      <c r="G48" s="167"/>
      <c r="H48" s="167"/>
      <c r="I48" s="167"/>
      <c r="J48" s="167"/>
      <c r="K48" s="167"/>
      <c r="L48" s="167"/>
      <c r="M48" s="168"/>
    </row>
    <row r="49" spans="1:13" ht="14.25" customHeight="1" x14ac:dyDescent="0.2">
      <c r="C49" s="151" t="s">
        <v>39</v>
      </c>
      <c r="D49" s="152"/>
      <c r="E49" s="143" t="str">
        <f>IF(K47="■","［Ｅ］","")</f>
        <v>［Ｅ］</v>
      </c>
      <c r="F49" s="144"/>
      <c r="G49" s="144"/>
      <c r="H49" s="144"/>
      <c r="I49" s="144"/>
      <c r="J49" s="144"/>
      <c r="K49" s="144"/>
      <c r="L49" s="144"/>
      <c r="M49" s="145"/>
    </row>
    <row r="50" spans="1:13" ht="14.25" customHeight="1" thickBot="1" x14ac:dyDescent="0.25">
      <c r="C50" s="169"/>
      <c r="D50" s="170"/>
      <c r="E50" s="140" t="str">
        <f>IF(AND(G47="□",I47="□",K47="□"),"提案内容のチェック欄のいずれか該当する項目に■を入力して下さい",IF(I47="■","環境負荷低減効果が認められないため、評価対象外とします","次の評価に進んで下さい"))</f>
        <v>次の評価に進んで下さい</v>
      </c>
      <c r="F50" s="141"/>
      <c r="G50" s="141"/>
      <c r="H50" s="141"/>
      <c r="I50" s="141"/>
      <c r="J50" s="141"/>
      <c r="K50" s="141"/>
      <c r="L50" s="141"/>
      <c r="M50" s="142"/>
    </row>
    <row r="51" spans="1:13" x14ac:dyDescent="0.2">
      <c r="C51" s="14"/>
      <c r="D51" s="14"/>
      <c r="E51" s="14"/>
      <c r="F51" s="14"/>
      <c r="G51" s="14"/>
      <c r="H51" s="14"/>
      <c r="I51" s="14"/>
      <c r="J51" s="14"/>
      <c r="K51" s="14"/>
      <c r="L51" s="14"/>
      <c r="M51" s="14"/>
    </row>
    <row r="52" spans="1:13" ht="12.5" thickBot="1" x14ac:dyDescent="0.25">
      <c r="C52" s="113" t="s">
        <v>61</v>
      </c>
      <c r="D52" s="113"/>
      <c r="E52" s="113"/>
      <c r="F52" s="113"/>
      <c r="G52" s="113"/>
      <c r="H52" s="113"/>
      <c r="I52" s="113"/>
      <c r="J52" s="113"/>
      <c r="K52" s="113"/>
      <c r="L52" s="113"/>
      <c r="M52" s="113"/>
    </row>
    <row r="53" spans="1:13" ht="10" customHeight="1" thickTop="1" x14ac:dyDescent="0.2">
      <c r="C53" s="42"/>
      <c r="D53" s="42"/>
      <c r="E53" s="42"/>
      <c r="F53" s="42"/>
      <c r="G53" s="42"/>
      <c r="H53" s="42"/>
      <c r="I53" s="42"/>
      <c r="J53" s="42"/>
      <c r="K53" s="42"/>
      <c r="L53" s="42"/>
      <c r="M53" s="42"/>
    </row>
    <row r="54" spans="1:13" ht="12.5" thickBot="1" x14ac:dyDescent="0.25">
      <c r="C54" s="180" t="s">
        <v>32</v>
      </c>
      <c r="D54" s="180"/>
      <c r="E54" s="180"/>
      <c r="F54" s="180"/>
      <c r="G54" s="180"/>
      <c r="H54" s="180"/>
      <c r="I54" s="180"/>
      <c r="J54" s="180"/>
      <c r="K54" s="180"/>
      <c r="L54" s="180"/>
      <c r="M54" s="180"/>
    </row>
    <row r="55" spans="1:13" ht="49.15" customHeight="1" x14ac:dyDescent="0.2">
      <c r="C55" s="146" t="s">
        <v>10</v>
      </c>
      <c r="D55" s="147"/>
      <c r="E55" s="181" t="s">
        <v>87</v>
      </c>
      <c r="F55" s="194"/>
      <c r="G55" s="194"/>
      <c r="H55" s="194"/>
      <c r="I55" s="194"/>
      <c r="J55" s="194"/>
      <c r="K55" s="194"/>
      <c r="L55" s="194"/>
      <c r="M55" s="195"/>
    </row>
    <row r="56" spans="1:13" ht="14.25" customHeight="1" x14ac:dyDescent="0.2">
      <c r="C56" s="192" t="s">
        <v>59</v>
      </c>
      <c r="D56" s="193"/>
      <c r="E56" s="79" t="s">
        <v>24</v>
      </c>
      <c r="F56" s="44" t="s">
        <v>104</v>
      </c>
      <c r="G56" s="45" t="s">
        <v>103</v>
      </c>
      <c r="H56" s="46" t="s">
        <v>105</v>
      </c>
      <c r="I56" s="46"/>
      <c r="J56" s="46"/>
      <c r="K56" s="46"/>
      <c r="L56" s="46"/>
      <c r="M56" s="47"/>
    </row>
    <row r="57" spans="1:13" ht="59.25" customHeight="1" x14ac:dyDescent="0.2">
      <c r="C57" s="151" t="s">
        <v>117</v>
      </c>
      <c r="D57" s="152"/>
      <c r="E57" s="166" t="s">
        <v>50</v>
      </c>
      <c r="F57" s="167"/>
      <c r="G57" s="167"/>
      <c r="H57" s="167"/>
      <c r="I57" s="167"/>
      <c r="J57" s="167"/>
      <c r="K57" s="167"/>
      <c r="L57" s="167"/>
      <c r="M57" s="168"/>
    </row>
    <row r="58" spans="1:13" ht="14.25" customHeight="1" x14ac:dyDescent="0.2">
      <c r="C58" s="151" t="s">
        <v>39</v>
      </c>
      <c r="D58" s="152"/>
      <c r="E58" s="143" t="str">
        <f>IF(AND(E56="□",G56="□"),"",IF(E56="■","","［Ｑ］"))</f>
        <v/>
      </c>
      <c r="F58" s="144"/>
      <c r="G58" s="144"/>
      <c r="H58" s="144"/>
      <c r="I58" s="144"/>
      <c r="J58" s="144"/>
      <c r="K58" s="144"/>
      <c r="L58" s="144"/>
      <c r="M58" s="145"/>
    </row>
    <row r="59" spans="1:13" ht="14.25" customHeight="1" thickBot="1" x14ac:dyDescent="0.25">
      <c r="C59" s="169"/>
      <c r="D59" s="170"/>
      <c r="E59" s="140" t="str">
        <f>IF(OR(I31="評価対象外",I47="■"),"",IF(AND(E56="□",G56="□"),"ＯＫ（Ｅ列）かＮＧ（Ｇ列）かいずれか該当する項目に■を入力して下さい",""))</f>
        <v/>
      </c>
      <c r="F59" s="141"/>
      <c r="G59" s="141"/>
      <c r="H59" s="141"/>
      <c r="I59" s="141"/>
      <c r="J59" s="141"/>
      <c r="K59" s="141"/>
      <c r="L59" s="141"/>
      <c r="M59" s="142"/>
    </row>
    <row r="60" spans="1:13" ht="5.15" customHeight="1" x14ac:dyDescent="0.2">
      <c r="C60" s="14"/>
      <c r="D60" s="14"/>
      <c r="E60" s="14"/>
      <c r="F60" s="14"/>
      <c r="G60" s="14"/>
      <c r="H60" s="14"/>
      <c r="I60" s="14"/>
      <c r="J60" s="14"/>
      <c r="K60" s="14"/>
      <c r="L60" s="14"/>
      <c r="M60" s="14"/>
    </row>
    <row r="61" spans="1:13" ht="12.5" thickBot="1" x14ac:dyDescent="0.25">
      <c r="A61" s="23"/>
      <c r="C61" s="180" t="s">
        <v>118</v>
      </c>
      <c r="D61" s="180"/>
      <c r="E61" s="180"/>
      <c r="F61" s="180"/>
      <c r="G61" s="180"/>
      <c r="H61" s="180"/>
      <c r="I61" s="180"/>
      <c r="J61" s="180"/>
      <c r="K61" s="180"/>
      <c r="L61" s="180"/>
      <c r="M61" s="180"/>
    </row>
    <row r="62" spans="1:13" ht="27.65" customHeight="1" x14ac:dyDescent="0.2">
      <c r="C62" s="146" t="s">
        <v>10</v>
      </c>
      <c r="D62" s="147"/>
      <c r="E62" s="181" t="s">
        <v>132</v>
      </c>
      <c r="F62" s="182"/>
      <c r="G62" s="182"/>
      <c r="H62" s="182"/>
      <c r="I62" s="182"/>
      <c r="J62" s="182"/>
      <c r="K62" s="182"/>
      <c r="L62" s="182"/>
      <c r="M62" s="183"/>
    </row>
    <row r="63" spans="1:13" ht="14.25" customHeight="1" x14ac:dyDescent="0.2">
      <c r="C63" s="192" t="s">
        <v>59</v>
      </c>
      <c r="D63" s="193"/>
      <c r="E63" s="43" t="s">
        <v>103</v>
      </c>
      <c r="F63" s="44" t="s">
        <v>104</v>
      </c>
      <c r="G63" s="78" t="s">
        <v>24</v>
      </c>
      <c r="H63" s="46" t="s">
        <v>105</v>
      </c>
      <c r="I63" s="46"/>
      <c r="J63" s="46"/>
      <c r="K63" s="46"/>
      <c r="L63" s="46"/>
      <c r="M63" s="47"/>
    </row>
    <row r="64" spans="1:13" ht="132.75" customHeight="1" x14ac:dyDescent="0.2">
      <c r="C64" s="151" t="s">
        <v>117</v>
      </c>
      <c r="D64" s="152"/>
      <c r="E64" s="166" t="s">
        <v>7</v>
      </c>
      <c r="F64" s="167"/>
      <c r="G64" s="167"/>
      <c r="H64" s="167"/>
      <c r="I64" s="167"/>
      <c r="J64" s="167"/>
      <c r="K64" s="167"/>
      <c r="L64" s="167"/>
      <c r="M64" s="168"/>
    </row>
    <row r="65" spans="1:13" ht="14.25" customHeight="1" x14ac:dyDescent="0.2">
      <c r="C65" s="151" t="s">
        <v>39</v>
      </c>
      <c r="D65" s="152"/>
      <c r="E65" s="143" t="str">
        <f>IF(AND(E63="□",G63="□"),"",IF(E63="■","","［Ｓ］"))</f>
        <v>［Ｓ］</v>
      </c>
      <c r="F65" s="144"/>
      <c r="G65" s="144"/>
      <c r="H65" s="144"/>
      <c r="I65" s="144"/>
      <c r="J65" s="144"/>
      <c r="K65" s="144"/>
      <c r="L65" s="144"/>
      <c r="M65" s="145"/>
    </row>
    <row r="66" spans="1:13" ht="14.25" customHeight="1" thickBot="1" x14ac:dyDescent="0.25">
      <c r="C66" s="169"/>
      <c r="D66" s="170"/>
      <c r="E66" s="140" t="str">
        <f>IF(OR(I31="評価対象外",I47="■"),"",IF(AND(E63="□",G63="□"),"ＯＫ（Ｅ列）かＮＧ（Ｇ列）かいずれか該当する項目に■を入力して下さい",""))</f>
        <v/>
      </c>
      <c r="F66" s="141"/>
      <c r="G66" s="141"/>
      <c r="H66" s="141"/>
      <c r="I66" s="141"/>
      <c r="J66" s="141"/>
      <c r="K66" s="141"/>
      <c r="L66" s="141"/>
      <c r="M66" s="142"/>
    </row>
    <row r="67" spans="1:13" ht="5.15" customHeight="1" x14ac:dyDescent="0.2">
      <c r="C67" s="14"/>
      <c r="D67" s="14"/>
      <c r="E67" s="14"/>
      <c r="F67" s="14"/>
      <c r="G67" s="14"/>
      <c r="H67" s="14"/>
      <c r="I67" s="14"/>
      <c r="J67" s="14"/>
      <c r="K67" s="14"/>
      <c r="L67" s="14"/>
      <c r="M67" s="14"/>
    </row>
    <row r="68" spans="1:13" ht="12.5" thickBot="1" x14ac:dyDescent="0.25">
      <c r="A68" s="23"/>
      <c r="C68" s="180" t="s">
        <v>125</v>
      </c>
      <c r="D68" s="180"/>
      <c r="E68" s="180"/>
      <c r="F68" s="180"/>
      <c r="G68" s="180"/>
      <c r="H68" s="180"/>
      <c r="I68" s="180"/>
      <c r="J68" s="180"/>
      <c r="K68" s="180"/>
      <c r="L68" s="180"/>
      <c r="M68" s="180"/>
    </row>
    <row r="69" spans="1:13" ht="49.15" customHeight="1" x14ac:dyDescent="0.2">
      <c r="C69" s="146" t="s">
        <v>10</v>
      </c>
      <c r="D69" s="147"/>
      <c r="E69" s="181" t="s">
        <v>120</v>
      </c>
      <c r="F69" s="194"/>
      <c r="G69" s="194"/>
      <c r="H69" s="194"/>
      <c r="I69" s="194"/>
      <c r="J69" s="194"/>
      <c r="K69" s="194"/>
      <c r="L69" s="194"/>
      <c r="M69" s="195"/>
    </row>
    <row r="70" spans="1:13" ht="14.25" customHeight="1" x14ac:dyDescent="0.2">
      <c r="C70" s="192" t="s">
        <v>59</v>
      </c>
      <c r="D70" s="193"/>
      <c r="E70" s="43" t="s">
        <v>103</v>
      </c>
      <c r="F70" s="44" t="s">
        <v>104</v>
      </c>
      <c r="G70" s="45" t="s">
        <v>103</v>
      </c>
      <c r="H70" s="46" t="s">
        <v>105</v>
      </c>
      <c r="I70" s="46"/>
      <c r="J70" s="46"/>
      <c r="K70" s="46"/>
      <c r="L70" s="46"/>
      <c r="M70" s="47"/>
    </row>
    <row r="71" spans="1:13" ht="95.5" customHeight="1" x14ac:dyDescent="0.2">
      <c r="C71" s="151" t="s">
        <v>117</v>
      </c>
      <c r="D71" s="152"/>
      <c r="E71" s="166" t="s">
        <v>21</v>
      </c>
      <c r="F71" s="167"/>
      <c r="G71" s="167"/>
      <c r="H71" s="167"/>
      <c r="I71" s="167"/>
      <c r="J71" s="167"/>
      <c r="K71" s="167"/>
      <c r="L71" s="167"/>
      <c r="M71" s="168"/>
    </row>
    <row r="72" spans="1:13" ht="14.25" customHeight="1" x14ac:dyDescent="0.2">
      <c r="C72" s="151" t="s">
        <v>39</v>
      </c>
      <c r="D72" s="152"/>
      <c r="E72" s="143" t="str">
        <f>IF(G70="■","［Ｃ］",IF(OR(E49&lt;&gt;"",E58&lt;&gt;"",E65&lt;&gt;""),"（Ｃ）",""))</f>
        <v>（Ｃ）</v>
      </c>
      <c r="F72" s="144"/>
      <c r="G72" s="144"/>
      <c r="H72" s="144"/>
      <c r="I72" s="144"/>
      <c r="J72" s="144"/>
      <c r="K72" s="144"/>
      <c r="L72" s="144"/>
      <c r="M72" s="145"/>
    </row>
    <row r="73" spans="1:13" ht="14.25" customHeight="1" thickBot="1" x14ac:dyDescent="0.25">
      <c r="C73" s="169"/>
      <c r="D73" s="170"/>
      <c r="E73" s="140" t="str">
        <f>IF(OR(I31="評価対象外",I47="■"),"",IF(AND(E70="□",G70="□"),"ＯＫ（Ｅ列）かＮＧ（Ｇ列）かいずれか該当する項目に■を入力して下さい",""))</f>
        <v>ＯＫ（Ｅ列）かＮＧ（Ｇ列）かいずれか該当する項目に■を入力して下さい</v>
      </c>
      <c r="F73" s="141"/>
      <c r="G73" s="141"/>
      <c r="H73" s="141"/>
      <c r="I73" s="141"/>
      <c r="J73" s="141"/>
      <c r="K73" s="141"/>
      <c r="L73" s="141"/>
      <c r="M73" s="142"/>
    </row>
    <row r="74" spans="1:13" x14ac:dyDescent="0.2">
      <c r="C74" s="14"/>
      <c r="D74" s="14"/>
      <c r="E74" s="14"/>
      <c r="F74" s="14"/>
      <c r="G74" s="14"/>
      <c r="H74" s="14"/>
      <c r="I74" s="14"/>
      <c r="J74" s="14"/>
      <c r="K74" s="14"/>
      <c r="L74" s="14"/>
      <c r="M74" s="14"/>
    </row>
    <row r="75" spans="1:13" ht="12.5" thickBot="1" x14ac:dyDescent="0.25">
      <c r="C75" s="114" t="s">
        <v>62</v>
      </c>
      <c r="D75" s="114"/>
      <c r="E75" s="114"/>
      <c r="F75" s="15"/>
      <c r="G75" s="48"/>
      <c r="H75" s="48"/>
      <c r="I75" s="48"/>
      <c r="J75" s="48"/>
      <c r="K75" s="48"/>
      <c r="L75" s="48"/>
      <c r="M75" s="48"/>
    </row>
    <row r="76" spans="1:13" ht="10" customHeight="1" thickTop="1" thickBot="1" x14ac:dyDescent="0.25">
      <c r="C76" s="14"/>
      <c r="D76" s="14"/>
      <c r="E76" s="14"/>
      <c r="F76" s="14"/>
      <c r="G76" s="14"/>
      <c r="H76" s="14"/>
      <c r="I76" s="14"/>
      <c r="J76" s="14"/>
      <c r="K76" s="14"/>
      <c r="L76" s="14"/>
      <c r="M76" s="14"/>
    </row>
    <row r="77" spans="1:13" ht="13.5" customHeight="1" x14ac:dyDescent="0.2">
      <c r="C77" s="146" t="s">
        <v>59</v>
      </c>
      <c r="D77" s="147"/>
      <c r="E77" s="237" t="str">
        <f>IF(OR(I31="評価対象外",I47="■"),"評価対象外",IF(G77="","次年度特定調達品目候補","継続検討"))</f>
        <v>継続検討</v>
      </c>
      <c r="F77" s="238"/>
      <c r="G77" s="241" t="str">
        <f>IF(OR(I31="評価対象外",I47="■"),"",IF(E49="［Ｅ］","Ｅ","")&amp;IF(E58="［Ｑ］","Ｑ","")&amp;IF(E65="［Ｓ］","Ｓ","")&amp;IF(E72="［Ｃ］","Ｃ",IF(E72="（Ｃ）","（Ｃ）","")))</f>
        <v>ＥＳ（Ｃ）</v>
      </c>
      <c r="H77" s="242"/>
      <c r="I77" s="242"/>
      <c r="J77" s="242"/>
      <c r="K77" s="242"/>
      <c r="L77" s="242"/>
      <c r="M77" s="243"/>
    </row>
    <row r="78" spans="1:13" ht="93" customHeight="1" thickBot="1" x14ac:dyDescent="0.25">
      <c r="C78" s="244" t="s">
        <v>67</v>
      </c>
      <c r="D78" s="245"/>
      <c r="E78" s="209" t="s">
        <v>88</v>
      </c>
      <c r="F78" s="209"/>
      <c r="G78" s="209"/>
      <c r="H78" s="209"/>
      <c r="I78" s="209"/>
      <c r="J78" s="209"/>
      <c r="K78" s="209"/>
      <c r="L78" s="209"/>
      <c r="M78" s="210"/>
    </row>
    <row r="79" spans="1:13" x14ac:dyDescent="0.2">
      <c r="C79" s="220"/>
      <c r="D79" s="220"/>
      <c r="E79" s="220"/>
      <c r="F79" s="220"/>
      <c r="G79" s="220"/>
      <c r="H79" s="220"/>
      <c r="I79" s="220"/>
      <c r="J79" s="220"/>
      <c r="K79" s="220"/>
      <c r="L79" s="220"/>
      <c r="M79" s="220"/>
    </row>
    <row r="80" spans="1:13" ht="12.5" thickBot="1" x14ac:dyDescent="0.25">
      <c r="C80" s="114" t="s">
        <v>110</v>
      </c>
      <c r="D80" s="114"/>
      <c r="E80" s="114"/>
      <c r="F80" s="114"/>
      <c r="G80" s="114"/>
      <c r="H80" s="114"/>
      <c r="I80" s="114"/>
      <c r="J80" s="114"/>
      <c r="K80" s="114"/>
      <c r="L80" s="114"/>
      <c r="M80" s="114"/>
    </row>
    <row r="81" spans="3:15" ht="10" customHeight="1" thickTop="1" thickBot="1" x14ac:dyDescent="0.25">
      <c r="C81" s="14"/>
      <c r="D81" s="14"/>
      <c r="E81" s="14"/>
      <c r="F81" s="14"/>
      <c r="G81" s="14"/>
      <c r="H81" s="14"/>
      <c r="I81" s="14"/>
      <c r="J81" s="14"/>
      <c r="K81" s="14"/>
      <c r="L81" s="14"/>
      <c r="M81" s="14"/>
    </row>
    <row r="82" spans="3:15" ht="12" customHeight="1" thickBot="1" x14ac:dyDescent="0.25">
      <c r="C82" s="271" t="s">
        <v>111</v>
      </c>
      <c r="D82" s="272"/>
      <c r="E82" s="276" t="s">
        <v>112</v>
      </c>
      <c r="F82" s="277"/>
      <c r="G82" s="239" t="s">
        <v>113</v>
      </c>
      <c r="H82" s="239"/>
      <c r="I82" s="239"/>
      <c r="J82" s="239"/>
      <c r="K82" s="239"/>
      <c r="L82" s="239"/>
      <c r="M82" s="240"/>
    </row>
    <row r="83" spans="3:15" ht="46.5" customHeight="1" thickTop="1" x14ac:dyDescent="0.2">
      <c r="C83" s="256">
        <v>38968</v>
      </c>
      <c r="D83" s="257"/>
      <c r="E83" s="254" t="s">
        <v>77</v>
      </c>
      <c r="F83" s="255"/>
      <c r="G83" s="273" t="s">
        <v>22</v>
      </c>
      <c r="H83" s="273"/>
      <c r="I83" s="273"/>
      <c r="J83" s="274"/>
      <c r="K83" s="274"/>
      <c r="L83" s="274"/>
      <c r="M83" s="275"/>
    </row>
    <row r="84" spans="3:15" ht="28.5" customHeight="1" x14ac:dyDescent="0.2">
      <c r="C84" s="262">
        <v>39036</v>
      </c>
      <c r="D84" s="263"/>
      <c r="E84" s="278" t="s">
        <v>77</v>
      </c>
      <c r="F84" s="279"/>
      <c r="G84" s="268" t="s">
        <v>119</v>
      </c>
      <c r="H84" s="268"/>
      <c r="I84" s="268"/>
      <c r="J84" s="269"/>
      <c r="K84" s="269"/>
      <c r="L84" s="269"/>
      <c r="M84" s="270"/>
    </row>
    <row r="85" spans="3:15" ht="409.5" customHeight="1" x14ac:dyDescent="0.2">
      <c r="C85" s="260">
        <v>39370</v>
      </c>
      <c r="D85" s="261"/>
      <c r="E85" s="258" t="s">
        <v>63</v>
      </c>
      <c r="F85" s="259"/>
      <c r="G85" s="251" t="s">
        <v>84</v>
      </c>
      <c r="H85" s="251"/>
      <c r="I85" s="251"/>
      <c r="J85" s="252"/>
      <c r="K85" s="252"/>
      <c r="L85" s="252"/>
      <c r="M85" s="253"/>
    </row>
    <row r="86" spans="3:15" ht="19.899999999999999" customHeight="1" x14ac:dyDescent="0.2">
      <c r="C86" s="223"/>
      <c r="D86" s="224"/>
      <c r="E86" s="264"/>
      <c r="F86" s="265"/>
      <c r="G86" s="234"/>
      <c r="H86" s="235"/>
      <c r="I86" s="235"/>
      <c r="J86" s="235"/>
      <c r="K86" s="235"/>
      <c r="L86" s="235"/>
      <c r="M86" s="236"/>
    </row>
    <row r="87" spans="3:15" ht="19.899999999999999" customHeight="1" thickBot="1" x14ac:dyDescent="0.25">
      <c r="C87" s="221"/>
      <c r="D87" s="222"/>
      <c r="E87" s="249"/>
      <c r="F87" s="250"/>
      <c r="G87" s="231"/>
      <c r="H87" s="232"/>
      <c r="I87" s="232"/>
      <c r="J87" s="232"/>
      <c r="K87" s="232"/>
      <c r="L87" s="232"/>
      <c r="M87" s="233"/>
      <c r="N87" s="49"/>
      <c r="O87" s="77"/>
    </row>
    <row r="88" spans="3:15" x14ac:dyDescent="0.2">
      <c r="C88" s="14"/>
      <c r="D88" s="14"/>
      <c r="E88" s="14"/>
      <c r="F88" s="14"/>
      <c r="G88" s="14"/>
      <c r="H88" s="14"/>
      <c r="I88" s="14"/>
      <c r="J88" s="14"/>
      <c r="K88" s="14"/>
      <c r="L88" s="14"/>
      <c r="M88" s="14"/>
      <c r="N88" s="49"/>
      <c r="O88" s="77"/>
    </row>
    <row r="89" spans="3:15" ht="12.5" thickBot="1" x14ac:dyDescent="0.25">
      <c r="C89" s="114" t="s">
        <v>114</v>
      </c>
      <c r="D89" s="114"/>
      <c r="E89" s="114"/>
      <c r="F89" s="15"/>
      <c r="G89" s="48"/>
      <c r="H89" s="48"/>
      <c r="I89" s="48"/>
      <c r="J89" s="48"/>
      <c r="K89" s="48"/>
      <c r="L89" s="48"/>
      <c r="M89" s="48"/>
      <c r="N89" s="49"/>
      <c r="O89" s="77"/>
    </row>
    <row r="90" spans="3:15" ht="13.5" customHeight="1" thickTop="1" thickBot="1" x14ac:dyDescent="0.25">
      <c r="C90" s="14"/>
      <c r="D90" s="14"/>
      <c r="E90" s="14"/>
      <c r="F90" s="14"/>
      <c r="G90" s="14"/>
      <c r="H90" s="14"/>
      <c r="I90" s="14"/>
      <c r="J90" s="14"/>
      <c r="K90" s="14"/>
      <c r="L90" s="14"/>
      <c r="M90" s="14"/>
      <c r="N90" s="49"/>
      <c r="O90" s="77"/>
    </row>
    <row r="91" spans="3:15" ht="14.25" customHeight="1" x14ac:dyDescent="0.2">
      <c r="C91" s="266" t="s">
        <v>115</v>
      </c>
      <c r="D91" s="267"/>
      <c r="E91" s="246"/>
      <c r="F91" s="247"/>
      <c r="G91" s="247"/>
      <c r="H91" s="247"/>
      <c r="I91" s="247"/>
      <c r="J91" s="247"/>
      <c r="K91" s="247"/>
      <c r="L91" s="247"/>
      <c r="M91" s="248"/>
      <c r="N91" s="49"/>
      <c r="O91" s="77"/>
    </row>
    <row r="92" spans="3:15" x14ac:dyDescent="0.2">
      <c r="C92" s="211" t="s">
        <v>43</v>
      </c>
      <c r="D92" s="212"/>
      <c r="E92" s="166"/>
      <c r="F92" s="167"/>
      <c r="G92" s="167"/>
      <c r="H92" s="167"/>
      <c r="I92" s="167"/>
      <c r="J92" s="167"/>
      <c r="K92" s="167"/>
      <c r="L92" s="167"/>
      <c r="M92" s="168"/>
      <c r="O92" s="50"/>
    </row>
    <row r="93" spans="3:15" x14ac:dyDescent="0.2">
      <c r="C93" s="211" t="s">
        <v>116</v>
      </c>
      <c r="D93" s="212"/>
      <c r="E93" s="166"/>
      <c r="F93" s="167"/>
      <c r="G93" s="167"/>
      <c r="H93" s="167"/>
      <c r="I93" s="167"/>
      <c r="J93" s="167"/>
      <c r="K93" s="167"/>
      <c r="L93" s="167"/>
      <c r="M93" s="168"/>
      <c r="O93" s="50"/>
    </row>
    <row r="94" spans="3:15" x14ac:dyDescent="0.2">
      <c r="C94" s="211" t="s">
        <v>44</v>
      </c>
      <c r="D94" s="212"/>
      <c r="E94" s="166"/>
      <c r="F94" s="167"/>
      <c r="G94" s="167"/>
      <c r="H94" s="167"/>
      <c r="I94" s="167"/>
      <c r="J94" s="167"/>
      <c r="K94" s="167"/>
      <c r="L94" s="167"/>
      <c r="M94" s="168"/>
      <c r="O94" s="50"/>
    </row>
    <row r="95" spans="3:15" ht="13" x14ac:dyDescent="0.2">
      <c r="C95" s="211" t="s">
        <v>106</v>
      </c>
      <c r="D95" s="212"/>
      <c r="E95" s="215"/>
      <c r="F95" s="216"/>
      <c r="G95" s="217"/>
      <c r="H95" s="217"/>
      <c r="I95" s="217"/>
      <c r="J95" s="217"/>
      <c r="K95" s="217"/>
      <c r="L95" s="217"/>
      <c r="M95" s="218"/>
    </row>
    <row r="96" spans="3:15" x14ac:dyDescent="0.2">
      <c r="C96" s="211" t="s">
        <v>107</v>
      </c>
      <c r="D96" s="212"/>
      <c r="E96" s="166"/>
      <c r="F96" s="167"/>
      <c r="G96" s="167"/>
      <c r="H96" s="167"/>
      <c r="I96" s="167"/>
      <c r="J96" s="167"/>
      <c r="K96" s="167"/>
      <c r="L96" s="167"/>
      <c r="M96" s="168"/>
    </row>
    <row r="97" spans="1:16" ht="12.5" thickBot="1" x14ac:dyDescent="0.25">
      <c r="C97" s="213" t="s">
        <v>108</v>
      </c>
      <c r="D97" s="214"/>
      <c r="E97" s="208"/>
      <c r="F97" s="209"/>
      <c r="G97" s="209"/>
      <c r="H97" s="209"/>
      <c r="I97" s="209"/>
      <c r="J97" s="209"/>
      <c r="K97" s="209"/>
      <c r="L97" s="209"/>
      <c r="M97" s="210"/>
    </row>
    <row r="98" spans="1:16" x14ac:dyDescent="0.2">
      <c r="A98" s="14"/>
      <c r="B98" s="14"/>
      <c r="C98" s="14"/>
      <c r="D98" s="14"/>
      <c r="E98" s="14"/>
      <c r="F98" s="14"/>
      <c r="G98" s="14"/>
      <c r="H98" s="14"/>
      <c r="I98" s="14"/>
      <c r="J98" s="14"/>
      <c r="K98" s="14"/>
      <c r="L98" s="14"/>
      <c r="M98" s="14"/>
      <c r="N98" s="14"/>
      <c r="O98" s="14"/>
      <c r="P98" s="14"/>
    </row>
    <row r="99" spans="1:16" x14ac:dyDescent="0.2">
      <c r="A99" s="14"/>
      <c r="B99" s="14"/>
      <c r="C99" s="14"/>
      <c r="D99" s="51" t="s">
        <v>29</v>
      </c>
      <c r="E99" s="72" t="s">
        <v>80</v>
      </c>
      <c r="F99" s="14"/>
      <c r="G99" s="14"/>
      <c r="H99" s="14"/>
      <c r="I99" s="14"/>
      <c r="J99" s="14"/>
      <c r="K99" s="14"/>
      <c r="L99" s="14"/>
      <c r="M99" s="14"/>
      <c r="N99" s="14"/>
      <c r="O99" s="14"/>
      <c r="P99" s="14"/>
    </row>
    <row r="100" spans="1:16" x14ac:dyDescent="0.2">
      <c r="A100" s="14"/>
      <c r="B100" s="14"/>
      <c r="C100" s="14"/>
      <c r="D100" s="51"/>
      <c r="E100" s="52"/>
      <c r="F100" s="14"/>
      <c r="G100" s="14"/>
      <c r="H100" s="14"/>
      <c r="I100" s="14"/>
      <c r="J100" s="14"/>
      <c r="K100" s="14"/>
      <c r="L100" s="14"/>
      <c r="M100" s="14"/>
      <c r="N100" s="14"/>
      <c r="O100" s="14"/>
      <c r="P100" s="14"/>
    </row>
    <row r="101" spans="1:16" x14ac:dyDescent="0.2">
      <c r="A101" s="53"/>
      <c r="B101" s="14"/>
      <c r="C101" s="14"/>
      <c r="D101" s="54"/>
      <c r="E101" s="55"/>
      <c r="F101" s="14"/>
      <c r="G101" s="14"/>
      <c r="H101" s="14"/>
      <c r="I101" s="14"/>
      <c r="J101" s="14"/>
      <c r="K101" s="14"/>
      <c r="L101" s="14"/>
      <c r="M101" s="14"/>
      <c r="N101" s="14"/>
      <c r="O101" s="14"/>
      <c r="P101" s="14"/>
    </row>
    <row r="102" spans="1:16" ht="14" x14ac:dyDescent="0.2">
      <c r="A102" s="14"/>
      <c r="B102" s="14"/>
      <c r="C102" s="51" t="s">
        <v>15</v>
      </c>
      <c r="D102" s="9" t="s">
        <v>64</v>
      </c>
      <c r="E102" s="14"/>
      <c r="F102" s="14"/>
      <c r="G102" s="14"/>
      <c r="H102" s="14"/>
      <c r="I102" s="14"/>
      <c r="J102" s="14"/>
      <c r="K102" s="14"/>
      <c r="L102" s="14"/>
      <c r="M102" s="14"/>
      <c r="N102" s="14"/>
      <c r="O102" s="14"/>
      <c r="P102" s="14"/>
    </row>
    <row r="103" spans="1:16" x14ac:dyDescent="0.2">
      <c r="A103" s="14"/>
      <c r="B103" s="14"/>
      <c r="C103" s="14"/>
      <c r="D103" s="14"/>
      <c r="E103" s="14"/>
      <c r="F103" s="14"/>
      <c r="G103" s="14"/>
      <c r="H103" s="14"/>
      <c r="I103" s="14"/>
      <c r="J103" s="14"/>
      <c r="K103" s="14"/>
      <c r="L103" s="14"/>
      <c r="M103" s="14"/>
      <c r="N103" s="14"/>
      <c r="O103" s="14"/>
      <c r="P103" s="14"/>
    </row>
    <row r="104" spans="1:16" x14ac:dyDescent="0.2">
      <c r="A104" s="14"/>
      <c r="B104" s="14"/>
      <c r="C104" s="14"/>
      <c r="D104" s="51"/>
      <c r="E104" s="56"/>
      <c r="F104" s="14"/>
      <c r="G104" s="14"/>
      <c r="H104" s="14"/>
      <c r="I104" s="14"/>
      <c r="J104" s="14"/>
      <c r="K104" s="14"/>
      <c r="L104" s="14"/>
      <c r="M104" s="14"/>
      <c r="N104" s="14"/>
      <c r="O104" s="14"/>
      <c r="P104" s="14"/>
    </row>
    <row r="105" spans="1:16" x14ac:dyDescent="0.2">
      <c r="A105" s="14"/>
      <c r="B105" s="14"/>
      <c r="C105" s="14"/>
      <c r="D105" s="14"/>
      <c r="E105" s="14"/>
      <c r="F105" s="14"/>
      <c r="G105" s="14"/>
      <c r="H105" s="14"/>
      <c r="I105" s="14"/>
      <c r="J105" s="14"/>
      <c r="K105" s="14"/>
      <c r="L105" s="14"/>
      <c r="M105" s="14"/>
      <c r="N105" s="14"/>
      <c r="O105" s="14"/>
      <c r="P105" s="14"/>
    </row>
    <row r="106" spans="1:16" x14ac:dyDescent="0.2">
      <c r="A106" s="14"/>
      <c r="B106" s="14"/>
      <c r="C106" s="14"/>
      <c r="I106" s="14"/>
      <c r="J106" s="14"/>
      <c r="K106" s="14"/>
      <c r="L106" s="14"/>
      <c r="M106" s="14"/>
      <c r="N106" s="14"/>
      <c r="O106" s="14"/>
      <c r="P106" s="14"/>
    </row>
    <row r="107" spans="1:16" x14ac:dyDescent="0.2">
      <c r="A107" s="14"/>
      <c r="B107" s="14"/>
      <c r="C107" s="14"/>
      <c r="D107" s="14"/>
      <c r="E107" s="14"/>
      <c r="F107" s="14"/>
      <c r="G107" s="14"/>
      <c r="H107" s="14"/>
      <c r="I107" s="14"/>
      <c r="J107" s="14"/>
      <c r="K107" s="14"/>
      <c r="L107" s="14"/>
      <c r="M107" s="14"/>
      <c r="N107" s="14"/>
      <c r="O107" s="14"/>
      <c r="P107" s="14"/>
    </row>
    <row r="108" spans="1:16" x14ac:dyDescent="0.2">
      <c r="A108" s="14"/>
      <c r="B108" s="14"/>
      <c r="C108" s="14"/>
      <c r="D108" s="14"/>
      <c r="E108" s="14"/>
      <c r="F108" s="14"/>
      <c r="G108" s="14"/>
      <c r="H108" s="14"/>
      <c r="I108" s="14"/>
      <c r="J108" s="14"/>
      <c r="K108" s="14"/>
      <c r="L108" s="14"/>
      <c r="M108" s="14"/>
      <c r="N108" s="14"/>
      <c r="O108" s="14"/>
      <c r="P108" s="14"/>
    </row>
    <row r="109" spans="1:16" x14ac:dyDescent="0.2">
      <c r="A109" s="14"/>
      <c r="B109" s="14"/>
      <c r="C109" s="14"/>
      <c r="D109" s="14"/>
      <c r="E109" s="14"/>
      <c r="F109" s="14"/>
      <c r="G109" s="14"/>
      <c r="H109" s="14"/>
      <c r="I109" s="14"/>
      <c r="J109" s="14"/>
      <c r="K109" s="14"/>
      <c r="L109" s="14"/>
      <c r="M109" s="14"/>
      <c r="N109" s="14"/>
      <c r="O109" s="14"/>
      <c r="P109" s="14"/>
    </row>
    <row r="110" spans="1:16" x14ac:dyDescent="0.2">
      <c r="A110" s="14"/>
      <c r="B110" s="14"/>
      <c r="C110" s="14"/>
      <c r="D110" s="14"/>
      <c r="E110" s="14"/>
      <c r="F110" s="14"/>
      <c r="G110" s="14"/>
      <c r="H110" s="14"/>
      <c r="I110" s="14"/>
      <c r="J110" s="14"/>
      <c r="K110" s="14"/>
      <c r="L110" s="14"/>
      <c r="M110" s="14"/>
      <c r="N110" s="14"/>
      <c r="O110" s="14"/>
      <c r="P110" s="14"/>
    </row>
    <row r="111" spans="1:16" x14ac:dyDescent="0.2">
      <c r="A111" s="14"/>
      <c r="B111" s="14"/>
      <c r="C111" s="14"/>
      <c r="D111" s="14"/>
      <c r="E111" s="14"/>
      <c r="F111" s="14"/>
      <c r="G111" s="14"/>
      <c r="H111" s="14"/>
      <c r="I111" s="14"/>
      <c r="J111" s="14"/>
      <c r="K111" s="14"/>
      <c r="L111" s="14"/>
      <c r="M111" s="14"/>
      <c r="N111" s="14"/>
      <c r="O111" s="14"/>
      <c r="P111" s="14"/>
    </row>
  </sheetData>
  <mergeCells count="133">
    <mergeCell ref="C84:D84"/>
    <mergeCell ref="E86:F86"/>
    <mergeCell ref="C91:D91"/>
    <mergeCell ref="C77:D77"/>
    <mergeCell ref="G84:M84"/>
    <mergeCell ref="C82:D82"/>
    <mergeCell ref="C89:E89"/>
    <mergeCell ref="G83:M83"/>
    <mergeCell ref="E82:F82"/>
    <mergeCell ref="E84:F84"/>
    <mergeCell ref="E91:M91"/>
    <mergeCell ref="E87:F87"/>
    <mergeCell ref="G85:M85"/>
    <mergeCell ref="C71:D71"/>
    <mergeCell ref="C95:D95"/>
    <mergeCell ref="C93:D93"/>
    <mergeCell ref="E83:F83"/>
    <mergeCell ref="C83:D83"/>
    <mergeCell ref="E85:F85"/>
    <mergeCell ref="C85:D85"/>
    <mergeCell ref="G82:M82"/>
    <mergeCell ref="E78:M78"/>
    <mergeCell ref="E72:M72"/>
    <mergeCell ref="G77:M77"/>
    <mergeCell ref="C78:D78"/>
    <mergeCell ref="C80:M80"/>
    <mergeCell ref="C72:D72"/>
    <mergeCell ref="C63:D63"/>
    <mergeCell ref="C64:D64"/>
    <mergeCell ref="E66:M66"/>
    <mergeCell ref="C75:E75"/>
    <mergeCell ref="C70:D70"/>
    <mergeCell ref="E65:M65"/>
    <mergeCell ref="E69:M69"/>
    <mergeCell ref="C73:D73"/>
    <mergeCell ref="E71:M71"/>
    <mergeCell ref="C69:D69"/>
    <mergeCell ref="I30:M30"/>
    <mergeCell ref="C35:G35"/>
    <mergeCell ref="C57:D57"/>
    <mergeCell ref="C44:E44"/>
    <mergeCell ref="G87:M87"/>
    <mergeCell ref="G86:M86"/>
    <mergeCell ref="C65:D65"/>
    <mergeCell ref="C66:D66"/>
    <mergeCell ref="C68:M68"/>
    <mergeCell ref="E77:F77"/>
    <mergeCell ref="E94:M94"/>
    <mergeCell ref="C58:D58"/>
    <mergeCell ref="C52:M52"/>
    <mergeCell ref="E57:M57"/>
    <mergeCell ref="C42:E42"/>
    <mergeCell ref="L39:M39"/>
    <mergeCell ref="E73:M73"/>
    <mergeCell ref="C79:M79"/>
    <mergeCell ref="C87:D87"/>
    <mergeCell ref="C86:D86"/>
    <mergeCell ref="C39:E40"/>
    <mergeCell ref="E97:M97"/>
    <mergeCell ref="E92:M92"/>
    <mergeCell ref="C96:D96"/>
    <mergeCell ref="E96:M96"/>
    <mergeCell ref="C97:D97"/>
    <mergeCell ref="C94:D94"/>
    <mergeCell ref="E93:M93"/>
    <mergeCell ref="C92:D92"/>
    <mergeCell ref="E95:M95"/>
    <mergeCell ref="E55:M55"/>
    <mergeCell ref="E6:M6"/>
    <mergeCell ref="E7:M7"/>
    <mergeCell ref="E8:M8"/>
    <mergeCell ref="C11:D11"/>
    <mergeCell ref="E64:M64"/>
    <mergeCell ref="C54:M54"/>
    <mergeCell ref="C62:D62"/>
    <mergeCell ref="C22:M22"/>
    <mergeCell ref="F39:K39"/>
    <mergeCell ref="C8:D8"/>
    <mergeCell ref="C61:M61"/>
    <mergeCell ref="E62:M62"/>
    <mergeCell ref="C59:D59"/>
    <mergeCell ref="L19:M19"/>
    <mergeCell ref="L20:M20"/>
    <mergeCell ref="E20:H20"/>
    <mergeCell ref="C43:E43"/>
    <mergeCell ref="C41:E41"/>
    <mergeCell ref="C56:D56"/>
    <mergeCell ref="C34:G34"/>
    <mergeCell ref="C37:M37"/>
    <mergeCell ref="C30:G30"/>
    <mergeCell ref="L17:M17"/>
    <mergeCell ref="C5:D5"/>
    <mergeCell ref="C13:M13"/>
    <mergeCell ref="E11:M11"/>
    <mergeCell ref="C10:D10"/>
    <mergeCell ref="E10:M10"/>
    <mergeCell ref="E9:M9"/>
    <mergeCell ref="E49:M49"/>
    <mergeCell ref="E48:M48"/>
    <mergeCell ref="C47:D47"/>
    <mergeCell ref="C48:D48"/>
    <mergeCell ref="E50:M50"/>
    <mergeCell ref="C50:D50"/>
    <mergeCell ref="E59:M59"/>
    <mergeCell ref="E58:M58"/>
    <mergeCell ref="C55:D55"/>
    <mergeCell ref="C45:E45"/>
    <mergeCell ref="C49:D49"/>
    <mergeCell ref="L16:M16"/>
    <mergeCell ref="C33:G33"/>
    <mergeCell ref="C31:G31"/>
    <mergeCell ref="I31:M35"/>
    <mergeCell ref="C32:G32"/>
    <mergeCell ref="C9:D9"/>
    <mergeCell ref="L18:M18"/>
    <mergeCell ref="E17:H17"/>
    <mergeCell ref="I29:M29"/>
    <mergeCell ref="C27:M27"/>
    <mergeCell ref="L15:M15"/>
    <mergeCell ref="E19:H19"/>
    <mergeCell ref="E18:H18"/>
    <mergeCell ref="E15:H15"/>
    <mergeCell ref="E16:H16"/>
    <mergeCell ref="A1:A7"/>
    <mergeCell ref="C24:D24"/>
    <mergeCell ref="C25:D25"/>
    <mergeCell ref="E24:M24"/>
    <mergeCell ref="E25:M25"/>
    <mergeCell ref="C1:M1"/>
    <mergeCell ref="C3:M3"/>
    <mergeCell ref="C6:D6"/>
    <mergeCell ref="C7:D7"/>
    <mergeCell ref="E5:M5"/>
  </mergeCells>
  <phoneticPr fontId="7"/>
  <printOptions horizontalCentered="1"/>
  <pageMargins left="0.59055118110236227" right="0.59055118110236227" top="0.59055118110236227" bottom="0.39370078740157483" header="0.31496062992125984" footer="0.31496062992125984"/>
  <pageSetup paperSize="9" scale="93" fitToHeight="0" orientation="portrait" verticalDpi="300" r:id="rId1"/>
  <headerFooter alignWithMargins="0">
    <oddHeader>&amp;R&amp;A　　&amp;P／&amp;N</oddHeader>
  </headerFooter>
  <rowBreaks count="2" manualBreakCount="2">
    <brk id="51" min="1" max="13" man="1"/>
    <brk id="79" min="1"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8"/>
  <dimension ref="A1:P111"/>
  <sheetViews>
    <sheetView topLeftCell="B1" workbookViewId="0">
      <selection sqref="A1:A7"/>
    </sheetView>
  </sheetViews>
  <sheetFormatPr defaultColWidth="9" defaultRowHeight="12" x14ac:dyDescent="0.2"/>
  <cols>
    <col min="1" max="1" width="12.6328125" style="12" hidden="1" customWidth="1"/>
    <col min="2" max="2" width="0.90625" style="12" customWidth="1"/>
    <col min="3" max="3" width="7.08984375" style="12" customWidth="1"/>
    <col min="4" max="4" width="9.36328125" style="12" customWidth="1"/>
    <col min="5" max="11" width="7.36328125" style="12" customWidth="1"/>
    <col min="12" max="13" width="9.6328125" style="12" customWidth="1"/>
    <col min="14" max="14" width="0.90625" style="12" customWidth="1"/>
    <col min="15" max="15" width="51.36328125" style="12" customWidth="1"/>
    <col min="16" max="16" width="99.6328125" style="12" customWidth="1"/>
    <col min="17" max="16384" width="9" style="12"/>
  </cols>
  <sheetData>
    <row r="1" spans="1:15" x14ac:dyDescent="0.2">
      <c r="A1" s="101"/>
      <c r="C1" s="113" t="s">
        <v>45</v>
      </c>
      <c r="D1" s="113"/>
      <c r="E1" s="113"/>
      <c r="F1" s="113"/>
      <c r="G1" s="113"/>
      <c r="H1" s="113"/>
      <c r="I1" s="113"/>
      <c r="J1" s="113"/>
      <c r="K1" s="113"/>
      <c r="L1" s="113"/>
      <c r="M1" s="113"/>
    </row>
    <row r="2" spans="1:15" x14ac:dyDescent="0.2">
      <c r="A2" s="101"/>
      <c r="C2" s="14"/>
      <c r="D2" s="14"/>
      <c r="E2" s="14"/>
      <c r="F2" s="14"/>
      <c r="G2" s="14"/>
      <c r="H2" s="14"/>
      <c r="I2" s="14"/>
      <c r="J2" s="14"/>
      <c r="K2" s="14"/>
      <c r="L2" s="14"/>
      <c r="M2" s="14"/>
    </row>
    <row r="3" spans="1:15" ht="12.5" thickBot="1" x14ac:dyDescent="0.25">
      <c r="A3" s="101"/>
      <c r="C3" s="114" t="s">
        <v>46</v>
      </c>
      <c r="D3" s="114"/>
      <c r="E3" s="114"/>
      <c r="F3" s="114"/>
      <c r="G3" s="114"/>
      <c r="H3" s="114"/>
      <c r="I3" s="114"/>
      <c r="J3" s="114"/>
      <c r="K3" s="114"/>
      <c r="L3" s="114"/>
      <c r="M3" s="114"/>
    </row>
    <row r="4" spans="1:15" ht="10" customHeight="1" thickTop="1" thickBot="1" x14ac:dyDescent="0.25">
      <c r="A4" s="101"/>
      <c r="C4" s="16"/>
      <c r="D4" s="16"/>
      <c r="E4" s="16"/>
      <c r="F4" s="16"/>
      <c r="G4" s="16"/>
      <c r="H4" s="16"/>
      <c r="I4" s="16"/>
      <c r="J4" s="16"/>
      <c r="K4" s="16"/>
      <c r="L4" s="16"/>
      <c r="M4" s="16"/>
    </row>
    <row r="5" spans="1:15" s="57" customFormat="1" ht="13.5" customHeight="1" x14ac:dyDescent="0.2">
      <c r="A5" s="101"/>
      <c r="C5" s="171" t="s">
        <v>47</v>
      </c>
      <c r="D5" s="172"/>
      <c r="E5" s="312" t="s">
        <v>89</v>
      </c>
      <c r="F5" s="313"/>
      <c r="G5" s="313"/>
      <c r="H5" s="313"/>
      <c r="I5" s="313"/>
      <c r="J5" s="313"/>
      <c r="K5" s="313"/>
      <c r="L5" s="313"/>
      <c r="M5" s="314"/>
    </row>
    <row r="6" spans="1:15" s="57" customFormat="1" ht="13.5" customHeight="1" x14ac:dyDescent="0.2">
      <c r="A6" s="101"/>
      <c r="C6" s="115" t="s">
        <v>48</v>
      </c>
      <c r="D6" s="116"/>
      <c r="E6" s="295" t="s">
        <v>42</v>
      </c>
      <c r="F6" s="296"/>
      <c r="G6" s="296"/>
      <c r="H6" s="296"/>
      <c r="I6" s="296"/>
      <c r="J6" s="296"/>
      <c r="K6" s="296"/>
      <c r="L6" s="296"/>
      <c r="M6" s="297"/>
    </row>
    <row r="7" spans="1:15" s="57" customFormat="1" ht="13.5" customHeight="1" x14ac:dyDescent="0.2">
      <c r="A7" s="101"/>
      <c r="C7" s="115" t="s">
        <v>49</v>
      </c>
      <c r="D7" s="116"/>
      <c r="E7" s="295" t="s">
        <v>102</v>
      </c>
      <c r="F7" s="296"/>
      <c r="G7" s="296"/>
      <c r="H7" s="296"/>
      <c r="I7" s="296"/>
      <c r="J7" s="296"/>
      <c r="K7" s="296"/>
      <c r="L7" s="296"/>
      <c r="M7" s="297"/>
    </row>
    <row r="8" spans="1:15" s="57" customFormat="1" ht="13.5" customHeight="1" x14ac:dyDescent="0.2">
      <c r="A8" s="58" t="s">
        <v>86</v>
      </c>
      <c r="C8" s="115" t="s">
        <v>19</v>
      </c>
      <c r="D8" s="116"/>
      <c r="E8" s="295" t="s">
        <v>90</v>
      </c>
      <c r="F8" s="296"/>
      <c r="G8" s="296"/>
      <c r="H8" s="296"/>
      <c r="I8" s="296"/>
      <c r="J8" s="296"/>
      <c r="K8" s="296"/>
      <c r="L8" s="296"/>
      <c r="M8" s="297"/>
      <c r="O8" s="76">
        <v>0</v>
      </c>
    </row>
    <row r="9" spans="1:15" s="57" customFormat="1" ht="90" customHeight="1" x14ac:dyDescent="0.2">
      <c r="C9" s="115" t="s">
        <v>20</v>
      </c>
      <c r="D9" s="116"/>
      <c r="E9" s="295" t="s">
        <v>75</v>
      </c>
      <c r="F9" s="296"/>
      <c r="G9" s="296"/>
      <c r="H9" s="296"/>
      <c r="I9" s="296"/>
      <c r="J9" s="296"/>
      <c r="K9" s="296"/>
      <c r="L9" s="296"/>
      <c r="M9" s="297"/>
      <c r="O9" s="17" t="s">
        <v>136</v>
      </c>
    </row>
    <row r="10" spans="1:15" s="57" customFormat="1" ht="40" customHeight="1" x14ac:dyDescent="0.2">
      <c r="C10" s="115" t="s">
        <v>74</v>
      </c>
      <c r="D10" s="116"/>
      <c r="E10" s="295" t="s">
        <v>76</v>
      </c>
      <c r="F10" s="296"/>
      <c r="G10" s="296"/>
      <c r="H10" s="296"/>
      <c r="I10" s="296"/>
      <c r="J10" s="296"/>
      <c r="K10" s="296"/>
      <c r="L10" s="296"/>
      <c r="M10" s="297"/>
    </row>
    <row r="11" spans="1:15" s="57" customFormat="1" ht="14.25" customHeight="1" thickBot="1" x14ac:dyDescent="0.25">
      <c r="C11" s="196" t="s">
        <v>57</v>
      </c>
      <c r="D11" s="197"/>
      <c r="E11" s="292" t="s">
        <v>28</v>
      </c>
      <c r="F11" s="293"/>
      <c r="G11" s="293"/>
      <c r="H11" s="293"/>
      <c r="I11" s="293"/>
      <c r="J11" s="293"/>
      <c r="K11" s="293"/>
      <c r="L11" s="293"/>
      <c r="M11" s="294"/>
    </row>
    <row r="12" spans="1:15" s="57" customFormat="1" ht="14.25" customHeight="1" x14ac:dyDescent="0.2">
      <c r="C12" s="59"/>
      <c r="D12" s="59"/>
      <c r="E12" s="60"/>
      <c r="F12" s="60"/>
      <c r="G12" s="60"/>
      <c r="H12" s="60"/>
      <c r="I12" s="60"/>
      <c r="J12" s="60"/>
      <c r="K12" s="60"/>
      <c r="L12" s="60"/>
      <c r="M12" s="60"/>
    </row>
    <row r="13" spans="1:15" s="57" customFormat="1" ht="12.5" thickBot="1" x14ac:dyDescent="0.25">
      <c r="C13" s="173" t="s">
        <v>82</v>
      </c>
      <c r="D13" s="173"/>
      <c r="E13" s="173"/>
      <c r="F13" s="173"/>
      <c r="G13" s="173"/>
      <c r="H13" s="173"/>
      <c r="I13" s="173"/>
      <c r="J13" s="173"/>
      <c r="K13" s="173"/>
      <c r="L13" s="173"/>
      <c r="M13" s="173"/>
    </row>
    <row r="14" spans="1:15" s="57" customFormat="1" ht="10" customHeight="1" thickTop="1" thickBot="1" x14ac:dyDescent="0.25">
      <c r="C14" s="61"/>
      <c r="D14" s="61"/>
      <c r="E14" s="61"/>
      <c r="F14" s="61"/>
      <c r="G14" s="61"/>
      <c r="H14" s="61"/>
      <c r="I14" s="61"/>
      <c r="J14" s="61"/>
      <c r="K14" s="61"/>
      <c r="L14" s="61"/>
      <c r="M14" s="61"/>
    </row>
    <row r="15" spans="1:15" s="57" customFormat="1" ht="12" customHeight="1" thickBot="1" x14ac:dyDescent="0.25">
      <c r="A15" s="62" t="s">
        <v>54</v>
      </c>
      <c r="C15" s="63" t="s">
        <v>83</v>
      </c>
      <c r="D15" s="64" t="s">
        <v>55</v>
      </c>
      <c r="E15" s="134" t="s">
        <v>56</v>
      </c>
      <c r="F15" s="135"/>
      <c r="G15" s="135"/>
      <c r="H15" s="136"/>
      <c r="I15" s="65" t="s">
        <v>53</v>
      </c>
      <c r="J15" s="65" t="s">
        <v>109</v>
      </c>
      <c r="K15" s="65" t="s">
        <v>8</v>
      </c>
      <c r="L15" s="129" t="s">
        <v>15</v>
      </c>
      <c r="M15" s="130"/>
    </row>
    <row r="16" spans="1:15" s="57" customFormat="1" ht="12" customHeight="1" thickTop="1" x14ac:dyDescent="0.2">
      <c r="A16" s="62" t="s">
        <v>65</v>
      </c>
      <c r="C16" s="81">
        <v>725</v>
      </c>
      <c r="D16" s="82" t="s">
        <v>85</v>
      </c>
      <c r="E16" s="299" t="s">
        <v>123</v>
      </c>
      <c r="F16" s="300"/>
      <c r="G16" s="300"/>
      <c r="H16" s="301"/>
      <c r="I16" s="83" t="s">
        <v>33</v>
      </c>
      <c r="J16" s="83" t="s">
        <v>40</v>
      </c>
      <c r="K16" s="84" t="s">
        <v>40</v>
      </c>
      <c r="L16" s="298" t="s">
        <v>137</v>
      </c>
      <c r="M16" s="154"/>
    </row>
    <row r="17" spans="1:16" s="57" customFormat="1" ht="12" customHeight="1" x14ac:dyDescent="0.2">
      <c r="C17" s="66"/>
      <c r="D17" s="67"/>
      <c r="E17" s="122"/>
      <c r="F17" s="123"/>
      <c r="G17" s="123"/>
      <c r="H17" s="124"/>
      <c r="I17" s="68"/>
      <c r="J17" s="68"/>
      <c r="K17" s="68"/>
      <c r="L17" s="120"/>
      <c r="M17" s="121"/>
    </row>
    <row r="18" spans="1:16" s="57" customFormat="1" ht="12" customHeight="1" x14ac:dyDescent="0.2">
      <c r="C18" s="66"/>
      <c r="D18" s="67"/>
      <c r="E18" s="131"/>
      <c r="F18" s="132"/>
      <c r="G18" s="132"/>
      <c r="H18" s="133"/>
      <c r="I18" s="68"/>
      <c r="J18" s="68"/>
      <c r="K18" s="68"/>
      <c r="L18" s="120"/>
      <c r="M18" s="121"/>
    </row>
    <row r="19" spans="1:16" s="57" customFormat="1" ht="12" customHeight="1" x14ac:dyDescent="0.2">
      <c r="C19" s="66"/>
      <c r="D19" s="67"/>
      <c r="E19" s="131"/>
      <c r="F19" s="132"/>
      <c r="G19" s="132"/>
      <c r="H19" s="133"/>
      <c r="I19" s="68"/>
      <c r="J19" s="68"/>
      <c r="K19" s="68"/>
      <c r="L19" s="120"/>
      <c r="M19" s="121"/>
    </row>
    <row r="20" spans="1:16" s="57" customFormat="1" ht="12" customHeight="1" thickBot="1" x14ac:dyDescent="0.25">
      <c r="C20" s="69"/>
      <c r="D20" s="70"/>
      <c r="E20" s="186"/>
      <c r="F20" s="187"/>
      <c r="G20" s="187"/>
      <c r="H20" s="188"/>
      <c r="I20" s="71"/>
      <c r="J20" s="71"/>
      <c r="K20" s="71"/>
      <c r="L20" s="184"/>
      <c r="M20" s="185"/>
    </row>
    <row r="21" spans="1:16" ht="12" customHeight="1" x14ac:dyDescent="0.2">
      <c r="C21" s="14"/>
      <c r="D21" s="14"/>
      <c r="E21" s="14"/>
      <c r="F21" s="14"/>
      <c r="G21" s="14"/>
      <c r="H21" s="14"/>
      <c r="I21" s="14"/>
      <c r="J21" s="14"/>
      <c r="K21" s="14"/>
      <c r="L21" s="14"/>
      <c r="M21" s="14"/>
    </row>
    <row r="22" spans="1:16" s="18" customFormat="1" ht="12.75" customHeight="1" thickBot="1" x14ac:dyDescent="0.25">
      <c r="C22" s="198" t="s">
        <v>17</v>
      </c>
      <c r="D22" s="198"/>
      <c r="E22" s="198"/>
      <c r="F22" s="198"/>
      <c r="G22" s="198"/>
      <c r="H22" s="198"/>
      <c r="I22" s="198"/>
      <c r="J22" s="198"/>
      <c r="K22" s="198"/>
      <c r="L22" s="198"/>
      <c r="M22" s="198"/>
    </row>
    <row r="23" spans="1:16" s="18" customFormat="1" ht="10" customHeight="1" thickTop="1" thickBot="1" x14ac:dyDescent="0.25">
      <c r="C23" s="19"/>
      <c r="D23" s="19"/>
      <c r="E23" s="19"/>
      <c r="F23" s="19"/>
      <c r="G23" s="19"/>
      <c r="H23" s="19"/>
      <c r="I23" s="19"/>
      <c r="J23" s="19"/>
      <c r="K23" s="19"/>
    </row>
    <row r="24" spans="1:16" s="18" customFormat="1" ht="13.5" customHeight="1" x14ac:dyDescent="0.2">
      <c r="C24" s="102" t="s">
        <v>36</v>
      </c>
      <c r="D24" s="103"/>
      <c r="E24" s="106" t="s">
        <v>34</v>
      </c>
      <c r="F24" s="107"/>
      <c r="G24" s="107"/>
      <c r="H24" s="107"/>
      <c r="I24" s="107"/>
      <c r="J24" s="107"/>
      <c r="K24" s="107"/>
      <c r="L24" s="108"/>
      <c r="M24" s="109"/>
    </row>
    <row r="25" spans="1:16" s="18" customFormat="1" ht="40" customHeight="1" thickBot="1" x14ac:dyDescent="0.25">
      <c r="C25" s="104" t="s">
        <v>52</v>
      </c>
      <c r="D25" s="105"/>
      <c r="E25" s="110"/>
      <c r="F25" s="110"/>
      <c r="G25" s="110"/>
      <c r="H25" s="110"/>
      <c r="I25" s="110"/>
      <c r="J25" s="110"/>
      <c r="K25" s="110"/>
      <c r="L25" s="111"/>
      <c r="M25" s="112"/>
    </row>
    <row r="26" spans="1:16" s="18" customFormat="1" ht="12" customHeight="1" x14ac:dyDescent="0.2">
      <c r="C26" s="20"/>
      <c r="D26" s="20"/>
      <c r="E26" s="21"/>
      <c r="F26" s="21"/>
      <c r="G26" s="21"/>
      <c r="H26" s="21"/>
      <c r="I26" s="21"/>
      <c r="J26" s="21"/>
      <c r="K26" s="21"/>
    </row>
    <row r="27" spans="1:16" s="18" customFormat="1" ht="12.75" customHeight="1" thickBot="1" x14ac:dyDescent="0.25">
      <c r="C27" s="128" t="s">
        <v>96</v>
      </c>
      <c r="D27" s="128"/>
      <c r="E27" s="128"/>
      <c r="F27" s="128"/>
      <c r="G27" s="128"/>
      <c r="H27" s="128"/>
      <c r="I27" s="128"/>
      <c r="J27" s="128"/>
      <c r="K27" s="128"/>
      <c r="L27" s="128"/>
      <c r="M27" s="128"/>
      <c r="O27" s="7"/>
    </row>
    <row r="28" spans="1:16" s="18" customFormat="1" ht="10" customHeight="1" thickTop="1" thickBot="1" x14ac:dyDescent="0.25">
      <c r="C28" s="10"/>
      <c r="D28" s="10"/>
      <c r="E28" s="11"/>
      <c r="F28" s="11"/>
      <c r="G28" s="11"/>
      <c r="H28" s="11"/>
      <c r="I28" s="11"/>
      <c r="J28" s="11"/>
      <c r="K28" s="11"/>
      <c r="L28" s="7"/>
      <c r="M28" s="7"/>
      <c r="O28" s="7"/>
      <c r="P28" s="22"/>
    </row>
    <row r="29" spans="1:16" s="18" customFormat="1" ht="14.25" customHeight="1" x14ac:dyDescent="0.2">
      <c r="A29" s="23"/>
      <c r="C29" s="24"/>
      <c r="D29" s="25"/>
      <c r="E29" s="26"/>
      <c r="F29" s="26"/>
      <c r="G29" s="27"/>
      <c r="H29" s="28" t="s">
        <v>9</v>
      </c>
      <c r="I29" s="125" t="s">
        <v>101</v>
      </c>
      <c r="J29" s="126"/>
      <c r="K29" s="126"/>
      <c r="L29" s="126"/>
      <c r="M29" s="127"/>
      <c r="O29" s="7"/>
      <c r="P29" s="22"/>
    </row>
    <row r="30" spans="1:16" s="18" customFormat="1" ht="14.25" customHeight="1" x14ac:dyDescent="0.2">
      <c r="A30" s="23"/>
      <c r="C30" s="155" t="s">
        <v>16</v>
      </c>
      <c r="D30" s="156"/>
      <c r="E30" s="156"/>
      <c r="F30" s="156"/>
      <c r="G30" s="156"/>
      <c r="H30" s="29"/>
      <c r="I30" s="225" t="str">
        <f>IF(H30="○","既特定調達品目に該当する","")</f>
        <v/>
      </c>
      <c r="J30" s="226"/>
      <c r="K30" s="226"/>
      <c r="L30" s="226"/>
      <c r="M30" s="227"/>
      <c r="O30" s="7"/>
      <c r="P30" s="22"/>
    </row>
    <row r="31" spans="1:16" s="18" customFormat="1" ht="14.25" customHeight="1" x14ac:dyDescent="0.2">
      <c r="A31" s="8"/>
      <c r="C31" s="155" t="s">
        <v>97</v>
      </c>
      <c r="D31" s="156"/>
      <c r="E31" s="156"/>
      <c r="F31" s="156"/>
      <c r="G31" s="156"/>
      <c r="H31" s="30"/>
      <c r="I31" s="157" t="str">
        <f>IF(OR(H30="○",H31="○",H32="○",H33="○",H34="○",H35="○"),"評価対象外","該当する項目のＨ列に「○」を入力して下さい"&amp;CHAR(10)&amp;"該当項目が無ければ、下の評価に進んで下さい")</f>
        <v>該当する項目のＨ列に「○」を入力して下さい
該当項目が無ければ、下の評価に進んで下さい</v>
      </c>
      <c r="J31" s="158"/>
      <c r="K31" s="158"/>
      <c r="L31" s="158"/>
      <c r="M31" s="159"/>
      <c r="O31" s="7"/>
      <c r="P31" s="22"/>
    </row>
    <row r="32" spans="1:16" s="18" customFormat="1" ht="14.25" customHeight="1" x14ac:dyDescent="0.2">
      <c r="A32" s="8"/>
      <c r="C32" s="155" t="s">
        <v>35</v>
      </c>
      <c r="D32" s="156"/>
      <c r="E32" s="156"/>
      <c r="F32" s="156"/>
      <c r="G32" s="156"/>
      <c r="H32" s="30"/>
      <c r="I32" s="160"/>
      <c r="J32" s="161"/>
      <c r="K32" s="161"/>
      <c r="L32" s="161"/>
      <c r="M32" s="162"/>
      <c r="O32" s="7"/>
      <c r="P32" s="22"/>
    </row>
    <row r="33" spans="1:16" s="18" customFormat="1" ht="14.25" customHeight="1" x14ac:dyDescent="0.2">
      <c r="A33" s="8"/>
      <c r="C33" s="155" t="s">
        <v>98</v>
      </c>
      <c r="D33" s="156"/>
      <c r="E33" s="156"/>
      <c r="F33" s="156"/>
      <c r="G33" s="156"/>
      <c r="H33" s="30"/>
      <c r="I33" s="160"/>
      <c r="J33" s="161"/>
      <c r="K33" s="161"/>
      <c r="L33" s="161"/>
      <c r="M33" s="162"/>
      <c r="O33" s="7"/>
      <c r="P33" s="22"/>
    </row>
    <row r="34" spans="1:16" s="18" customFormat="1" ht="14.25" customHeight="1" x14ac:dyDescent="0.2">
      <c r="A34" s="8"/>
      <c r="C34" s="155" t="s">
        <v>99</v>
      </c>
      <c r="D34" s="156"/>
      <c r="E34" s="156"/>
      <c r="F34" s="156"/>
      <c r="G34" s="156"/>
      <c r="H34" s="30"/>
      <c r="I34" s="160"/>
      <c r="J34" s="161"/>
      <c r="K34" s="161"/>
      <c r="L34" s="161"/>
      <c r="M34" s="162"/>
      <c r="O34" s="7"/>
      <c r="P34" s="22"/>
    </row>
    <row r="35" spans="1:16" s="18" customFormat="1" ht="14.25" customHeight="1" thickBot="1" x14ac:dyDescent="0.25">
      <c r="A35" s="8"/>
      <c r="C35" s="228" t="s">
        <v>100</v>
      </c>
      <c r="D35" s="229"/>
      <c r="E35" s="229"/>
      <c r="F35" s="229"/>
      <c r="G35" s="230"/>
      <c r="H35" s="31"/>
      <c r="I35" s="163"/>
      <c r="J35" s="164"/>
      <c r="K35" s="164"/>
      <c r="L35" s="164"/>
      <c r="M35" s="165"/>
      <c r="O35" s="7"/>
    </row>
    <row r="36" spans="1:16" s="18" customFormat="1" ht="12" customHeight="1" x14ac:dyDescent="0.2">
      <c r="C36" s="20"/>
      <c r="D36" s="20"/>
      <c r="E36" s="21"/>
      <c r="F36" s="21"/>
      <c r="G36" s="21"/>
      <c r="H36" s="21"/>
      <c r="I36" s="21"/>
      <c r="J36" s="21"/>
      <c r="K36" s="21"/>
      <c r="O36" s="7"/>
    </row>
    <row r="37" spans="1:16" ht="12.75" customHeight="1" thickBot="1" x14ac:dyDescent="0.25">
      <c r="A37" s="23"/>
      <c r="C37" s="114" t="s">
        <v>58</v>
      </c>
      <c r="D37" s="114"/>
      <c r="E37" s="114"/>
      <c r="F37" s="114"/>
      <c r="G37" s="114"/>
      <c r="H37" s="114"/>
      <c r="I37" s="114"/>
      <c r="J37" s="114"/>
      <c r="K37" s="114"/>
      <c r="L37" s="114"/>
      <c r="M37" s="114"/>
    </row>
    <row r="38" spans="1:16" ht="10" customHeight="1" thickTop="1" thickBot="1" x14ac:dyDescent="0.25">
      <c r="C38" s="13"/>
      <c r="D38" s="13"/>
      <c r="E38" s="13"/>
      <c r="F38" s="13"/>
      <c r="G38" s="13"/>
      <c r="H38" s="13"/>
      <c r="I38" s="13"/>
      <c r="J38" s="13"/>
      <c r="K38" s="13"/>
      <c r="L38" s="13"/>
      <c r="M38" s="13"/>
    </row>
    <row r="39" spans="1:16" ht="14.25" customHeight="1" x14ac:dyDescent="0.2">
      <c r="C39" s="202"/>
      <c r="D39" s="203"/>
      <c r="E39" s="204"/>
      <c r="F39" s="199" t="s">
        <v>133</v>
      </c>
      <c r="G39" s="200"/>
      <c r="H39" s="200"/>
      <c r="I39" s="200"/>
      <c r="J39" s="200"/>
      <c r="K39" s="201"/>
      <c r="L39" s="199" t="s">
        <v>134</v>
      </c>
      <c r="M39" s="219"/>
    </row>
    <row r="40" spans="1:16" ht="14.25" customHeight="1" x14ac:dyDescent="0.2">
      <c r="C40" s="205"/>
      <c r="D40" s="206"/>
      <c r="E40" s="207"/>
      <c r="F40" s="32" t="s">
        <v>135</v>
      </c>
      <c r="G40" s="32" t="s">
        <v>91</v>
      </c>
      <c r="H40" s="32" t="s">
        <v>92</v>
      </c>
      <c r="I40" s="32" t="s">
        <v>93</v>
      </c>
      <c r="J40" s="32" t="s">
        <v>94</v>
      </c>
      <c r="K40" s="32" t="s">
        <v>130</v>
      </c>
      <c r="L40" s="32" t="s">
        <v>131</v>
      </c>
      <c r="M40" s="33" t="s">
        <v>121</v>
      </c>
    </row>
    <row r="41" spans="1:16" ht="14.25" customHeight="1" x14ac:dyDescent="0.2">
      <c r="A41" s="34"/>
      <c r="C41" s="189" t="s">
        <v>122</v>
      </c>
      <c r="D41" s="190"/>
      <c r="E41" s="191"/>
      <c r="F41" s="85" t="s">
        <v>127</v>
      </c>
      <c r="G41" s="85" t="s">
        <v>127</v>
      </c>
      <c r="H41" s="85" t="s">
        <v>127</v>
      </c>
      <c r="I41" s="85" t="s">
        <v>127</v>
      </c>
      <c r="J41" s="85" t="s">
        <v>127</v>
      </c>
      <c r="K41" s="85" t="s">
        <v>127</v>
      </c>
      <c r="L41" s="85" t="s">
        <v>3</v>
      </c>
      <c r="M41" s="86" t="s">
        <v>127</v>
      </c>
    </row>
    <row r="42" spans="1:16" ht="14.25" customHeight="1" x14ac:dyDescent="0.2">
      <c r="A42" s="34"/>
      <c r="C42" s="189" t="s">
        <v>69</v>
      </c>
      <c r="D42" s="190"/>
      <c r="E42" s="191"/>
      <c r="F42" s="85" t="s">
        <v>128</v>
      </c>
      <c r="G42" s="85" t="s">
        <v>126</v>
      </c>
      <c r="H42" s="85" t="s">
        <v>41</v>
      </c>
      <c r="I42" s="85" t="s">
        <v>41</v>
      </c>
      <c r="J42" s="85" t="s">
        <v>41</v>
      </c>
      <c r="K42" s="85" t="s">
        <v>26</v>
      </c>
      <c r="L42" s="85" t="s">
        <v>4</v>
      </c>
      <c r="M42" s="86" t="s">
        <v>25</v>
      </c>
    </row>
    <row r="43" spans="1:16" ht="14.25" customHeight="1" x14ac:dyDescent="0.2">
      <c r="A43" s="34"/>
      <c r="C43" s="189" t="s">
        <v>70</v>
      </c>
      <c r="D43" s="190"/>
      <c r="E43" s="191"/>
      <c r="F43" s="85" t="s">
        <v>41</v>
      </c>
      <c r="G43" s="85" t="s">
        <v>41</v>
      </c>
      <c r="H43" s="85" t="s">
        <v>41</v>
      </c>
      <c r="I43" s="85" t="s">
        <v>41</v>
      </c>
      <c r="J43" s="85" t="s">
        <v>41</v>
      </c>
      <c r="K43" s="85" t="s">
        <v>41</v>
      </c>
      <c r="L43" s="85" t="s">
        <v>5</v>
      </c>
      <c r="M43" s="86" t="s">
        <v>129</v>
      </c>
    </row>
    <row r="44" spans="1:16" ht="14.25" customHeight="1" x14ac:dyDescent="0.2">
      <c r="A44" s="34"/>
      <c r="C44" s="189" t="s">
        <v>30</v>
      </c>
      <c r="D44" s="190"/>
      <c r="E44" s="191"/>
      <c r="F44" s="85" t="s">
        <v>41</v>
      </c>
      <c r="G44" s="85" t="s">
        <v>41</v>
      </c>
      <c r="H44" s="85" t="s">
        <v>41</v>
      </c>
      <c r="I44" s="85" t="s">
        <v>41</v>
      </c>
      <c r="J44" s="85" t="s">
        <v>41</v>
      </c>
      <c r="K44" s="85" t="s">
        <v>41</v>
      </c>
      <c r="L44" s="85" t="s">
        <v>6</v>
      </c>
      <c r="M44" s="86" t="s">
        <v>18</v>
      </c>
    </row>
    <row r="45" spans="1:16" ht="14.25" customHeight="1" thickBot="1" x14ac:dyDescent="0.25">
      <c r="A45" s="34"/>
      <c r="C45" s="148" t="s">
        <v>31</v>
      </c>
      <c r="D45" s="149"/>
      <c r="E45" s="150"/>
      <c r="F45" s="87" t="s">
        <v>139</v>
      </c>
      <c r="G45" s="87" t="s">
        <v>41</v>
      </c>
      <c r="H45" s="87" t="s">
        <v>41</v>
      </c>
      <c r="I45" s="87" t="s">
        <v>41</v>
      </c>
      <c r="J45" s="87" t="s">
        <v>41</v>
      </c>
      <c r="K45" s="87" t="s">
        <v>41</v>
      </c>
      <c r="L45" s="87" t="s">
        <v>140</v>
      </c>
      <c r="M45" s="88" t="s">
        <v>139</v>
      </c>
    </row>
    <row r="46" spans="1:16" ht="12" customHeight="1" thickBot="1" x14ac:dyDescent="0.25">
      <c r="C46" s="35"/>
      <c r="D46" s="2"/>
      <c r="E46" s="2"/>
      <c r="F46" s="36"/>
      <c r="G46" s="36"/>
      <c r="H46" s="36"/>
      <c r="I46" s="36"/>
      <c r="J46" s="36"/>
      <c r="K46" s="36"/>
      <c r="L46" s="36"/>
      <c r="M46" s="36"/>
      <c r="O46" s="7"/>
    </row>
    <row r="47" spans="1:16" ht="27" customHeight="1" x14ac:dyDescent="0.2">
      <c r="C47" s="146" t="s">
        <v>38</v>
      </c>
      <c r="D47" s="147"/>
      <c r="E47" s="37" t="s">
        <v>60</v>
      </c>
      <c r="F47" s="38"/>
      <c r="G47" s="39" t="s">
        <v>11</v>
      </c>
      <c r="H47" s="40" t="s">
        <v>12</v>
      </c>
      <c r="I47" s="39" t="s">
        <v>11</v>
      </c>
      <c r="J47" s="40" t="s">
        <v>13</v>
      </c>
      <c r="K47" s="80" t="s">
        <v>66</v>
      </c>
      <c r="L47" s="40" t="s">
        <v>14</v>
      </c>
      <c r="M47" s="41"/>
    </row>
    <row r="48" spans="1:16" ht="137.25" customHeight="1" x14ac:dyDescent="0.2">
      <c r="C48" s="151" t="s">
        <v>117</v>
      </c>
      <c r="D48" s="152"/>
      <c r="E48" s="166" t="s">
        <v>51</v>
      </c>
      <c r="F48" s="167"/>
      <c r="G48" s="167"/>
      <c r="H48" s="167"/>
      <c r="I48" s="167"/>
      <c r="J48" s="167"/>
      <c r="K48" s="167"/>
      <c r="L48" s="167"/>
      <c r="M48" s="168"/>
    </row>
    <row r="49" spans="1:13" ht="14.25" customHeight="1" x14ac:dyDescent="0.2">
      <c r="C49" s="151" t="s">
        <v>39</v>
      </c>
      <c r="D49" s="152"/>
      <c r="E49" s="143" t="str">
        <f>IF(K47="■","［Ｅ］","")</f>
        <v>［Ｅ］</v>
      </c>
      <c r="F49" s="144"/>
      <c r="G49" s="144"/>
      <c r="H49" s="144"/>
      <c r="I49" s="144"/>
      <c r="J49" s="144"/>
      <c r="K49" s="144"/>
      <c r="L49" s="144"/>
      <c r="M49" s="145"/>
    </row>
    <row r="50" spans="1:13" ht="14.25" customHeight="1" thickBot="1" x14ac:dyDescent="0.25">
      <c r="C50" s="169"/>
      <c r="D50" s="170"/>
      <c r="E50" s="140" t="str">
        <f>IF(AND(G47="□",I47="□",K47="□"),"提案内容のチェック欄のいずれか該当する項目に■を入力して下さい",IF(I47="■","環境負荷低減効果が認められないため、評価対象外とします","次の評価に進んで下さい"))</f>
        <v>次の評価に進んで下さい</v>
      </c>
      <c r="F50" s="141"/>
      <c r="G50" s="141"/>
      <c r="H50" s="141"/>
      <c r="I50" s="141"/>
      <c r="J50" s="141"/>
      <c r="K50" s="141"/>
      <c r="L50" s="141"/>
      <c r="M50" s="142"/>
    </row>
    <row r="51" spans="1:13" x14ac:dyDescent="0.2">
      <c r="C51" s="14"/>
      <c r="D51" s="14"/>
      <c r="E51" s="14"/>
      <c r="F51" s="14"/>
      <c r="G51" s="14"/>
      <c r="H51" s="14"/>
      <c r="I51" s="14"/>
      <c r="J51" s="14"/>
      <c r="K51" s="14"/>
      <c r="L51" s="14"/>
      <c r="M51" s="14"/>
    </row>
    <row r="52" spans="1:13" ht="12.5" thickBot="1" x14ac:dyDescent="0.25">
      <c r="C52" s="113" t="s">
        <v>61</v>
      </c>
      <c r="D52" s="113"/>
      <c r="E52" s="113"/>
      <c r="F52" s="113"/>
      <c r="G52" s="113"/>
      <c r="H52" s="113"/>
      <c r="I52" s="113"/>
      <c r="J52" s="113"/>
      <c r="K52" s="113"/>
      <c r="L52" s="113"/>
      <c r="M52" s="113"/>
    </row>
    <row r="53" spans="1:13" ht="10" customHeight="1" thickTop="1" x14ac:dyDescent="0.2">
      <c r="C53" s="42"/>
      <c r="D53" s="42"/>
      <c r="E53" s="42"/>
      <c r="F53" s="42"/>
      <c r="G53" s="42"/>
      <c r="H53" s="42"/>
      <c r="I53" s="42"/>
      <c r="J53" s="42"/>
      <c r="K53" s="42"/>
      <c r="L53" s="42"/>
      <c r="M53" s="42"/>
    </row>
    <row r="54" spans="1:13" ht="12.5" thickBot="1" x14ac:dyDescent="0.25">
      <c r="C54" s="180" t="s">
        <v>32</v>
      </c>
      <c r="D54" s="180"/>
      <c r="E54" s="180"/>
      <c r="F54" s="180"/>
      <c r="G54" s="180"/>
      <c r="H54" s="180"/>
      <c r="I54" s="180"/>
      <c r="J54" s="180"/>
      <c r="K54" s="180"/>
      <c r="L54" s="180"/>
      <c r="M54" s="180"/>
    </row>
    <row r="55" spans="1:13" ht="49.15" customHeight="1" x14ac:dyDescent="0.2">
      <c r="C55" s="146" t="s">
        <v>10</v>
      </c>
      <c r="D55" s="147"/>
      <c r="E55" s="302" t="s">
        <v>87</v>
      </c>
      <c r="F55" s="305"/>
      <c r="G55" s="305"/>
      <c r="H55" s="305"/>
      <c r="I55" s="305"/>
      <c r="J55" s="305"/>
      <c r="K55" s="305"/>
      <c r="L55" s="305"/>
      <c r="M55" s="306"/>
    </row>
    <row r="56" spans="1:13" ht="14.25" customHeight="1" x14ac:dyDescent="0.2">
      <c r="C56" s="192" t="s">
        <v>59</v>
      </c>
      <c r="D56" s="193"/>
      <c r="E56" s="79" t="s">
        <v>141</v>
      </c>
      <c r="F56" s="44" t="s">
        <v>142</v>
      </c>
      <c r="G56" s="45" t="s">
        <v>143</v>
      </c>
      <c r="H56" s="46" t="s">
        <v>144</v>
      </c>
      <c r="I56" s="46"/>
      <c r="J56" s="46"/>
      <c r="K56" s="46"/>
      <c r="L56" s="46"/>
      <c r="M56" s="47"/>
    </row>
    <row r="57" spans="1:13" ht="59.25" customHeight="1" x14ac:dyDescent="0.2">
      <c r="C57" s="151" t="s">
        <v>117</v>
      </c>
      <c r="D57" s="152"/>
      <c r="E57" s="166" t="s">
        <v>71</v>
      </c>
      <c r="F57" s="167"/>
      <c r="G57" s="167"/>
      <c r="H57" s="167"/>
      <c r="I57" s="167"/>
      <c r="J57" s="167"/>
      <c r="K57" s="167"/>
      <c r="L57" s="167"/>
      <c r="M57" s="168"/>
    </row>
    <row r="58" spans="1:13" ht="14.25" customHeight="1" x14ac:dyDescent="0.2">
      <c r="C58" s="151" t="s">
        <v>39</v>
      </c>
      <c r="D58" s="152"/>
      <c r="E58" s="143" t="str">
        <f>IF(AND(E56="□",G56="□"),"",IF(E56="■","","［Ｑ］"))</f>
        <v/>
      </c>
      <c r="F58" s="144"/>
      <c r="G58" s="144"/>
      <c r="H58" s="144"/>
      <c r="I58" s="144"/>
      <c r="J58" s="144"/>
      <c r="K58" s="144"/>
      <c r="L58" s="144"/>
      <c r="M58" s="145"/>
    </row>
    <row r="59" spans="1:13" ht="14.25" customHeight="1" thickBot="1" x14ac:dyDescent="0.25">
      <c r="C59" s="169"/>
      <c r="D59" s="170"/>
      <c r="E59" s="140" t="str">
        <f>IF(OR(I31="評価対象外",I47="■"),"",IF(AND(E56="□",G56="□"),"ＯＫ（Ｅ列）かＮＧ（Ｇ列）かいずれか該当する項目に■を入力して下さい",""))</f>
        <v/>
      </c>
      <c r="F59" s="141"/>
      <c r="G59" s="141"/>
      <c r="H59" s="141"/>
      <c r="I59" s="141"/>
      <c r="J59" s="141"/>
      <c r="K59" s="141"/>
      <c r="L59" s="141"/>
      <c r="M59" s="142"/>
    </row>
    <row r="60" spans="1:13" ht="5.15" customHeight="1" x14ac:dyDescent="0.2">
      <c r="C60" s="14"/>
      <c r="D60" s="14"/>
      <c r="E60" s="14"/>
      <c r="F60" s="14"/>
      <c r="G60" s="14"/>
      <c r="H60" s="14"/>
      <c r="I60" s="14"/>
      <c r="J60" s="14"/>
      <c r="K60" s="14"/>
      <c r="L60" s="14"/>
      <c r="M60" s="14"/>
    </row>
    <row r="61" spans="1:13" ht="12.5" thickBot="1" x14ac:dyDescent="0.25">
      <c r="A61" s="23"/>
      <c r="C61" s="180" t="s">
        <v>118</v>
      </c>
      <c r="D61" s="180"/>
      <c r="E61" s="180"/>
      <c r="F61" s="180"/>
      <c r="G61" s="180"/>
      <c r="H61" s="180"/>
      <c r="I61" s="180"/>
      <c r="J61" s="180"/>
      <c r="K61" s="180"/>
      <c r="L61" s="180"/>
      <c r="M61" s="180"/>
    </row>
    <row r="62" spans="1:13" ht="27.65" customHeight="1" x14ac:dyDescent="0.2">
      <c r="C62" s="146" t="s">
        <v>10</v>
      </c>
      <c r="D62" s="147"/>
      <c r="E62" s="302" t="s">
        <v>132</v>
      </c>
      <c r="F62" s="303"/>
      <c r="G62" s="303"/>
      <c r="H62" s="303"/>
      <c r="I62" s="303"/>
      <c r="J62" s="303"/>
      <c r="K62" s="303"/>
      <c r="L62" s="303"/>
      <c r="M62" s="304"/>
    </row>
    <row r="63" spans="1:13" ht="14.25" customHeight="1" x14ac:dyDescent="0.2">
      <c r="C63" s="192" t="s">
        <v>59</v>
      </c>
      <c r="D63" s="193"/>
      <c r="E63" s="43" t="s">
        <v>143</v>
      </c>
      <c r="F63" s="44" t="s">
        <v>142</v>
      </c>
      <c r="G63" s="78" t="s">
        <v>141</v>
      </c>
      <c r="H63" s="46" t="s">
        <v>144</v>
      </c>
      <c r="I63" s="46"/>
      <c r="J63" s="46"/>
      <c r="K63" s="46"/>
      <c r="L63" s="46"/>
      <c r="M63" s="47"/>
    </row>
    <row r="64" spans="1:13" ht="160.9" customHeight="1" x14ac:dyDescent="0.2">
      <c r="C64" s="151" t="s">
        <v>117</v>
      </c>
      <c r="D64" s="152"/>
      <c r="E64" s="166" t="s">
        <v>138</v>
      </c>
      <c r="F64" s="167"/>
      <c r="G64" s="167"/>
      <c r="H64" s="167"/>
      <c r="I64" s="167"/>
      <c r="J64" s="167"/>
      <c r="K64" s="167"/>
      <c r="L64" s="167"/>
      <c r="M64" s="168"/>
    </row>
    <row r="65" spans="1:13" ht="14.25" customHeight="1" x14ac:dyDescent="0.2">
      <c r="C65" s="151" t="s">
        <v>39</v>
      </c>
      <c r="D65" s="152"/>
      <c r="E65" s="143" t="str">
        <f>IF(AND(E63="□",G63="□"),"",IF(E63="■","","［Ｓ］"))</f>
        <v>［Ｓ］</v>
      </c>
      <c r="F65" s="144"/>
      <c r="G65" s="144"/>
      <c r="H65" s="144"/>
      <c r="I65" s="144"/>
      <c r="J65" s="144"/>
      <c r="K65" s="144"/>
      <c r="L65" s="144"/>
      <c r="M65" s="145"/>
    </row>
    <row r="66" spans="1:13" ht="14.25" customHeight="1" thickBot="1" x14ac:dyDescent="0.25">
      <c r="C66" s="169"/>
      <c r="D66" s="170"/>
      <c r="E66" s="140" t="str">
        <f>IF(OR(I31="評価対象外",I47="■"),"",IF(AND(E63="□",G63="□"),"ＯＫ（Ｅ列）かＮＧ（Ｇ列）かいずれか該当する項目に■を入力して下さい",""))</f>
        <v/>
      </c>
      <c r="F66" s="141"/>
      <c r="G66" s="141"/>
      <c r="H66" s="141"/>
      <c r="I66" s="141"/>
      <c r="J66" s="141"/>
      <c r="K66" s="141"/>
      <c r="L66" s="141"/>
      <c r="M66" s="142"/>
    </row>
    <row r="67" spans="1:13" ht="5.15" customHeight="1" x14ac:dyDescent="0.2">
      <c r="C67" s="14"/>
      <c r="D67" s="14"/>
      <c r="E67" s="14"/>
      <c r="F67" s="14"/>
      <c r="G67" s="14"/>
      <c r="H67" s="14"/>
      <c r="I67" s="14"/>
      <c r="J67" s="14"/>
      <c r="K67" s="14"/>
      <c r="L67" s="14"/>
      <c r="M67" s="14"/>
    </row>
    <row r="68" spans="1:13" ht="12.5" thickBot="1" x14ac:dyDescent="0.25">
      <c r="A68" s="23"/>
      <c r="C68" s="180" t="s">
        <v>125</v>
      </c>
      <c r="D68" s="180"/>
      <c r="E68" s="180"/>
      <c r="F68" s="180"/>
      <c r="G68" s="180"/>
      <c r="H68" s="180"/>
      <c r="I68" s="180"/>
      <c r="J68" s="180"/>
      <c r="K68" s="180"/>
      <c r="L68" s="180"/>
      <c r="M68" s="180"/>
    </row>
    <row r="69" spans="1:13" ht="49.15" customHeight="1" x14ac:dyDescent="0.2">
      <c r="C69" s="146" t="s">
        <v>10</v>
      </c>
      <c r="D69" s="147"/>
      <c r="E69" s="302" t="s">
        <v>120</v>
      </c>
      <c r="F69" s="305"/>
      <c r="G69" s="305"/>
      <c r="H69" s="305"/>
      <c r="I69" s="305"/>
      <c r="J69" s="305"/>
      <c r="K69" s="305"/>
      <c r="L69" s="305"/>
      <c r="M69" s="306"/>
    </row>
    <row r="70" spans="1:13" ht="14.25" customHeight="1" x14ac:dyDescent="0.2">
      <c r="C70" s="192" t="s">
        <v>59</v>
      </c>
      <c r="D70" s="193"/>
      <c r="E70" s="43" t="s">
        <v>143</v>
      </c>
      <c r="F70" s="44" t="s">
        <v>142</v>
      </c>
      <c r="G70" s="45" t="s">
        <v>143</v>
      </c>
      <c r="H70" s="46" t="s">
        <v>144</v>
      </c>
      <c r="I70" s="46"/>
      <c r="J70" s="46"/>
      <c r="K70" s="46"/>
      <c r="L70" s="46"/>
      <c r="M70" s="47"/>
    </row>
    <row r="71" spans="1:13" ht="95.5" customHeight="1" x14ac:dyDescent="0.2">
      <c r="C71" s="151" t="s">
        <v>117</v>
      </c>
      <c r="D71" s="152"/>
      <c r="E71" s="166" t="s">
        <v>72</v>
      </c>
      <c r="F71" s="167"/>
      <c r="G71" s="167"/>
      <c r="H71" s="167"/>
      <c r="I71" s="167"/>
      <c r="J71" s="167"/>
      <c r="K71" s="167"/>
      <c r="L71" s="167"/>
      <c r="M71" s="168"/>
    </row>
    <row r="72" spans="1:13" ht="14.25" customHeight="1" x14ac:dyDescent="0.2">
      <c r="C72" s="151" t="s">
        <v>39</v>
      </c>
      <c r="D72" s="152"/>
      <c r="E72" s="143" t="str">
        <f>IF(G70="■","［Ｃ］",IF(OR(E49&lt;&gt;"",E58&lt;&gt;"",E65&lt;&gt;""),"（Ｃ）",""))</f>
        <v>（Ｃ）</v>
      </c>
      <c r="F72" s="144"/>
      <c r="G72" s="144"/>
      <c r="H72" s="144"/>
      <c r="I72" s="144"/>
      <c r="J72" s="144"/>
      <c r="K72" s="144"/>
      <c r="L72" s="144"/>
      <c r="M72" s="145"/>
    </row>
    <row r="73" spans="1:13" ht="14.25" customHeight="1" thickBot="1" x14ac:dyDescent="0.25">
      <c r="C73" s="169"/>
      <c r="D73" s="170"/>
      <c r="E73" s="140" t="str">
        <f>IF(OR(I31="評価対象外",I47="■"),"",IF(AND(E70="□",G70="□"),"ＯＫ（Ｅ列）かＮＧ（Ｇ列）かいずれか該当する項目に■を入力して下さい",""))</f>
        <v>ＯＫ（Ｅ列）かＮＧ（Ｇ列）かいずれか該当する項目に■を入力して下さい</v>
      </c>
      <c r="F73" s="141"/>
      <c r="G73" s="141"/>
      <c r="H73" s="141"/>
      <c r="I73" s="141"/>
      <c r="J73" s="141"/>
      <c r="K73" s="141"/>
      <c r="L73" s="141"/>
      <c r="M73" s="142"/>
    </row>
    <row r="74" spans="1:13" x14ac:dyDescent="0.2">
      <c r="C74" s="14"/>
      <c r="D74" s="14"/>
      <c r="E74" s="14"/>
      <c r="F74" s="14"/>
      <c r="G74" s="14"/>
      <c r="H74" s="14"/>
      <c r="I74" s="14"/>
      <c r="J74" s="14"/>
      <c r="K74" s="14"/>
      <c r="L74" s="14"/>
      <c r="M74" s="14"/>
    </row>
    <row r="75" spans="1:13" ht="12.5" thickBot="1" x14ac:dyDescent="0.25">
      <c r="C75" s="114" t="s">
        <v>62</v>
      </c>
      <c r="D75" s="114"/>
      <c r="E75" s="114"/>
      <c r="F75" s="15"/>
      <c r="G75" s="48"/>
      <c r="H75" s="48"/>
      <c r="I75" s="48"/>
      <c r="J75" s="48"/>
      <c r="K75" s="48"/>
      <c r="L75" s="48"/>
      <c r="M75" s="48"/>
    </row>
    <row r="76" spans="1:13" ht="10" customHeight="1" thickTop="1" thickBot="1" x14ac:dyDescent="0.25">
      <c r="C76" s="14"/>
      <c r="D76" s="14"/>
      <c r="E76" s="14"/>
      <c r="F76" s="14"/>
      <c r="G76" s="14"/>
      <c r="H76" s="14"/>
      <c r="I76" s="14"/>
      <c r="J76" s="14"/>
      <c r="K76" s="14"/>
      <c r="L76" s="14"/>
      <c r="M76" s="14"/>
    </row>
    <row r="77" spans="1:13" ht="13.5" customHeight="1" x14ac:dyDescent="0.2">
      <c r="C77" s="146" t="s">
        <v>59</v>
      </c>
      <c r="D77" s="147"/>
      <c r="E77" s="237" t="str">
        <f>IF(OR(I31="評価対象外",I47="■"),"評価対象外",IF(G77="","次年度特定調達品目候補","継続検討"))</f>
        <v>継続検討</v>
      </c>
      <c r="F77" s="238"/>
      <c r="G77" s="241" t="str">
        <f>IF(OR(I31="評価対象外",I47="■"),"",IF(E49="［Ｅ］","Ｅ","")&amp;IF(E58="［Ｑ］","Ｑ","")&amp;IF(E65="［Ｓ］","Ｓ","")&amp;IF(E72="［Ｃ］","Ｃ",IF(E72="（Ｃ）","（Ｃ）","")))</f>
        <v>ＥＳ（Ｃ）</v>
      </c>
      <c r="H77" s="242"/>
      <c r="I77" s="242"/>
      <c r="J77" s="242"/>
      <c r="K77" s="242"/>
      <c r="L77" s="242"/>
      <c r="M77" s="243"/>
    </row>
    <row r="78" spans="1:13" ht="93" customHeight="1" thickBot="1" x14ac:dyDescent="0.25">
      <c r="C78" s="244" t="s">
        <v>67</v>
      </c>
      <c r="D78" s="245"/>
      <c r="E78" s="209" t="s">
        <v>73</v>
      </c>
      <c r="F78" s="209"/>
      <c r="G78" s="209"/>
      <c r="H78" s="209"/>
      <c r="I78" s="209"/>
      <c r="J78" s="209"/>
      <c r="K78" s="209"/>
      <c r="L78" s="209"/>
      <c r="M78" s="210"/>
    </row>
    <row r="79" spans="1:13" x14ac:dyDescent="0.2">
      <c r="C79" s="220"/>
      <c r="D79" s="220"/>
      <c r="E79" s="220"/>
      <c r="F79" s="220"/>
      <c r="G79" s="220"/>
      <c r="H79" s="220"/>
      <c r="I79" s="220"/>
      <c r="J79" s="220"/>
      <c r="K79" s="220"/>
      <c r="L79" s="220"/>
      <c r="M79" s="220"/>
    </row>
    <row r="80" spans="1:13" ht="12.5" thickBot="1" x14ac:dyDescent="0.25">
      <c r="C80" s="114" t="s">
        <v>110</v>
      </c>
      <c r="D80" s="114"/>
      <c r="E80" s="114"/>
      <c r="F80" s="114"/>
      <c r="G80" s="114"/>
      <c r="H80" s="114"/>
      <c r="I80" s="114"/>
      <c r="J80" s="114"/>
      <c r="K80" s="114"/>
      <c r="L80" s="114"/>
      <c r="M80" s="114"/>
    </row>
    <row r="81" spans="3:15" ht="10" customHeight="1" thickTop="1" thickBot="1" x14ac:dyDescent="0.25">
      <c r="C81" s="14"/>
      <c r="D81" s="14"/>
      <c r="E81" s="14"/>
      <c r="F81" s="14"/>
      <c r="G81" s="14"/>
      <c r="H81" s="14"/>
      <c r="I81" s="14"/>
      <c r="J81" s="14"/>
      <c r="K81" s="14"/>
      <c r="L81" s="14"/>
      <c r="M81" s="14"/>
    </row>
    <row r="82" spans="3:15" ht="12" customHeight="1" thickBot="1" x14ac:dyDescent="0.25">
      <c r="C82" s="271" t="s">
        <v>111</v>
      </c>
      <c r="D82" s="272"/>
      <c r="E82" s="276" t="s">
        <v>112</v>
      </c>
      <c r="F82" s="277"/>
      <c r="G82" s="239" t="s">
        <v>113</v>
      </c>
      <c r="H82" s="239"/>
      <c r="I82" s="239"/>
      <c r="J82" s="239"/>
      <c r="K82" s="239"/>
      <c r="L82" s="239"/>
      <c r="M82" s="240"/>
    </row>
    <row r="83" spans="3:15" ht="46.5" customHeight="1" thickTop="1" x14ac:dyDescent="0.2">
      <c r="C83" s="282">
        <v>38968</v>
      </c>
      <c r="D83" s="283"/>
      <c r="E83" s="280" t="s">
        <v>77</v>
      </c>
      <c r="F83" s="281"/>
      <c r="G83" s="307" t="s">
        <v>22</v>
      </c>
      <c r="H83" s="307"/>
      <c r="I83" s="307"/>
      <c r="J83" s="308"/>
      <c r="K83" s="308"/>
      <c r="L83" s="308"/>
      <c r="M83" s="309"/>
    </row>
    <row r="84" spans="3:15" ht="28.5" customHeight="1" x14ac:dyDescent="0.2">
      <c r="C84" s="284">
        <v>39036</v>
      </c>
      <c r="D84" s="285"/>
      <c r="E84" s="310" t="s">
        <v>77</v>
      </c>
      <c r="F84" s="311"/>
      <c r="G84" s="286" t="s">
        <v>119</v>
      </c>
      <c r="H84" s="286"/>
      <c r="I84" s="286"/>
      <c r="J84" s="287"/>
      <c r="K84" s="287"/>
      <c r="L84" s="287"/>
      <c r="M84" s="288"/>
    </row>
    <row r="85" spans="3:15" ht="19.899999999999999" customHeight="1" x14ac:dyDescent="0.2">
      <c r="C85" s="260">
        <v>39370</v>
      </c>
      <c r="D85" s="261"/>
      <c r="E85" s="258" t="s">
        <v>63</v>
      </c>
      <c r="F85" s="259"/>
      <c r="G85" s="289" t="s">
        <v>119</v>
      </c>
      <c r="H85" s="289"/>
      <c r="I85" s="289"/>
      <c r="J85" s="290"/>
      <c r="K85" s="290"/>
      <c r="L85" s="290"/>
      <c r="M85" s="291"/>
    </row>
    <row r="86" spans="3:15" ht="19.899999999999999" customHeight="1" x14ac:dyDescent="0.2">
      <c r="C86" s="223"/>
      <c r="D86" s="224"/>
      <c r="E86" s="264"/>
      <c r="F86" s="265"/>
      <c r="G86" s="234"/>
      <c r="H86" s="235"/>
      <c r="I86" s="235"/>
      <c r="J86" s="235"/>
      <c r="K86" s="235"/>
      <c r="L86" s="235"/>
      <c r="M86" s="236"/>
    </row>
    <row r="87" spans="3:15" ht="19.899999999999999" customHeight="1" thickBot="1" x14ac:dyDescent="0.25">
      <c r="C87" s="221"/>
      <c r="D87" s="222"/>
      <c r="E87" s="249"/>
      <c r="F87" s="250"/>
      <c r="G87" s="231"/>
      <c r="H87" s="232"/>
      <c r="I87" s="232"/>
      <c r="J87" s="232"/>
      <c r="K87" s="232"/>
      <c r="L87" s="232"/>
      <c r="M87" s="233"/>
      <c r="N87" s="49"/>
      <c r="O87" s="77"/>
    </row>
    <row r="88" spans="3:15" x14ac:dyDescent="0.2">
      <c r="C88" s="14"/>
      <c r="D88" s="14"/>
      <c r="E88" s="14"/>
      <c r="F88" s="14"/>
      <c r="G88" s="14"/>
      <c r="H88" s="14"/>
      <c r="I88" s="14"/>
      <c r="J88" s="14"/>
      <c r="K88" s="14"/>
      <c r="L88" s="14"/>
      <c r="M88" s="14"/>
      <c r="N88" s="49"/>
      <c r="O88" s="77"/>
    </row>
    <row r="89" spans="3:15" ht="12.5" thickBot="1" x14ac:dyDescent="0.25">
      <c r="C89" s="114" t="s">
        <v>114</v>
      </c>
      <c r="D89" s="114"/>
      <c r="E89" s="114"/>
      <c r="F89" s="15"/>
      <c r="G89" s="48"/>
      <c r="H89" s="48"/>
      <c r="I89" s="48"/>
      <c r="J89" s="48"/>
      <c r="K89" s="48"/>
      <c r="L89" s="48"/>
      <c r="M89" s="48"/>
      <c r="N89" s="49"/>
      <c r="O89" s="77"/>
    </row>
    <row r="90" spans="3:15" ht="13.5" customHeight="1" thickTop="1" thickBot="1" x14ac:dyDescent="0.25">
      <c r="C90" s="14"/>
      <c r="D90" s="14"/>
      <c r="E90" s="14"/>
      <c r="F90" s="14"/>
      <c r="G90" s="14"/>
      <c r="H90" s="14"/>
      <c r="I90" s="14"/>
      <c r="J90" s="14"/>
      <c r="K90" s="14"/>
      <c r="L90" s="14"/>
      <c r="M90" s="14"/>
      <c r="N90" s="49"/>
      <c r="O90" s="77"/>
    </row>
    <row r="91" spans="3:15" ht="14.25" customHeight="1" x14ac:dyDescent="0.2">
      <c r="C91" s="266" t="s">
        <v>115</v>
      </c>
      <c r="D91" s="267"/>
      <c r="E91" s="246"/>
      <c r="F91" s="247"/>
      <c r="G91" s="247"/>
      <c r="H91" s="247"/>
      <c r="I91" s="247"/>
      <c r="J91" s="247"/>
      <c r="K91" s="247"/>
      <c r="L91" s="247"/>
      <c r="M91" s="248"/>
      <c r="N91" s="49"/>
      <c r="O91" s="77"/>
    </row>
    <row r="92" spans="3:15" x14ac:dyDescent="0.2">
      <c r="C92" s="211" t="s">
        <v>43</v>
      </c>
      <c r="D92" s="212"/>
      <c r="E92" s="166"/>
      <c r="F92" s="167"/>
      <c r="G92" s="167"/>
      <c r="H92" s="167"/>
      <c r="I92" s="167"/>
      <c r="J92" s="167"/>
      <c r="K92" s="167"/>
      <c r="L92" s="167"/>
      <c r="M92" s="168"/>
      <c r="O92" s="50"/>
    </row>
    <row r="93" spans="3:15" x14ac:dyDescent="0.2">
      <c r="C93" s="211" t="s">
        <v>116</v>
      </c>
      <c r="D93" s="212"/>
      <c r="E93" s="166"/>
      <c r="F93" s="167"/>
      <c r="G93" s="167"/>
      <c r="H93" s="167"/>
      <c r="I93" s="167"/>
      <c r="J93" s="167"/>
      <c r="K93" s="167"/>
      <c r="L93" s="167"/>
      <c r="M93" s="168"/>
      <c r="O93" s="50"/>
    </row>
    <row r="94" spans="3:15" x14ac:dyDescent="0.2">
      <c r="C94" s="211" t="s">
        <v>44</v>
      </c>
      <c r="D94" s="212"/>
      <c r="E94" s="166"/>
      <c r="F94" s="167"/>
      <c r="G94" s="167"/>
      <c r="H94" s="167"/>
      <c r="I94" s="167"/>
      <c r="J94" s="167"/>
      <c r="K94" s="167"/>
      <c r="L94" s="167"/>
      <c r="M94" s="168"/>
      <c r="O94" s="50"/>
    </row>
    <row r="95" spans="3:15" ht="13" x14ac:dyDescent="0.2">
      <c r="C95" s="211" t="s">
        <v>145</v>
      </c>
      <c r="D95" s="212"/>
      <c r="E95" s="215"/>
      <c r="F95" s="216"/>
      <c r="G95" s="217"/>
      <c r="H95" s="217"/>
      <c r="I95" s="217"/>
      <c r="J95" s="217"/>
      <c r="K95" s="217"/>
      <c r="L95" s="217"/>
      <c r="M95" s="218"/>
    </row>
    <row r="96" spans="3:15" x14ac:dyDescent="0.2">
      <c r="C96" s="211" t="s">
        <v>0</v>
      </c>
      <c r="D96" s="212"/>
      <c r="E96" s="166"/>
      <c r="F96" s="167"/>
      <c r="G96" s="167"/>
      <c r="H96" s="167"/>
      <c r="I96" s="167"/>
      <c r="J96" s="167"/>
      <c r="K96" s="167"/>
      <c r="L96" s="167"/>
      <c r="M96" s="168"/>
    </row>
    <row r="97" spans="1:16" ht="12.5" thickBot="1" x14ac:dyDescent="0.25">
      <c r="C97" s="213" t="s">
        <v>1</v>
      </c>
      <c r="D97" s="214"/>
      <c r="E97" s="208"/>
      <c r="F97" s="209"/>
      <c r="G97" s="209"/>
      <c r="H97" s="209"/>
      <c r="I97" s="209"/>
      <c r="J97" s="209"/>
      <c r="K97" s="209"/>
      <c r="L97" s="209"/>
      <c r="M97" s="210"/>
    </row>
    <row r="98" spans="1:16" x14ac:dyDescent="0.2">
      <c r="A98" s="14"/>
      <c r="B98" s="14"/>
      <c r="C98" s="14"/>
      <c r="D98" s="14"/>
      <c r="E98" s="14"/>
      <c r="F98" s="14"/>
      <c r="G98" s="14"/>
      <c r="H98" s="14"/>
      <c r="I98" s="14"/>
      <c r="J98" s="14"/>
      <c r="K98" s="14"/>
      <c r="L98" s="14"/>
      <c r="M98" s="14"/>
      <c r="N98" s="14"/>
      <c r="O98" s="14"/>
      <c r="P98" s="14"/>
    </row>
    <row r="99" spans="1:16" x14ac:dyDescent="0.2">
      <c r="A99" s="14"/>
      <c r="B99" s="14"/>
      <c r="C99" s="14"/>
      <c r="D99" s="51" t="s">
        <v>29</v>
      </c>
      <c r="E99" s="72" t="s">
        <v>68</v>
      </c>
      <c r="F99" s="14"/>
      <c r="G99" s="14"/>
      <c r="H99" s="14"/>
      <c r="I99" s="14"/>
      <c r="J99" s="14"/>
      <c r="K99" s="14"/>
      <c r="L99" s="14"/>
      <c r="M99" s="14"/>
      <c r="N99" s="14"/>
      <c r="O99" s="14"/>
      <c r="P99" s="14"/>
    </row>
    <row r="100" spans="1:16" x14ac:dyDescent="0.2">
      <c r="A100" s="14"/>
      <c r="B100" s="14"/>
      <c r="C100" s="14"/>
      <c r="D100" s="51"/>
      <c r="E100" s="52"/>
      <c r="F100" s="14"/>
      <c r="G100" s="14"/>
      <c r="H100" s="14"/>
      <c r="I100" s="14"/>
      <c r="J100" s="14"/>
      <c r="K100" s="14"/>
      <c r="L100" s="14"/>
      <c r="M100" s="14"/>
      <c r="N100" s="14"/>
      <c r="O100" s="14"/>
      <c r="P100" s="14"/>
    </row>
    <row r="101" spans="1:16" x14ac:dyDescent="0.2">
      <c r="A101" s="53"/>
      <c r="B101" s="14"/>
      <c r="C101" s="14"/>
      <c r="D101" s="54"/>
      <c r="E101" s="55"/>
      <c r="F101" s="14"/>
      <c r="G101" s="14"/>
      <c r="H101" s="14"/>
      <c r="I101" s="14"/>
      <c r="J101" s="14"/>
      <c r="K101" s="14"/>
      <c r="L101" s="14"/>
      <c r="M101" s="14"/>
      <c r="N101" s="14"/>
      <c r="O101" s="14"/>
      <c r="P101" s="14"/>
    </row>
    <row r="102" spans="1:16" ht="14" x14ac:dyDescent="0.2">
      <c r="A102" s="14"/>
      <c r="B102" s="14"/>
      <c r="C102" s="51" t="s">
        <v>15</v>
      </c>
      <c r="D102" s="9" t="s">
        <v>64</v>
      </c>
      <c r="E102" s="14"/>
      <c r="F102" s="14"/>
      <c r="G102" s="14"/>
      <c r="H102" s="14"/>
      <c r="I102" s="14"/>
      <c r="J102" s="14"/>
      <c r="K102" s="14"/>
      <c r="L102" s="14"/>
      <c r="M102" s="14"/>
      <c r="N102" s="14"/>
      <c r="O102" s="14"/>
      <c r="P102" s="14"/>
    </row>
    <row r="103" spans="1:16" x14ac:dyDescent="0.2">
      <c r="A103" s="14"/>
      <c r="B103" s="14"/>
      <c r="C103" s="14"/>
      <c r="D103" s="14"/>
      <c r="E103" s="14"/>
      <c r="F103" s="14"/>
      <c r="G103" s="14"/>
      <c r="H103" s="14"/>
      <c r="I103" s="14"/>
      <c r="J103" s="14"/>
      <c r="K103" s="14"/>
      <c r="L103" s="14"/>
      <c r="M103" s="14"/>
      <c r="N103" s="14"/>
      <c r="O103" s="14"/>
      <c r="P103" s="14"/>
    </row>
    <row r="104" spans="1:16" x14ac:dyDescent="0.2">
      <c r="A104" s="14"/>
      <c r="B104" s="14"/>
      <c r="C104" s="14"/>
      <c r="D104" s="51"/>
      <c r="E104" s="56"/>
      <c r="F104" s="14"/>
      <c r="G104" s="14"/>
      <c r="H104" s="14"/>
      <c r="I104" s="14"/>
      <c r="J104" s="14"/>
      <c r="K104" s="14"/>
      <c r="L104" s="14"/>
      <c r="M104" s="14"/>
      <c r="N104" s="14"/>
      <c r="O104" s="14"/>
      <c r="P104" s="14"/>
    </row>
    <row r="105" spans="1:16" x14ac:dyDescent="0.2">
      <c r="A105" s="14"/>
      <c r="B105" s="14"/>
      <c r="C105" s="14"/>
      <c r="D105" s="14"/>
      <c r="E105" s="14"/>
      <c r="F105" s="14"/>
      <c r="G105" s="14"/>
      <c r="H105" s="14"/>
      <c r="I105" s="14"/>
      <c r="J105" s="14"/>
      <c r="K105" s="14"/>
      <c r="L105" s="14"/>
      <c r="M105" s="14"/>
      <c r="N105" s="14"/>
      <c r="O105" s="14"/>
      <c r="P105" s="14"/>
    </row>
    <row r="106" spans="1:16" x14ac:dyDescent="0.2">
      <c r="A106" s="14"/>
      <c r="B106" s="14"/>
      <c r="C106" s="14"/>
      <c r="I106" s="14"/>
      <c r="J106" s="14"/>
      <c r="K106" s="14"/>
      <c r="L106" s="14"/>
      <c r="M106" s="14"/>
      <c r="N106" s="14"/>
      <c r="O106" s="14"/>
      <c r="P106" s="14"/>
    </row>
    <row r="107" spans="1:16" x14ac:dyDescent="0.2">
      <c r="A107" s="14"/>
      <c r="B107" s="14"/>
      <c r="C107" s="14"/>
      <c r="D107" s="14"/>
      <c r="E107" s="14"/>
      <c r="F107" s="14"/>
      <c r="G107" s="14"/>
      <c r="H107" s="14"/>
      <c r="I107" s="14"/>
      <c r="J107" s="14"/>
      <c r="K107" s="14"/>
      <c r="L107" s="14"/>
      <c r="M107" s="14"/>
      <c r="N107" s="14"/>
      <c r="O107" s="14"/>
      <c r="P107" s="14"/>
    </row>
    <row r="108" spans="1:16" x14ac:dyDescent="0.2">
      <c r="A108" s="14"/>
      <c r="B108" s="14"/>
      <c r="C108" s="14"/>
      <c r="D108" s="14"/>
      <c r="E108" s="14"/>
      <c r="F108" s="14"/>
      <c r="G108" s="14"/>
      <c r="H108" s="14"/>
      <c r="I108" s="14"/>
      <c r="J108" s="14"/>
      <c r="K108" s="14"/>
      <c r="L108" s="14"/>
      <c r="M108" s="14"/>
      <c r="N108" s="14"/>
      <c r="O108" s="14"/>
      <c r="P108" s="14"/>
    </row>
    <row r="109" spans="1:16" x14ac:dyDescent="0.2">
      <c r="A109" s="14"/>
      <c r="B109" s="14"/>
      <c r="C109" s="14"/>
      <c r="D109" s="14"/>
      <c r="E109" s="14"/>
      <c r="F109" s="14"/>
      <c r="G109" s="14"/>
      <c r="H109" s="14"/>
      <c r="I109" s="14"/>
      <c r="J109" s="14"/>
      <c r="K109" s="14"/>
      <c r="L109" s="14"/>
      <c r="M109" s="14"/>
      <c r="N109" s="14"/>
      <c r="O109" s="14"/>
      <c r="P109" s="14"/>
    </row>
    <row r="110" spans="1:16" x14ac:dyDescent="0.2">
      <c r="A110" s="14"/>
      <c r="B110" s="14"/>
      <c r="C110" s="14"/>
      <c r="D110" s="14"/>
      <c r="E110" s="14"/>
      <c r="F110" s="14"/>
      <c r="G110" s="14"/>
      <c r="H110" s="14"/>
      <c r="I110" s="14"/>
      <c r="J110" s="14"/>
      <c r="K110" s="14"/>
      <c r="L110" s="14"/>
      <c r="M110" s="14"/>
      <c r="N110" s="14"/>
      <c r="O110" s="14"/>
      <c r="P110" s="14"/>
    </row>
    <row r="111" spans="1:16" x14ac:dyDescent="0.2">
      <c r="A111" s="14"/>
      <c r="B111" s="14"/>
      <c r="C111" s="14"/>
      <c r="D111" s="14"/>
      <c r="E111" s="14"/>
      <c r="F111" s="14"/>
      <c r="G111" s="14"/>
      <c r="H111" s="14"/>
      <c r="I111" s="14"/>
      <c r="J111" s="14"/>
      <c r="K111" s="14"/>
      <c r="L111" s="14"/>
      <c r="M111" s="14"/>
      <c r="N111" s="14"/>
      <c r="O111" s="14"/>
      <c r="P111" s="14"/>
    </row>
  </sheetData>
  <mergeCells count="133">
    <mergeCell ref="L39:M39"/>
    <mergeCell ref="C39:E40"/>
    <mergeCell ref="E6:M6"/>
    <mergeCell ref="E7:M7"/>
    <mergeCell ref="E17:H17"/>
    <mergeCell ref="I29:M29"/>
    <mergeCell ref="I31:M35"/>
    <mergeCell ref="C31:G31"/>
    <mergeCell ref="C34:G34"/>
    <mergeCell ref="C33:G33"/>
    <mergeCell ref="A1:A7"/>
    <mergeCell ref="C24:D24"/>
    <mergeCell ref="C25:D25"/>
    <mergeCell ref="C6:D6"/>
    <mergeCell ref="C11:D11"/>
    <mergeCell ref="C1:M1"/>
    <mergeCell ref="C3:M3"/>
    <mergeCell ref="E5:M5"/>
    <mergeCell ref="C5:D5"/>
    <mergeCell ref="E10:M10"/>
    <mergeCell ref="C47:D47"/>
    <mergeCell ref="C52:M52"/>
    <mergeCell ref="E48:M48"/>
    <mergeCell ref="C48:D48"/>
    <mergeCell ref="C45:E45"/>
    <mergeCell ref="C49:D49"/>
    <mergeCell ref="E49:M49"/>
    <mergeCell ref="E50:M50"/>
    <mergeCell ref="C50:D50"/>
    <mergeCell ref="C66:D66"/>
    <mergeCell ref="E55:M55"/>
    <mergeCell ref="C68:M68"/>
    <mergeCell ref="C72:D72"/>
    <mergeCell ref="C73:D73"/>
    <mergeCell ref="C57:D57"/>
    <mergeCell ref="C65:D65"/>
    <mergeCell ref="E71:M71"/>
    <mergeCell ref="C64:D64"/>
    <mergeCell ref="E64:M64"/>
    <mergeCell ref="G83:M83"/>
    <mergeCell ref="E82:F82"/>
    <mergeCell ref="E84:F84"/>
    <mergeCell ref="E73:M73"/>
    <mergeCell ref="L19:M19"/>
    <mergeCell ref="C80:M80"/>
    <mergeCell ref="E77:F77"/>
    <mergeCell ref="E72:M72"/>
    <mergeCell ref="C75:E75"/>
    <mergeCell ref="C79:M79"/>
    <mergeCell ref="C54:M54"/>
    <mergeCell ref="C82:D82"/>
    <mergeCell ref="E78:M78"/>
    <mergeCell ref="E66:M66"/>
    <mergeCell ref="G77:M77"/>
    <mergeCell ref="C78:D78"/>
    <mergeCell ref="C63:D63"/>
    <mergeCell ref="E69:M69"/>
    <mergeCell ref="G82:M82"/>
    <mergeCell ref="E58:M58"/>
    <mergeCell ref="E59:M59"/>
    <mergeCell ref="C62:D62"/>
    <mergeCell ref="C61:M61"/>
    <mergeCell ref="C56:D56"/>
    <mergeCell ref="E57:M57"/>
    <mergeCell ref="C55:D55"/>
    <mergeCell ref="C58:D58"/>
    <mergeCell ref="C59:D59"/>
    <mergeCell ref="E62:M62"/>
    <mergeCell ref="C41:E41"/>
    <mergeCell ref="C42:E42"/>
    <mergeCell ref="C32:G32"/>
    <mergeCell ref="L20:M20"/>
    <mergeCell ref="E24:M24"/>
    <mergeCell ref="C44:E44"/>
    <mergeCell ref="I30:M30"/>
    <mergeCell ref="C37:M37"/>
    <mergeCell ref="C43:E43"/>
    <mergeCell ref="F39:K39"/>
    <mergeCell ref="C35:G35"/>
    <mergeCell ref="E18:H18"/>
    <mergeCell ref="L18:M18"/>
    <mergeCell ref="E16:H16"/>
    <mergeCell ref="C27:M27"/>
    <mergeCell ref="E19:H19"/>
    <mergeCell ref="E20:H20"/>
    <mergeCell ref="C22:M22"/>
    <mergeCell ref="C30:G30"/>
    <mergeCell ref="E9:M9"/>
    <mergeCell ref="E15:H15"/>
    <mergeCell ref="L15:M15"/>
    <mergeCell ref="L17:M17"/>
    <mergeCell ref="E25:M25"/>
    <mergeCell ref="L16:M16"/>
    <mergeCell ref="G85:M85"/>
    <mergeCell ref="C69:D69"/>
    <mergeCell ref="C71:D71"/>
    <mergeCell ref="C7:D7"/>
    <mergeCell ref="C8:D8"/>
    <mergeCell ref="C9:D9"/>
    <mergeCell ref="C13:M13"/>
    <mergeCell ref="E11:M11"/>
    <mergeCell ref="C10:D10"/>
    <mergeCell ref="E8:M8"/>
    <mergeCell ref="C86:D86"/>
    <mergeCell ref="E86:F86"/>
    <mergeCell ref="G86:M86"/>
    <mergeCell ref="C94:D94"/>
    <mergeCell ref="C85:D85"/>
    <mergeCell ref="E83:F83"/>
    <mergeCell ref="C83:D83"/>
    <mergeCell ref="E85:F85"/>
    <mergeCell ref="C84:D84"/>
    <mergeCell ref="G84:M84"/>
    <mergeCell ref="E92:M92"/>
    <mergeCell ref="E94:M94"/>
    <mergeCell ref="C95:D95"/>
    <mergeCell ref="C96:D96"/>
    <mergeCell ref="E65:M65"/>
    <mergeCell ref="C77:D77"/>
    <mergeCell ref="C70:D70"/>
    <mergeCell ref="E96:M96"/>
    <mergeCell ref="E95:M95"/>
    <mergeCell ref="G87:M87"/>
    <mergeCell ref="E93:M93"/>
    <mergeCell ref="C87:D87"/>
    <mergeCell ref="E91:M91"/>
    <mergeCell ref="E87:F87"/>
    <mergeCell ref="C97:D97"/>
    <mergeCell ref="C89:E89"/>
    <mergeCell ref="C91:D91"/>
    <mergeCell ref="C92:D92"/>
    <mergeCell ref="C93:D93"/>
    <mergeCell ref="E97:M97"/>
  </mergeCells>
  <phoneticPr fontId="7"/>
  <printOptions horizontalCentered="1"/>
  <pageMargins left="0.59055118110236227" right="0.59055118110236227" top="0.46" bottom="0.22" header="0.24" footer="0.1"/>
  <pageSetup paperSize="9" scale="93" fitToHeight="0" orientation="portrait" verticalDpi="300" r:id="rId1"/>
  <headerFooter alignWithMargins="0">
    <oddHeader>&amp;R&amp;A　　&amp;P／&amp;N</oddHeader>
  </headerFooter>
  <rowBreaks count="2" manualBreakCount="2">
    <brk id="51" min="1" max="13" man="1"/>
    <brk id="79" min="1"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zoomScale="85" zoomScaleNormal="85" workbookViewId="0">
      <selection activeCell="C1" sqref="C1"/>
    </sheetView>
  </sheetViews>
  <sheetFormatPr defaultColWidth="9.90625" defaultRowHeight="13" x14ac:dyDescent="0.2"/>
  <cols>
    <col min="1" max="1" width="15" style="89" customWidth="1"/>
    <col min="2" max="2" width="22.08984375" style="89" customWidth="1"/>
    <col min="3" max="3" width="56.26953125" style="89" bestFit="1" customWidth="1"/>
    <col min="4" max="4" width="16.7265625" style="89" customWidth="1"/>
    <col min="5" max="5" width="84" style="89" customWidth="1"/>
    <col min="6" max="16384" width="9.90625" style="89"/>
  </cols>
  <sheetData>
    <row r="1" spans="1:5" ht="16.149999999999999" customHeight="1" x14ac:dyDescent="0.2"/>
    <row r="2" spans="1:5" ht="16.5" x14ac:dyDescent="0.2">
      <c r="A2" s="315" t="s">
        <v>146</v>
      </c>
      <c r="B2" s="315"/>
      <c r="C2" s="315"/>
      <c r="D2" s="315"/>
      <c r="E2" s="315"/>
    </row>
    <row r="3" spans="1:5" ht="16.149999999999999" customHeight="1" x14ac:dyDescent="0.2">
      <c r="A3" s="316" t="s">
        <v>147</v>
      </c>
      <c r="B3" s="316"/>
      <c r="C3" s="316"/>
      <c r="D3" s="316"/>
      <c r="E3" s="316"/>
    </row>
    <row r="4" spans="1:5" ht="16.149999999999999" customHeight="1" thickBot="1" x14ac:dyDescent="0.25">
      <c r="A4" s="90"/>
      <c r="B4" s="90"/>
      <c r="C4" s="90"/>
      <c r="D4" s="90"/>
      <c r="E4" s="90"/>
    </row>
    <row r="5" spans="1:5" x14ac:dyDescent="0.2">
      <c r="A5" s="317" t="s">
        <v>148</v>
      </c>
      <c r="B5" s="318"/>
      <c r="C5" s="92" t="s">
        <v>149</v>
      </c>
      <c r="D5" s="319" t="s">
        <v>150</v>
      </c>
      <c r="E5" s="320"/>
    </row>
    <row r="6" spans="1:5" s="91" customFormat="1" x14ac:dyDescent="0.2">
      <c r="A6" s="93" t="s">
        <v>151</v>
      </c>
      <c r="B6" s="94" t="s">
        <v>152</v>
      </c>
      <c r="C6" s="95"/>
      <c r="D6" s="94" t="s">
        <v>153</v>
      </c>
      <c r="E6" s="96" t="s">
        <v>154</v>
      </c>
    </row>
    <row r="7" spans="1:5" ht="234.5" thickBot="1" x14ac:dyDescent="0.25">
      <c r="A7" s="97" t="s">
        <v>155</v>
      </c>
      <c r="B7" s="98" t="s">
        <v>156</v>
      </c>
      <c r="C7" s="98" t="s">
        <v>157</v>
      </c>
      <c r="D7" s="99" t="s">
        <v>158</v>
      </c>
      <c r="E7" s="100" t="s">
        <v>159</v>
      </c>
    </row>
  </sheetData>
  <mergeCells count="4">
    <mergeCell ref="A2:E2"/>
    <mergeCell ref="A3:E3"/>
    <mergeCell ref="A5:B5"/>
    <mergeCell ref="D5:E5"/>
  </mergeCells>
  <phoneticPr fontId="7"/>
  <pageMargins left="0.7" right="0.7" top="0.75" bottom="0.75" header="0.3" footer="0.3"/>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土木-30※資料添付</vt:lpstr>
      <vt:lpstr>土木-30※曽根主研評価</vt:lpstr>
      <vt:lpstr>工法</vt:lpstr>
      <vt:lpstr>'土木-30※資料添付'!Print_Area</vt:lpstr>
      <vt:lpstr>'土木-30※曽根主研評価'!Print_Area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