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年度\05_公表\08_公表資料作成業務\みずほホームページ掲載用電子データ0309\推計の概要\参考\"/>
    </mc:Choice>
  </mc:AlternateContent>
  <bookViews>
    <workbookView xWindow="765" yWindow="330" windowWidth="21765" windowHeight="8970"/>
  </bookViews>
  <sheets>
    <sheet name="表8" sheetId="2" r:id="rId1"/>
  </sheets>
  <definedNames>
    <definedName name="_xlnm._FilterDatabase" localSheetId="0" hidden="1">表8!#REF!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表8!$A$1:$F$149</definedName>
  </definedNames>
  <calcPr calcId="162913"/>
</workbook>
</file>

<file path=xl/calcChain.xml><?xml version="1.0" encoding="utf-8"?>
<calcChain xmlns="http://schemas.openxmlformats.org/spreadsheetml/2006/main">
  <c r="D5" i="2" l="1"/>
  <c r="E5" i="2"/>
  <c r="D6" i="2"/>
  <c r="F6" i="2" s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E7" i="2" l="1"/>
  <c r="F5" i="2"/>
  <c r="D7" i="2"/>
  <c r="F7" i="2" s="1"/>
</calcChain>
</file>

<file path=xl/sharedStrings.xml><?xml version="1.0" encoding="utf-8"?>
<sst xmlns="http://schemas.openxmlformats.org/spreadsheetml/2006/main" count="202" uniqueCount="61">
  <si>
    <t>（８）防虫剤・消臭剤に係る用途別の届出外排出量推計結果</t>
    <rPh sb="3" eb="6">
      <t>ボウチュウザイ</t>
    </rPh>
    <rPh sb="7" eb="10">
      <t>ショウシュウザイ</t>
    </rPh>
    <rPh sb="11" eb="12">
      <t>カカ</t>
    </rPh>
    <rPh sb="13" eb="16">
      <t>ヨウトベツ</t>
    </rPh>
    <rPh sb="17" eb="20">
      <t>トドケデガイ</t>
    </rPh>
    <rPh sb="20" eb="23">
      <t>ハイシュツリョウ</t>
    </rPh>
    <rPh sb="23" eb="25">
      <t>スイケイ</t>
    </rPh>
    <rPh sb="25" eb="27">
      <t>ケッカ</t>
    </rPh>
    <phoneticPr fontId="5"/>
  </si>
  <si>
    <t>都道府県名</t>
    <rPh sb="0" eb="4">
      <t>トドウフケン</t>
    </rPh>
    <rPh sb="4" eb="5">
      <t>メイ</t>
    </rPh>
    <phoneticPr fontId="8"/>
  </si>
  <si>
    <t>対象化学物質</t>
    <rPh sb="0" eb="2">
      <t>タイショウ</t>
    </rPh>
    <rPh sb="2" eb="4">
      <t>カガク</t>
    </rPh>
    <rPh sb="4" eb="6">
      <t>ブッシツ</t>
    </rPh>
    <phoneticPr fontId="5"/>
  </si>
  <si>
    <t>年間排出量（kg/年）</t>
    <rPh sb="0" eb="2">
      <t>ネンカン</t>
    </rPh>
    <rPh sb="2" eb="5">
      <t>ハイシュツリョウ</t>
    </rPh>
    <rPh sb="9" eb="10">
      <t>ネン</t>
    </rPh>
    <phoneticPr fontId="7"/>
  </si>
  <si>
    <t>物質
番号</t>
    <rPh sb="0" eb="2">
      <t>ブッシツ</t>
    </rPh>
    <rPh sb="3" eb="5">
      <t>バンゴウ</t>
    </rPh>
    <phoneticPr fontId="5"/>
  </si>
  <si>
    <t>物質名</t>
    <rPh sb="0" eb="3">
      <t>ブッシツメイ</t>
    </rPh>
    <phoneticPr fontId="5"/>
  </si>
  <si>
    <t>防虫剤</t>
    <rPh sb="0" eb="3">
      <t>ボウチュウザイ</t>
    </rPh>
    <phoneticPr fontId="10"/>
  </si>
  <si>
    <t>消臭剤</t>
    <rPh sb="0" eb="3">
      <t>ショウシュウザイ</t>
    </rPh>
    <phoneticPr fontId="10"/>
  </si>
  <si>
    <t>合計</t>
    <rPh sb="0" eb="2">
      <t>ゴウケイ</t>
    </rPh>
    <phoneticPr fontId="11"/>
  </si>
  <si>
    <t>合計</t>
    <rPh sb="0" eb="2">
      <t>ゴウケイ</t>
    </rPh>
    <phoneticPr fontId="5"/>
  </si>
  <si>
    <t>全国</t>
  </si>
  <si>
    <t>ジクロロベンゼン</t>
  </si>
  <si>
    <t>ナフタレン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</si>
  <si>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</si>
  <si>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</si>
  <si>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</si>
  <si>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</si>
  <si>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</si>
  <si>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</si>
  <si>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</si>
  <si>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</si>
  <si>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</si>
  <si>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</si>
  <si>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</si>
  <si>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</si>
  <si>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</si>
  <si>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</si>
  <si>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</si>
  <si>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</si>
  <si>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</si>
  <si>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</si>
  <si>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</si>
  <si>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</si>
  <si>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</si>
  <si>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</si>
  <si>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</si>
  <si>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</si>
  <si>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</si>
  <si>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</si>
  <si>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</si>
  <si>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</si>
  <si>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</si>
  <si>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</si>
  <si>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</si>
  <si>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</si>
  <si>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</si>
  <si>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</si>
  <si>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</si>
  <si>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</si>
  <si>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</si>
  <si>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</si>
  <si>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</si>
  <si>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</si>
  <si>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</si>
  <si>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</si>
  <si>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</si>
  <si>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</si>
  <si>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</si>
  <si>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</si>
  <si>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</si>
  <si>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表8-1　防虫剤・消臭剤に係る用途別の排出量推計結果（平成30年度）</t>
    <rPh sb="0" eb="1">
      <t>ヒョウ</t>
    </rPh>
    <rPh sb="5" eb="8">
      <t>ボウチュウザイ</t>
    </rPh>
    <rPh sb="9" eb="12">
      <t>ショウシュウザイ</t>
    </rPh>
    <rPh sb="13" eb="14">
      <t>カカ</t>
    </rPh>
    <rPh sb="15" eb="17">
      <t>ヨウト</t>
    </rPh>
    <rPh sb="17" eb="18">
      <t>ベツ</t>
    </rPh>
    <rPh sb="19" eb="22">
      <t>ハイシュツリョウ</t>
    </rPh>
    <rPh sb="22" eb="24">
      <t>スイケイ</t>
    </rPh>
    <rPh sb="24" eb="26">
      <t>ケッカ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</si>
</sst>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##,###,###,###,###"/>
    <numFmt numFmtId="177" formatCode="#,##0;\-#,##0;&quot;-&quot;"/>
    <numFmt numFmtId="178" formatCode="_ * #,##0.0_ ;_ * \-#,##0.0_ ;_ * &quot;-&quot;?_ ;_ @_ "/>
    <numFmt numFmtId="179" formatCode="###,###,###,###,###.00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Times New Roman"/>
      <family val="1"/>
    </font>
    <font>
      <i/>
      <sz val="11"/>
      <color indexed="2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7">
    <xf numFmtId="0" fontId="0" fillId="0" borderId="0">
      <alignment vertical="center"/>
    </xf>
    <xf numFmtId="3" fontId="2" fillId="0" borderId="0" applyFill="0" applyBorder="0" applyProtection="0">
      <alignment vertical="center"/>
      <protection locked="0"/>
    </xf>
    <xf numFmtId="0" fontId="6" fillId="0" borderId="0"/>
    <xf numFmtId="3" fontId="2" fillId="0" borderId="0" applyFill="0" applyBorder="0" applyProtection="0">
      <alignment vertical="center"/>
      <protection locked="0"/>
    </xf>
    <xf numFmtId="38" fontId="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7" fontId="10" fillId="0" borderId="0" applyFill="0" applyBorder="0" applyAlignment="0"/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15" fillId="0" borderId="0"/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2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16" borderId="25" applyNumberFormat="0" applyFont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7" borderId="2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9" fillId="17" borderId="32" applyNumberFormat="0" applyAlignment="0" applyProtection="0">
      <alignment vertical="center"/>
    </xf>
    <xf numFmtId="41" fontId="30" fillId="0" borderId="33">
      <alignment vertical="center" shrinkToFit="1"/>
    </xf>
    <xf numFmtId="178" fontId="30" fillId="0" borderId="33">
      <alignment vertical="center" shrinkToFit="1"/>
    </xf>
    <xf numFmtId="43" fontId="30" fillId="0" borderId="33">
      <alignment vertical="center" shrinkToFit="1"/>
    </xf>
    <xf numFmtId="0" fontId="31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/>
    <xf numFmtId="0" fontId="33" fillId="4" borderId="27" applyNumberFormat="0" applyAlignment="0" applyProtection="0">
      <alignment vertical="center"/>
    </xf>
    <xf numFmtId="0" fontId="32" fillId="0" borderId="0"/>
    <xf numFmtId="0" fontId="19" fillId="0" borderId="0">
      <alignment vertical="center"/>
    </xf>
    <xf numFmtId="0" fontId="20" fillId="0" borderId="0"/>
    <xf numFmtId="0" fontId="34" fillId="0" borderId="0">
      <alignment vertical="center"/>
    </xf>
    <xf numFmtId="3" fontId="2" fillId="0" borderId="0" applyFill="0" applyBorder="0" applyProtection="0">
      <alignment vertical="center"/>
      <protection locked="0"/>
    </xf>
    <xf numFmtId="0" fontId="9" fillId="0" borderId="0"/>
    <xf numFmtId="0" fontId="1" fillId="0" borderId="0">
      <alignment vertical="center"/>
    </xf>
    <xf numFmtId="0" fontId="35" fillId="0" borderId="0">
      <alignment vertical="center"/>
    </xf>
    <xf numFmtId="0" fontId="36" fillId="0" borderId="0"/>
  </cellStyleXfs>
  <cellXfs count="55">
    <xf numFmtId="0" fontId="0" fillId="0" borderId="0" xfId="0">
      <alignment vertical="center"/>
    </xf>
    <xf numFmtId="0" fontId="0" fillId="0" borderId="0" xfId="1" applyNumberFormat="1" applyFont="1" applyFill="1" applyProtection="1">
      <alignment vertical="center"/>
    </xf>
    <xf numFmtId="0" fontId="0" fillId="0" borderId="7" xfId="3" applyNumberFormat="1" applyFont="1" applyFill="1" applyBorder="1" applyAlignment="1" applyProtection="1">
      <alignment horizontal="center" vertical="center" wrapText="1"/>
    </xf>
    <xf numFmtId="0" fontId="0" fillId="0" borderId="8" xfId="3" applyNumberFormat="1" applyFont="1" applyFill="1" applyBorder="1" applyAlignment="1" applyProtection="1">
      <alignment horizontal="center" vertical="center" wrapText="1"/>
    </xf>
    <xf numFmtId="0" fontId="0" fillId="0" borderId="10" xfId="1" applyNumberFormat="1" applyFont="1" applyFill="1" applyBorder="1" applyAlignment="1" applyProtection="1">
      <alignment horizontal="center" vertical="center" wrapText="1"/>
    </xf>
    <xf numFmtId="0" fontId="0" fillId="0" borderId="11" xfId="1" applyNumberFormat="1" applyFont="1" applyFill="1" applyBorder="1" applyAlignment="1" applyProtection="1">
      <alignment horizontal="center" vertical="center" wrapText="1"/>
    </xf>
    <xf numFmtId="0" fontId="0" fillId="0" borderId="12" xfId="1" applyNumberFormat="1" applyFont="1" applyFill="1" applyBorder="1" applyAlignment="1" applyProtection="1">
      <alignment horizontal="center" vertical="center" wrapText="1"/>
    </xf>
    <xf numFmtId="0" fontId="0" fillId="0" borderId="13" xfId="1" applyNumberFormat="1" applyFont="1" applyFill="1" applyBorder="1" applyAlignment="1" applyProtection="1">
      <alignment vertical="center" wrapText="1"/>
    </xf>
    <xf numFmtId="176" fontId="0" fillId="0" borderId="12" xfId="1" applyNumberFormat="1" applyFont="1" applyFill="1" applyBorder="1" applyAlignment="1" applyProtection="1">
      <alignment vertical="center" shrinkToFit="1"/>
    </xf>
    <xf numFmtId="176" fontId="0" fillId="0" borderId="14" xfId="1" applyNumberFormat="1" applyFont="1" applyFill="1" applyBorder="1" applyAlignment="1" applyProtection="1">
      <alignment vertical="center" shrinkToFit="1"/>
    </xf>
    <xf numFmtId="176" fontId="0" fillId="0" borderId="15" xfId="1" applyNumberFormat="1" applyFont="1" applyFill="1" applyBorder="1" applyAlignment="1" applyProtection="1">
      <alignment vertical="center" shrinkToFit="1"/>
    </xf>
    <xf numFmtId="0" fontId="0" fillId="0" borderId="16" xfId="1" applyNumberFormat="1" applyFont="1" applyFill="1" applyBorder="1" applyAlignment="1" applyProtection="1">
      <alignment horizontal="center" vertical="center" wrapText="1"/>
    </xf>
    <xf numFmtId="0" fontId="0" fillId="0" borderId="17" xfId="1" applyNumberFormat="1" applyFont="1" applyFill="1" applyBorder="1" applyAlignment="1" applyProtection="1">
      <alignment vertical="center" wrapText="1"/>
    </xf>
    <xf numFmtId="176" fontId="0" fillId="0" borderId="16" xfId="1" applyNumberFormat="1" applyFont="1" applyFill="1" applyBorder="1" applyAlignment="1" applyProtection="1">
      <alignment vertical="center" shrinkToFit="1"/>
    </xf>
    <xf numFmtId="3" fontId="0" fillId="0" borderId="18" xfId="1" applyNumberFormat="1" applyFont="1" applyFill="1" applyBorder="1" applyAlignment="1" applyProtection="1">
      <alignment vertical="center" shrinkToFit="1"/>
    </xf>
    <xf numFmtId="176" fontId="0" fillId="0" borderId="19" xfId="1" applyNumberFormat="1" applyFont="1" applyFill="1" applyBorder="1" applyAlignment="1" applyProtection="1">
      <alignment vertical="center" shrinkToFit="1"/>
    </xf>
    <xf numFmtId="176" fontId="0" fillId="0" borderId="7" xfId="1" applyNumberFormat="1" applyFont="1" applyFill="1" applyBorder="1" applyAlignment="1" applyProtection="1">
      <alignment vertical="center" shrinkToFit="1"/>
    </xf>
    <xf numFmtId="176" fontId="0" fillId="0" borderId="21" xfId="1" applyNumberFormat="1" applyFont="1" applyFill="1" applyBorder="1" applyAlignment="1" applyProtection="1">
      <alignment vertical="center" shrinkToFit="1"/>
    </xf>
    <xf numFmtId="176" fontId="0" fillId="0" borderId="2" xfId="1" applyNumberFormat="1" applyFont="1" applyFill="1" applyBorder="1" applyAlignment="1" applyProtection="1">
      <alignment vertical="center" shrinkToFit="1"/>
    </xf>
    <xf numFmtId="176" fontId="0" fillId="0" borderId="12" xfId="1" applyNumberFormat="1" applyFont="1" applyFill="1" applyBorder="1" applyProtection="1">
      <alignment vertical="center"/>
    </xf>
    <xf numFmtId="176" fontId="0" fillId="0" borderId="0" xfId="1" applyNumberFormat="1" applyFont="1" applyFill="1" applyProtection="1">
      <alignment vertical="center"/>
    </xf>
    <xf numFmtId="176" fontId="0" fillId="0" borderId="9" xfId="1" applyNumberFormat="1" applyFont="1" applyFill="1" applyBorder="1" applyAlignment="1" applyProtection="1">
      <alignment vertical="center" shrinkToFit="1"/>
    </xf>
    <xf numFmtId="176" fontId="0" fillId="0" borderId="10" xfId="1" applyNumberFormat="1" applyFont="1" applyFill="1" applyBorder="1" applyAlignment="1" applyProtection="1">
      <alignment vertical="center" shrinkToFit="1"/>
    </xf>
    <xf numFmtId="176" fontId="0" fillId="0" borderId="12" xfId="2" applyNumberFormat="1" applyFont="1" applyFill="1" applyBorder="1" applyAlignment="1">
      <alignment vertical="center"/>
    </xf>
    <xf numFmtId="0" fontId="0" fillId="0" borderId="9" xfId="1" applyNumberFormat="1" applyFont="1" applyFill="1" applyBorder="1" applyAlignment="1" applyProtection="1">
      <alignment horizontal="center" vertical="center" wrapText="1"/>
    </xf>
    <xf numFmtId="3" fontId="0" fillId="0" borderId="16" xfId="1" applyNumberFormat="1" applyFont="1" applyFill="1" applyBorder="1" applyAlignment="1" applyProtection="1">
      <alignment vertical="center" shrinkToFit="1"/>
    </xf>
    <xf numFmtId="3" fontId="0" fillId="0" borderId="19" xfId="1" applyNumberFormat="1" applyFont="1" applyFill="1" applyBorder="1" applyAlignment="1" applyProtection="1">
      <alignment vertical="center" shrinkToFit="1"/>
    </xf>
    <xf numFmtId="3" fontId="0" fillId="0" borderId="9" xfId="1" applyNumberFormat="1" applyFont="1" applyFill="1" applyBorder="1" applyAlignment="1" applyProtection="1">
      <alignment vertical="center" shrinkToFit="1"/>
    </xf>
    <xf numFmtId="3" fontId="0" fillId="0" borderId="10" xfId="1" applyNumberFormat="1" applyFont="1" applyFill="1" applyBorder="1" applyAlignment="1" applyProtection="1">
      <alignment vertical="center" shrinkToFit="1"/>
    </xf>
    <xf numFmtId="179" fontId="0" fillId="0" borderId="7" xfId="1" applyNumberFormat="1" applyFont="1" applyFill="1" applyBorder="1" applyAlignment="1" applyProtection="1">
      <alignment vertical="center" shrinkToFit="1"/>
    </xf>
    <xf numFmtId="179" fontId="0" fillId="0" borderId="0" xfId="1" applyNumberFormat="1" applyFont="1" applyFill="1" applyProtection="1">
      <alignment vertical="center"/>
    </xf>
    <xf numFmtId="0" fontId="0" fillId="0" borderId="6" xfId="1" applyNumberFormat="1" applyFont="1" applyFill="1" applyBorder="1" applyAlignment="1" applyProtection="1">
      <alignment horizontal="center" vertical="center" shrinkToFit="1"/>
    </xf>
    <xf numFmtId="0" fontId="0" fillId="0" borderId="7" xfId="1" applyNumberFormat="1" applyFont="1" applyFill="1" applyBorder="1" applyAlignment="1" applyProtection="1">
      <alignment horizontal="center" vertical="center" wrapText="1"/>
    </xf>
    <xf numFmtId="0" fontId="0" fillId="0" borderId="8" xfId="1" applyNumberFormat="1" applyFont="1" applyFill="1" applyBorder="1" applyAlignment="1" applyProtection="1">
      <alignment horizontal="center" vertical="center" wrapText="1"/>
    </xf>
    <xf numFmtId="0" fontId="0" fillId="0" borderId="2" xfId="1" applyNumberFormat="1" applyFont="1" applyFill="1" applyBorder="1" applyAlignment="1" applyProtection="1">
      <alignment horizontal="center" vertical="center" shrinkToFit="1"/>
    </xf>
    <xf numFmtId="0" fontId="0" fillId="0" borderId="6" xfId="1" applyNumberFormat="1" applyFont="1" applyFill="1" applyBorder="1" applyAlignment="1" applyProtection="1">
      <alignment horizontal="center" vertical="center" shrinkToFit="1"/>
    </xf>
    <xf numFmtId="0" fontId="0" fillId="0" borderId="20" xfId="1" applyNumberFormat="1" applyFont="1" applyFill="1" applyBorder="1" applyAlignment="1" applyProtection="1">
      <alignment horizontal="center" vertical="center" shrinkToFit="1"/>
    </xf>
    <xf numFmtId="0" fontId="0" fillId="0" borderId="9" xfId="1" applyNumberFormat="1" applyFont="1" applyFill="1" applyBorder="1" applyAlignment="1" applyProtection="1">
      <alignment horizontal="center" vertical="center" wrapText="1"/>
    </xf>
    <xf numFmtId="0" fontId="0" fillId="0" borderId="22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shrinkToFi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3" applyNumberFormat="1" applyFont="1" applyFill="1" applyBorder="1" applyAlignment="1" applyProtection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0" fillId="0" borderId="4" xfId="3" applyNumberFormat="1" applyFont="1" applyFill="1" applyBorder="1" applyAlignment="1" applyProtection="1">
      <alignment horizontal="center" vertical="center" wrapText="1"/>
    </xf>
    <xf numFmtId="0" fontId="0" fillId="0" borderId="3" xfId="4" applyNumberFormat="1" applyFont="1" applyFill="1" applyBorder="1" applyAlignment="1">
      <alignment horizontal="center" vertical="center" wrapText="1"/>
    </xf>
    <xf numFmtId="0" fontId="0" fillId="0" borderId="5" xfId="4" applyNumberFormat="1" applyFont="1" applyFill="1" applyBorder="1" applyAlignment="1">
      <alignment horizontal="center" vertical="center" wrapText="1"/>
    </xf>
    <xf numFmtId="0" fontId="0" fillId="0" borderId="4" xfId="4" applyNumberFormat="1" applyFont="1" applyFill="1" applyBorder="1" applyAlignment="1">
      <alignment horizontal="center" vertical="center" wrapText="1"/>
    </xf>
    <xf numFmtId="0" fontId="0" fillId="0" borderId="7" xfId="1" applyNumberFormat="1" applyFont="1" applyFill="1" applyBorder="1" applyAlignment="1" applyProtection="1">
      <alignment horizontal="center" vertical="center" wrapText="1"/>
    </xf>
    <xf numFmtId="0" fontId="0" fillId="0" borderId="8" xfId="1" applyNumberFormat="1" applyFont="1" applyFill="1" applyBorder="1" applyAlignment="1" applyProtection="1">
      <alignment horizontal="center" vertical="center" wrapText="1"/>
    </xf>
    <xf numFmtId="3" fontId="0" fillId="0" borderId="11" xfId="1" applyNumberFormat="1" applyFont="1" applyFill="1" applyBorder="1" applyAlignment="1" applyProtection="1">
      <alignment vertical="center" shrinkToFit="1"/>
    </xf>
    <xf numFmtId="179" fontId="0" fillId="0" borderId="34" xfId="1" applyNumberFormat="1" applyFont="1" applyFill="1" applyBorder="1" applyAlignment="1" applyProtection="1">
      <alignment vertical="center" shrinkToFit="1"/>
    </xf>
    <xf numFmtId="179" fontId="0" fillId="0" borderId="35" xfId="1" applyNumberFormat="1" applyFont="1" applyFill="1" applyBorder="1" applyAlignment="1" applyProtection="1">
      <alignment vertical="center" shrinkToFit="1"/>
    </xf>
    <xf numFmtId="176" fontId="0" fillId="0" borderId="11" xfId="1" applyNumberFormat="1" applyFont="1" applyFill="1" applyBorder="1" applyAlignment="1" applyProtection="1">
      <alignment vertical="center" shrinkToFit="1"/>
    </xf>
  </cellXfs>
  <cellStyles count="57">
    <cellStyle name="20% - アクセント 2 2" xfId="5"/>
    <cellStyle name="20% - アクセント 3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5 2" xfId="11"/>
    <cellStyle name="40% - アクセント 6 2" xfId="12"/>
    <cellStyle name="60% - アクセント 2 2" xfId="13"/>
    <cellStyle name="60% - アクセント 3 2" xfId="14"/>
    <cellStyle name="60% - アクセント 5 2" xfId="15"/>
    <cellStyle name="60% - アクセント 6 2" xfId="16"/>
    <cellStyle name="Calc Currency (0)" xfId="17"/>
    <cellStyle name="Header1" xfId="18"/>
    <cellStyle name="Header2" xfId="19"/>
    <cellStyle name="Normal_#18-Internet" xfId="20"/>
    <cellStyle name="アクセント 1 2" xfId="21"/>
    <cellStyle name="アクセント 3 2" xfId="22"/>
    <cellStyle name="アクセント 4 2" xfId="23"/>
    <cellStyle name="アクセント 5 2" xfId="24"/>
    <cellStyle name="タイトル 2" xfId="25"/>
    <cellStyle name="チェック セル 2" xfId="26"/>
    <cellStyle name="どちらでもない 2" xfId="27"/>
    <cellStyle name="パーセント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35"/>
    <cellStyle name="桁区切り_道路交通センサス（H14の推計用）" xfId="4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数値" xfId="42"/>
    <cellStyle name="数値(0.0)" xfId="43"/>
    <cellStyle name="数値(0.00)" xfId="44"/>
    <cellStyle name="説明文 2" xfId="45"/>
    <cellStyle name="通貨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 5 2" xfId="52"/>
    <cellStyle name="標準 6" xfId="53"/>
    <cellStyle name="標準 7" xfId="54"/>
    <cellStyle name="標準 8" xfId="55"/>
    <cellStyle name="標準_H17年度_省令に基づかない集計（排出源別）'07.01.22" xfId="1"/>
    <cellStyle name="標準_PRTR用（野村のデータ）_H14" xfId="3"/>
    <cellStyle name="標準_重要港湾の入港船舶数等" xfId="2"/>
    <cellStyle name="未定義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49"/>
  <sheetViews>
    <sheetView tabSelected="1" view="pageBreakPreview" zoomScaleNormal="100" zoomScaleSheetLayoutView="100" workbookViewId="0">
      <pane ySplit="4" topLeftCell="A5" activePane="bottomLeft" state="frozen"/>
      <selection activeCell="E1885" sqref="E1885"/>
      <selection pane="bottomLeft" activeCell="L147" sqref="L147"/>
    </sheetView>
  </sheetViews>
  <sheetFormatPr defaultColWidth="8" defaultRowHeight="13.5" x14ac:dyDescent="0.15"/>
  <cols>
    <col min="1" max="1" width="12.625" style="1" customWidth="1"/>
    <col min="2" max="2" width="5.375" style="1" customWidth="1"/>
    <col min="3" max="3" width="17.625" style="1" customWidth="1"/>
    <col min="4" max="6" width="14.625" style="1" customWidth="1"/>
    <col min="7" max="7" width="11.75" style="1" bestFit="1" customWidth="1"/>
    <col min="8" max="16384" width="8" style="1"/>
  </cols>
  <sheetData>
    <row r="1" spans="1:7" ht="16.5" customHeight="1" x14ac:dyDescent="0.15">
      <c r="A1" s="39" t="s">
        <v>0</v>
      </c>
      <c r="B1" s="39"/>
      <c r="C1" s="39"/>
      <c r="D1" s="39"/>
      <c r="E1" s="39"/>
      <c r="F1" s="39"/>
    </row>
    <row r="2" spans="1:7" ht="16.5" customHeight="1" x14ac:dyDescent="0.15">
      <c r="A2" s="40" t="s">
        <v>60</v>
      </c>
      <c r="B2" s="40"/>
      <c r="C2" s="40"/>
      <c r="D2" s="41"/>
      <c r="E2" s="41"/>
      <c r="F2" s="41"/>
    </row>
    <row r="3" spans="1:7" ht="15" customHeight="1" x14ac:dyDescent="0.15">
      <c r="A3" s="42" t="s">
        <v>1</v>
      </c>
      <c r="B3" s="44" t="s">
        <v>2</v>
      </c>
      <c r="C3" s="45"/>
      <c r="D3" s="46" t="s">
        <v>3</v>
      </c>
      <c r="E3" s="47"/>
      <c r="F3" s="48"/>
    </row>
    <row r="4" spans="1:7" ht="27" x14ac:dyDescent="0.15">
      <c r="A4" s="43"/>
      <c r="B4" s="2" t="s">
        <v>4</v>
      </c>
      <c r="C4" s="3" t="s">
        <v>5</v>
      </c>
      <c r="D4" s="24" t="s">
        <v>6</v>
      </c>
      <c r="E4" s="4" t="s">
        <v>7</v>
      </c>
      <c r="F4" s="5" t="s">
        <v>9</v>
      </c>
    </row>
    <row r="5" spans="1:7" ht="15" customHeight="1" x14ac:dyDescent="0.15">
      <c r="A5" s="34" t="s">
        <v>10</v>
      </c>
      <c r="B5" s="6">
        <v>181</v>
      </c>
      <c r="C5" s="7" t="s">
        <v>11</v>
      </c>
      <c r="D5" s="8">
        <f>SUMIF(B9:B148,"=181",D9:D149)</f>
        <v>6014019.9999999981</v>
      </c>
      <c r="E5" s="9">
        <f>SUMIF(B9:B148,"=181",E9:E149)</f>
        <v>475670.00000000006</v>
      </c>
      <c r="F5" s="10">
        <f>D5+E5</f>
        <v>6489689.9999999981</v>
      </c>
      <c r="G5" s="30"/>
    </row>
    <row r="6" spans="1:7" ht="15" customHeight="1" x14ac:dyDescent="0.15">
      <c r="A6" s="35"/>
      <c r="B6" s="11">
        <v>302</v>
      </c>
      <c r="C6" s="12" t="s">
        <v>12</v>
      </c>
      <c r="D6" s="13">
        <f>SUMIF(B9:B148,"=302",D9:D149)</f>
        <v>91999.999999999956</v>
      </c>
      <c r="E6" s="14"/>
      <c r="F6" s="15">
        <f>E6+D6</f>
        <v>91999.999999999956</v>
      </c>
      <c r="G6" s="30"/>
    </row>
    <row r="7" spans="1:7" ht="15" customHeight="1" x14ac:dyDescent="0.15">
      <c r="A7" s="36"/>
      <c r="B7" s="49" t="s">
        <v>8</v>
      </c>
      <c r="C7" s="50"/>
      <c r="D7" s="16">
        <f>SUM(D6,D5)</f>
        <v>6106019.9999999981</v>
      </c>
      <c r="E7" s="17">
        <f>SUM(E6,E5)</f>
        <v>475670.00000000006</v>
      </c>
      <c r="F7" s="18">
        <f>E7+D7</f>
        <v>6581689.9999999981</v>
      </c>
      <c r="G7" s="30"/>
    </row>
    <row r="8" spans="1:7" ht="15" customHeight="1" x14ac:dyDescent="0.15">
      <c r="A8" s="31"/>
      <c r="B8" s="32"/>
      <c r="C8" s="33"/>
      <c r="D8" s="29"/>
      <c r="E8" s="52"/>
      <c r="F8" s="53"/>
    </row>
    <row r="9" spans="1:7" ht="15" customHeight="1" x14ac:dyDescent="0.15">
      <c r="A9" s="34" t="s">
        <v>13</v>
      </c>
      <c r="B9" s="6">
        <v>181</v>
      </c>
      <c r="C9" s="7" t="s">
        <v>11</v>
      </c>
      <c r="D9" s="19">
        <v>104879.21888922629</v>
      </c>
      <c r="E9" s="9">
        <v>22604.87382489727</v>
      </c>
      <c r="F9" s="10">
        <f>D9+E9</f>
        <v>127484.09271412356</v>
      </c>
    </row>
    <row r="10" spans="1:7" ht="15" customHeight="1" x14ac:dyDescent="0.15">
      <c r="A10" s="35"/>
      <c r="B10" s="11">
        <v>302</v>
      </c>
      <c r="C10" s="12" t="s">
        <v>12</v>
      </c>
      <c r="D10" s="20">
        <v>1604.3990771245885</v>
      </c>
      <c r="E10" s="14">
        <v>0</v>
      </c>
      <c r="F10" s="15">
        <f>E10+D10</f>
        <v>1604.3990771245885</v>
      </c>
    </row>
    <row r="11" spans="1:7" ht="15" customHeight="1" x14ac:dyDescent="0.15">
      <c r="A11" s="36"/>
      <c r="B11" s="37" t="s">
        <v>8</v>
      </c>
      <c r="C11" s="38"/>
      <c r="D11" s="21">
        <v>106483.61796635088</v>
      </c>
      <c r="E11" s="22">
        <v>22604.87382489727</v>
      </c>
      <c r="F11" s="18">
        <f>E11+D11</f>
        <v>129088.49179124815</v>
      </c>
    </row>
    <row r="12" spans="1:7" ht="15" customHeight="1" x14ac:dyDescent="0.15">
      <c r="A12" s="34" t="s">
        <v>14</v>
      </c>
      <c r="B12" s="6">
        <v>181</v>
      </c>
      <c r="C12" s="7" t="s">
        <v>11</v>
      </c>
      <c r="D12" s="23">
        <v>47995.917928404117</v>
      </c>
      <c r="E12" s="9">
        <v>4815.06920134132</v>
      </c>
      <c r="F12" s="10">
        <f>D12+E12</f>
        <v>52810.987129745437</v>
      </c>
    </row>
    <row r="13" spans="1:7" ht="15" customHeight="1" x14ac:dyDescent="0.15">
      <c r="A13" s="35"/>
      <c r="B13" s="11">
        <v>302</v>
      </c>
      <c r="C13" s="12" t="s">
        <v>12</v>
      </c>
      <c r="D13" s="13">
        <v>734.2217766840115</v>
      </c>
      <c r="E13" s="14">
        <v>0</v>
      </c>
      <c r="F13" s="15">
        <f>E13+D13</f>
        <v>734.2217766840115</v>
      </c>
    </row>
    <row r="14" spans="1:7" ht="15" customHeight="1" x14ac:dyDescent="0.15">
      <c r="A14" s="36"/>
      <c r="B14" s="37" t="s">
        <v>8</v>
      </c>
      <c r="C14" s="38"/>
      <c r="D14" s="21">
        <v>48730.139705088128</v>
      </c>
      <c r="E14" s="22">
        <v>4815.06920134132</v>
      </c>
      <c r="F14" s="18">
        <f>E14+D14</f>
        <v>53545.208906429449</v>
      </c>
    </row>
    <row r="15" spans="1:7" ht="15" customHeight="1" x14ac:dyDescent="0.15">
      <c r="A15" s="34" t="s">
        <v>15</v>
      </c>
      <c r="B15" s="6">
        <v>181</v>
      </c>
      <c r="C15" s="7" t="s">
        <v>11</v>
      </c>
      <c r="D15" s="23">
        <v>46415.483168177045</v>
      </c>
      <c r="E15" s="9">
        <v>4280.5906926869475</v>
      </c>
      <c r="F15" s="10">
        <f>D15+E15</f>
        <v>50696.073860863995</v>
      </c>
    </row>
    <row r="16" spans="1:7" ht="15" customHeight="1" x14ac:dyDescent="0.15">
      <c r="A16" s="35"/>
      <c r="B16" s="11">
        <v>302</v>
      </c>
      <c r="C16" s="12" t="s">
        <v>12</v>
      </c>
      <c r="D16" s="13">
        <v>710.04493690946947</v>
      </c>
      <c r="E16" s="14">
        <v>0</v>
      </c>
      <c r="F16" s="15">
        <f>E16+D16</f>
        <v>710.04493690946947</v>
      </c>
    </row>
    <row r="17" spans="1:6" ht="15" customHeight="1" x14ac:dyDescent="0.15">
      <c r="A17" s="36"/>
      <c r="B17" s="37" t="s">
        <v>8</v>
      </c>
      <c r="C17" s="38"/>
      <c r="D17" s="21">
        <v>47125.528105086516</v>
      </c>
      <c r="E17" s="22">
        <v>4280.5906926869475</v>
      </c>
      <c r="F17" s="18">
        <f>E17+D17</f>
        <v>51406.118797773466</v>
      </c>
    </row>
    <row r="18" spans="1:6" ht="15" customHeight="1" x14ac:dyDescent="0.15">
      <c r="A18" s="34" t="s">
        <v>16</v>
      </c>
      <c r="B18" s="6">
        <v>181</v>
      </c>
      <c r="C18" s="7" t="s">
        <v>11</v>
      </c>
      <c r="D18" s="23">
        <v>85509.81124837196</v>
      </c>
      <c r="E18" s="9">
        <v>8106.0826433668344</v>
      </c>
      <c r="F18" s="10">
        <f>D18+E18</f>
        <v>93615.8938917388</v>
      </c>
    </row>
    <row r="19" spans="1:6" ht="15" customHeight="1" x14ac:dyDescent="0.15">
      <c r="A19" s="35"/>
      <c r="B19" s="11">
        <v>302</v>
      </c>
      <c r="C19" s="12" t="s">
        <v>12</v>
      </c>
      <c r="D19" s="13">
        <v>1308.0938598225848</v>
      </c>
      <c r="E19" s="14">
        <v>0</v>
      </c>
      <c r="F19" s="15">
        <f>E19+D19</f>
        <v>1308.0938598225848</v>
      </c>
    </row>
    <row r="20" spans="1:6" ht="15" customHeight="1" x14ac:dyDescent="0.15">
      <c r="A20" s="36"/>
      <c r="B20" s="37" t="s">
        <v>8</v>
      </c>
      <c r="C20" s="38"/>
      <c r="D20" s="21">
        <v>86817.905108194551</v>
      </c>
      <c r="E20" s="22">
        <v>8106.0826433668344</v>
      </c>
      <c r="F20" s="18">
        <f>E20+D20</f>
        <v>94923.987751561392</v>
      </c>
    </row>
    <row r="21" spans="1:6" ht="15" customHeight="1" x14ac:dyDescent="0.15">
      <c r="A21" s="34" t="s">
        <v>17</v>
      </c>
      <c r="B21" s="6">
        <v>181</v>
      </c>
      <c r="C21" s="7" t="s">
        <v>11</v>
      </c>
      <c r="D21" s="23">
        <v>37136.448356205576</v>
      </c>
      <c r="E21" s="9">
        <v>3460.4197956649737</v>
      </c>
      <c r="F21" s="10">
        <f>D21+E21</f>
        <v>40596.868151870549</v>
      </c>
    </row>
    <row r="22" spans="1:6" ht="15" customHeight="1" x14ac:dyDescent="0.15">
      <c r="A22" s="35"/>
      <c r="B22" s="11">
        <v>302</v>
      </c>
      <c r="C22" s="12" t="s">
        <v>12</v>
      </c>
      <c r="D22" s="13">
        <v>568.0980856017959</v>
      </c>
      <c r="E22" s="14">
        <v>0</v>
      </c>
      <c r="F22" s="15">
        <f>E22+D22</f>
        <v>568.0980856017959</v>
      </c>
    </row>
    <row r="23" spans="1:6" ht="15" customHeight="1" x14ac:dyDescent="0.15">
      <c r="A23" s="36"/>
      <c r="B23" s="37" t="s">
        <v>8</v>
      </c>
      <c r="C23" s="38"/>
      <c r="D23" s="21">
        <v>37704.546441807368</v>
      </c>
      <c r="E23" s="22">
        <v>3460.4197956649737</v>
      </c>
      <c r="F23" s="18">
        <f>E23+D23</f>
        <v>41164.966237472341</v>
      </c>
    </row>
    <row r="24" spans="1:6" ht="15" customHeight="1" x14ac:dyDescent="0.15">
      <c r="A24" s="34" t="s">
        <v>18</v>
      </c>
      <c r="B24" s="6">
        <v>181</v>
      </c>
      <c r="C24" s="7" t="s">
        <v>11</v>
      </c>
      <c r="D24" s="23">
        <v>40669.564896793549</v>
      </c>
      <c r="E24" s="9">
        <v>3377.5452711945472</v>
      </c>
      <c r="F24" s="10">
        <f>D24+E24</f>
        <v>44047.110167988096</v>
      </c>
    </row>
    <row r="25" spans="1:6" ht="15" customHeight="1" x14ac:dyDescent="0.15">
      <c r="A25" s="35"/>
      <c r="B25" s="11">
        <v>302</v>
      </c>
      <c r="C25" s="12" t="s">
        <v>12</v>
      </c>
      <c r="D25" s="13">
        <v>622.1462466877407</v>
      </c>
      <c r="E25" s="14">
        <v>0</v>
      </c>
      <c r="F25" s="15">
        <f>E25+D25</f>
        <v>622.1462466877407</v>
      </c>
    </row>
    <row r="26" spans="1:6" ht="15" customHeight="1" x14ac:dyDescent="0.15">
      <c r="A26" s="36"/>
      <c r="B26" s="37" t="s">
        <v>8</v>
      </c>
      <c r="C26" s="38"/>
      <c r="D26" s="21">
        <v>41291.71114348129</v>
      </c>
      <c r="E26" s="22">
        <v>3377.5452711945472</v>
      </c>
      <c r="F26" s="18">
        <f>E26+D26</f>
        <v>44669.256414675838</v>
      </c>
    </row>
    <row r="27" spans="1:6" ht="15" customHeight="1" x14ac:dyDescent="0.15">
      <c r="A27" s="34" t="s">
        <v>19</v>
      </c>
      <c r="B27" s="6">
        <v>181</v>
      </c>
      <c r="C27" s="7" t="s">
        <v>11</v>
      </c>
      <c r="D27" s="23">
        <v>70582.616633400423</v>
      </c>
      <c r="E27" s="9">
        <v>6375.616734205445</v>
      </c>
      <c r="F27" s="10">
        <f>D27+E27</f>
        <v>76958.233367605862</v>
      </c>
    </row>
    <row r="28" spans="1:6" ht="15" customHeight="1" x14ac:dyDescent="0.15">
      <c r="A28" s="35"/>
      <c r="B28" s="11">
        <v>302</v>
      </c>
      <c r="C28" s="12" t="s">
        <v>12</v>
      </c>
      <c r="D28" s="13">
        <v>1079.7437870630358</v>
      </c>
      <c r="E28" s="14">
        <v>0</v>
      </c>
      <c r="F28" s="15">
        <f>E28+D28</f>
        <v>1079.7437870630358</v>
      </c>
    </row>
    <row r="29" spans="1:6" ht="15" customHeight="1" x14ac:dyDescent="0.15">
      <c r="A29" s="36"/>
      <c r="B29" s="37" t="s">
        <v>8</v>
      </c>
      <c r="C29" s="38"/>
      <c r="D29" s="21">
        <v>71662.360420463461</v>
      </c>
      <c r="E29" s="22">
        <v>6375.616734205445</v>
      </c>
      <c r="F29" s="18">
        <f>E29+D29</f>
        <v>78037.977154668901</v>
      </c>
    </row>
    <row r="30" spans="1:6" ht="15" customHeight="1" x14ac:dyDescent="0.15">
      <c r="A30" s="34" t="s">
        <v>20</v>
      </c>
      <c r="B30" s="6">
        <v>181</v>
      </c>
      <c r="C30" s="7" t="s">
        <v>11</v>
      </c>
      <c r="D30" s="23">
        <v>135288.20707919679</v>
      </c>
      <c r="E30" s="9">
        <v>10133.229109679194</v>
      </c>
      <c r="F30" s="10">
        <f>D30+E30</f>
        <v>145421.43618887599</v>
      </c>
    </row>
    <row r="31" spans="1:6" ht="15" customHeight="1" x14ac:dyDescent="0.15">
      <c r="A31" s="35"/>
      <c r="B31" s="11">
        <v>302</v>
      </c>
      <c r="C31" s="12" t="s">
        <v>12</v>
      </c>
      <c r="D31" s="13">
        <v>2069.5832490224684</v>
      </c>
      <c r="E31" s="14">
        <v>0</v>
      </c>
      <c r="F31" s="15">
        <f>E31+D31</f>
        <v>2069.5832490224684</v>
      </c>
    </row>
    <row r="32" spans="1:6" ht="15" customHeight="1" x14ac:dyDescent="0.15">
      <c r="A32" s="36"/>
      <c r="B32" s="37" t="s">
        <v>8</v>
      </c>
      <c r="C32" s="38"/>
      <c r="D32" s="21">
        <v>137357.79032821924</v>
      </c>
      <c r="E32" s="22">
        <v>10133.229109679194</v>
      </c>
      <c r="F32" s="18">
        <f>E32+D32</f>
        <v>147491.01943789845</v>
      </c>
    </row>
    <row r="33" spans="1:6" ht="15" customHeight="1" x14ac:dyDescent="0.15">
      <c r="A33" s="34" t="s">
        <v>21</v>
      </c>
      <c r="B33" s="6">
        <v>181</v>
      </c>
      <c r="C33" s="7" t="s">
        <v>11</v>
      </c>
      <c r="D33" s="23">
        <v>91052.150363039051</v>
      </c>
      <c r="E33" s="9">
        <v>6775.1894635438812</v>
      </c>
      <c r="F33" s="10">
        <f>D33+E33</f>
        <v>97827.339826582931</v>
      </c>
    </row>
    <row r="34" spans="1:6" ht="15" customHeight="1" x14ac:dyDescent="0.15">
      <c r="A34" s="35"/>
      <c r="B34" s="11">
        <v>302</v>
      </c>
      <c r="C34" s="12" t="s">
        <v>12</v>
      </c>
      <c r="D34" s="13">
        <v>1392.8782799856988</v>
      </c>
      <c r="E34" s="14">
        <v>0</v>
      </c>
      <c r="F34" s="15">
        <f>E34+D34</f>
        <v>1392.8782799856988</v>
      </c>
    </row>
    <row r="35" spans="1:6" ht="15" customHeight="1" x14ac:dyDescent="0.15">
      <c r="A35" s="36"/>
      <c r="B35" s="37" t="s">
        <v>8</v>
      </c>
      <c r="C35" s="38"/>
      <c r="D35" s="21">
        <v>92445.028643024751</v>
      </c>
      <c r="E35" s="22">
        <v>6775.1894635438812</v>
      </c>
      <c r="F35" s="18">
        <f>E35+D35</f>
        <v>99220.218106568631</v>
      </c>
    </row>
    <row r="36" spans="1:6" ht="15" customHeight="1" x14ac:dyDescent="0.15">
      <c r="A36" s="34" t="s">
        <v>22</v>
      </c>
      <c r="B36" s="6">
        <v>181</v>
      </c>
      <c r="C36" s="7" t="s">
        <v>11</v>
      </c>
      <c r="D36" s="23">
        <v>91286.263545376874</v>
      </c>
      <c r="E36" s="9">
        <v>6892.8896560888179</v>
      </c>
      <c r="F36" s="10">
        <f>D36+E36</f>
        <v>98179.153201465699</v>
      </c>
    </row>
    <row r="37" spans="1:6" ht="15" customHeight="1" x14ac:dyDescent="0.15">
      <c r="A37" s="35"/>
      <c r="B37" s="11">
        <v>302</v>
      </c>
      <c r="C37" s="12" t="s">
        <v>12</v>
      </c>
      <c r="D37" s="13">
        <v>1396.4596469873184</v>
      </c>
      <c r="E37" s="14">
        <v>0</v>
      </c>
      <c r="F37" s="15">
        <f>E37+D37</f>
        <v>1396.4596469873184</v>
      </c>
    </row>
    <row r="38" spans="1:6" ht="15" customHeight="1" x14ac:dyDescent="0.15">
      <c r="A38" s="36"/>
      <c r="B38" s="37" t="s">
        <v>8</v>
      </c>
      <c r="C38" s="38"/>
      <c r="D38" s="21">
        <v>92682.723192364196</v>
      </c>
      <c r="E38" s="22">
        <v>6892.8896560888179</v>
      </c>
      <c r="F38" s="18">
        <f>E38+D38</f>
        <v>99575.61284845302</v>
      </c>
    </row>
    <row r="39" spans="1:6" ht="15" customHeight="1" x14ac:dyDescent="0.15">
      <c r="A39" s="34" t="s">
        <v>23</v>
      </c>
      <c r="B39" s="6">
        <v>181</v>
      </c>
      <c r="C39" s="7" t="s">
        <v>11</v>
      </c>
      <c r="D39" s="23">
        <v>339917.41206507274</v>
      </c>
      <c r="E39" s="9">
        <v>26870.128219881393</v>
      </c>
      <c r="F39" s="10">
        <f>D39+E39</f>
        <v>366787.54028495413</v>
      </c>
    </row>
    <row r="40" spans="1:6" ht="15" customHeight="1" x14ac:dyDescent="0.15">
      <c r="A40" s="35"/>
      <c r="B40" s="11">
        <v>302</v>
      </c>
      <c r="C40" s="12" t="s">
        <v>12</v>
      </c>
      <c r="D40" s="13">
        <v>5199.9165134114437</v>
      </c>
      <c r="E40" s="14">
        <v>0</v>
      </c>
      <c r="F40" s="15">
        <f>E40+D40</f>
        <v>5199.9165134114437</v>
      </c>
    </row>
    <row r="41" spans="1:6" ht="15" customHeight="1" x14ac:dyDescent="0.15">
      <c r="A41" s="36"/>
      <c r="B41" s="37" t="s">
        <v>8</v>
      </c>
      <c r="C41" s="38"/>
      <c r="D41" s="21">
        <v>345117.32857848419</v>
      </c>
      <c r="E41" s="22">
        <v>26870.128219881393</v>
      </c>
      <c r="F41" s="18">
        <f>E41+D41</f>
        <v>371987.45679836557</v>
      </c>
    </row>
    <row r="42" spans="1:6" ht="15" customHeight="1" x14ac:dyDescent="0.15">
      <c r="A42" s="34" t="s">
        <v>24</v>
      </c>
      <c r="B42" s="6">
        <v>181</v>
      </c>
      <c r="C42" s="7" t="s">
        <v>11</v>
      </c>
      <c r="D42" s="23">
        <v>290795.66527034953</v>
      </c>
      <c r="E42" s="9">
        <v>23492.241600248308</v>
      </c>
      <c r="F42" s="10">
        <f>D42+E42</f>
        <v>314287.90687059786</v>
      </c>
    </row>
    <row r="43" spans="1:6" ht="15" customHeight="1" x14ac:dyDescent="0.15">
      <c r="A43" s="35"/>
      <c r="B43" s="11">
        <v>302</v>
      </c>
      <c r="C43" s="12" t="s">
        <v>12</v>
      </c>
      <c r="D43" s="13">
        <v>4448.4722706063758</v>
      </c>
      <c r="E43" s="14">
        <v>0</v>
      </c>
      <c r="F43" s="15">
        <f>E43+D43</f>
        <v>4448.4722706063758</v>
      </c>
    </row>
    <row r="44" spans="1:6" ht="15" customHeight="1" x14ac:dyDescent="0.15">
      <c r="A44" s="36"/>
      <c r="B44" s="37" t="s">
        <v>8</v>
      </c>
      <c r="C44" s="38"/>
      <c r="D44" s="21">
        <v>295244.13754095591</v>
      </c>
      <c r="E44" s="22">
        <v>23492.241600248308</v>
      </c>
      <c r="F44" s="18">
        <f>E44+D44</f>
        <v>318736.37914120423</v>
      </c>
    </row>
    <row r="45" spans="1:6" ht="15" customHeight="1" x14ac:dyDescent="0.15">
      <c r="A45" s="34" t="s">
        <v>25</v>
      </c>
      <c r="B45" s="6">
        <v>181</v>
      </c>
      <c r="C45" s="7" t="s">
        <v>11</v>
      </c>
      <c r="D45" s="23">
        <v>633120.74319448159</v>
      </c>
      <c r="E45" s="9">
        <v>58503.448805790315</v>
      </c>
      <c r="F45" s="10">
        <f>D45+E45</f>
        <v>691624.19200027187</v>
      </c>
    </row>
    <row r="46" spans="1:6" ht="15" customHeight="1" x14ac:dyDescent="0.15">
      <c r="A46" s="35"/>
      <c r="B46" s="11">
        <v>302</v>
      </c>
      <c r="C46" s="12" t="s">
        <v>12</v>
      </c>
      <c r="D46" s="13">
        <v>9685.2202642978082</v>
      </c>
      <c r="E46" s="14">
        <v>0</v>
      </c>
      <c r="F46" s="15">
        <f>E46+D46</f>
        <v>9685.2202642978082</v>
      </c>
    </row>
    <row r="47" spans="1:6" ht="15" customHeight="1" x14ac:dyDescent="0.15">
      <c r="A47" s="36"/>
      <c r="B47" s="37" t="s">
        <v>8</v>
      </c>
      <c r="C47" s="38"/>
      <c r="D47" s="21">
        <v>642805.96345877938</v>
      </c>
      <c r="E47" s="22">
        <v>58503.448805790315</v>
      </c>
      <c r="F47" s="18">
        <f>E47+D47</f>
        <v>701309.41226456966</v>
      </c>
    </row>
    <row r="48" spans="1:6" ht="15" customHeight="1" x14ac:dyDescent="0.15">
      <c r="A48" s="34" t="s">
        <v>26</v>
      </c>
      <c r="B48" s="6">
        <v>181</v>
      </c>
      <c r="C48" s="7" t="s">
        <v>11</v>
      </c>
      <c r="D48" s="23">
        <v>423418.22583551565</v>
      </c>
      <c r="E48" s="9">
        <v>35181.759514653699</v>
      </c>
      <c r="F48" s="10">
        <f>D48+E48</f>
        <v>458599.98535016936</v>
      </c>
    </row>
    <row r="49" spans="1:6" ht="15" customHeight="1" x14ac:dyDescent="0.15">
      <c r="A49" s="35"/>
      <c r="B49" s="11">
        <v>302</v>
      </c>
      <c r="C49" s="12" t="s">
        <v>12</v>
      </c>
      <c r="D49" s="13">
        <v>6477.2775575850164</v>
      </c>
      <c r="E49" s="14">
        <v>0</v>
      </c>
      <c r="F49" s="15">
        <f>E49+D49</f>
        <v>6477.2775575850164</v>
      </c>
    </row>
    <row r="50" spans="1:6" ht="15" customHeight="1" x14ac:dyDescent="0.15">
      <c r="A50" s="36"/>
      <c r="B50" s="37" t="s">
        <v>8</v>
      </c>
      <c r="C50" s="38"/>
      <c r="D50" s="21">
        <v>429895.50339310069</v>
      </c>
      <c r="E50" s="22">
        <v>35181.759514653699</v>
      </c>
      <c r="F50" s="54">
        <f>E50+D50</f>
        <v>465077.2629077544</v>
      </c>
    </row>
    <row r="51" spans="1:6" ht="15" customHeight="1" x14ac:dyDescent="0.15">
      <c r="A51" s="34" t="s">
        <v>27</v>
      </c>
      <c r="B51" s="6">
        <v>181</v>
      </c>
      <c r="C51" s="7" t="s">
        <v>11</v>
      </c>
      <c r="D51" s="23">
        <v>95222.761039098245</v>
      </c>
      <c r="E51" s="9">
        <v>7313.4146776783828</v>
      </c>
      <c r="F51" s="10">
        <f>D51+E51</f>
        <v>102536.17571677663</v>
      </c>
    </row>
    <row r="52" spans="1:6" ht="15" customHeight="1" x14ac:dyDescent="0.15">
      <c r="A52" s="35"/>
      <c r="B52" s="11">
        <v>302</v>
      </c>
      <c r="C52" s="12" t="s">
        <v>12</v>
      </c>
      <c r="D52" s="13">
        <v>1456.6785636890197</v>
      </c>
      <c r="E52" s="14">
        <v>0</v>
      </c>
      <c r="F52" s="15">
        <f>E52+D52</f>
        <v>1456.6785636890197</v>
      </c>
    </row>
    <row r="53" spans="1:6" ht="15" customHeight="1" x14ac:dyDescent="0.15">
      <c r="A53" s="36"/>
      <c r="B53" s="37" t="s">
        <v>8</v>
      </c>
      <c r="C53" s="38"/>
      <c r="D53" s="21">
        <v>96679.439602787257</v>
      </c>
      <c r="E53" s="22">
        <v>7313.4146776783828</v>
      </c>
      <c r="F53" s="18">
        <f>E53+D53</f>
        <v>103992.85428046565</v>
      </c>
    </row>
    <row r="54" spans="1:6" ht="15" customHeight="1" x14ac:dyDescent="0.15">
      <c r="A54" s="34" t="s">
        <v>28</v>
      </c>
      <c r="B54" s="6">
        <v>181</v>
      </c>
      <c r="C54" s="7" t="s">
        <v>11</v>
      </c>
      <c r="D54" s="23">
        <v>44814.452230104813</v>
      </c>
      <c r="E54" s="9">
        <v>3430.4705338552726</v>
      </c>
      <c r="F54" s="10">
        <f>D54+E54</f>
        <v>48244.922763960087</v>
      </c>
    </row>
    <row r="55" spans="1:6" ht="15" customHeight="1" x14ac:dyDescent="0.15">
      <c r="A55" s="35"/>
      <c r="B55" s="11">
        <v>302</v>
      </c>
      <c r="C55" s="12" t="s">
        <v>12</v>
      </c>
      <c r="D55" s="13">
        <v>685.55302529250696</v>
      </c>
      <c r="E55" s="14">
        <v>0</v>
      </c>
      <c r="F55" s="15">
        <f>E55+D55</f>
        <v>685.55302529250696</v>
      </c>
    </row>
    <row r="56" spans="1:6" ht="15" customHeight="1" x14ac:dyDescent="0.15">
      <c r="A56" s="36"/>
      <c r="B56" s="37" t="s">
        <v>8</v>
      </c>
      <c r="C56" s="38"/>
      <c r="D56" s="21">
        <v>45500.005255397322</v>
      </c>
      <c r="E56" s="22">
        <v>3430.4705338552726</v>
      </c>
      <c r="F56" s="18">
        <f>E56+D56</f>
        <v>48930.475789252596</v>
      </c>
    </row>
    <row r="57" spans="1:6" ht="15" customHeight="1" x14ac:dyDescent="0.15">
      <c r="A57" s="34" t="s">
        <v>29</v>
      </c>
      <c r="B57" s="6">
        <v>181</v>
      </c>
      <c r="C57" s="7" t="s">
        <v>11</v>
      </c>
      <c r="D57" s="23">
        <v>48298.100245354901</v>
      </c>
      <c r="E57" s="9">
        <v>3951.5064159063227</v>
      </c>
      <c r="F57" s="10">
        <f>D57+E57</f>
        <v>52249.606661261227</v>
      </c>
    </row>
    <row r="58" spans="1:6" ht="15" customHeight="1" x14ac:dyDescent="0.15">
      <c r="A58" s="35"/>
      <c r="B58" s="11">
        <v>302</v>
      </c>
      <c r="C58" s="12" t="s">
        <v>12</v>
      </c>
      <c r="D58" s="13">
        <v>738.84443726037671</v>
      </c>
      <c r="E58" s="14">
        <v>0</v>
      </c>
      <c r="F58" s="15">
        <f>E58+D58</f>
        <v>738.84443726037671</v>
      </c>
    </row>
    <row r="59" spans="1:6" ht="15" customHeight="1" x14ac:dyDescent="0.15">
      <c r="A59" s="36"/>
      <c r="B59" s="37" t="s">
        <v>8</v>
      </c>
      <c r="C59" s="38"/>
      <c r="D59" s="21">
        <v>49036.944682615278</v>
      </c>
      <c r="E59" s="22">
        <v>3951.5064159063227</v>
      </c>
      <c r="F59" s="18">
        <f>E59+D59</f>
        <v>52988.451098521604</v>
      </c>
    </row>
    <row r="60" spans="1:6" ht="15" customHeight="1" x14ac:dyDescent="0.15">
      <c r="A60" s="34" t="s">
        <v>30</v>
      </c>
      <c r="B60" s="6">
        <v>181</v>
      </c>
      <c r="C60" s="7" t="s">
        <v>11</v>
      </c>
      <c r="D60" s="23">
        <v>33148.625188291589</v>
      </c>
      <c r="E60" s="9">
        <v>2398.6717322843697</v>
      </c>
      <c r="F60" s="10">
        <f>D60+E60</f>
        <v>35547.296920575958</v>
      </c>
    </row>
    <row r="61" spans="1:6" ht="15" customHeight="1" x14ac:dyDescent="0.15">
      <c r="A61" s="35"/>
      <c r="B61" s="11">
        <v>302</v>
      </c>
      <c r="C61" s="12" t="s">
        <v>12</v>
      </c>
      <c r="D61" s="13">
        <v>507.09400988404207</v>
      </c>
      <c r="E61" s="14">
        <v>0</v>
      </c>
      <c r="F61" s="15">
        <f>E61+D61</f>
        <v>507.09400988404207</v>
      </c>
    </row>
    <row r="62" spans="1:6" ht="15" customHeight="1" x14ac:dyDescent="0.15">
      <c r="A62" s="36"/>
      <c r="B62" s="37" t="s">
        <v>8</v>
      </c>
      <c r="C62" s="38"/>
      <c r="D62" s="21">
        <v>33655.719198175633</v>
      </c>
      <c r="E62" s="22">
        <v>2398.6717322843697</v>
      </c>
      <c r="F62" s="18">
        <f>E62+D62</f>
        <v>36054.390930460002</v>
      </c>
    </row>
    <row r="63" spans="1:6" ht="15" customHeight="1" x14ac:dyDescent="0.15">
      <c r="A63" s="34" t="s">
        <v>31</v>
      </c>
      <c r="B63" s="6">
        <v>181</v>
      </c>
      <c r="C63" s="7" t="s">
        <v>11</v>
      </c>
      <c r="D63" s="23">
        <v>38370.832659375446</v>
      </c>
      <c r="E63" s="9">
        <v>2928.7208385815416</v>
      </c>
      <c r="F63" s="10">
        <f>D63+E63</f>
        <v>41299.553497956986</v>
      </c>
    </row>
    <row r="64" spans="1:6" ht="15" customHeight="1" x14ac:dyDescent="0.15">
      <c r="A64" s="35"/>
      <c r="B64" s="11">
        <v>302</v>
      </c>
      <c r="C64" s="12" t="s">
        <v>12</v>
      </c>
      <c r="D64" s="13">
        <v>586.98118806763887</v>
      </c>
      <c r="E64" s="14">
        <v>0</v>
      </c>
      <c r="F64" s="15">
        <f>E64+D64</f>
        <v>586.98118806763887</v>
      </c>
    </row>
    <row r="65" spans="1:6" ht="15" customHeight="1" x14ac:dyDescent="0.15">
      <c r="A65" s="36"/>
      <c r="B65" s="37" t="s">
        <v>8</v>
      </c>
      <c r="C65" s="38"/>
      <c r="D65" s="21">
        <v>38957.813847443089</v>
      </c>
      <c r="E65" s="22">
        <v>2928.7208385815416</v>
      </c>
      <c r="F65" s="18">
        <f>E65+D65</f>
        <v>41886.534686024628</v>
      </c>
    </row>
    <row r="66" spans="1:6" ht="15" customHeight="1" x14ac:dyDescent="0.15">
      <c r="A66" s="34" t="s">
        <v>32</v>
      </c>
      <c r="B66" s="6">
        <v>181</v>
      </c>
      <c r="C66" s="7" t="s">
        <v>11</v>
      </c>
      <c r="D66" s="23">
        <v>96847.154287980607</v>
      </c>
      <c r="E66" s="9">
        <v>7087.7264683992544</v>
      </c>
      <c r="F66" s="10">
        <f>D66+E66</f>
        <v>103934.88075637986</v>
      </c>
    </row>
    <row r="67" spans="1:6" ht="15" customHeight="1" x14ac:dyDescent="0.15">
      <c r="A67" s="35"/>
      <c r="B67" s="11">
        <v>302</v>
      </c>
      <c r="C67" s="12" t="s">
        <v>12</v>
      </c>
      <c r="D67" s="13">
        <v>1481.5278623107699</v>
      </c>
      <c r="E67" s="14">
        <v>0</v>
      </c>
      <c r="F67" s="15">
        <f>E67+D67</f>
        <v>1481.5278623107699</v>
      </c>
    </row>
    <row r="68" spans="1:6" ht="15" customHeight="1" x14ac:dyDescent="0.15">
      <c r="A68" s="36"/>
      <c r="B68" s="37" t="s">
        <v>8</v>
      </c>
      <c r="C68" s="38"/>
      <c r="D68" s="21">
        <v>98328.682150291381</v>
      </c>
      <c r="E68" s="22">
        <v>7087.7264683992544</v>
      </c>
      <c r="F68" s="18">
        <f>E68+D68</f>
        <v>105416.40861869064</v>
      </c>
    </row>
    <row r="69" spans="1:6" ht="15" customHeight="1" x14ac:dyDescent="0.15">
      <c r="A69" s="34" t="s">
        <v>33</v>
      </c>
      <c r="B69" s="6">
        <v>181</v>
      </c>
      <c r="C69" s="7" t="s">
        <v>11</v>
      </c>
      <c r="D69" s="23">
        <v>113491.84695759344</v>
      </c>
      <c r="E69" s="9">
        <v>6700.0440430031776</v>
      </c>
      <c r="F69" s="10">
        <f>D69+E69</f>
        <v>120191.89100059662</v>
      </c>
    </row>
    <row r="70" spans="1:6" ht="15" customHeight="1" x14ac:dyDescent="0.15">
      <c r="A70" s="35"/>
      <c r="B70" s="11">
        <v>302</v>
      </c>
      <c r="C70" s="12" t="s">
        <v>12</v>
      </c>
      <c r="D70" s="13">
        <v>1736.151512648544</v>
      </c>
      <c r="E70" s="14">
        <v>0</v>
      </c>
      <c r="F70" s="15">
        <f>E70+D70</f>
        <v>1736.151512648544</v>
      </c>
    </row>
    <row r="71" spans="1:6" ht="15" customHeight="1" x14ac:dyDescent="0.15">
      <c r="A71" s="36"/>
      <c r="B71" s="37" t="s">
        <v>8</v>
      </c>
      <c r="C71" s="38"/>
      <c r="D71" s="21">
        <v>115227.99847024199</v>
      </c>
      <c r="E71" s="22">
        <v>6700.0440430031776</v>
      </c>
      <c r="F71" s="18">
        <f>E71+D71</f>
        <v>121928.04251324516</v>
      </c>
    </row>
    <row r="72" spans="1:6" ht="15" customHeight="1" x14ac:dyDescent="0.15">
      <c r="A72" s="34" t="s">
        <v>34</v>
      </c>
      <c r="B72" s="6">
        <v>181</v>
      </c>
      <c r="C72" s="7" t="s">
        <v>11</v>
      </c>
      <c r="D72" s="23">
        <v>206902.14287745662</v>
      </c>
      <c r="E72" s="9">
        <v>12888.236102420695</v>
      </c>
      <c r="F72" s="10">
        <f>D72+E72</f>
        <v>219790.37897987731</v>
      </c>
    </row>
    <row r="73" spans="1:6" ht="15" customHeight="1" x14ac:dyDescent="0.15">
      <c r="A73" s="35"/>
      <c r="B73" s="11">
        <v>302</v>
      </c>
      <c r="C73" s="12" t="s">
        <v>12</v>
      </c>
      <c r="D73" s="13">
        <v>3165.1037317345153</v>
      </c>
      <c r="E73" s="14">
        <v>0</v>
      </c>
      <c r="F73" s="15">
        <f>E73+D73</f>
        <v>3165.1037317345153</v>
      </c>
    </row>
    <row r="74" spans="1:6" ht="15" customHeight="1" x14ac:dyDescent="0.15">
      <c r="A74" s="36"/>
      <c r="B74" s="37" t="s">
        <v>8</v>
      </c>
      <c r="C74" s="38"/>
      <c r="D74" s="21">
        <v>210067.24660919112</v>
      </c>
      <c r="E74" s="22">
        <v>12888.236102420695</v>
      </c>
      <c r="F74" s="18">
        <f>E74+D74</f>
        <v>222955.48271161181</v>
      </c>
    </row>
    <row r="75" spans="1:6" ht="15" customHeight="1" x14ac:dyDescent="0.15">
      <c r="A75" s="34" t="s">
        <v>35</v>
      </c>
      <c r="B75" s="6">
        <v>181</v>
      </c>
      <c r="C75" s="7" t="s">
        <v>11</v>
      </c>
      <c r="D75" s="23">
        <v>420035.7177803705</v>
      </c>
      <c r="E75" s="9">
        <v>26820.770861137753</v>
      </c>
      <c r="F75" s="10">
        <f>D75+E75</f>
        <v>446856.48864150827</v>
      </c>
    </row>
    <row r="76" spans="1:6" ht="15" customHeight="1" x14ac:dyDescent="0.15">
      <c r="A76" s="35"/>
      <c r="B76" s="11">
        <v>302</v>
      </c>
      <c r="C76" s="12" t="s">
        <v>12</v>
      </c>
      <c r="D76" s="13">
        <v>6425.5333430540777</v>
      </c>
      <c r="E76" s="14">
        <v>0</v>
      </c>
      <c r="F76" s="15">
        <f>E76+D76</f>
        <v>6425.5333430540777</v>
      </c>
    </row>
    <row r="77" spans="1:6" ht="15" customHeight="1" x14ac:dyDescent="0.15">
      <c r="A77" s="36"/>
      <c r="B77" s="37" t="s">
        <v>8</v>
      </c>
      <c r="C77" s="38"/>
      <c r="D77" s="21">
        <v>426461.25112342456</v>
      </c>
      <c r="E77" s="22">
        <v>26820.770861137753</v>
      </c>
      <c r="F77" s="18">
        <f>E77+D77</f>
        <v>453282.02198456234</v>
      </c>
    </row>
    <row r="78" spans="1:6" ht="15" customHeight="1" x14ac:dyDescent="0.15">
      <c r="A78" s="34" t="s">
        <v>36</v>
      </c>
      <c r="B78" s="6">
        <v>181</v>
      </c>
      <c r="C78" s="7" t="s">
        <v>11</v>
      </c>
      <c r="D78" s="23">
        <v>101306.20070953107</v>
      </c>
      <c r="E78" s="9">
        <v>6467.9108501107276</v>
      </c>
      <c r="F78" s="10">
        <f>D78+E78</f>
        <v>107774.11155964179</v>
      </c>
    </row>
    <row r="79" spans="1:6" ht="15" customHeight="1" x14ac:dyDescent="0.15">
      <c r="A79" s="35"/>
      <c r="B79" s="11">
        <v>302</v>
      </c>
      <c r="C79" s="12" t="s">
        <v>12</v>
      </c>
      <c r="D79" s="13">
        <v>1549.7405172042756</v>
      </c>
      <c r="E79" s="14">
        <v>0</v>
      </c>
      <c r="F79" s="15">
        <f>E79+D79</f>
        <v>1549.7405172042756</v>
      </c>
    </row>
    <row r="80" spans="1:6" ht="15" customHeight="1" x14ac:dyDescent="0.15">
      <c r="A80" s="36"/>
      <c r="B80" s="37" t="s">
        <v>8</v>
      </c>
      <c r="C80" s="38"/>
      <c r="D80" s="21">
        <v>102855.94122673535</v>
      </c>
      <c r="E80" s="22">
        <v>6467.9108501107276</v>
      </c>
      <c r="F80" s="18">
        <f>E80+D80</f>
        <v>109323.85207684607</v>
      </c>
    </row>
    <row r="81" spans="1:6" ht="15" customHeight="1" x14ac:dyDescent="0.15">
      <c r="A81" s="34" t="s">
        <v>37</v>
      </c>
      <c r="B81" s="6">
        <v>181</v>
      </c>
      <c r="C81" s="7" t="s">
        <v>11</v>
      </c>
      <c r="D81" s="23">
        <v>71598.595152706665</v>
      </c>
      <c r="E81" s="9">
        <v>4719.3941104257701</v>
      </c>
      <c r="F81" s="10">
        <f>D81+E81</f>
        <v>76317.989263132433</v>
      </c>
    </row>
    <row r="82" spans="1:6" ht="15" customHeight="1" x14ac:dyDescent="0.15">
      <c r="A82" s="35"/>
      <c r="B82" s="11">
        <v>302</v>
      </c>
      <c r="C82" s="12" t="s">
        <v>12</v>
      </c>
      <c r="D82" s="13">
        <v>1095.2858078371892</v>
      </c>
      <c r="E82" s="14">
        <v>0</v>
      </c>
      <c r="F82" s="15">
        <f>E82+D82</f>
        <v>1095.2858078371892</v>
      </c>
    </row>
    <row r="83" spans="1:6" ht="15" customHeight="1" x14ac:dyDescent="0.15">
      <c r="A83" s="36"/>
      <c r="B83" s="37" t="s">
        <v>8</v>
      </c>
      <c r="C83" s="38"/>
      <c r="D83" s="21">
        <v>72693.880960543858</v>
      </c>
      <c r="E83" s="22">
        <v>4719.3941104257701</v>
      </c>
      <c r="F83" s="18">
        <f>E83+D83</f>
        <v>77413.275070969627</v>
      </c>
    </row>
    <row r="84" spans="1:6" ht="15" customHeight="1" x14ac:dyDescent="0.15">
      <c r="A84" s="34" t="s">
        <v>38</v>
      </c>
      <c r="B84" s="6">
        <v>181</v>
      </c>
      <c r="C84" s="7" t="s">
        <v>11</v>
      </c>
      <c r="D84" s="23">
        <v>128823.22074787051</v>
      </c>
      <c r="E84" s="9">
        <v>9905.1514613303098</v>
      </c>
      <c r="F84" s="10">
        <f>D84+E84</f>
        <v>138728.37220920081</v>
      </c>
    </row>
    <row r="85" spans="1:6" ht="15" customHeight="1" x14ac:dyDescent="0.15">
      <c r="A85" s="35"/>
      <c r="B85" s="11">
        <v>302</v>
      </c>
      <c r="C85" s="12" t="s">
        <v>12</v>
      </c>
      <c r="D85" s="13">
        <v>1970.6845518977468</v>
      </c>
      <c r="E85" s="14">
        <v>0</v>
      </c>
      <c r="F85" s="15">
        <f>E85+D85</f>
        <v>1970.6845518977468</v>
      </c>
    </row>
    <row r="86" spans="1:6" ht="15" customHeight="1" x14ac:dyDescent="0.15">
      <c r="A86" s="36"/>
      <c r="B86" s="37" t="s">
        <v>8</v>
      </c>
      <c r="C86" s="38"/>
      <c r="D86" s="21">
        <v>130793.90529976826</v>
      </c>
      <c r="E86" s="22">
        <v>9905.1514613303098</v>
      </c>
      <c r="F86" s="18">
        <f>E86+D86</f>
        <v>140699.05676109856</v>
      </c>
    </row>
    <row r="87" spans="1:6" ht="15" customHeight="1" x14ac:dyDescent="0.15">
      <c r="A87" s="34" t="s">
        <v>39</v>
      </c>
      <c r="B87" s="6">
        <v>181</v>
      </c>
      <c r="C87" s="7" t="s">
        <v>11</v>
      </c>
      <c r="D87" s="23">
        <v>446155.02317412477</v>
      </c>
      <c r="E87" s="9">
        <v>34948.886733477753</v>
      </c>
      <c r="F87" s="10">
        <f>D87+E87</f>
        <v>481103.90990760253</v>
      </c>
    </row>
    <row r="88" spans="1:6" ht="15" customHeight="1" x14ac:dyDescent="0.15">
      <c r="A88" s="35"/>
      <c r="B88" s="11">
        <v>302</v>
      </c>
      <c r="C88" s="12" t="s">
        <v>12</v>
      </c>
      <c r="D88" s="13">
        <v>6825.0957150158265</v>
      </c>
      <c r="E88" s="14">
        <v>0</v>
      </c>
      <c r="F88" s="15">
        <f>E88+D88</f>
        <v>6825.0957150158265</v>
      </c>
    </row>
    <row r="89" spans="1:6" ht="15" customHeight="1" x14ac:dyDescent="0.15">
      <c r="A89" s="36"/>
      <c r="B89" s="37" t="s">
        <v>8</v>
      </c>
      <c r="C89" s="38"/>
      <c r="D89" s="21">
        <v>452980.11888914061</v>
      </c>
      <c r="E89" s="22">
        <v>34948.886733477753</v>
      </c>
      <c r="F89" s="18">
        <f>E89+D89</f>
        <v>487929.00562261837</v>
      </c>
    </row>
    <row r="90" spans="1:6" ht="15" customHeight="1" x14ac:dyDescent="0.15">
      <c r="A90" s="34" t="s">
        <v>40</v>
      </c>
      <c r="B90" s="6">
        <v>181</v>
      </c>
      <c r="C90" s="7" t="s">
        <v>11</v>
      </c>
      <c r="D90" s="23">
        <v>280863.34779194166</v>
      </c>
      <c r="E90" s="9">
        <v>20650.011954116926</v>
      </c>
      <c r="F90" s="10">
        <f>D90+E90</f>
        <v>301513.35974605859</v>
      </c>
    </row>
    <row r="91" spans="1:6" ht="15" customHeight="1" x14ac:dyDescent="0.15">
      <c r="A91" s="35"/>
      <c r="B91" s="11">
        <v>302</v>
      </c>
      <c r="C91" s="12" t="s">
        <v>12</v>
      </c>
      <c r="D91" s="13">
        <v>4296.531770239978</v>
      </c>
      <c r="E91" s="14">
        <v>0</v>
      </c>
      <c r="F91" s="15">
        <f>E91+D91</f>
        <v>4296.531770239978</v>
      </c>
    </row>
    <row r="92" spans="1:6" ht="15" customHeight="1" x14ac:dyDescent="0.15">
      <c r="A92" s="36"/>
      <c r="B92" s="37" t="s">
        <v>8</v>
      </c>
      <c r="C92" s="38"/>
      <c r="D92" s="21">
        <v>285159.87956218165</v>
      </c>
      <c r="E92" s="22">
        <v>20650.011954116926</v>
      </c>
      <c r="F92" s="18">
        <f>E92+D92</f>
        <v>305809.89151629858</v>
      </c>
    </row>
    <row r="93" spans="1:6" ht="15" customHeight="1" x14ac:dyDescent="0.15">
      <c r="A93" s="34" t="s">
        <v>41</v>
      </c>
      <c r="B93" s="6">
        <v>181</v>
      </c>
      <c r="C93" s="7" t="s">
        <v>11</v>
      </c>
      <c r="D93" s="23">
        <v>68709.653752465179</v>
      </c>
      <c r="E93" s="9">
        <v>4825.1064709030516</v>
      </c>
      <c r="F93" s="10">
        <f>D93+E93</f>
        <v>73534.760223368226</v>
      </c>
    </row>
    <row r="94" spans="1:6" ht="15" customHeight="1" x14ac:dyDescent="0.15">
      <c r="A94" s="35"/>
      <c r="B94" s="11">
        <v>302</v>
      </c>
      <c r="C94" s="12" t="s">
        <v>12</v>
      </c>
      <c r="D94" s="13">
        <v>1051.0919726284244</v>
      </c>
      <c r="E94" s="14">
        <v>0</v>
      </c>
      <c r="F94" s="15">
        <f>E94+D94</f>
        <v>1051.0919726284244</v>
      </c>
    </row>
    <row r="95" spans="1:6" ht="15" customHeight="1" x14ac:dyDescent="0.15">
      <c r="A95" s="36"/>
      <c r="B95" s="37" t="s">
        <v>8</v>
      </c>
      <c r="C95" s="38"/>
      <c r="D95" s="21">
        <v>69760.745725093599</v>
      </c>
      <c r="E95" s="22">
        <v>4825.1064709030516</v>
      </c>
      <c r="F95" s="18">
        <f>E95+D95</f>
        <v>74585.852195996646</v>
      </c>
    </row>
    <row r="96" spans="1:6" ht="15" customHeight="1" x14ac:dyDescent="0.15">
      <c r="A96" s="34" t="s">
        <v>42</v>
      </c>
      <c r="B96" s="6">
        <v>181</v>
      </c>
      <c r="C96" s="7" t="s">
        <v>11</v>
      </c>
      <c r="D96" s="23">
        <v>48633.782383464706</v>
      </c>
      <c r="E96" s="9">
        <v>3582.4681171293641</v>
      </c>
      <c r="F96" s="10">
        <f>D96+E96</f>
        <v>52216.250500594069</v>
      </c>
    </row>
    <row r="97" spans="1:6" ht="15" customHeight="1" x14ac:dyDescent="0.15">
      <c r="A97" s="35"/>
      <c r="B97" s="11">
        <v>302</v>
      </c>
      <c r="C97" s="12" t="s">
        <v>12</v>
      </c>
      <c r="D97" s="13">
        <v>743.9795642978828</v>
      </c>
      <c r="E97" s="14">
        <v>0</v>
      </c>
      <c r="F97" s="15">
        <f>E97+D97</f>
        <v>743.9795642978828</v>
      </c>
    </row>
    <row r="98" spans="1:6" ht="15" customHeight="1" x14ac:dyDescent="0.15">
      <c r="A98" s="36"/>
      <c r="B98" s="37" t="s">
        <v>8</v>
      </c>
      <c r="C98" s="38"/>
      <c r="D98" s="21">
        <v>49377.761947762592</v>
      </c>
      <c r="E98" s="22">
        <v>3582.4681171293641</v>
      </c>
      <c r="F98" s="18">
        <f>E98+D98</f>
        <v>52960.230064891955</v>
      </c>
    </row>
    <row r="99" spans="1:6" ht="15" customHeight="1" x14ac:dyDescent="0.15">
      <c r="A99" s="34" t="s">
        <v>43</v>
      </c>
      <c r="B99" s="6">
        <v>181</v>
      </c>
      <c r="C99" s="7" t="s">
        <v>11</v>
      </c>
      <c r="D99" s="23">
        <v>31480.824779609102</v>
      </c>
      <c r="E99" s="9">
        <v>1925.8309988171807</v>
      </c>
      <c r="F99" s="10">
        <f>D99+E99</f>
        <v>33406.655778426284</v>
      </c>
    </row>
    <row r="100" spans="1:6" ht="15" customHeight="1" x14ac:dyDescent="0.15">
      <c r="A100" s="35"/>
      <c r="B100" s="11">
        <v>302</v>
      </c>
      <c r="C100" s="12" t="s">
        <v>12</v>
      </c>
      <c r="D100" s="13">
        <v>481.58068641674572</v>
      </c>
      <c r="E100" s="14">
        <v>0</v>
      </c>
      <c r="F100" s="15">
        <f>E100+D100</f>
        <v>481.58068641674572</v>
      </c>
    </row>
    <row r="101" spans="1:6" ht="15" customHeight="1" x14ac:dyDescent="0.15">
      <c r="A101" s="36"/>
      <c r="B101" s="37" t="s">
        <v>8</v>
      </c>
      <c r="C101" s="38"/>
      <c r="D101" s="21">
        <v>31962.405466025848</v>
      </c>
      <c r="E101" s="22">
        <v>1925.8309988171807</v>
      </c>
      <c r="F101" s="54">
        <f>E101+D101</f>
        <v>33888.23646484303</v>
      </c>
    </row>
    <row r="102" spans="1:6" ht="15" customHeight="1" x14ac:dyDescent="0.15">
      <c r="A102" s="34" t="s">
        <v>44</v>
      </c>
      <c r="B102" s="6">
        <v>181</v>
      </c>
      <c r="C102" s="7" t="s">
        <v>11</v>
      </c>
      <c r="D102" s="23">
        <v>38158.706943415229</v>
      </c>
      <c r="E102" s="9">
        <v>2369.8602986031246</v>
      </c>
      <c r="F102" s="10">
        <f>D102+E102</f>
        <v>40528.567242018355</v>
      </c>
    </row>
    <row r="103" spans="1:6" ht="15" customHeight="1" x14ac:dyDescent="0.15">
      <c r="A103" s="35"/>
      <c r="B103" s="11">
        <v>302</v>
      </c>
      <c r="C103" s="12" t="s">
        <v>12</v>
      </c>
      <c r="D103" s="13">
        <v>583.736176267156</v>
      </c>
      <c r="E103" s="14">
        <v>0</v>
      </c>
      <c r="F103" s="15">
        <f>E103+D103</f>
        <v>583.736176267156</v>
      </c>
    </row>
    <row r="104" spans="1:6" ht="15" customHeight="1" x14ac:dyDescent="0.15">
      <c r="A104" s="36"/>
      <c r="B104" s="37" t="s">
        <v>8</v>
      </c>
      <c r="C104" s="38"/>
      <c r="D104" s="21">
        <v>38742.443119682386</v>
      </c>
      <c r="E104" s="22">
        <v>2369.8602986031246</v>
      </c>
      <c r="F104" s="18">
        <f>E104+D104</f>
        <v>41112.303418285512</v>
      </c>
    </row>
    <row r="105" spans="1:6" ht="15" customHeight="1" x14ac:dyDescent="0.15">
      <c r="A105" s="34" t="s">
        <v>45</v>
      </c>
      <c r="B105" s="6">
        <v>181</v>
      </c>
      <c r="C105" s="7" t="s">
        <v>11</v>
      </c>
      <c r="D105" s="23">
        <v>106319.88811862493</v>
      </c>
      <c r="E105" s="9">
        <v>6887.3061709156118</v>
      </c>
      <c r="F105" s="10">
        <f>D105+E105</f>
        <v>113207.19428954055</v>
      </c>
    </row>
    <row r="106" spans="1:6" ht="15" customHeight="1" x14ac:dyDescent="0.15">
      <c r="A106" s="35"/>
      <c r="B106" s="11">
        <v>302</v>
      </c>
      <c r="C106" s="12" t="s">
        <v>12</v>
      </c>
      <c r="D106" s="13">
        <v>1626.4378413961865</v>
      </c>
      <c r="E106" s="14">
        <v>0</v>
      </c>
      <c r="F106" s="15">
        <f>E106+D106</f>
        <v>1626.4378413961865</v>
      </c>
    </row>
    <row r="107" spans="1:6" ht="15" customHeight="1" x14ac:dyDescent="0.15">
      <c r="A107" s="36"/>
      <c r="B107" s="37" t="s">
        <v>8</v>
      </c>
      <c r="C107" s="38"/>
      <c r="D107" s="21">
        <v>107946.32596002112</v>
      </c>
      <c r="E107" s="22">
        <v>6887.3061709156118</v>
      </c>
      <c r="F107" s="18">
        <f>E107+D107</f>
        <v>114833.63213093673</v>
      </c>
    </row>
    <row r="108" spans="1:6" ht="15" customHeight="1" x14ac:dyDescent="0.15">
      <c r="A108" s="34" t="s">
        <v>46</v>
      </c>
      <c r="B108" s="6">
        <v>181</v>
      </c>
      <c r="C108" s="7" t="s">
        <v>11</v>
      </c>
      <c r="D108" s="23">
        <v>157869.73035302651</v>
      </c>
      <c r="E108" s="9">
        <v>10694.39781528962</v>
      </c>
      <c r="F108" s="10">
        <f>D108+E108</f>
        <v>168564.12816831612</v>
      </c>
    </row>
    <row r="109" spans="1:6" ht="15" customHeight="1" x14ac:dyDescent="0.15">
      <c r="A109" s="35"/>
      <c r="B109" s="11">
        <v>302</v>
      </c>
      <c r="C109" s="12" t="s">
        <v>12</v>
      </c>
      <c r="D109" s="13">
        <v>2415.0260877879418</v>
      </c>
      <c r="E109" s="14">
        <v>0</v>
      </c>
      <c r="F109" s="15">
        <f>E109+D109</f>
        <v>2415.0260877879418</v>
      </c>
    </row>
    <row r="110" spans="1:6" ht="15" customHeight="1" x14ac:dyDescent="0.15">
      <c r="A110" s="36"/>
      <c r="B110" s="37" t="s">
        <v>8</v>
      </c>
      <c r="C110" s="38"/>
      <c r="D110" s="21">
        <v>160284.75644081444</v>
      </c>
      <c r="E110" s="22">
        <v>10694.39781528962</v>
      </c>
      <c r="F110" s="18">
        <f>E110+D110</f>
        <v>170979.15425610406</v>
      </c>
    </row>
    <row r="111" spans="1:6" ht="15" customHeight="1" x14ac:dyDescent="0.15">
      <c r="A111" s="34" t="s">
        <v>47</v>
      </c>
      <c r="B111" s="6">
        <v>181</v>
      </c>
      <c r="C111" s="7" t="s">
        <v>11</v>
      </c>
      <c r="D111" s="23">
        <v>76919.554485024317</v>
      </c>
      <c r="E111" s="9">
        <v>5367.0377537988079</v>
      </c>
      <c r="F111" s="10">
        <f>D111+E111</f>
        <v>82286.592238823127</v>
      </c>
    </row>
    <row r="112" spans="1:6" ht="15" customHeight="1" x14ac:dyDescent="0.15">
      <c r="A112" s="35"/>
      <c r="B112" s="11">
        <v>302</v>
      </c>
      <c r="C112" s="12" t="s">
        <v>12</v>
      </c>
      <c r="D112" s="13">
        <v>1176.6836513051564</v>
      </c>
      <c r="E112" s="14">
        <v>0</v>
      </c>
      <c r="F112" s="15">
        <f>E112+D112</f>
        <v>1176.6836513051564</v>
      </c>
    </row>
    <row r="113" spans="1:6" ht="15" customHeight="1" x14ac:dyDescent="0.15">
      <c r="A113" s="36"/>
      <c r="B113" s="37" t="s">
        <v>8</v>
      </c>
      <c r="C113" s="38"/>
      <c r="D113" s="21">
        <v>78096.23813632947</v>
      </c>
      <c r="E113" s="22">
        <v>5367.0377537988079</v>
      </c>
      <c r="F113" s="18">
        <f>E113+D113</f>
        <v>83463.27589012828</v>
      </c>
    </row>
    <row r="114" spans="1:6" ht="15" customHeight="1" x14ac:dyDescent="0.15">
      <c r="A114" s="34" t="s">
        <v>48</v>
      </c>
      <c r="B114" s="6">
        <v>181</v>
      </c>
      <c r="C114" s="7" t="s">
        <v>11</v>
      </c>
      <c r="D114" s="23">
        <v>43654.31686271225</v>
      </c>
      <c r="E114" s="9">
        <v>2729.0482567251688</v>
      </c>
      <c r="F114" s="10">
        <f>D114+E114</f>
        <v>46383.365119437418</v>
      </c>
    </row>
    <row r="115" spans="1:6" ht="15" customHeight="1" x14ac:dyDescent="0.15">
      <c r="A115" s="35"/>
      <c r="B115" s="11">
        <v>302</v>
      </c>
      <c r="C115" s="12" t="s">
        <v>12</v>
      </c>
      <c r="D115" s="13">
        <v>667.80575245335513</v>
      </c>
      <c r="E115" s="14">
        <v>0</v>
      </c>
      <c r="F115" s="15">
        <f>E115+D115</f>
        <v>667.80575245335513</v>
      </c>
    </row>
    <row r="116" spans="1:6" ht="15" customHeight="1" x14ac:dyDescent="0.15">
      <c r="A116" s="36"/>
      <c r="B116" s="37" t="s">
        <v>8</v>
      </c>
      <c r="C116" s="38"/>
      <c r="D116" s="21">
        <v>44322.122615165608</v>
      </c>
      <c r="E116" s="22">
        <v>2729.0482567251688</v>
      </c>
      <c r="F116" s="18">
        <f>E116+D116</f>
        <v>47051.170871890776</v>
      </c>
    </row>
    <row r="117" spans="1:6" ht="15" customHeight="1" x14ac:dyDescent="0.15">
      <c r="A117" s="34" t="s">
        <v>49</v>
      </c>
      <c r="B117" s="6">
        <v>181</v>
      </c>
      <c r="C117" s="7" t="s">
        <v>11</v>
      </c>
      <c r="D117" s="23">
        <v>57428.897328332605</v>
      </c>
      <c r="E117" s="9">
        <v>3584.4024249477379</v>
      </c>
      <c r="F117" s="10">
        <f>D117+E117</f>
        <v>61013.299753280342</v>
      </c>
    </row>
    <row r="118" spans="1:6" ht="15" customHeight="1" x14ac:dyDescent="0.15">
      <c r="A118" s="35"/>
      <c r="B118" s="11">
        <v>302</v>
      </c>
      <c r="C118" s="12" t="s">
        <v>12</v>
      </c>
      <c r="D118" s="13">
        <v>878.52360886837755</v>
      </c>
      <c r="E118" s="14">
        <v>0</v>
      </c>
      <c r="F118" s="15">
        <f>E118+D118</f>
        <v>878.52360886837755</v>
      </c>
    </row>
    <row r="119" spans="1:6" ht="15" customHeight="1" x14ac:dyDescent="0.15">
      <c r="A119" s="36"/>
      <c r="B119" s="37" t="s">
        <v>8</v>
      </c>
      <c r="C119" s="38"/>
      <c r="D119" s="21">
        <v>58307.420937200979</v>
      </c>
      <c r="E119" s="22">
        <v>3584.4024249477379</v>
      </c>
      <c r="F119" s="18">
        <f>E119+D119</f>
        <v>61891.823362148716</v>
      </c>
    </row>
    <row r="120" spans="1:6" ht="15" customHeight="1" x14ac:dyDescent="0.15">
      <c r="A120" s="34" t="s">
        <v>50</v>
      </c>
      <c r="B120" s="6">
        <v>181</v>
      </c>
      <c r="C120" s="7" t="s">
        <v>11</v>
      </c>
      <c r="D120" s="23">
        <v>80370.826751272311</v>
      </c>
      <c r="E120" s="9">
        <v>5314.9414802030997</v>
      </c>
      <c r="F120" s="10">
        <f>D120+E120</f>
        <v>85685.768231475406</v>
      </c>
    </row>
    <row r="121" spans="1:6" ht="15" customHeight="1" x14ac:dyDescent="0.15">
      <c r="A121" s="35"/>
      <c r="B121" s="11">
        <v>302</v>
      </c>
      <c r="C121" s="12" t="s">
        <v>12</v>
      </c>
      <c r="D121" s="13">
        <v>1229.4797924045899</v>
      </c>
      <c r="E121" s="14">
        <v>0</v>
      </c>
      <c r="F121" s="15">
        <f>E121+D121</f>
        <v>1229.4797924045899</v>
      </c>
    </row>
    <row r="122" spans="1:6" ht="15" customHeight="1" x14ac:dyDescent="0.15">
      <c r="A122" s="36"/>
      <c r="B122" s="37" t="s">
        <v>8</v>
      </c>
      <c r="C122" s="38"/>
      <c r="D122" s="21">
        <v>81600.306543676896</v>
      </c>
      <c r="E122" s="22">
        <v>5314.9414802030997</v>
      </c>
      <c r="F122" s="18">
        <f>E122+D122</f>
        <v>86915.248023879991</v>
      </c>
    </row>
    <row r="123" spans="1:6" ht="15" customHeight="1" x14ac:dyDescent="0.15">
      <c r="A123" s="34" t="s">
        <v>51</v>
      </c>
      <c r="B123" s="6">
        <v>181</v>
      </c>
      <c r="C123" s="7" t="s">
        <v>11</v>
      </c>
      <c r="D123" s="23">
        <v>41732.586733525444</v>
      </c>
      <c r="E123" s="9">
        <v>2862.8324626001995</v>
      </c>
      <c r="F123" s="10">
        <f>D123+E123</f>
        <v>44595.419196125644</v>
      </c>
    </row>
    <row r="124" spans="1:6" ht="15" customHeight="1" x14ac:dyDescent="0.15">
      <c r="A124" s="35"/>
      <c r="B124" s="11">
        <v>302</v>
      </c>
      <c r="C124" s="12" t="s">
        <v>12</v>
      </c>
      <c r="D124" s="13">
        <v>638.4079167485877</v>
      </c>
      <c r="E124" s="14">
        <v>0</v>
      </c>
      <c r="F124" s="15">
        <f>E124+D124</f>
        <v>638.4079167485877</v>
      </c>
    </row>
    <row r="125" spans="1:6" ht="15" customHeight="1" x14ac:dyDescent="0.15">
      <c r="A125" s="36"/>
      <c r="B125" s="37" t="s">
        <v>8</v>
      </c>
      <c r="C125" s="38"/>
      <c r="D125" s="21">
        <v>42370.994650274035</v>
      </c>
      <c r="E125" s="22">
        <v>2862.8324626001995</v>
      </c>
      <c r="F125" s="18">
        <f>E125+D125</f>
        <v>45233.827112874234</v>
      </c>
    </row>
    <row r="126" spans="1:6" ht="15" customHeight="1" x14ac:dyDescent="0.15">
      <c r="A126" s="34" t="s">
        <v>52</v>
      </c>
      <c r="B126" s="6">
        <v>181</v>
      </c>
      <c r="C126" s="7" t="s">
        <v>11</v>
      </c>
      <c r="D126" s="23">
        <v>252109.20961523702</v>
      </c>
      <c r="E126" s="9">
        <v>19701.420898111213</v>
      </c>
      <c r="F126" s="10">
        <f>D126+E126</f>
        <v>271810.63051334821</v>
      </c>
    </row>
    <row r="127" spans="1:6" ht="15" customHeight="1" x14ac:dyDescent="0.15">
      <c r="A127" s="35"/>
      <c r="B127" s="11">
        <v>302</v>
      </c>
      <c r="C127" s="12" t="s">
        <v>12</v>
      </c>
      <c r="D127" s="13">
        <v>3856.6628119962697</v>
      </c>
      <c r="E127" s="14">
        <v>0</v>
      </c>
      <c r="F127" s="15">
        <f>E127+D127</f>
        <v>3856.6628119962697</v>
      </c>
    </row>
    <row r="128" spans="1:6" ht="15" customHeight="1" x14ac:dyDescent="0.15">
      <c r="A128" s="36"/>
      <c r="B128" s="37" t="s">
        <v>8</v>
      </c>
      <c r="C128" s="38"/>
      <c r="D128" s="21">
        <v>255965.87242723329</v>
      </c>
      <c r="E128" s="22">
        <v>19701.420898111213</v>
      </c>
      <c r="F128" s="18">
        <f>E128+D128</f>
        <v>275667.29332534451</v>
      </c>
    </row>
    <row r="129" spans="1:6" ht="15" customHeight="1" x14ac:dyDescent="0.15">
      <c r="A129" s="34" t="s">
        <v>53</v>
      </c>
      <c r="B129" s="6">
        <v>181</v>
      </c>
      <c r="C129" s="7" t="s">
        <v>11</v>
      </c>
      <c r="D129" s="23">
        <v>40719.334137052028</v>
      </c>
      <c r="E129" s="9">
        <v>2712.005216829662</v>
      </c>
      <c r="F129" s="10">
        <f>D129+E129</f>
        <v>43431.339353881689</v>
      </c>
    </row>
    <row r="130" spans="1:6" ht="15" customHeight="1" x14ac:dyDescent="0.15">
      <c r="A130" s="35"/>
      <c r="B130" s="11">
        <v>302</v>
      </c>
      <c r="C130" s="12" t="s">
        <v>12</v>
      </c>
      <c r="D130" s="13">
        <v>622.90759601876721</v>
      </c>
      <c r="E130" s="14">
        <v>0</v>
      </c>
      <c r="F130" s="15">
        <f>E130+D130</f>
        <v>622.90759601876721</v>
      </c>
    </row>
    <row r="131" spans="1:6" ht="15" customHeight="1" x14ac:dyDescent="0.15">
      <c r="A131" s="36"/>
      <c r="B131" s="37" t="s">
        <v>8</v>
      </c>
      <c r="C131" s="38"/>
      <c r="D131" s="21">
        <v>41342.241733070798</v>
      </c>
      <c r="E131" s="22">
        <v>2712.005216829662</v>
      </c>
      <c r="F131" s="18">
        <f>E131+D131</f>
        <v>44054.246949900458</v>
      </c>
    </row>
    <row r="132" spans="1:6" ht="15" customHeight="1" x14ac:dyDescent="0.15">
      <c r="A132" s="34" t="s">
        <v>54</v>
      </c>
      <c r="B132" s="6">
        <v>181</v>
      </c>
      <c r="C132" s="7" t="s">
        <v>11</v>
      </c>
      <c r="D132" s="23">
        <v>67083.840431577963</v>
      </c>
      <c r="E132" s="9">
        <v>5152.7440804917833</v>
      </c>
      <c r="F132" s="10">
        <f>D132+E132</f>
        <v>72236.584512069749</v>
      </c>
    </row>
    <row r="133" spans="1:6" ht="15" customHeight="1" x14ac:dyDescent="0.15">
      <c r="A133" s="35"/>
      <c r="B133" s="11">
        <v>302</v>
      </c>
      <c r="C133" s="12" t="s">
        <v>12</v>
      </c>
      <c r="D133" s="13">
        <v>1026.220950330257</v>
      </c>
      <c r="E133" s="14">
        <v>0</v>
      </c>
      <c r="F133" s="15">
        <f>E133+D133</f>
        <v>1026.220950330257</v>
      </c>
    </row>
    <row r="134" spans="1:6" ht="15" customHeight="1" x14ac:dyDescent="0.15">
      <c r="A134" s="36"/>
      <c r="B134" s="37" t="s">
        <v>8</v>
      </c>
      <c r="C134" s="38"/>
      <c r="D134" s="21">
        <v>68110.061381908221</v>
      </c>
      <c r="E134" s="22">
        <v>5152.7440804917833</v>
      </c>
      <c r="F134" s="18">
        <f>E134+D134</f>
        <v>73262.805462400007</v>
      </c>
    </row>
    <row r="135" spans="1:6" ht="15" customHeight="1" x14ac:dyDescent="0.15">
      <c r="A135" s="34" t="s">
        <v>55</v>
      </c>
      <c r="B135" s="6">
        <v>181</v>
      </c>
      <c r="C135" s="7" t="s">
        <v>11</v>
      </c>
      <c r="D135" s="23">
        <v>87458.124150227173</v>
      </c>
      <c r="E135" s="9">
        <v>6351.5760513199375</v>
      </c>
      <c r="F135" s="10">
        <f>D135+E135</f>
        <v>93809.700201547108</v>
      </c>
    </row>
    <row r="136" spans="1:6" ht="15" customHeight="1" x14ac:dyDescent="0.15">
      <c r="A136" s="35"/>
      <c r="B136" s="11">
        <v>302</v>
      </c>
      <c r="C136" s="12" t="s">
        <v>12</v>
      </c>
      <c r="D136" s="13">
        <v>1337.8983478307189</v>
      </c>
      <c r="E136" s="14">
        <v>0</v>
      </c>
      <c r="F136" s="15">
        <f>E136+D136</f>
        <v>1337.8983478307189</v>
      </c>
    </row>
    <row r="137" spans="1:6" ht="15" customHeight="1" x14ac:dyDescent="0.15">
      <c r="A137" s="36"/>
      <c r="B137" s="37" t="s">
        <v>8</v>
      </c>
      <c r="C137" s="38"/>
      <c r="D137" s="21">
        <v>88796.022498057893</v>
      </c>
      <c r="E137" s="22">
        <v>6351.5760513199375</v>
      </c>
      <c r="F137" s="18">
        <f>E137+D137</f>
        <v>95147.598549377828</v>
      </c>
    </row>
    <row r="138" spans="1:6" ht="15" customHeight="1" x14ac:dyDescent="0.15">
      <c r="A138" s="34" t="s">
        <v>56</v>
      </c>
      <c r="B138" s="6">
        <v>181</v>
      </c>
      <c r="C138" s="7" t="s">
        <v>11</v>
      </c>
      <c r="D138" s="23">
        <v>57003.363269455062</v>
      </c>
      <c r="E138" s="9">
        <v>4370.1946578028101</v>
      </c>
      <c r="F138" s="10">
        <f>D138+E138</f>
        <v>61373.557927257869</v>
      </c>
    </row>
    <row r="139" spans="1:6" ht="15" customHeight="1" x14ac:dyDescent="0.15">
      <c r="A139" s="35"/>
      <c r="B139" s="11">
        <v>302</v>
      </c>
      <c r="C139" s="12" t="s">
        <v>12</v>
      </c>
      <c r="D139" s="13">
        <v>872.01396416870341</v>
      </c>
      <c r="E139" s="14">
        <v>0</v>
      </c>
      <c r="F139" s="15">
        <f>E139+D139</f>
        <v>872.01396416870341</v>
      </c>
    </row>
    <row r="140" spans="1:6" ht="15" customHeight="1" x14ac:dyDescent="0.15">
      <c r="A140" s="36"/>
      <c r="B140" s="37" t="s">
        <v>8</v>
      </c>
      <c r="C140" s="38"/>
      <c r="D140" s="21">
        <v>57875.377233623767</v>
      </c>
      <c r="E140" s="22">
        <v>4370.1946578028101</v>
      </c>
      <c r="F140" s="18">
        <f>E140+D140</f>
        <v>62245.571891426574</v>
      </c>
    </row>
    <row r="141" spans="1:6" ht="15" customHeight="1" x14ac:dyDescent="0.15">
      <c r="A141" s="34" t="s">
        <v>57</v>
      </c>
      <c r="B141" s="6">
        <v>181</v>
      </c>
      <c r="C141" s="7" t="s">
        <v>11</v>
      </c>
      <c r="D141" s="23">
        <v>54229.245905060401</v>
      </c>
      <c r="E141" s="9">
        <v>4271.0248090641471</v>
      </c>
      <c r="F141" s="10">
        <f>D141+E141</f>
        <v>58500.270714124548</v>
      </c>
    </row>
    <row r="142" spans="1:6" ht="15" customHeight="1" x14ac:dyDescent="0.15">
      <c r="A142" s="35"/>
      <c r="B142" s="11">
        <v>302</v>
      </c>
      <c r="C142" s="12" t="s">
        <v>12</v>
      </c>
      <c r="D142" s="13">
        <v>829.57665974931194</v>
      </c>
      <c r="E142" s="14">
        <v>0</v>
      </c>
      <c r="F142" s="15">
        <f>E142+D142</f>
        <v>829.57665974931194</v>
      </c>
    </row>
    <row r="143" spans="1:6" ht="15" customHeight="1" x14ac:dyDescent="0.15">
      <c r="A143" s="36"/>
      <c r="B143" s="37" t="s">
        <v>8</v>
      </c>
      <c r="C143" s="38"/>
      <c r="D143" s="21">
        <v>55058.822564809714</v>
      </c>
      <c r="E143" s="22">
        <v>4271.0248090641471</v>
      </c>
      <c r="F143" s="18">
        <f>E143+D143</f>
        <v>59329.847373873861</v>
      </c>
    </row>
    <row r="144" spans="1:6" ht="15" customHeight="1" x14ac:dyDescent="0.15">
      <c r="A144" s="34" t="s">
        <v>58</v>
      </c>
      <c r="B144" s="6">
        <v>181</v>
      </c>
      <c r="C144" s="7" t="s">
        <v>11</v>
      </c>
      <c r="D144" s="23">
        <v>80744.684465732644</v>
      </c>
      <c r="E144" s="9">
        <v>6571.4775918314926</v>
      </c>
      <c r="F144" s="10">
        <f>D144+E144</f>
        <v>87316.162057564143</v>
      </c>
    </row>
    <row r="145" spans="1:6" ht="15" customHeight="1" x14ac:dyDescent="0.15">
      <c r="A145" s="35"/>
      <c r="B145" s="11">
        <v>302</v>
      </c>
      <c r="C145" s="12" t="s">
        <v>12</v>
      </c>
      <c r="D145" s="13">
        <v>1235.1989136796026</v>
      </c>
      <c r="E145" s="14">
        <v>0</v>
      </c>
      <c r="F145" s="15">
        <f>E145+D145</f>
        <v>1235.1989136796026</v>
      </c>
    </row>
    <row r="146" spans="1:6" ht="15" customHeight="1" x14ac:dyDescent="0.15">
      <c r="A146" s="36"/>
      <c r="B146" s="37" t="s">
        <v>8</v>
      </c>
      <c r="C146" s="38"/>
      <c r="D146" s="21">
        <v>81979.883379412247</v>
      </c>
      <c r="E146" s="22">
        <v>6571.4775918314926</v>
      </c>
      <c r="F146" s="18">
        <f>E146+D146</f>
        <v>88551.360971243746</v>
      </c>
    </row>
    <row r="147" spans="1:6" ht="15" customHeight="1" x14ac:dyDescent="0.15">
      <c r="A147" s="34" t="s">
        <v>59</v>
      </c>
      <c r="B147" s="6">
        <v>181</v>
      </c>
      <c r="C147" s="7" t="s">
        <v>11</v>
      </c>
      <c r="D147" s="23">
        <v>59447.680218772563</v>
      </c>
      <c r="E147" s="9">
        <v>5316.3231286447954</v>
      </c>
      <c r="F147" s="10">
        <f>D147+E147</f>
        <v>64764.003347417354</v>
      </c>
    </row>
    <row r="148" spans="1:6" ht="15" customHeight="1" x14ac:dyDescent="0.15">
      <c r="A148" s="35"/>
      <c r="B148" s="11">
        <v>302</v>
      </c>
      <c r="C148" s="12" t="s">
        <v>12</v>
      </c>
      <c r="D148" s="25">
        <v>909.4061177260927</v>
      </c>
      <c r="E148" s="14">
        <v>0</v>
      </c>
      <c r="F148" s="26">
        <f>E148+D148</f>
        <v>909.4061177260927</v>
      </c>
    </row>
    <row r="149" spans="1:6" ht="15" customHeight="1" x14ac:dyDescent="0.15">
      <c r="A149" s="36"/>
      <c r="B149" s="37" t="s">
        <v>8</v>
      </c>
      <c r="C149" s="38"/>
      <c r="D149" s="27">
        <v>60357.086336498658</v>
      </c>
      <c r="E149" s="28">
        <v>5316.3231286447954</v>
      </c>
      <c r="F149" s="51">
        <f>E149+D149</f>
        <v>65673.409465143457</v>
      </c>
    </row>
  </sheetData>
  <mergeCells count="101">
    <mergeCell ref="A1:F1"/>
    <mergeCell ref="A2:F2"/>
    <mergeCell ref="A3:A4"/>
    <mergeCell ref="B3:C3"/>
    <mergeCell ref="D3:F3"/>
    <mergeCell ref="A5:A7"/>
    <mergeCell ref="B7:C7"/>
    <mergeCell ref="A18:A20"/>
    <mergeCell ref="B20:C20"/>
    <mergeCell ref="A21:A23"/>
    <mergeCell ref="B23:C23"/>
    <mergeCell ref="A24:A26"/>
    <mergeCell ref="B26:C26"/>
    <mergeCell ref="A9:A11"/>
    <mergeCell ref="B11:C11"/>
    <mergeCell ref="A12:A14"/>
    <mergeCell ref="B14:C14"/>
    <mergeCell ref="A15:A17"/>
    <mergeCell ref="B17:C17"/>
    <mergeCell ref="A36:A38"/>
    <mergeCell ref="B38:C38"/>
    <mergeCell ref="A39:A41"/>
    <mergeCell ref="B41:C41"/>
    <mergeCell ref="A42:A44"/>
    <mergeCell ref="B44:C44"/>
    <mergeCell ref="A27:A29"/>
    <mergeCell ref="B29:C29"/>
    <mergeCell ref="A30:A32"/>
    <mergeCell ref="B32:C32"/>
    <mergeCell ref="A33:A35"/>
    <mergeCell ref="B35:C35"/>
    <mergeCell ref="A54:A56"/>
    <mergeCell ref="B56:C56"/>
    <mergeCell ref="A57:A59"/>
    <mergeCell ref="B59:C59"/>
    <mergeCell ref="A60:A62"/>
    <mergeCell ref="B62:C62"/>
    <mergeCell ref="A45:A47"/>
    <mergeCell ref="B47:C47"/>
    <mergeCell ref="A48:A50"/>
    <mergeCell ref="B50:C50"/>
    <mergeCell ref="A51:A53"/>
    <mergeCell ref="B53:C53"/>
    <mergeCell ref="A72:A74"/>
    <mergeCell ref="B74:C74"/>
    <mergeCell ref="A75:A77"/>
    <mergeCell ref="B77:C77"/>
    <mergeCell ref="A78:A80"/>
    <mergeCell ref="B80:C80"/>
    <mergeCell ref="A63:A65"/>
    <mergeCell ref="B65:C65"/>
    <mergeCell ref="A66:A68"/>
    <mergeCell ref="B68:C68"/>
    <mergeCell ref="A69:A71"/>
    <mergeCell ref="B71:C71"/>
    <mergeCell ref="A90:A92"/>
    <mergeCell ref="B92:C92"/>
    <mergeCell ref="A93:A95"/>
    <mergeCell ref="B95:C95"/>
    <mergeCell ref="A96:A98"/>
    <mergeCell ref="B98:C98"/>
    <mergeCell ref="A81:A83"/>
    <mergeCell ref="B83:C83"/>
    <mergeCell ref="A84:A86"/>
    <mergeCell ref="B86:C86"/>
    <mergeCell ref="A87:A89"/>
    <mergeCell ref="B89:C89"/>
    <mergeCell ref="A108:A110"/>
    <mergeCell ref="B110:C110"/>
    <mergeCell ref="A111:A113"/>
    <mergeCell ref="B113:C113"/>
    <mergeCell ref="A114:A116"/>
    <mergeCell ref="B116:C116"/>
    <mergeCell ref="A99:A101"/>
    <mergeCell ref="B101:C101"/>
    <mergeCell ref="A102:A104"/>
    <mergeCell ref="B104:C104"/>
    <mergeCell ref="A105:A107"/>
    <mergeCell ref="B107:C107"/>
    <mergeCell ref="A126:A128"/>
    <mergeCell ref="B128:C128"/>
    <mergeCell ref="A129:A131"/>
    <mergeCell ref="B131:C131"/>
    <mergeCell ref="A132:A134"/>
    <mergeCell ref="B134:C134"/>
    <mergeCell ref="A117:A119"/>
    <mergeCell ref="B119:C119"/>
    <mergeCell ref="A120:A122"/>
    <mergeCell ref="B122:C122"/>
    <mergeCell ref="A123:A125"/>
    <mergeCell ref="B125:C125"/>
    <mergeCell ref="A144:A146"/>
    <mergeCell ref="B146:C146"/>
    <mergeCell ref="A147:A149"/>
    <mergeCell ref="B149:C149"/>
    <mergeCell ref="A135:A137"/>
    <mergeCell ref="B137:C137"/>
    <mergeCell ref="A138:A140"/>
    <mergeCell ref="B140:C140"/>
    <mergeCell ref="A141:A143"/>
    <mergeCell ref="B143:C14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useFirstPageNumber="1" r:id="rId1"/>
  <headerFooter alignWithMargins="0">
    <oddFooter>&amp;C&amp;"ＭＳ Ｐ明朝,標準"(8)-&amp;P</oddFooter>
  </headerFooter>
  <rowBreaks count="2" manualBreakCount="2">
    <brk id="50" max="5" man="1"/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表8</vt:lpstr>
      <vt:lpstr>表8!Print_Area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2020-03-10T06:50:43Z</cp:lastPrinted>
  <dcterms:created xsi:type="dcterms:W3CDTF">2018-01-30T11:20:51Z</dcterms:created>
  <dcterms:modified xsi:type="dcterms:W3CDTF">2020-03-10T06:51:34Z</dcterms:modified>
</cp:coreProperties>
</file>