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22\div6\環境ｴﾈﾙｷﾞｰ第１部\c一般\e1c_proj\2017\リスクT\1700542_MOE_PRTR届出外排出量推計\98_報告書作業\180299_2_★公表資料用PDF一式\01_平成28年度届出外排出量の推計方法等の概要\02_平成28年度届出外排出量概要（Ⅱ.推計結果）\参考2～21\"/>
    </mc:Choice>
  </mc:AlternateContent>
  <bookViews>
    <workbookView xWindow="765" yWindow="1305" windowWidth="21765" windowHeight="8970"/>
  </bookViews>
  <sheets>
    <sheet name="表8" sheetId="1" r:id="rId1"/>
  </sheets>
  <definedNames>
    <definedName name="_xlnm._FilterDatabase" localSheetId="0" hidden="1">表8!#REF!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表8!$A$1:$F$148</definedName>
  </definedNames>
  <calcPr calcId="152511"/>
</workbook>
</file>

<file path=xl/calcChain.xml><?xml version="1.0" encoding="utf-8"?>
<calcChain xmlns="http://schemas.openxmlformats.org/spreadsheetml/2006/main">
  <c r="D5" i="1" l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D6" i="1"/>
  <c r="E5" i="1"/>
  <c r="E7" i="1" s="1"/>
  <c r="D7" i="1" l="1"/>
  <c r="F7" i="1" s="1"/>
  <c r="F5" i="1"/>
  <c r="F6" i="1"/>
</calcChain>
</file>

<file path=xl/sharedStrings.xml><?xml version="1.0" encoding="utf-8"?>
<sst xmlns="http://schemas.openxmlformats.org/spreadsheetml/2006/main" count="202" uniqueCount="61">
  <si>
    <t>（８）防虫剤・消臭剤に係る用途別の届出外排出量推計結果</t>
    <rPh sb="3" eb="6">
      <t>ボウチュウザイ</t>
    </rPh>
    <rPh sb="7" eb="10">
      <t>ショウシュウザイ</t>
    </rPh>
    <rPh sb="11" eb="12">
      <t>カカ</t>
    </rPh>
    <rPh sb="13" eb="16">
      <t>ヨウトベツ</t>
    </rPh>
    <rPh sb="17" eb="20">
      <t>トドケデガイ</t>
    </rPh>
    <rPh sb="20" eb="23">
      <t>ハイシュツリョウ</t>
    </rPh>
    <rPh sb="23" eb="25">
      <t>スイケイ</t>
    </rPh>
    <rPh sb="25" eb="27">
      <t>ケッカ</t>
    </rPh>
    <phoneticPr fontId="5"/>
  </si>
  <si>
    <t>表8-1　防虫剤・消臭剤に係る用途別の排出量推計結果（平成28年度）</t>
    <rPh sb="0" eb="1">
      <t>ヒョウ</t>
    </rPh>
    <rPh sb="5" eb="8">
      <t>ボウチュウザイ</t>
    </rPh>
    <rPh sb="9" eb="12">
      <t>ショウシュウザイ</t>
    </rPh>
    <rPh sb="13" eb="14">
      <t>カカ</t>
    </rPh>
    <rPh sb="15" eb="17">
      <t>ヨウト</t>
    </rPh>
    <rPh sb="17" eb="18">
      <t>ベツ</t>
    </rPh>
    <rPh sb="19" eb="22">
      <t>ハイシュツリョウ</t>
    </rPh>
    <rPh sb="22" eb="24">
      <t>スイケイ</t>
    </rPh>
    <rPh sb="24" eb="26">
      <t>ケッカ</t>
    </rPh>
    <phoneticPr fontId="7"/>
  </si>
  <si>
    <t>都道府県名</t>
    <rPh sb="0" eb="4">
      <t>トドウフケン</t>
    </rPh>
    <rPh sb="4" eb="5">
      <t>メイ</t>
    </rPh>
    <phoneticPr fontId="8"/>
  </si>
  <si>
    <t>対象化学物質</t>
    <rPh sb="0" eb="2">
      <t>タイショウ</t>
    </rPh>
    <rPh sb="2" eb="4">
      <t>カガク</t>
    </rPh>
    <rPh sb="4" eb="6">
      <t>ブッシツ</t>
    </rPh>
    <phoneticPr fontId="5"/>
  </si>
  <si>
    <t>年間排出量（kg/年）</t>
    <rPh sb="0" eb="2">
      <t>ネンカン</t>
    </rPh>
    <rPh sb="2" eb="5">
      <t>ハイシュツリョウ</t>
    </rPh>
    <rPh sb="9" eb="10">
      <t>ネン</t>
    </rPh>
    <phoneticPr fontId="7"/>
  </si>
  <si>
    <t>物質
番号</t>
    <rPh sb="0" eb="2">
      <t>ブッシツ</t>
    </rPh>
    <rPh sb="3" eb="5">
      <t>バンゴウ</t>
    </rPh>
    <phoneticPr fontId="5"/>
  </si>
  <si>
    <t>物質名</t>
    <rPh sb="0" eb="3">
      <t>ブッシツメイ</t>
    </rPh>
    <phoneticPr fontId="5"/>
  </si>
  <si>
    <t>防虫剤</t>
    <rPh sb="0" eb="3">
      <t>ボウチュウザイ</t>
    </rPh>
    <phoneticPr fontId="10"/>
  </si>
  <si>
    <t>消臭剤</t>
    <rPh sb="0" eb="3">
      <t>ショウシュウザイ</t>
    </rPh>
    <phoneticPr fontId="10"/>
  </si>
  <si>
    <t>合計</t>
    <rPh sb="0" eb="2">
      <t>ゴウケイ</t>
    </rPh>
    <phoneticPr fontId="11"/>
  </si>
  <si>
    <t>合計</t>
    <rPh sb="0" eb="2">
      <t>ゴウケイ</t>
    </rPh>
    <phoneticPr fontId="5"/>
  </si>
  <si>
    <t>全国</t>
  </si>
  <si>
    <t>ジクロロベンゼン</t>
  </si>
  <si>
    <t>ナフタレン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</si>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</sst>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##,###,###,###,###"/>
    <numFmt numFmtId="177" formatCode="#,##0;\-#,##0;&quot;-&quot;"/>
    <numFmt numFmtId="178" formatCode="_ * #,##0.0_ ;_ * \-#,##0.0_ ;_ * &quot;-&quot;?_ ;_ @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4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7">
    <xf numFmtId="0" fontId="0" fillId="0" borderId="0">
      <alignment vertical="center"/>
    </xf>
    <xf numFmtId="3" fontId="2" fillId="0" borderId="0" applyFill="0" applyBorder="0" applyProtection="0">
      <alignment vertical="center"/>
      <protection locked="0"/>
    </xf>
    <xf numFmtId="0" fontId="6" fillId="0" borderId="0"/>
    <xf numFmtId="3" fontId="2" fillId="0" borderId="0" applyFill="0" applyBorder="0" applyProtection="0">
      <alignment vertical="center"/>
      <protection locked="0"/>
    </xf>
    <xf numFmtId="38" fontId="9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7" fontId="10" fillId="0" borderId="0" applyFill="0" applyBorder="0" applyAlignment="0"/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15" fillId="0" borderId="0"/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2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16" borderId="25" applyNumberFormat="0" applyFon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7" borderId="2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17" borderId="32" applyNumberFormat="0" applyAlignment="0" applyProtection="0">
      <alignment vertical="center"/>
    </xf>
    <xf numFmtId="41" fontId="30" fillId="0" borderId="33">
      <alignment vertical="center" shrinkToFit="1"/>
    </xf>
    <xf numFmtId="178" fontId="30" fillId="0" borderId="33">
      <alignment vertical="center" shrinkToFit="1"/>
    </xf>
    <xf numFmtId="43" fontId="30" fillId="0" borderId="33">
      <alignment vertical="center" shrinkToFit="1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4" borderId="27" applyNumberFormat="0" applyAlignment="0" applyProtection="0">
      <alignment vertical="center"/>
    </xf>
    <xf numFmtId="0" fontId="32" fillId="0" borderId="0"/>
    <xf numFmtId="0" fontId="19" fillId="0" borderId="0">
      <alignment vertical="center"/>
    </xf>
    <xf numFmtId="0" fontId="20" fillId="0" borderId="0"/>
    <xf numFmtId="0" fontId="34" fillId="0" borderId="0">
      <alignment vertical="center"/>
    </xf>
    <xf numFmtId="3" fontId="2" fillId="0" borderId="0" applyFill="0" applyBorder="0" applyProtection="0">
      <alignment vertical="center"/>
      <protection locked="0"/>
    </xf>
    <xf numFmtId="0" fontId="9" fillId="0" borderId="0"/>
    <xf numFmtId="0" fontId="1" fillId="0" borderId="0">
      <alignment vertical="center"/>
    </xf>
    <xf numFmtId="0" fontId="35" fillId="0" borderId="0">
      <alignment vertical="center"/>
    </xf>
    <xf numFmtId="0" fontId="36" fillId="0" borderId="0"/>
  </cellStyleXfs>
  <cellXfs count="47">
    <xf numFmtId="0" fontId="0" fillId="0" borderId="0" xfId="0">
      <alignment vertical="center"/>
    </xf>
    <xf numFmtId="0" fontId="0" fillId="0" borderId="0" xfId="1" applyNumberFormat="1" applyFont="1" applyFill="1" applyProtection="1">
      <alignment vertical="center"/>
    </xf>
    <xf numFmtId="0" fontId="0" fillId="0" borderId="7" xfId="3" applyNumberFormat="1" applyFont="1" applyFill="1" applyBorder="1" applyAlignment="1" applyProtection="1">
      <alignment horizontal="center" vertical="center" wrapText="1"/>
    </xf>
    <xf numFmtId="0" fontId="0" fillId="0" borderId="8" xfId="3" applyNumberFormat="1" applyFont="1" applyFill="1" applyBorder="1" applyAlignment="1" applyProtection="1">
      <alignment horizontal="center" vertical="center" wrapText="1"/>
    </xf>
    <xf numFmtId="0" fontId="0" fillId="0" borderId="9" xfId="1" applyNumberFormat="1" applyFont="1" applyFill="1" applyBorder="1" applyAlignment="1" applyProtection="1">
      <alignment horizontal="center" vertical="center" wrapText="1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0" fontId="0" fillId="0" borderId="11" xfId="1" applyNumberFormat="1" applyFont="1" applyFill="1" applyBorder="1" applyAlignment="1" applyProtection="1">
      <alignment horizontal="center" vertical="center" wrapText="1"/>
    </xf>
    <xf numFmtId="0" fontId="0" fillId="0" borderId="12" xfId="1" applyNumberFormat="1" applyFont="1" applyFill="1" applyBorder="1" applyAlignment="1" applyProtection="1">
      <alignment horizontal="center" vertical="center" wrapText="1"/>
    </xf>
    <xf numFmtId="0" fontId="0" fillId="0" borderId="13" xfId="1" applyNumberFormat="1" applyFont="1" applyFill="1" applyBorder="1" applyAlignment="1" applyProtection="1">
      <alignment vertical="center" wrapText="1"/>
    </xf>
    <xf numFmtId="176" fontId="0" fillId="0" borderId="12" xfId="1" applyNumberFormat="1" applyFont="1" applyFill="1" applyBorder="1" applyAlignment="1" applyProtection="1">
      <alignment vertical="center" shrinkToFit="1"/>
    </xf>
    <xf numFmtId="176" fontId="0" fillId="0" borderId="14" xfId="1" applyNumberFormat="1" applyFont="1" applyFill="1" applyBorder="1" applyAlignment="1" applyProtection="1">
      <alignment vertical="center" shrinkToFit="1"/>
    </xf>
    <xf numFmtId="176" fontId="0" fillId="0" borderId="15" xfId="1" applyNumberFormat="1" applyFont="1" applyFill="1" applyBorder="1" applyAlignment="1" applyProtection="1">
      <alignment vertical="center" shrinkToFit="1"/>
    </xf>
    <xf numFmtId="0" fontId="0" fillId="0" borderId="16" xfId="1" applyNumberFormat="1" applyFont="1" applyFill="1" applyBorder="1" applyAlignment="1" applyProtection="1">
      <alignment horizontal="center" vertical="center" wrapText="1"/>
    </xf>
    <xf numFmtId="0" fontId="0" fillId="0" borderId="17" xfId="1" applyNumberFormat="1" applyFont="1" applyFill="1" applyBorder="1" applyAlignment="1" applyProtection="1">
      <alignment vertical="center" wrapText="1"/>
    </xf>
    <xf numFmtId="176" fontId="0" fillId="0" borderId="16" xfId="1" applyNumberFormat="1" applyFont="1" applyFill="1" applyBorder="1" applyAlignment="1" applyProtection="1">
      <alignment vertical="center" shrinkToFit="1"/>
    </xf>
    <xf numFmtId="3" fontId="0" fillId="0" borderId="18" xfId="1" applyNumberFormat="1" applyFont="1" applyFill="1" applyBorder="1" applyAlignment="1" applyProtection="1">
      <alignment vertical="center" shrinkToFit="1"/>
    </xf>
    <xf numFmtId="176" fontId="0" fillId="0" borderId="19" xfId="1" applyNumberFormat="1" applyFont="1" applyFill="1" applyBorder="1" applyAlignment="1" applyProtection="1">
      <alignment vertical="center" shrinkToFit="1"/>
    </xf>
    <xf numFmtId="176" fontId="0" fillId="0" borderId="7" xfId="1" applyNumberFormat="1" applyFont="1" applyFill="1" applyBorder="1" applyAlignment="1" applyProtection="1">
      <alignment vertical="center" shrinkToFit="1"/>
    </xf>
    <xf numFmtId="176" fontId="0" fillId="0" borderId="21" xfId="1" applyNumberFormat="1" applyFont="1" applyFill="1" applyBorder="1" applyAlignment="1" applyProtection="1">
      <alignment vertical="center" shrinkToFit="1"/>
    </xf>
    <xf numFmtId="176" fontId="0" fillId="0" borderId="2" xfId="1" applyNumberFormat="1" applyFont="1" applyFill="1" applyBorder="1" applyAlignment="1" applyProtection="1">
      <alignment vertical="center" shrinkToFit="1"/>
    </xf>
    <xf numFmtId="176" fontId="0" fillId="0" borderId="12" xfId="1" applyNumberFormat="1" applyFont="1" applyFill="1" applyBorder="1" applyProtection="1">
      <alignment vertical="center"/>
    </xf>
    <xf numFmtId="176" fontId="0" fillId="0" borderId="0" xfId="1" applyNumberFormat="1" applyFont="1" applyFill="1" applyProtection="1">
      <alignment vertical="center"/>
    </xf>
    <xf numFmtId="176" fontId="0" fillId="0" borderId="9" xfId="1" applyNumberFormat="1" applyFont="1" applyFill="1" applyBorder="1" applyAlignment="1" applyProtection="1">
      <alignment vertical="center" shrinkToFit="1"/>
    </xf>
    <xf numFmtId="176" fontId="0" fillId="0" borderId="10" xfId="1" applyNumberFormat="1" applyFont="1" applyFill="1" applyBorder="1" applyAlignment="1" applyProtection="1">
      <alignment vertical="center" shrinkToFit="1"/>
    </xf>
    <xf numFmtId="176" fontId="0" fillId="0" borderId="12" xfId="2" applyNumberFormat="1" applyFont="1" applyFill="1" applyBorder="1" applyAlignment="1">
      <alignment vertical="center"/>
    </xf>
    <xf numFmtId="3" fontId="0" fillId="0" borderId="16" xfId="1" applyNumberFormat="1" applyFont="1" applyFill="1" applyBorder="1" applyAlignment="1" applyProtection="1">
      <alignment vertical="center" shrinkToFit="1"/>
    </xf>
    <xf numFmtId="3" fontId="0" fillId="0" borderId="19" xfId="1" applyNumberFormat="1" applyFont="1" applyFill="1" applyBorder="1" applyAlignment="1" applyProtection="1">
      <alignment vertical="center" shrinkToFit="1"/>
    </xf>
    <xf numFmtId="3" fontId="0" fillId="0" borderId="9" xfId="1" applyNumberFormat="1" applyFont="1" applyFill="1" applyBorder="1" applyAlignment="1" applyProtection="1">
      <alignment vertical="center" shrinkToFit="1"/>
    </xf>
    <xf numFmtId="3" fontId="0" fillId="0" borderId="10" xfId="1" applyNumberFormat="1" applyFont="1" applyFill="1" applyBorder="1" applyAlignment="1" applyProtection="1">
      <alignment vertical="center" shrinkToFit="1"/>
    </xf>
    <xf numFmtId="3" fontId="0" fillId="0" borderId="2" xfId="1" applyNumberFormat="1" applyFont="1" applyFill="1" applyBorder="1" applyAlignment="1" applyProtection="1">
      <alignment vertical="center" shrinkToFit="1"/>
    </xf>
    <xf numFmtId="0" fontId="0" fillId="0" borderId="2" xfId="1" applyNumberFormat="1" applyFont="1" applyFill="1" applyBorder="1" applyAlignment="1" applyProtection="1">
      <alignment horizontal="center" vertical="center" shrinkToFit="1"/>
    </xf>
    <xf numFmtId="0" fontId="0" fillId="0" borderId="6" xfId="1" applyNumberFormat="1" applyFont="1" applyFill="1" applyBorder="1" applyAlignment="1" applyProtection="1">
      <alignment horizontal="center" vertical="center" shrinkToFit="1"/>
    </xf>
    <xf numFmtId="0" fontId="0" fillId="0" borderId="20" xfId="1" applyNumberFormat="1" applyFont="1" applyFill="1" applyBorder="1" applyAlignment="1" applyProtection="1">
      <alignment horizontal="center" vertical="center" shrinkToFit="1"/>
    </xf>
    <xf numFmtId="0" fontId="0" fillId="0" borderId="9" xfId="1" applyNumberFormat="1" applyFont="1" applyFill="1" applyBorder="1" applyAlignment="1" applyProtection="1">
      <alignment horizontal="center" vertical="center" wrapText="1"/>
    </xf>
    <xf numFmtId="0" fontId="0" fillId="0" borderId="22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shrinkToFi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0" fillId="0" borderId="2" xfId="3" applyNumberFormat="1" applyFont="1" applyFill="1" applyBorder="1" applyAlignment="1" applyProtection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0" fillId="0" borderId="4" xfId="3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5" xfId="4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>
      <alignment horizontal="center" vertical="center" wrapText="1"/>
    </xf>
    <xf numFmtId="0" fontId="0" fillId="0" borderId="7" xfId="1" applyNumberFormat="1" applyFont="1" applyFill="1" applyBorder="1" applyAlignment="1" applyProtection="1">
      <alignment horizontal="center" vertical="center" wrapText="1"/>
    </xf>
    <xf numFmtId="0" fontId="0" fillId="0" borderId="8" xfId="1" applyNumberFormat="1" applyFont="1" applyFill="1" applyBorder="1" applyAlignment="1" applyProtection="1">
      <alignment horizontal="center" vertical="center" wrapText="1"/>
    </xf>
  </cellXfs>
  <cellStyles count="57">
    <cellStyle name="20% - アクセント 2 2" xfId="5"/>
    <cellStyle name="20% - アクセント 3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5 2" xfId="11"/>
    <cellStyle name="40% - アクセント 6 2" xfId="12"/>
    <cellStyle name="60% - アクセント 2 2" xfId="13"/>
    <cellStyle name="60% - アクセント 3 2" xfId="14"/>
    <cellStyle name="60% - アクセント 5 2" xfId="15"/>
    <cellStyle name="60% - アクセント 6 2" xfId="16"/>
    <cellStyle name="Calc Currency (0)" xfId="17"/>
    <cellStyle name="Header1" xfId="18"/>
    <cellStyle name="Header2" xfId="19"/>
    <cellStyle name="Normal_#18-Internet" xfId="20"/>
    <cellStyle name="アクセント 1 2" xfId="21"/>
    <cellStyle name="アクセント 3 2" xfId="22"/>
    <cellStyle name="アクセント 4 2" xfId="23"/>
    <cellStyle name="アクセント 5 2" xfId="24"/>
    <cellStyle name="タイトル 2" xfId="25"/>
    <cellStyle name="チェック セル 2" xfId="26"/>
    <cellStyle name="どちらでもない 2" xfId="27"/>
    <cellStyle name="パーセント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3" xfId="35"/>
    <cellStyle name="桁区切り_道路交通センサス（H14の推計用）" xfId="4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数値" xfId="42"/>
    <cellStyle name="数値(0.0)" xfId="43"/>
    <cellStyle name="数値(0.00)" xfId="44"/>
    <cellStyle name="説明文 2" xfId="45"/>
    <cellStyle name="通貨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 5 2" xfId="52"/>
    <cellStyle name="標準 6" xfId="53"/>
    <cellStyle name="標準 7" xfId="54"/>
    <cellStyle name="標準 8" xfId="55"/>
    <cellStyle name="標準_H17年度_省令に基づかない集計（排出源別）'07.01.22" xfId="1"/>
    <cellStyle name="標準_PRTR用（野村のデータ）_H14" xfId="3"/>
    <cellStyle name="標準_重要港湾の入港船舶数等" xfId="2"/>
    <cellStyle name="未定義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F148"/>
  <sheetViews>
    <sheetView tabSelected="1" view="pageBreakPreview" zoomScaleNormal="100" zoomScaleSheetLayoutView="100" workbookViewId="0">
      <pane ySplit="4" topLeftCell="A5" activePane="bottomLeft" state="frozen"/>
      <selection activeCell="E1885" sqref="E1885"/>
      <selection pane="bottomLeft" activeCell="I17" sqref="A1:XFD1048576"/>
    </sheetView>
  </sheetViews>
  <sheetFormatPr defaultColWidth="8" defaultRowHeight="13.5" x14ac:dyDescent="0.15"/>
  <cols>
    <col min="1" max="1" width="12.625" style="1" customWidth="1"/>
    <col min="2" max="2" width="5.25" style="1" customWidth="1"/>
    <col min="3" max="3" width="17.75" style="1" customWidth="1"/>
    <col min="4" max="6" width="14.75" style="1" customWidth="1"/>
    <col min="7" max="16384" width="8" style="1"/>
  </cols>
  <sheetData>
    <row r="1" spans="1:6" ht="16.5" customHeight="1" x14ac:dyDescent="0.15">
      <c r="A1" s="35" t="s">
        <v>0</v>
      </c>
      <c r="B1" s="35"/>
      <c r="C1" s="35"/>
      <c r="D1" s="35"/>
      <c r="E1" s="35"/>
      <c r="F1" s="35"/>
    </row>
    <row r="2" spans="1:6" ht="16.5" customHeight="1" x14ac:dyDescent="0.15">
      <c r="A2" s="36" t="s">
        <v>1</v>
      </c>
      <c r="B2" s="36"/>
      <c r="C2" s="36"/>
      <c r="D2" s="37"/>
      <c r="E2" s="37"/>
      <c r="F2" s="37"/>
    </row>
    <row r="3" spans="1:6" ht="15" customHeight="1" x14ac:dyDescent="0.15">
      <c r="A3" s="38" t="s">
        <v>2</v>
      </c>
      <c r="B3" s="40" t="s">
        <v>3</v>
      </c>
      <c r="C3" s="41"/>
      <c r="D3" s="42" t="s">
        <v>4</v>
      </c>
      <c r="E3" s="43"/>
      <c r="F3" s="44"/>
    </row>
    <row r="4" spans="1:6" ht="27" x14ac:dyDescent="0.15">
      <c r="A4" s="39"/>
      <c r="B4" s="2" t="s">
        <v>5</v>
      </c>
      <c r="C4" s="3" t="s">
        <v>6</v>
      </c>
      <c r="D4" s="4" t="s">
        <v>7</v>
      </c>
      <c r="E4" s="5" t="s">
        <v>8</v>
      </c>
      <c r="F4" s="6" t="s">
        <v>10</v>
      </c>
    </row>
    <row r="5" spans="1:6" ht="15" customHeight="1" x14ac:dyDescent="0.15">
      <c r="A5" s="30" t="s">
        <v>11</v>
      </c>
      <c r="B5" s="7">
        <v>181</v>
      </c>
      <c r="C5" s="8" t="s">
        <v>12</v>
      </c>
      <c r="D5" s="9">
        <f>SUMIF(B8:B147,"=181",D8:D148)</f>
        <v>7142000.0000000009</v>
      </c>
      <c r="E5" s="10">
        <f>SUMIF(B8:B147,"=181",E8:E148)</f>
        <v>464000</v>
      </c>
      <c r="F5" s="11">
        <f>D5+E5</f>
        <v>7606000.0000000009</v>
      </c>
    </row>
    <row r="6" spans="1:6" ht="15" customHeight="1" x14ac:dyDescent="0.15">
      <c r="A6" s="31"/>
      <c r="B6" s="12">
        <v>302</v>
      </c>
      <c r="C6" s="13" t="s">
        <v>13</v>
      </c>
      <c r="D6" s="14">
        <f>SUMIF(B8:B147,"=302",D8:D148)</f>
        <v>130000.00000000003</v>
      </c>
      <c r="E6" s="15"/>
      <c r="F6" s="16">
        <f>E6+D6</f>
        <v>130000.00000000003</v>
      </c>
    </row>
    <row r="7" spans="1:6" ht="15" customHeight="1" x14ac:dyDescent="0.15">
      <c r="A7" s="32"/>
      <c r="B7" s="45" t="s">
        <v>9</v>
      </c>
      <c r="C7" s="46"/>
      <c r="D7" s="17">
        <f>SUM(D6,D5)</f>
        <v>7272000.0000000009</v>
      </c>
      <c r="E7" s="18">
        <f>SUM(E6,E5)</f>
        <v>464000</v>
      </c>
      <c r="F7" s="19">
        <f>E7+D7</f>
        <v>7736000.0000000009</v>
      </c>
    </row>
    <row r="8" spans="1:6" ht="15" customHeight="1" x14ac:dyDescent="0.15">
      <c r="A8" s="30" t="s">
        <v>14</v>
      </c>
      <c r="B8" s="7">
        <v>181</v>
      </c>
      <c r="C8" s="8" t="s">
        <v>12</v>
      </c>
      <c r="D8" s="20">
        <v>115526.49371795115</v>
      </c>
      <c r="E8" s="10">
        <v>22295.638934901948</v>
      </c>
      <c r="F8" s="11">
        <f>D8+E8</f>
        <v>137822.13265285309</v>
      </c>
    </row>
    <row r="9" spans="1:6" ht="15" customHeight="1" x14ac:dyDescent="0.15">
      <c r="A9" s="31"/>
      <c r="B9" s="12">
        <v>302</v>
      </c>
      <c r="C9" s="13" t="s">
        <v>13</v>
      </c>
      <c r="D9" s="21">
        <v>2102.8345258098079</v>
      </c>
      <c r="E9" s="15"/>
      <c r="F9" s="16">
        <f>E9+D9</f>
        <v>2102.8345258098079</v>
      </c>
    </row>
    <row r="10" spans="1:6" ht="15" customHeight="1" x14ac:dyDescent="0.15">
      <c r="A10" s="32"/>
      <c r="B10" s="33" t="s">
        <v>9</v>
      </c>
      <c r="C10" s="34"/>
      <c r="D10" s="22">
        <v>117629.32824376096</v>
      </c>
      <c r="E10" s="23">
        <v>22295.638934901948</v>
      </c>
      <c r="F10" s="19">
        <f>E10+D10</f>
        <v>139924.96717866292</v>
      </c>
    </row>
    <row r="11" spans="1:6" ht="15" customHeight="1" x14ac:dyDescent="0.15">
      <c r="A11" s="30" t="s">
        <v>15</v>
      </c>
      <c r="B11" s="7">
        <v>181</v>
      </c>
      <c r="C11" s="8" t="s">
        <v>12</v>
      </c>
      <c r="D11" s="24">
        <v>58271.429754865167</v>
      </c>
      <c r="E11" s="10">
        <v>4762.0333664729442</v>
      </c>
      <c r="F11" s="11">
        <f>D11+E11</f>
        <v>63033.463121338107</v>
      </c>
    </row>
    <row r="12" spans="1:6" ht="15" customHeight="1" x14ac:dyDescent="0.15">
      <c r="A12" s="31"/>
      <c r="B12" s="12">
        <v>302</v>
      </c>
      <c r="C12" s="13" t="s">
        <v>13</v>
      </c>
      <c r="D12" s="14">
        <v>1060.6673016147399</v>
      </c>
      <c r="E12" s="15"/>
      <c r="F12" s="16">
        <f>E12+D12</f>
        <v>1060.6673016147399</v>
      </c>
    </row>
    <row r="13" spans="1:6" ht="15" customHeight="1" x14ac:dyDescent="0.15">
      <c r="A13" s="32"/>
      <c r="B13" s="33" t="s">
        <v>9</v>
      </c>
      <c r="C13" s="34"/>
      <c r="D13" s="22">
        <v>59332.097056479906</v>
      </c>
      <c r="E13" s="23">
        <v>4762.0333664729442</v>
      </c>
      <c r="F13" s="19">
        <f>E13+D13</f>
        <v>64094.130422952847</v>
      </c>
    </row>
    <row r="14" spans="1:6" ht="15" customHeight="1" x14ac:dyDescent="0.15">
      <c r="A14" s="30" t="s">
        <v>16</v>
      </c>
      <c r="B14" s="7">
        <v>181</v>
      </c>
      <c r="C14" s="8" t="s">
        <v>12</v>
      </c>
      <c r="D14" s="24">
        <v>56220.71150553297</v>
      </c>
      <c r="E14" s="10">
        <v>4222.5934506679596</v>
      </c>
      <c r="F14" s="11">
        <f>D14+E14</f>
        <v>60443.304956200933</v>
      </c>
    </row>
    <row r="15" spans="1:6" ht="15" customHeight="1" x14ac:dyDescent="0.15">
      <c r="A15" s="31"/>
      <c r="B15" s="12">
        <v>302</v>
      </c>
      <c r="C15" s="13" t="s">
        <v>13</v>
      </c>
      <c r="D15" s="14">
        <v>1023.3397501707205</v>
      </c>
      <c r="E15" s="15"/>
      <c r="F15" s="16">
        <f>E15+D15</f>
        <v>1023.3397501707205</v>
      </c>
    </row>
    <row r="16" spans="1:6" ht="15" customHeight="1" x14ac:dyDescent="0.15">
      <c r="A16" s="32"/>
      <c r="B16" s="33" t="s">
        <v>9</v>
      </c>
      <c r="C16" s="34"/>
      <c r="D16" s="22">
        <v>57244.051255703693</v>
      </c>
      <c r="E16" s="23">
        <v>4222.5934506679596</v>
      </c>
      <c r="F16" s="19">
        <f>E16+D16</f>
        <v>61466.644706371655</v>
      </c>
    </row>
    <row r="17" spans="1:6" ht="15" customHeight="1" x14ac:dyDescent="0.15">
      <c r="A17" s="30" t="s">
        <v>17</v>
      </c>
      <c r="B17" s="7">
        <v>181</v>
      </c>
      <c r="C17" s="8" t="s">
        <v>12</v>
      </c>
      <c r="D17" s="24">
        <v>102093.02070818987</v>
      </c>
      <c r="E17" s="10">
        <v>7917.8561692385074</v>
      </c>
      <c r="F17" s="11">
        <f>D17+E17</f>
        <v>110010.87687742838</v>
      </c>
    </row>
    <row r="18" spans="1:6" ht="15" customHeight="1" x14ac:dyDescent="0.15">
      <c r="A18" s="31"/>
      <c r="B18" s="12">
        <v>302</v>
      </c>
      <c r="C18" s="13" t="s">
        <v>13</v>
      </c>
      <c r="D18" s="14">
        <v>1858.3159748060325</v>
      </c>
      <c r="E18" s="15"/>
      <c r="F18" s="16">
        <f>E18+D18</f>
        <v>1858.3159748060325</v>
      </c>
    </row>
    <row r="19" spans="1:6" ht="15" customHeight="1" x14ac:dyDescent="0.15">
      <c r="A19" s="32"/>
      <c r="B19" s="33" t="s">
        <v>9</v>
      </c>
      <c r="C19" s="34"/>
      <c r="D19" s="22">
        <v>103951.3366829959</v>
      </c>
      <c r="E19" s="23">
        <v>7917.8561692385074</v>
      </c>
      <c r="F19" s="19">
        <f>E19+D19</f>
        <v>111869.19285223441</v>
      </c>
    </row>
    <row r="20" spans="1:6" ht="15" customHeight="1" x14ac:dyDescent="0.15">
      <c r="A20" s="30" t="s">
        <v>18</v>
      </c>
      <c r="B20" s="7">
        <v>181</v>
      </c>
      <c r="C20" s="8" t="s">
        <v>12</v>
      </c>
      <c r="D20" s="24">
        <v>45301.374100444235</v>
      </c>
      <c r="E20" s="10">
        <v>3439.1696287336454</v>
      </c>
      <c r="F20" s="11">
        <f>D20+E20</f>
        <v>48740.54372917788</v>
      </c>
    </row>
    <row r="21" spans="1:6" ht="15" customHeight="1" x14ac:dyDescent="0.15">
      <c r="A21" s="31"/>
      <c r="B21" s="12">
        <v>302</v>
      </c>
      <c r="C21" s="13" t="s">
        <v>13</v>
      </c>
      <c r="D21" s="14">
        <v>824.5839587031295</v>
      </c>
      <c r="E21" s="15"/>
      <c r="F21" s="16">
        <f>E21+D21</f>
        <v>824.5839587031295</v>
      </c>
    </row>
    <row r="22" spans="1:6" ht="15" customHeight="1" x14ac:dyDescent="0.15">
      <c r="A22" s="32"/>
      <c r="B22" s="33" t="s">
        <v>9</v>
      </c>
      <c r="C22" s="34"/>
      <c r="D22" s="22">
        <v>46125.958059147364</v>
      </c>
      <c r="E22" s="23">
        <v>3439.1696287336454</v>
      </c>
      <c r="F22" s="19">
        <f>E22+D22</f>
        <v>49565.127687881009</v>
      </c>
    </row>
    <row r="23" spans="1:6" ht="15" customHeight="1" x14ac:dyDescent="0.15">
      <c r="A23" s="30" t="s">
        <v>19</v>
      </c>
      <c r="B23" s="7">
        <v>181</v>
      </c>
      <c r="C23" s="8" t="s">
        <v>12</v>
      </c>
      <c r="D23" s="24">
        <v>49230.794996653371</v>
      </c>
      <c r="E23" s="10">
        <v>3325.3352290933162</v>
      </c>
      <c r="F23" s="11">
        <f>D23+E23</f>
        <v>52556.130225746689</v>
      </c>
    </row>
    <row r="24" spans="1:6" ht="15" customHeight="1" x14ac:dyDescent="0.15">
      <c r="A24" s="31"/>
      <c r="B24" s="12">
        <v>302</v>
      </c>
      <c r="C24" s="13" t="s">
        <v>13</v>
      </c>
      <c r="D24" s="14">
        <v>896.10800189931933</v>
      </c>
      <c r="E24" s="15"/>
      <c r="F24" s="16">
        <f>E24+D24</f>
        <v>896.10800189931933</v>
      </c>
    </row>
    <row r="25" spans="1:6" ht="15" customHeight="1" x14ac:dyDescent="0.15">
      <c r="A25" s="32"/>
      <c r="B25" s="33" t="s">
        <v>9</v>
      </c>
      <c r="C25" s="34"/>
      <c r="D25" s="22">
        <v>50126.902998552687</v>
      </c>
      <c r="E25" s="23">
        <v>3325.3352290933162</v>
      </c>
      <c r="F25" s="19">
        <f>E25+D25</f>
        <v>53452.238227646005</v>
      </c>
    </row>
    <row r="26" spans="1:6" ht="15" customHeight="1" x14ac:dyDescent="0.15">
      <c r="A26" s="30" t="s">
        <v>20</v>
      </c>
      <c r="B26" s="7">
        <v>181</v>
      </c>
      <c r="C26" s="8" t="s">
        <v>12</v>
      </c>
      <c r="D26" s="24">
        <v>85328.145926318306</v>
      </c>
      <c r="E26" s="10">
        <v>6290.67249934961</v>
      </c>
      <c r="F26" s="11">
        <f>D26+E26</f>
        <v>91618.818425667909</v>
      </c>
    </row>
    <row r="27" spans="1:6" ht="15" customHeight="1" x14ac:dyDescent="0.15">
      <c r="A27" s="31"/>
      <c r="B27" s="12">
        <v>302</v>
      </c>
      <c r="C27" s="13" t="s">
        <v>13</v>
      </c>
      <c r="D27" s="14">
        <v>1553.1586348951805</v>
      </c>
      <c r="E27" s="15"/>
      <c r="F27" s="16">
        <f>E27+D27</f>
        <v>1553.1586348951805</v>
      </c>
    </row>
    <row r="28" spans="1:6" ht="15" customHeight="1" x14ac:dyDescent="0.15">
      <c r="A28" s="32"/>
      <c r="B28" s="33" t="s">
        <v>9</v>
      </c>
      <c r="C28" s="34"/>
      <c r="D28" s="22">
        <v>86881.304561213488</v>
      </c>
      <c r="E28" s="23">
        <v>6290.67249934961</v>
      </c>
      <c r="F28" s="19">
        <f>E28+D28</f>
        <v>93171.977060563106</v>
      </c>
    </row>
    <row r="29" spans="1:6" ht="15" customHeight="1" x14ac:dyDescent="0.15">
      <c r="A29" s="30" t="s">
        <v>21</v>
      </c>
      <c r="B29" s="7">
        <v>181</v>
      </c>
      <c r="C29" s="8" t="s">
        <v>12</v>
      </c>
      <c r="D29" s="24">
        <v>163156.95146330088</v>
      </c>
      <c r="E29" s="10">
        <v>9864.7707257421771</v>
      </c>
      <c r="F29" s="11">
        <f>D29+E29</f>
        <v>173021.72218904307</v>
      </c>
    </row>
    <row r="30" spans="1:6" ht="15" customHeight="1" x14ac:dyDescent="0.15">
      <c r="A30" s="31"/>
      <c r="B30" s="12">
        <v>302</v>
      </c>
      <c r="C30" s="13" t="s">
        <v>13</v>
      </c>
      <c r="D30" s="14">
        <v>2969.8128941793775</v>
      </c>
      <c r="E30" s="15"/>
      <c r="F30" s="16">
        <f>E30+D30</f>
        <v>2969.8128941793775</v>
      </c>
    </row>
    <row r="31" spans="1:6" ht="15" customHeight="1" x14ac:dyDescent="0.15">
      <c r="A31" s="32"/>
      <c r="B31" s="33" t="s">
        <v>9</v>
      </c>
      <c r="C31" s="34"/>
      <c r="D31" s="22">
        <v>166126.76435748025</v>
      </c>
      <c r="E31" s="23">
        <v>9864.7707257421771</v>
      </c>
      <c r="F31" s="19">
        <f>E31+D31</f>
        <v>175991.53508322244</v>
      </c>
    </row>
    <row r="32" spans="1:6" ht="15" customHeight="1" x14ac:dyDescent="0.15">
      <c r="A32" s="30" t="s">
        <v>22</v>
      </c>
      <c r="B32" s="7">
        <v>181</v>
      </c>
      <c r="C32" s="8" t="s">
        <v>12</v>
      </c>
      <c r="D32" s="24">
        <v>109761.02179576796</v>
      </c>
      <c r="E32" s="10">
        <v>6598.4556580395747</v>
      </c>
      <c r="F32" s="11">
        <f>D32+E32</f>
        <v>116359.47745380753</v>
      </c>
    </row>
    <row r="33" spans="1:6" ht="15" customHeight="1" x14ac:dyDescent="0.15">
      <c r="A33" s="31"/>
      <c r="B33" s="12">
        <v>302</v>
      </c>
      <c r="C33" s="13" t="s">
        <v>13</v>
      </c>
      <c r="D33" s="14">
        <v>1997.8903435241996</v>
      </c>
      <c r="E33" s="15"/>
      <c r="F33" s="16">
        <f>E33+D33</f>
        <v>1997.8903435241996</v>
      </c>
    </row>
    <row r="34" spans="1:6" ht="15" customHeight="1" x14ac:dyDescent="0.15">
      <c r="A34" s="32"/>
      <c r="B34" s="33" t="s">
        <v>9</v>
      </c>
      <c r="C34" s="34"/>
      <c r="D34" s="22">
        <v>111758.91213929215</v>
      </c>
      <c r="E34" s="23">
        <v>6598.4556580395747</v>
      </c>
      <c r="F34" s="19">
        <f>E34+D34</f>
        <v>118357.36779733172</v>
      </c>
    </row>
    <row r="35" spans="1:6" ht="15" customHeight="1" x14ac:dyDescent="0.15">
      <c r="A35" s="30" t="s">
        <v>23</v>
      </c>
      <c r="B35" s="7">
        <v>181</v>
      </c>
      <c r="C35" s="8" t="s">
        <v>12</v>
      </c>
      <c r="D35" s="24">
        <v>110129.06016073443</v>
      </c>
      <c r="E35" s="10">
        <v>6716.3183794599572</v>
      </c>
      <c r="F35" s="11">
        <f>D35+E35</f>
        <v>116845.37854019439</v>
      </c>
    </row>
    <row r="36" spans="1:6" ht="15" customHeight="1" x14ac:dyDescent="0.15">
      <c r="A36" s="31"/>
      <c r="B36" s="12">
        <v>302</v>
      </c>
      <c r="C36" s="13" t="s">
        <v>13</v>
      </c>
      <c r="D36" s="14">
        <v>2004.5894456588458</v>
      </c>
      <c r="E36" s="15"/>
      <c r="F36" s="16">
        <f>E36+D36</f>
        <v>2004.5894456588458</v>
      </c>
    </row>
    <row r="37" spans="1:6" ht="15" customHeight="1" x14ac:dyDescent="0.15">
      <c r="A37" s="32"/>
      <c r="B37" s="33" t="s">
        <v>9</v>
      </c>
      <c r="C37" s="34"/>
      <c r="D37" s="22">
        <v>112133.64960639327</v>
      </c>
      <c r="E37" s="23">
        <v>6716.3183794599572</v>
      </c>
      <c r="F37" s="19">
        <f>E37+D37</f>
        <v>118849.96798585323</v>
      </c>
    </row>
    <row r="38" spans="1:6" ht="15" customHeight="1" x14ac:dyDescent="0.15">
      <c r="A38" s="30" t="s">
        <v>24</v>
      </c>
      <c r="B38" s="7">
        <v>181</v>
      </c>
      <c r="C38" s="8" t="s">
        <v>12</v>
      </c>
      <c r="D38" s="24">
        <v>404732.3631191015</v>
      </c>
      <c r="E38" s="10">
        <v>25930.444535615155</v>
      </c>
      <c r="F38" s="11">
        <f>D38+E38</f>
        <v>430662.80765471666</v>
      </c>
    </row>
    <row r="39" spans="1:6" ht="15" customHeight="1" x14ac:dyDescent="0.15">
      <c r="A39" s="31"/>
      <c r="B39" s="12">
        <v>302</v>
      </c>
      <c r="C39" s="13" t="s">
        <v>13</v>
      </c>
      <c r="D39" s="14">
        <v>7367.0130503336877</v>
      </c>
      <c r="E39" s="15"/>
      <c r="F39" s="16">
        <f>E39+D39</f>
        <v>7367.0130503336877</v>
      </c>
    </row>
    <row r="40" spans="1:6" ht="15" customHeight="1" x14ac:dyDescent="0.15">
      <c r="A40" s="32"/>
      <c r="B40" s="33" t="s">
        <v>9</v>
      </c>
      <c r="C40" s="34"/>
      <c r="D40" s="22">
        <v>412099.37616943521</v>
      </c>
      <c r="E40" s="23">
        <v>25930.444535615155</v>
      </c>
      <c r="F40" s="19">
        <f>E40+D40</f>
        <v>438029.82070505037</v>
      </c>
    </row>
    <row r="41" spans="1:6" ht="15" customHeight="1" x14ac:dyDescent="0.15">
      <c r="A41" s="30" t="s">
        <v>25</v>
      </c>
      <c r="B41" s="7">
        <v>181</v>
      </c>
      <c r="C41" s="8" t="s">
        <v>12</v>
      </c>
      <c r="D41" s="24">
        <v>346302.27705601638</v>
      </c>
      <c r="E41" s="10">
        <v>22698.277365967908</v>
      </c>
      <c r="F41" s="11">
        <f>D41+E41</f>
        <v>369000.5544219843</v>
      </c>
    </row>
    <row r="42" spans="1:6" ht="15" customHeight="1" x14ac:dyDescent="0.15">
      <c r="A42" s="31"/>
      <c r="B42" s="12">
        <v>302</v>
      </c>
      <c r="C42" s="13" t="s">
        <v>13</v>
      </c>
      <c r="D42" s="14">
        <v>6303.4578573623821</v>
      </c>
      <c r="E42" s="15"/>
      <c r="F42" s="16">
        <f>E42+D42</f>
        <v>6303.4578573623821</v>
      </c>
    </row>
    <row r="43" spans="1:6" ht="15" customHeight="1" x14ac:dyDescent="0.15">
      <c r="A43" s="32"/>
      <c r="B43" s="33" t="s">
        <v>9</v>
      </c>
      <c r="C43" s="34"/>
      <c r="D43" s="22">
        <v>352605.73491337878</v>
      </c>
      <c r="E43" s="23">
        <v>22698.277365967908</v>
      </c>
      <c r="F43" s="19">
        <f>E43+D43</f>
        <v>375304.0122793467</v>
      </c>
    </row>
    <row r="44" spans="1:6" ht="15" customHeight="1" x14ac:dyDescent="0.15">
      <c r="A44" s="30" t="s">
        <v>26</v>
      </c>
      <c r="B44" s="7">
        <v>181</v>
      </c>
      <c r="C44" s="8" t="s">
        <v>12</v>
      </c>
      <c r="D44" s="24">
        <v>745669.15004938026</v>
      </c>
      <c r="E44" s="10">
        <v>56462.273933849443</v>
      </c>
      <c r="F44" s="11">
        <f>D44+E44</f>
        <v>802131.42398322967</v>
      </c>
    </row>
    <row r="45" spans="1:6" ht="15" customHeight="1" x14ac:dyDescent="0.15">
      <c r="A45" s="31"/>
      <c r="B45" s="12">
        <v>302</v>
      </c>
      <c r="C45" s="13" t="s">
        <v>13</v>
      </c>
      <c r="D45" s="14">
        <v>13572.807267770853</v>
      </c>
      <c r="E45" s="15"/>
      <c r="F45" s="16">
        <f>E45+D45</f>
        <v>13572.807267770853</v>
      </c>
    </row>
    <row r="46" spans="1:6" ht="15" customHeight="1" x14ac:dyDescent="0.15">
      <c r="A46" s="32"/>
      <c r="B46" s="33" t="s">
        <v>9</v>
      </c>
      <c r="C46" s="34"/>
      <c r="D46" s="22">
        <v>759241.95731715113</v>
      </c>
      <c r="E46" s="23">
        <v>56462.273933849443</v>
      </c>
      <c r="F46" s="19">
        <f>E46+D46</f>
        <v>815704.23125100054</v>
      </c>
    </row>
    <row r="47" spans="1:6" ht="15" customHeight="1" x14ac:dyDescent="0.15">
      <c r="A47" s="30" t="s">
        <v>27</v>
      </c>
      <c r="B47" s="7">
        <v>181</v>
      </c>
      <c r="C47" s="8" t="s">
        <v>12</v>
      </c>
      <c r="D47" s="24">
        <v>504572.38667146733</v>
      </c>
      <c r="E47" s="10">
        <v>34196.916031005559</v>
      </c>
      <c r="F47" s="11">
        <f>D47+E47</f>
        <v>538769.30270247289</v>
      </c>
    </row>
    <row r="48" spans="1:6" ht="15" customHeight="1" x14ac:dyDescent="0.15">
      <c r="A48" s="31"/>
      <c r="B48" s="12">
        <v>302</v>
      </c>
      <c r="C48" s="13" t="s">
        <v>13</v>
      </c>
      <c r="D48" s="14">
        <v>9184.3195557673971</v>
      </c>
      <c r="E48" s="15"/>
      <c r="F48" s="16">
        <f>E48+D48</f>
        <v>9184.3195557673971</v>
      </c>
    </row>
    <row r="49" spans="1:6" ht="15" customHeight="1" x14ac:dyDescent="0.15">
      <c r="A49" s="32"/>
      <c r="B49" s="33" t="s">
        <v>9</v>
      </c>
      <c r="C49" s="34"/>
      <c r="D49" s="22">
        <v>513756.70622723474</v>
      </c>
      <c r="E49" s="23">
        <v>34196.916031005559</v>
      </c>
      <c r="F49" s="19">
        <f>E49+D49</f>
        <v>547953.62225824036</v>
      </c>
    </row>
    <row r="50" spans="1:6" ht="15" customHeight="1" x14ac:dyDescent="0.15">
      <c r="A50" s="30" t="s">
        <v>28</v>
      </c>
      <c r="B50" s="7">
        <v>181</v>
      </c>
      <c r="C50" s="8" t="s">
        <v>12</v>
      </c>
      <c r="D50" s="24">
        <v>121608.62826314245</v>
      </c>
      <c r="E50" s="10">
        <v>7187.147660377831</v>
      </c>
      <c r="F50" s="11">
        <f>D50+E50</f>
        <v>128795.77592352028</v>
      </c>
    </row>
    <row r="51" spans="1:6" ht="15" customHeight="1" x14ac:dyDescent="0.15">
      <c r="A51" s="31"/>
      <c r="B51" s="12">
        <v>302</v>
      </c>
      <c r="C51" s="13" t="s">
        <v>13</v>
      </c>
      <c r="D51" s="14">
        <v>2213.5426595083336</v>
      </c>
      <c r="E51" s="15"/>
      <c r="F51" s="16">
        <f>E51+D51</f>
        <v>2213.5426595083336</v>
      </c>
    </row>
    <row r="52" spans="1:6" ht="15" customHeight="1" x14ac:dyDescent="0.15">
      <c r="A52" s="32"/>
      <c r="B52" s="33" t="s">
        <v>9</v>
      </c>
      <c r="C52" s="34"/>
      <c r="D52" s="22">
        <v>123822.17092265078</v>
      </c>
      <c r="E52" s="23">
        <v>7187.147660377831</v>
      </c>
      <c r="F52" s="19">
        <f>E52+D52</f>
        <v>131009.31858302861</v>
      </c>
    </row>
    <row r="53" spans="1:6" ht="15" customHeight="1" x14ac:dyDescent="0.15">
      <c r="A53" s="30" t="s">
        <v>29</v>
      </c>
      <c r="B53" s="7">
        <v>181</v>
      </c>
      <c r="C53" s="8" t="s">
        <v>12</v>
      </c>
      <c r="D53" s="24">
        <v>56800.423498544071</v>
      </c>
      <c r="E53" s="10">
        <v>3349.1176658949903</v>
      </c>
      <c r="F53" s="11">
        <f>D53+E53</f>
        <v>60149.541164439062</v>
      </c>
    </row>
    <row r="54" spans="1:6" ht="15" customHeight="1" x14ac:dyDescent="0.15">
      <c r="A54" s="31"/>
      <c r="B54" s="12">
        <v>302</v>
      </c>
      <c r="C54" s="13" t="s">
        <v>13</v>
      </c>
      <c r="D54" s="14">
        <v>1033.8917746864645</v>
      </c>
      <c r="E54" s="15"/>
      <c r="F54" s="16">
        <f>E54+D54</f>
        <v>1033.8917746864645</v>
      </c>
    </row>
    <row r="55" spans="1:6" ht="15" customHeight="1" x14ac:dyDescent="0.15">
      <c r="A55" s="32"/>
      <c r="B55" s="33" t="s">
        <v>9</v>
      </c>
      <c r="C55" s="34"/>
      <c r="D55" s="22">
        <v>57834.315273230532</v>
      </c>
      <c r="E55" s="23">
        <v>3349.1176658949903</v>
      </c>
      <c r="F55" s="19">
        <f>E55+D55</f>
        <v>61183.432939125523</v>
      </c>
    </row>
    <row r="56" spans="1:6" ht="15" customHeight="1" x14ac:dyDescent="0.15">
      <c r="A56" s="30" t="s">
        <v>30</v>
      </c>
      <c r="B56" s="7">
        <v>181</v>
      </c>
      <c r="C56" s="8" t="s">
        <v>12</v>
      </c>
      <c r="D56" s="24">
        <v>60971.617475823507</v>
      </c>
      <c r="E56" s="10">
        <v>3861.9819598564204</v>
      </c>
      <c r="F56" s="11">
        <f>D56+E56</f>
        <v>64833.599435679927</v>
      </c>
    </row>
    <row r="57" spans="1:6" ht="15" customHeight="1" x14ac:dyDescent="0.15">
      <c r="A57" s="31"/>
      <c r="B57" s="12">
        <v>302</v>
      </c>
      <c r="C57" s="13" t="s">
        <v>13</v>
      </c>
      <c r="D57" s="14">
        <v>1109.8166160539142</v>
      </c>
      <c r="E57" s="15"/>
      <c r="F57" s="16">
        <f>E57+D57</f>
        <v>1109.8166160539142</v>
      </c>
    </row>
    <row r="58" spans="1:6" ht="15" customHeight="1" x14ac:dyDescent="0.15">
      <c r="A58" s="32"/>
      <c r="B58" s="33" t="s">
        <v>9</v>
      </c>
      <c r="C58" s="34"/>
      <c r="D58" s="22">
        <v>62081.434091877418</v>
      </c>
      <c r="E58" s="23">
        <v>3861.9819598564204</v>
      </c>
      <c r="F58" s="19">
        <f>E58+D58</f>
        <v>65943.416051733831</v>
      </c>
    </row>
    <row r="59" spans="1:6" ht="15" customHeight="1" x14ac:dyDescent="0.15">
      <c r="A59" s="30" t="s">
        <v>31</v>
      </c>
      <c r="B59" s="7">
        <v>181</v>
      </c>
      <c r="C59" s="8" t="s">
        <v>12</v>
      </c>
      <c r="D59" s="24">
        <v>41987.457805834034</v>
      </c>
      <c r="E59" s="10">
        <v>2339.6961120316623</v>
      </c>
      <c r="F59" s="11">
        <f>D59+E59</f>
        <v>44327.153917865697</v>
      </c>
    </row>
    <row r="60" spans="1:6" ht="15" customHeight="1" x14ac:dyDescent="0.15">
      <c r="A60" s="31"/>
      <c r="B60" s="12">
        <v>302</v>
      </c>
      <c r="C60" s="13" t="s">
        <v>13</v>
      </c>
      <c r="D60" s="14">
        <v>764.2634436794209</v>
      </c>
      <c r="E60" s="15"/>
      <c r="F60" s="16">
        <f>E60+D60</f>
        <v>764.2634436794209</v>
      </c>
    </row>
    <row r="61" spans="1:6" ht="15" customHeight="1" x14ac:dyDescent="0.15">
      <c r="A61" s="32"/>
      <c r="B61" s="33" t="s">
        <v>9</v>
      </c>
      <c r="C61" s="34"/>
      <c r="D61" s="22">
        <v>42751.721249513452</v>
      </c>
      <c r="E61" s="23">
        <v>2339.6961120316623</v>
      </c>
      <c r="F61" s="19">
        <f>E61+D61</f>
        <v>45091.417361545115</v>
      </c>
    </row>
    <row r="62" spans="1:6" ht="15" customHeight="1" x14ac:dyDescent="0.15">
      <c r="A62" s="30" t="s">
        <v>32</v>
      </c>
      <c r="B62" s="7">
        <v>181</v>
      </c>
      <c r="C62" s="8" t="s">
        <v>12</v>
      </c>
      <c r="D62" s="24">
        <v>46554.097565047407</v>
      </c>
      <c r="E62" s="10">
        <v>2876.8433557213466</v>
      </c>
      <c r="F62" s="11">
        <f>D62+E62</f>
        <v>49430.940920768757</v>
      </c>
    </row>
    <row r="63" spans="1:6" ht="15" customHeight="1" x14ac:dyDescent="0.15">
      <c r="A63" s="31"/>
      <c r="B63" s="12">
        <v>302</v>
      </c>
      <c r="C63" s="13" t="s">
        <v>13</v>
      </c>
      <c r="D63" s="14">
        <v>847.38626203530703</v>
      </c>
      <c r="E63" s="15"/>
      <c r="F63" s="16">
        <f>E63+D63</f>
        <v>847.38626203530703</v>
      </c>
    </row>
    <row r="64" spans="1:6" ht="15" customHeight="1" x14ac:dyDescent="0.15">
      <c r="A64" s="32"/>
      <c r="B64" s="33" t="s">
        <v>9</v>
      </c>
      <c r="C64" s="34"/>
      <c r="D64" s="22">
        <v>47401.483827082717</v>
      </c>
      <c r="E64" s="23">
        <v>2876.8433557213466</v>
      </c>
      <c r="F64" s="19">
        <f>E64+D64</f>
        <v>50278.32718280406</v>
      </c>
    </row>
    <row r="65" spans="1:6" ht="15" customHeight="1" x14ac:dyDescent="0.15">
      <c r="A65" s="30" t="s">
        <v>33</v>
      </c>
      <c r="B65" s="7">
        <v>181</v>
      </c>
      <c r="C65" s="8" t="s">
        <v>12</v>
      </c>
      <c r="D65" s="24">
        <v>117171.7757373593</v>
      </c>
      <c r="E65" s="10">
        <v>6951.2688345434362</v>
      </c>
      <c r="F65" s="11">
        <f>D65+E65</f>
        <v>124123.04457190275</v>
      </c>
    </row>
    <row r="66" spans="1:6" ht="15" customHeight="1" x14ac:dyDescent="0.15">
      <c r="A66" s="31"/>
      <c r="B66" s="12">
        <v>302</v>
      </c>
      <c r="C66" s="13" t="s">
        <v>13</v>
      </c>
      <c r="D66" s="14">
        <v>2132.7822522902143</v>
      </c>
      <c r="E66" s="15"/>
      <c r="F66" s="16">
        <f>E66+D66</f>
        <v>2132.7822522902143</v>
      </c>
    </row>
    <row r="67" spans="1:6" ht="15" customHeight="1" x14ac:dyDescent="0.15">
      <c r="A67" s="32"/>
      <c r="B67" s="33" t="s">
        <v>9</v>
      </c>
      <c r="C67" s="34"/>
      <c r="D67" s="22">
        <v>119304.55798964952</v>
      </c>
      <c r="E67" s="23">
        <v>6951.2688345434362</v>
      </c>
      <c r="F67" s="19">
        <f>E67+D67</f>
        <v>126255.82682419295</v>
      </c>
    </row>
    <row r="68" spans="1:6" ht="15" customHeight="1" x14ac:dyDescent="0.15">
      <c r="A68" s="30" t="s">
        <v>34</v>
      </c>
      <c r="B68" s="7">
        <v>181</v>
      </c>
      <c r="C68" s="8" t="s">
        <v>12</v>
      </c>
      <c r="D68" s="24">
        <v>134640.71284900239</v>
      </c>
      <c r="E68" s="10">
        <v>6538.0550497061986</v>
      </c>
      <c r="F68" s="11">
        <f>D68+E68</f>
        <v>141178.76789870858</v>
      </c>
    </row>
    <row r="69" spans="1:6" ht="15" customHeight="1" x14ac:dyDescent="0.15">
      <c r="A69" s="31"/>
      <c r="B69" s="12">
        <v>302</v>
      </c>
      <c r="C69" s="13" t="s">
        <v>13</v>
      </c>
      <c r="D69" s="14">
        <v>2450.7550644595785</v>
      </c>
      <c r="E69" s="15"/>
      <c r="F69" s="16">
        <f>E69+D69</f>
        <v>2450.7550644595785</v>
      </c>
    </row>
    <row r="70" spans="1:6" ht="15" customHeight="1" x14ac:dyDescent="0.15">
      <c r="A70" s="32"/>
      <c r="B70" s="33" t="s">
        <v>9</v>
      </c>
      <c r="C70" s="34"/>
      <c r="D70" s="22">
        <v>137091.46791346197</v>
      </c>
      <c r="E70" s="23">
        <v>6538.0550497061986</v>
      </c>
      <c r="F70" s="19">
        <f>E70+D70</f>
        <v>143629.52296316816</v>
      </c>
    </row>
    <row r="71" spans="1:6" ht="15" customHeight="1" x14ac:dyDescent="0.15">
      <c r="A71" s="30" t="s">
        <v>35</v>
      </c>
      <c r="B71" s="7">
        <v>181</v>
      </c>
      <c r="C71" s="8" t="s">
        <v>12</v>
      </c>
      <c r="D71" s="24">
        <v>244802.45122238251</v>
      </c>
      <c r="E71" s="10">
        <v>12575.250042899741</v>
      </c>
      <c r="F71" s="11">
        <f>D71+E71</f>
        <v>257377.70126528226</v>
      </c>
    </row>
    <row r="72" spans="1:6" ht="15" customHeight="1" x14ac:dyDescent="0.15">
      <c r="A72" s="31"/>
      <c r="B72" s="12">
        <v>302</v>
      </c>
      <c r="C72" s="13" t="s">
        <v>13</v>
      </c>
      <c r="D72" s="14">
        <v>4455.9393249663581</v>
      </c>
      <c r="E72" s="15"/>
      <c r="F72" s="16">
        <f>E72+D72</f>
        <v>4455.9393249663581</v>
      </c>
    </row>
    <row r="73" spans="1:6" ht="15" customHeight="1" x14ac:dyDescent="0.15">
      <c r="A73" s="32"/>
      <c r="B73" s="33" t="s">
        <v>9</v>
      </c>
      <c r="C73" s="34"/>
      <c r="D73" s="22">
        <v>249258.39054734888</v>
      </c>
      <c r="E73" s="23">
        <v>12575.250042899741</v>
      </c>
      <c r="F73" s="19">
        <f>E73+D73</f>
        <v>261833.64059024863</v>
      </c>
    </row>
    <row r="74" spans="1:6" ht="15" customHeight="1" x14ac:dyDescent="0.15">
      <c r="A74" s="30" t="s">
        <v>36</v>
      </c>
      <c r="B74" s="7">
        <v>181</v>
      </c>
      <c r="C74" s="8" t="s">
        <v>12</v>
      </c>
      <c r="D74" s="24">
        <v>490810.45285716077</v>
      </c>
      <c r="E74" s="10">
        <v>25951.344986694425</v>
      </c>
      <c r="F74" s="11">
        <f>D74+E74</f>
        <v>516761.79784385517</v>
      </c>
    </row>
    <row r="75" spans="1:6" ht="15" customHeight="1" x14ac:dyDescent="0.15">
      <c r="A75" s="31"/>
      <c r="B75" s="12">
        <v>302</v>
      </c>
      <c r="C75" s="13" t="s">
        <v>13</v>
      </c>
      <c r="D75" s="14">
        <v>8933.8223006764074</v>
      </c>
      <c r="E75" s="15"/>
      <c r="F75" s="16">
        <f>E75+D75</f>
        <v>8933.8223006764074</v>
      </c>
    </row>
    <row r="76" spans="1:6" ht="15" customHeight="1" x14ac:dyDescent="0.15">
      <c r="A76" s="32"/>
      <c r="B76" s="33" t="s">
        <v>9</v>
      </c>
      <c r="C76" s="34"/>
      <c r="D76" s="22">
        <v>499744.2751578372</v>
      </c>
      <c r="E76" s="23">
        <v>25951.344986694425</v>
      </c>
      <c r="F76" s="19">
        <f>E76+D76</f>
        <v>525695.6201445316</v>
      </c>
    </row>
    <row r="77" spans="1:6" ht="15" customHeight="1" x14ac:dyDescent="0.15">
      <c r="A77" s="30" t="s">
        <v>37</v>
      </c>
      <c r="B77" s="7">
        <v>181</v>
      </c>
      <c r="C77" s="8" t="s">
        <v>12</v>
      </c>
      <c r="D77" s="24">
        <v>120011.13932658658</v>
      </c>
      <c r="E77" s="10">
        <v>6319.7022490912323</v>
      </c>
      <c r="F77" s="11">
        <f>D77+E77</f>
        <v>126330.84157567781</v>
      </c>
    </row>
    <row r="78" spans="1:6" ht="15" customHeight="1" x14ac:dyDescent="0.15">
      <c r="A78" s="31"/>
      <c r="B78" s="12">
        <v>302</v>
      </c>
      <c r="C78" s="13" t="s">
        <v>13</v>
      </c>
      <c r="D78" s="14">
        <v>2184.4648715284593</v>
      </c>
      <c r="E78" s="15"/>
      <c r="F78" s="16">
        <f>E78+D78</f>
        <v>2184.4648715284593</v>
      </c>
    </row>
    <row r="79" spans="1:6" ht="15" customHeight="1" x14ac:dyDescent="0.15">
      <c r="A79" s="32"/>
      <c r="B79" s="33" t="s">
        <v>9</v>
      </c>
      <c r="C79" s="34"/>
      <c r="D79" s="22">
        <v>122195.60419811503</v>
      </c>
      <c r="E79" s="23">
        <v>6319.7022490912323</v>
      </c>
      <c r="F79" s="19">
        <f>E79+D79</f>
        <v>128515.30644720627</v>
      </c>
    </row>
    <row r="80" spans="1:6" ht="15" customHeight="1" x14ac:dyDescent="0.15">
      <c r="A80" s="30" t="s">
        <v>38</v>
      </c>
      <c r="B80" s="7">
        <v>181</v>
      </c>
      <c r="C80" s="8" t="s">
        <v>12</v>
      </c>
      <c r="D80" s="24">
        <v>81900.428479420763</v>
      </c>
      <c r="E80" s="10">
        <v>4570.3934251168866</v>
      </c>
      <c r="F80" s="11">
        <f>D80+E80</f>
        <v>86470.821904537646</v>
      </c>
    </row>
    <row r="81" spans="1:6" ht="15" customHeight="1" x14ac:dyDescent="0.15">
      <c r="A81" s="31"/>
      <c r="B81" s="12">
        <v>302</v>
      </c>
      <c r="C81" s="13" t="s">
        <v>13</v>
      </c>
      <c r="D81" s="14">
        <v>1490.7666903282973</v>
      </c>
      <c r="E81" s="15"/>
      <c r="F81" s="16">
        <f>E81+D81</f>
        <v>1490.7666903282973</v>
      </c>
    </row>
    <row r="82" spans="1:6" ht="15" customHeight="1" x14ac:dyDescent="0.15">
      <c r="A82" s="32"/>
      <c r="B82" s="33" t="s">
        <v>9</v>
      </c>
      <c r="C82" s="34"/>
      <c r="D82" s="22">
        <v>83391.195169749059</v>
      </c>
      <c r="E82" s="23">
        <v>4570.3934251168866</v>
      </c>
      <c r="F82" s="19">
        <f>E82+D82</f>
        <v>87961.588594865942</v>
      </c>
    </row>
    <row r="83" spans="1:6" ht="15" customHeight="1" x14ac:dyDescent="0.15">
      <c r="A83" s="30" t="s">
        <v>39</v>
      </c>
      <c r="B83" s="7">
        <v>181</v>
      </c>
      <c r="C83" s="8" t="s">
        <v>12</v>
      </c>
      <c r="D83" s="24">
        <v>148167.08204082953</v>
      </c>
      <c r="E83" s="10">
        <v>9706.5602042081609</v>
      </c>
      <c r="F83" s="11">
        <f>D83+E83</f>
        <v>157873.64224503768</v>
      </c>
    </row>
    <row r="84" spans="1:6" ht="15" customHeight="1" x14ac:dyDescent="0.15">
      <c r="A84" s="31"/>
      <c r="B84" s="12">
        <v>302</v>
      </c>
      <c r="C84" s="13" t="s">
        <v>13</v>
      </c>
      <c r="D84" s="14">
        <v>2696.9645288865636</v>
      </c>
      <c r="E84" s="15"/>
      <c r="F84" s="16">
        <f>E84+D84</f>
        <v>2696.9645288865636</v>
      </c>
    </row>
    <row r="85" spans="1:6" ht="15" customHeight="1" x14ac:dyDescent="0.15">
      <c r="A85" s="32"/>
      <c r="B85" s="33" t="s">
        <v>9</v>
      </c>
      <c r="C85" s="34"/>
      <c r="D85" s="22">
        <v>150864.0465697161</v>
      </c>
      <c r="E85" s="23">
        <v>9706.5602042081609</v>
      </c>
      <c r="F85" s="19">
        <f>E85+D85</f>
        <v>160570.60677392426</v>
      </c>
    </row>
    <row r="86" spans="1:6" ht="15" customHeight="1" x14ac:dyDescent="0.15">
      <c r="A86" s="30" t="s">
        <v>40</v>
      </c>
      <c r="B86" s="7">
        <v>181</v>
      </c>
      <c r="C86" s="8" t="s">
        <v>12</v>
      </c>
      <c r="D86" s="24">
        <v>511001.84983270167</v>
      </c>
      <c r="E86" s="10">
        <v>34097.32203140534</v>
      </c>
      <c r="F86" s="11">
        <f>D86+E86</f>
        <v>545099.17186410702</v>
      </c>
    </row>
    <row r="87" spans="1:6" ht="15" customHeight="1" x14ac:dyDescent="0.15">
      <c r="A87" s="31"/>
      <c r="B87" s="12">
        <v>302</v>
      </c>
      <c r="C87" s="13" t="s">
        <v>13</v>
      </c>
      <c r="D87" s="14">
        <v>9301.3498289346426</v>
      </c>
      <c r="E87" s="15"/>
      <c r="F87" s="16">
        <f>E87+D87</f>
        <v>9301.3498289346426</v>
      </c>
    </row>
    <row r="88" spans="1:6" ht="15" customHeight="1" x14ac:dyDescent="0.15">
      <c r="A88" s="32"/>
      <c r="B88" s="33" t="s">
        <v>9</v>
      </c>
      <c r="C88" s="34"/>
      <c r="D88" s="22">
        <v>520303.19966163632</v>
      </c>
      <c r="E88" s="23">
        <v>34097.32203140534</v>
      </c>
      <c r="F88" s="19">
        <f>E88+D88</f>
        <v>554400.52169304166</v>
      </c>
    </row>
    <row r="89" spans="1:6" ht="15" customHeight="1" x14ac:dyDescent="0.15">
      <c r="A89" s="30" t="s">
        <v>41</v>
      </c>
      <c r="B89" s="7">
        <v>181</v>
      </c>
      <c r="C89" s="8" t="s">
        <v>12</v>
      </c>
      <c r="D89" s="24">
        <v>323305.90017965308</v>
      </c>
      <c r="E89" s="10">
        <v>20246.111155660303</v>
      </c>
      <c r="F89" s="11">
        <f>D89+E89</f>
        <v>343552.01133531338</v>
      </c>
    </row>
    <row r="90" spans="1:6" ht="15" customHeight="1" x14ac:dyDescent="0.15">
      <c r="A90" s="31"/>
      <c r="B90" s="12">
        <v>302</v>
      </c>
      <c r="C90" s="13" t="s">
        <v>13</v>
      </c>
      <c r="D90" s="14">
        <v>5884.873568097858</v>
      </c>
      <c r="E90" s="15"/>
      <c r="F90" s="16">
        <f>E90+D90</f>
        <v>5884.873568097858</v>
      </c>
    </row>
    <row r="91" spans="1:6" ht="15" customHeight="1" x14ac:dyDescent="0.15">
      <c r="A91" s="32"/>
      <c r="B91" s="33" t="s">
        <v>9</v>
      </c>
      <c r="C91" s="34"/>
      <c r="D91" s="22">
        <v>329190.77374775097</v>
      </c>
      <c r="E91" s="23">
        <v>20246.111155660303</v>
      </c>
      <c r="F91" s="19">
        <f>E91+D91</f>
        <v>349436.88490341126</v>
      </c>
    </row>
    <row r="92" spans="1:6" ht="15" customHeight="1" x14ac:dyDescent="0.15">
      <c r="A92" s="30" t="s">
        <v>42</v>
      </c>
      <c r="B92" s="7">
        <v>181</v>
      </c>
      <c r="C92" s="8" t="s">
        <v>12</v>
      </c>
      <c r="D92" s="24">
        <v>79589.240898958946</v>
      </c>
      <c r="E92" s="10">
        <v>4742.061286144587</v>
      </c>
      <c r="F92" s="11">
        <f>D92+E92</f>
        <v>84331.30218510353</v>
      </c>
    </row>
    <row r="93" spans="1:6" ht="15" customHeight="1" x14ac:dyDescent="0.15">
      <c r="A93" s="31"/>
      <c r="B93" s="12">
        <v>302</v>
      </c>
      <c r="C93" s="13" t="s">
        <v>13</v>
      </c>
      <c r="D93" s="14">
        <v>1448.6980281244278</v>
      </c>
      <c r="E93" s="15"/>
      <c r="F93" s="16">
        <f>E93+D93</f>
        <v>1448.6980281244278</v>
      </c>
    </row>
    <row r="94" spans="1:6" ht="15" customHeight="1" x14ac:dyDescent="0.15">
      <c r="A94" s="32"/>
      <c r="B94" s="33" t="s">
        <v>9</v>
      </c>
      <c r="C94" s="34"/>
      <c r="D94" s="22">
        <v>81037.938927083378</v>
      </c>
      <c r="E94" s="23">
        <v>4742.061286144587</v>
      </c>
      <c r="F94" s="19">
        <f>E94+D94</f>
        <v>85780.000213227962</v>
      </c>
    </row>
    <row r="95" spans="1:6" ht="15" customHeight="1" x14ac:dyDescent="0.15">
      <c r="A95" s="30" t="s">
        <v>43</v>
      </c>
      <c r="B95" s="7">
        <v>181</v>
      </c>
      <c r="C95" s="8" t="s">
        <v>12</v>
      </c>
      <c r="D95" s="24">
        <v>56782.878500395949</v>
      </c>
      <c r="E95" s="10">
        <v>3553.2381392589882</v>
      </c>
      <c r="F95" s="11">
        <f>D95+E95</f>
        <v>60336.116639654938</v>
      </c>
    </row>
    <row r="96" spans="1:6" ht="15" customHeight="1" x14ac:dyDescent="0.15">
      <c r="A96" s="31"/>
      <c r="B96" s="12">
        <v>302</v>
      </c>
      <c r="C96" s="13" t="s">
        <v>13</v>
      </c>
      <c r="D96" s="14">
        <v>1033.572417397294</v>
      </c>
      <c r="E96" s="15"/>
      <c r="F96" s="16">
        <f>E96+D96</f>
        <v>1033.572417397294</v>
      </c>
    </row>
    <row r="97" spans="1:6" ht="15" customHeight="1" x14ac:dyDescent="0.15">
      <c r="A97" s="32"/>
      <c r="B97" s="33" t="s">
        <v>9</v>
      </c>
      <c r="C97" s="34"/>
      <c r="D97" s="22">
        <v>57816.450917793241</v>
      </c>
      <c r="E97" s="23">
        <v>3553.2381392589882</v>
      </c>
      <c r="F97" s="19">
        <f>E97+D97</f>
        <v>61369.68905705223</v>
      </c>
    </row>
    <row r="98" spans="1:6" ht="15" customHeight="1" x14ac:dyDescent="0.15">
      <c r="A98" s="30" t="s">
        <v>44</v>
      </c>
      <c r="B98" s="7">
        <v>181</v>
      </c>
      <c r="C98" s="8" t="s">
        <v>12</v>
      </c>
      <c r="D98" s="24">
        <v>35597.566321693717</v>
      </c>
      <c r="E98" s="10">
        <v>1901.1579876673181</v>
      </c>
      <c r="F98" s="11">
        <f>D98+E98</f>
        <v>37498.724309361038</v>
      </c>
    </row>
    <row r="99" spans="1:6" ht="15" customHeight="1" x14ac:dyDescent="0.15">
      <c r="A99" s="31"/>
      <c r="B99" s="12">
        <v>302</v>
      </c>
      <c r="C99" s="13" t="s">
        <v>13</v>
      </c>
      <c r="D99" s="14">
        <v>647.95346147020211</v>
      </c>
      <c r="E99" s="15"/>
      <c r="F99" s="16">
        <f>E99+D99</f>
        <v>647.95346147020211</v>
      </c>
    </row>
    <row r="100" spans="1:6" ht="15" customHeight="1" x14ac:dyDescent="0.15">
      <c r="A100" s="32"/>
      <c r="B100" s="33" t="s">
        <v>9</v>
      </c>
      <c r="C100" s="34"/>
      <c r="D100" s="22">
        <v>36245.519783163916</v>
      </c>
      <c r="E100" s="23">
        <v>1901.1579876673181</v>
      </c>
      <c r="F100" s="19">
        <f>E100+D100</f>
        <v>38146.677770831237</v>
      </c>
    </row>
    <row r="101" spans="1:6" ht="15" customHeight="1" x14ac:dyDescent="0.15">
      <c r="A101" s="30" t="s">
        <v>45</v>
      </c>
      <c r="B101" s="7">
        <v>181</v>
      </c>
      <c r="C101" s="8" t="s">
        <v>12</v>
      </c>
      <c r="D101" s="24">
        <v>43092.396587016949</v>
      </c>
      <c r="E101" s="10">
        <v>2331.3407752734365</v>
      </c>
      <c r="F101" s="11">
        <f>D101+E101</f>
        <v>45423.737362290383</v>
      </c>
    </row>
    <row r="102" spans="1:6" ht="15" customHeight="1" x14ac:dyDescent="0.15">
      <c r="A102" s="31"/>
      <c r="B102" s="12">
        <v>302</v>
      </c>
      <c r="C102" s="13" t="s">
        <v>13</v>
      </c>
      <c r="D102" s="14">
        <v>784.37574297286517</v>
      </c>
      <c r="E102" s="15"/>
      <c r="F102" s="16">
        <f>E102+D102</f>
        <v>784.37574297286517</v>
      </c>
    </row>
    <row r="103" spans="1:6" ht="15" customHeight="1" x14ac:dyDescent="0.15">
      <c r="A103" s="32"/>
      <c r="B103" s="33" t="s">
        <v>9</v>
      </c>
      <c r="C103" s="34"/>
      <c r="D103" s="22">
        <v>43876.772329989813</v>
      </c>
      <c r="E103" s="23">
        <v>2331.3407752734365</v>
      </c>
      <c r="F103" s="19">
        <f>E103+D103</f>
        <v>46208.113105263248</v>
      </c>
    </row>
    <row r="104" spans="1:6" ht="15" customHeight="1" x14ac:dyDescent="0.15">
      <c r="A104" s="30" t="s">
        <v>46</v>
      </c>
      <c r="B104" s="7">
        <v>181</v>
      </c>
      <c r="C104" s="8" t="s">
        <v>12</v>
      </c>
      <c r="D104" s="24">
        <v>119282.6388646241</v>
      </c>
      <c r="E104" s="10">
        <v>6748.7629190071157</v>
      </c>
      <c r="F104" s="11">
        <f>D104+E104</f>
        <v>126031.40178363121</v>
      </c>
    </row>
    <row r="105" spans="1:6" ht="15" customHeight="1" x14ac:dyDescent="0.15">
      <c r="A105" s="31"/>
      <c r="B105" s="12">
        <v>302</v>
      </c>
      <c r="C105" s="13" t="s">
        <v>13</v>
      </c>
      <c r="D105" s="14">
        <v>2171.2045718847849</v>
      </c>
      <c r="E105" s="15"/>
      <c r="F105" s="16">
        <f>E105+D105</f>
        <v>2171.2045718847849</v>
      </c>
    </row>
    <row r="106" spans="1:6" ht="15" customHeight="1" x14ac:dyDescent="0.15">
      <c r="A106" s="32"/>
      <c r="B106" s="33" t="s">
        <v>9</v>
      </c>
      <c r="C106" s="34"/>
      <c r="D106" s="22">
        <v>121453.84343650888</v>
      </c>
      <c r="E106" s="23">
        <v>6748.7629190071157</v>
      </c>
      <c r="F106" s="19">
        <f>E106+D106</f>
        <v>128202.60635551599</v>
      </c>
    </row>
    <row r="107" spans="1:6" ht="15" customHeight="1" x14ac:dyDescent="0.15">
      <c r="A107" s="30" t="s">
        <v>47</v>
      </c>
      <c r="B107" s="7">
        <v>181</v>
      </c>
      <c r="C107" s="8" t="s">
        <v>12</v>
      </c>
      <c r="D107" s="24">
        <v>176821.69547387247</v>
      </c>
      <c r="E107" s="10">
        <v>10497.225317999604</v>
      </c>
      <c r="F107" s="11">
        <f>D107+E107</f>
        <v>187318.92079187208</v>
      </c>
    </row>
    <row r="108" spans="1:6" ht="15" customHeight="1" x14ac:dyDescent="0.15">
      <c r="A108" s="31"/>
      <c r="B108" s="12">
        <v>302</v>
      </c>
      <c r="C108" s="13" t="s">
        <v>13</v>
      </c>
      <c r="D108" s="14">
        <v>3218.5410825543854</v>
      </c>
      <c r="E108" s="15"/>
      <c r="F108" s="16">
        <f>E108+D108</f>
        <v>3218.5410825543854</v>
      </c>
    </row>
    <row r="109" spans="1:6" ht="15" customHeight="1" x14ac:dyDescent="0.15">
      <c r="A109" s="32"/>
      <c r="B109" s="33" t="s">
        <v>9</v>
      </c>
      <c r="C109" s="34"/>
      <c r="D109" s="22">
        <v>180040.23655642685</v>
      </c>
      <c r="E109" s="23">
        <v>10497.225317999604</v>
      </c>
      <c r="F109" s="19">
        <f>E109+D109</f>
        <v>190537.46187442646</v>
      </c>
    </row>
    <row r="110" spans="1:6" ht="15" customHeight="1" x14ac:dyDescent="0.15">
      <c r="A110" s="30" t="s">
        <v>48</v>
      </c>
      <c r="B110" s="7">
        <v>181</v>
      </c>
      <c r="C110" s="8" t="s">
        <v>12</v>
      </c>
      <c r="D110" s="24">
        <v>87163.988620775708</v>
      </c>
      <c r="E110" s="10">
        <v>5326.4585646612222</v>
      </c>
      <c r="F110" s="11">
        <f>D110+E110</f>
        <v>92490.447185436933</v>
      </c>
    </row>
    <row r="111" spans="1:6" ht="15" customHeight="1" x14ac:dyDescent="0.15">
      <c r="A111" s="31"/>
      <c r="B111" s="12">
        <v>302</v>
      </c>
      <c r="C111" s="13" t="s">
        <v>13</v>
      </c>
      <c r="D111" s="14">
        <v>1586.5749818959455</v>
      </c>
      <c r="E111" s="15"/>
      <c r="F111" s="16">
        <f>E111+D111</f>
        <v>1586.5749818959455</v>
      </c>
    </row>
    <row r="112" spans="1:6" ht="15" customHeight="1" x14ac:dyDescent="0.15">
      <c r="A112" s="32"/>
      <c r="B112" s="33" t="s">
        <v>9</v>
      </c>
      <c r="C112" s="34"/>
      <c r="D112" s="22">
        <v>88750.563602671653</v>
      </c>
      <c r="E112" s="23">
        <v>5326.4585646612222</v>
      </c>
      <c r="F112" s="19">
        <f>E112+D112</f>
        <v>94077.022167332878</v>
      </c>
    </row>
    <row r="113" spans="1:6" ht="15" customHeight="1" x14ac:dyDescent="0.15">
      <c r="A113" s="30" t="s">
        <v>49</v>
      </c>
      <c r="B113" s="7">
        <v>181</v>
      </c>
      <c r="C113" s="8" t="s">
        <v>12</v>
      </c>
      <c r="D113" s="24">
        <v>56158.483932300893</v>
      </c>
      <c r="E113" s="10">
        <v>2697.2560885488929</v>
      </c>
      <c r="F113" s="11">
        <f>D113+E113</f>
        <v>58855.740020849786</v>
      </c>
    </row>
    <row r="114" spans="1:6" ht="15" customHeight="1" x14ac:dyDescent="0.15">
      <c r="A114" s="31"/>
      <c r="B114" s="12">
        <v>302</v>
      </c>
      <c r="C114" s="13" t="s">
        <v>13</v>
      </c>
      <c r="D114" s="14">
        <v>1022.2070724165662</v>
      </c>
      <c r="E114" s="15"/>
      <c r="F114" s="16">
        <f>E114+D114</f>
        <v>1022.2070724165662</v>
      </c>
    </row>
    <row r="115" spans="1:6" ht="15" customHeight="1" x14ac:dyDescent="0.15">
      <c r="A115" s="32"/>
      <c r="B115" s="33" t="s">
        <v>9</v>
      </c>
      <c r="C115" s="34"/>
      <c r="D115" s="22">
        <v>57180.691004717461</v>
      </c>
      <c r="E115" s="23">
        <v>2697.2560885488929</v>
      </c>
      <c r="F115" s="19">
        <f>E115+D115</f>
        <v>59877.947093266353</v>
      </c>
    </row>
    <row r="116" spans="1:6" ht="15" customHeight="1" x14ac:dyDescent="0.15">
      <c r="A116" s="30" t="s">
        <v>50</v>
      </c>
      <c r="B116" s="7">
        <v>181</v>
      </c>
      <c r="C116" s="8" t="s">
        <v>12</v>
      </c>
      <c r="D116" s="24">
        <v>73324.522104404241</v>
      </c>
      <c r="E116" s="10">
        <v>3520.7290173987226</v>
      </c>
      <c r="F116" s="11">
        <f>D116+E116</f>
        <v>76845.251121802969</v>
      </c>
    </row>
    <row r="117" spans="1:6" ht="15" customHeight="1" x14ac:dyDescent="0.15">
      <c r="A117" s="31"/>
      <c r="B117" s="12">
        <v>302</v>
      </c>
      <c r="C117" s="13" t="s">
        <v>13</v>
      </c>
      <c r="D117" s="14">
        <v>1334.6664622756302</v>
      </c>
      <c r="E117" s="15"/>
      <c r="F117" s="16">
        <f>E117+D117</f>
        <v>1334.6664622756302</v>
      </c>
    </row>
    <row r="118" spans="1:6" ht="15" customHeight="1" x14ac:dyDescent="0.15">
      <c r="A118" s="32"/>
      <c r="B118" s="33" t="s">
        <v>9</v>
      </c>
      <c r="C118" s="34"/>
      <c r="D118" s="22">
        <v>74659.188566679877</v>
      </c>
      <c r="E118" s="23">
        <v>3520.7290173987226</v>
      </c>
      <c r="F118" s="19">
        <f>E118+D118</f>
        <v>78179.917584078605</v>
      </c>
    </row>
    <row r="119" spans="1:6" ht="15" customHeight="1" x14ac:dyDescent="0.15">
      <c r="A119" s="30" t="s">
        <v>51</v>
      </c>
      <c r="B119" s="7">
        <v>181</v>
      </c>
      <c r="C119" s="8" t="s">
        <v>12</v>
      </c>
      <c r="D119" s="24">
        <v>103270.84390367703</v>
      </c>
      <c r="E119" s="10">
        <v>5261.5452671994908</v>
      </c>
      <c r="F119" s="11">
        <f>D119+E119</f>
        <v>108532.38917087651</v>
      </c>
    </row>
    <row r="120" spans="1:6" ht="15" customHeight="1" x14ac:dyDescent="0.15">
      <c r="A120" s="31"/>
      <c r="B120" s="12">
        <v>302</v>
      </c>
      <c r="C120" s="13" t="s">
        <v>13</v>
      </c>
      <c r="D120" s="14">
        <v>1879.7549296384786</v>
      </c>
      <c r="E120" s="15"/>
      <c r="F120" s="16">
        <f>E120+D120</f>
        <v>1879.7549296384786</v>
      </c>
    </row>
    <row r="121" spans="1:6" ht="15" customHeight="1" x14ac:dyDescent="0.15">
      <c r="A121" s="32"/>
      <c r="B121" s="33" t="s">
        <v>9</v>
      </c>
      <c r="C121" s="34"/>
      <c r="D121" s="22">
        <v>105150.59883331551</v>
      </c>
      <c r="E121" s="23">
        <v>5261.5452671994908</v>
      </c>
      <c r="F121" s="19">
        <f>E121+D121</f>
        <v>110412.144100515</v>
      </c>
    </row>
    <row r="122" spans="1:6" ht="15" customHeight="1" x14ac:dyDescent="0.15">
      <c r="A122" s="30" t="s">
        <v>52</v>
      </c>
      <c r="B122" s="7">
        <v>181</v>
      </c>
      <c r="C122" s="8" t="s">
        <v>12</v>
      </c>
      <c r="D122" s="24">
        <v>53830.614013826023</v>
      </c>
      <c r="E122" s="10">
        <v>2847.2242923726217</v>
      </c>
      <c r="F122" s="11">
        <f>D122+E122</f>
        <v>56677.838306198646</v>
      </c>
    </row>
    <row r="123" spans="1:6" ht="15" customHeight="1" x14ac:dyDescent="0.15">
      <c r="A123" s="31"/>
      <c r="B123" s="12">
        <v>302</v>
      </c>
      <c r="C123" s="13" t="s">
        <v>13</v>
      </c>
      <c r="D123" s="14">
        <v>979.83475522226024</v>
      </c>
      <c r="E123" s="15"/>
      <c r="F123" s="16">
        <f>E123+D123</f>
        <v>979.83475522226024</v>
      </c>
    </row>
    <row r="124" spans="1:6" ht="15" customHeight="1" x14ac:dyDescent="0.15">
      <c r="A124" s="32"/>
      <c r="B124" s="33" t="s">
        <v>9</v>
      </c>
      <c r="C124" s="34"/>
      <c r="D124" s="22">
        <v>54810.448769048286</v>
      </c>
      <c r="E124" s="23">
        <v>2847.2242923726217</v>
      </c>
      <c r="F124" s="19">
        <f>E124+D124</f>
        <v>57657.673061420908</v>
      </c>
    </row>
    <row r="125" spans="1:6" ht="15" customHeight="1" x14ac:dyDescent="0.15">
      <c r="A125" s="30" t="s">
        <v>53</v>
      </c>
      <c r="B125" s="7">
        <v>181</v>
      </c>
      <c r="C125" s="8" t="s">
        <v>12</v>
      </c>
      <c r="D125" s="24">
        <v>303831.82100562722</v>
      </c>
      <c r="E125" s="10">
        <v>19144.288457319049</v>
      </c>
      <c r="F125" s="11">
        <f>D125+E125</f>
        <v>322976.10946294625</v>
      </c>
    </row>
    <row r="126" spans="1:6" ht="15" customHeight="1" x14ac:dyDescent="0.15">
      <c r="A126" s="31"/>
      <c r="B126" s="12">
        <v>302</v>
      </c>
      <c r="C126" s="13" t="s">
        <v>13</v>
      </c>
      <c r="D126" s="14">
        <v>5530.4027906372912</v>
      </c>
      <c r="E126" s="15"/>
      <c r="F126" s="16">
        <f>E126+D126</f>
        <v>5530.4027906372912</v>
      </c>
    </row>
    <row r="127" spans="1:6" ht="15" customHeight="1" x14ac:dyDescent="0.15">
      <c r="A127" s="32"/>
      <c r="B127" s="33" t="s">
        <v>9</v>
      </c>
      <c r="C127" s="34"/>
      <c r="D127" s="22">
        <v>309362.2237962645</v>
      </c>
      <c r="E127" s="23">
        <v>19144.288457319049</v>
      </c>
      <c r="F127" s="19">
        <f>E127+D127</f>
        <v>328506.51225358353</v>
      </c>
    </row>
    <row r="128" spans="1:6" ht="15" customHeight="1" x14ac:dyDescent="0.15">
      <c r="A128" s="30" t="s">
        <v>54</v>
      </c>
      <c r="B128" s="7">
        <v>181</v>
      </c>
      <c r="C128" s="8" t="s">
        <v>12</v>
      </c>
      <c r="D128" s="24">
        <v>49665.383932204997</v>
      </c>
      <c r="E128" s="10">
        <v>2647.9959292264839</v>
      </c>
      <c r="F128" s="11">
        <f>D128+E128</f>
        <v>52313.37986143148</v>
      </c>
    </row>
    <row r="129" spans="1:6" ht="15" customHeight="1" x14ac:dyDescent="0.15">
      <c r="A129" s="31"/>
      <c r="B129" s="12">
        <v>302</v>
      </c>
      <c r="C129" s="13" t="s">
        <v>13</v>
      </c>
      <c r="D129" s="14">
        <v>904.01846978250489</v>
      </c>
      <c r="E129" s="15"/>
      <c r="F129" s="16">
        <f>E129+D129</f>
        <v>904.01846978250489</v>
      </c>
    </row>
    <row r="130" spans="1:6" ht="15" customHeight="1" x14ac:dyDescent="0.15">
      <c r="A130" s="32"/>
      <c r="B130" s="33" t="s">
        <v>9</v>
      </c>
      <c r="C130" s="34"/>
      <c r="D130" s="22">
        <v>50569.4024019875</v>
      </c>
      <c r="E130" s="23">
        <v>2647.9959292264839</v>
      </c>
      <c r="F130" s="19">
        <f>E130+D130</f>
        <v>53217.398331213983</v>
      </c>
    </row>
    <row r="131" spans="1:6" ht="15" customHeight="1" x14ac:dyDescent="0.15">
      <c r="A131" s="30" t="s">
        <v>55</v>
      </c>
      <c r="B131" s="7">
        <v>181</v>
      </c>
      <c r="C131" s="8" t="s">
        <v>12</v>
      </c>
      <c r="D131" s="24">
        <v>82557.63171109106</v>
      </c>
      <c r="E131" s="10">
        <v>5126.3825586555549</v>
      </c>
      <c r="F131" s="11">
        <f>D131+E131</f>
        <v>87684.014269746622</v>
      </c>
    </row>
    <row r="132" spans="1:6" ht="15" customHeight="1" x14ac:dyDescent="0.15">
      <c r="A132" s="31"/>
      <c r="B132" s="12">
        <v>302</v>
      </c>
      <c r="C132" s="13" t="s">
        <v>13</v>
      </c>
      <c r="D132" s="14">
        <v>1502.7292246488153</v>
      </c>
      <c r="E132" s="15"/>
      <c r="F132" s="16">
        <f>E132+D132</f>
        <v>1502.7292246488153</v>
      </c>
    </row>
    <row r="133" spans="1:6" ht="15" customHeight="1" x14ac:dyDescent="0.15">
      <c r="A133" s="32"/>
      <c r="B133" s="33" t="s">
        <v>9</v>
      </c>
      <c r="C133" s="34"/>
      <c r="D133" s="22">
        <v>84060.360935739882</v>
      </c>
      <c r="E133" s="23">
        <v>5126.3825586555549</v>
      </c>
      <c r="F133" s="19">
        <f>E133+D133</f>
        <v>89186.743494395443</v>
      </c>
    </row>
    <row r="134" spans="1:6" ht="15" customHeight="1" x14ac:dyDescent="0.15">
      <c r="A134" s="30" t="s">
        <v>56</v>
      </c>
      <c r="B134" s="7">
        <v>181</v>
      </c>
      <c r="C134" s="8" t="s">
        <v>12</v>
      </c>
      <c r="D134" s="24">
        <v>106573.04490733097</v>
      </c>
      <c r="E134" s="10">
        <v>6220.947819561402</v>
      </c>
      <c r="F134" s="11">
        <f>D134+E134</f>
        <v>112793.99272689238</v>
      </c>
    </row>
    <row r="135" spans="1:6" ht="15" customHeight="1" x14ac:dyDescent="0.15">
      <c r="A135" s="31"/>
      <c r="B135" s="12">
        <v>302</v>
      </c>
      <c r="C135" s="13" t="s">
        <v>13</v>
      </c>
      <c r="D135" s="14">
        <v>1939.862200777517</v>
      </c>
      <c r="E135" s="15"/>
      <c r="F135" s="16">
        <f>E135+D135</f>
        <v>1939.862200777517</v>
      </c>
    </row>
    <row r="136" spans="1:6" ht="15" customHeight="1" x14ac:dyDescent="0.15">
      <c r="A136" s="32"/>
      <c r="B136" s="33" t="s">
        <v>9</v>
      </c>
      <c r="C136" s="34"/>
      <c r="D136" s="22">
        <v>108512.90710810848</v>
      </c>
      <c r="E136" s="23">
        <v>6220.947819561402</v>
      </c>
      <c r="F136" s="19">
        <f>E136+D136</f>
        <v>114733.85492766989</v>
      </c>
    </row>
    <row r="137" spans="1:6" ht="15" customHeight="1" x14ac:dyDescent="0.15">
      <c r="A137" s="30" t="s">
        <v>57</v>
      </c>
      <c r="B137" s="7">
        <v>181</v>
      </c>
      <c r="C137" s="8" t="s">
        <v>12</v>
      </c>
      <c r="D137" s="24">
        <v>69752.204847336703</v>
      </c>
      <c r="E137" s="10">
        <v>4306.0741631479714</v>
      </c>
      <c r="F137" s="11">
        <f>D137+E137</f>
        <v>74058.279010484679</v>
      </c>
    </row>
    <row r="138" spans="1:6" ht="15" customHeight="1" x14ac:dyDescent="0.15">
      <c r="A138" s="31"/>
      <c r="B138" s="12">
        <v>302</v>
      </c>
      <c r="C138" s="13" t="s">
        <v>13</v>
      </c>
      <c r="D138" s="14">
        <v>1269.6424853197666</v>
      </c>
      <c r="E138" s="15"/>
      <c r="F138" s="16">
        <f>E138+D138</f>
        <v>1269.6424853197666</v>
      </c>
    </row>
    <row r="139" spans="1:6" ht="15" customHeight="1" x14ac:dyDescent="0.15">
      <c r="A139" s="32"/>
      <c r="B139" s="33" t="s">
        <v>9</v>
      </c>
      <c r="C139" s="34"/>
      <c r="D139" s="22">
        <v>71021.847332656471</v>
      </c>
      <c r="E139" s="23">
        <v>4306.0741631479714</v>
      </c>
      <c r="F139" s="19">
        <f>E139+D139</f>
        <v>75327.921495804447</v>
      </c>
    </row>
    <row r="140" spans="1:6" ht="15" customHeight="1" x14ac:dyDescent="0.15">
      <c r="A140" s="30" t="s">
        <v>58</v>
      </c>
      <c r="B140" s="7">
        <v>181</v>
      </c>
      <c r="C140" s="8" t="s">
        <v>12</v>
      </c>
      <c r="D140" s="24">
        <v>66353.351689839357</v>
      </c>
      <c r="E140" s="10">
        <v>4210.984779886966</v>
      </c>
      <c r="F140" s="11">
        <f>D140+E140</f>
        <v>70564.336469726317</v>
      </c>
    </row>
    <row r="141" spans="1:6" ht="15" customHeight="1" x14ac:dyDescent="0.15">
      <c r="A141" s="31"/>
      <c r="B141" s="12">
        <v>302</v>
      </c>
      <c r="C141" s="13" t="s">
        <v>13</v>
      </c>
      <c r="D141" s="14">
        <v>1207.7759338671403</v>
      </c>
      <c r="E141" s="15"/>
      <c r="F141" s="16">
        <f>E141+D141</f>
        <v>1207.7759338671403</v>
      </c>
    </row>
    <row r="142" spans="1:6" ht="15" customHeight="1" x14ac:dyDescent="0.15">
      <c r="A142" s="32"/>
      <c r="B142" s="33" t="s">
        <v>9</v>
      </c>
      <c r="C142" s="34"/>
      <c r="D142" s="22">
        <v>67561.127623706503</v>
      </c>
      <c r="E142" s="23">
        <v>4210.984779886966</v>
      </c>
      <c r="F142" s="19">
        <f>E142+D142</f>
        <v>71772.112403593463</v>
      </c>
    </row>
    <row r="143" spans="1:6" ht="15" customHeight="1" x14ac:dyDescent="0.15">
      <c r="A143" s="30" t="s">
        <v>59</v>
      </c>
      <c r="B143" s="7">
        <v>181</v>
      </c>
      <c r="C143" s="8" t="s">
        <v>12</v>
      </c>
      <c r="D143" s="24">
        <v>98859.526448899836</v>
      </c>
      <c r="E143" s="10">
        <v>6516.1051360389365</v>
      </c>
      <c r="F143" s="11">
        <f>D143+E143</f>
        <v>105375.63158493878</v>
      </c>
    </row>
    <row r="144" spans="1:6" ht="15" customHeight="1" x14ac:dyDescent="0.15">
      <c r="A144" s="31"/>
      <c r="B144" s="12">
        <v>302</v>
      </c>
      <c r="C144" s="13" t="s">
        <v>13</v>
      </c>
      <c r="D144" s="14">
        <v>1799.4593164879554</v>
      </c>
      <c r="E144" s="15"/>
      <c r="F144" s="16">
        <f>E144+D144</f>
        <v>1799.4593164879554</v>
      </c>
    </row>
    <row r="145" spans="1:6" ht="15" customHeight="1" x14ac:dyDescent="0.15">
      <c r="A145" s="32"/>
      <c r="B145" s="33" t="s">
        <v>9</v>
      </c>
      <c r="C145" s="34"/>
      <c r="D145" s="22">
        <v>100658.9857653878</v>
      </c>
      <c r="E145" s="23">
        <v>6516.1051360389365</v>
      </c>
      <c r="F145" s="19">
        <f>E145+D145</f>
        <v>107175.09090142674</v>
      </c>
    </row>
    <row r="146" spans="1:6" ht="15" customHeight="1" x14ac:dyDescent="0.15">
      <c r="A146" s="30" t="s">
        <v>60</v>
      </c>
      <c r="B146" s="7">
        <v>181</v>
      </c>
      <c r="C146" s="8" t="s">
        <v>12</v>
      </c>
      <c r="D146" s="24">
        <v>83462.968076913254</v>
      </c>
      <c r="E146" s="10">
        <v>5108.6708592859441</v>
      </c>
      <c r="F146" s="11">
        <f>D146+E146</f>
        <v>88571.638936199204</v>
      </c>
    </row>
    <row r="147" spans="1:6" ht="15" customHeight="1" x14ac:dyDescent="0.15">
      <c r="A147" s="31"/>
      <c r="B147" s="12">
        <v>302</v>
      </c>
      <c r="C147" s="13" t="s">
        <v>13</v>
      </c>
      <c r="D147" s="25">
        <v>1519.2083239987012</v>
      </c>
      <c r="E147" s="15">
        <v>0</v>
      </c>
      <c r="F147" s="26">
        <f>E147+D147</f>
        <v>1519.2083239987012</v>
      </c>
    </row>
    <row r="148" spans="1:6" ht="15" customHeight="1" x14ac:dyDescent="0.15">
      <c r="A148" s="32"/>
      <c r="B148" s="33" t="s">
        <v>9</v>
      </c>
      <c r="C148" s="34"/>
      <c r="D148" s="27">
        <v>84982.176400911951</v>
      </c>
      <c r="E148" s="28">
        <v>5108.6708592859441</v>
      </c>
      <c r="F148" s="29">
        <f>E148+D148</f>
        <v>90090.847260197901</v>
      </c>
    </row>
  </sheetData>
  <mergeCells count="101">
    <mergeCell ref="A1:F1"/>
    <mergeCell ref="A2:F2"/>
    <mergeCell ref="A3:A4"/>
    <mergeCell ref="B3:C3"/>
    <mergeCell ref="D3:F3"/>
    <mergeCell ref="A5:A7"/>
    <mergeCell ref="B7:C7"/>
    <mergeCell ref="A17:A19"/>
    <mergeCell ref="B19:C19"/>
    <mergeCell ref="A20:A22"/>
    <mergeCell ref="B22:C22"/>
    <mergeCell ref="A23:A25"/>
    <mergeCell ref="B25:C25"/>
    <mergeCell ref="A8:A10"/>
    <mergeCell ref="B10:C10"/>
    <mergeCell ref="A11:A13"/>
    <mergeCell ref="B13:C13"/>
    <mergeCell ref="A14:A16"/>
    <mergeCell ref="B16:C16"/>
    <mergeCell ref="A35:A37"/>
    <mergeCell ref="B37:C37"/>
    <mergeCell ref="A38:A40"/>
    <mergeCell ref="B40:C40"/>
    <mergeCell ref="A41:A43"/>
    <mergeCell ref="B43:C43"/>
    <mergeCell ref="A26:A28"/>
    <mergeCell ref="B28:C28"/>
    <mergeCell ref="A29:A31"/>
    <mergeCell ref="B31:C31"/>
    <mergeCell ref="A32:A34"/>
    <mergeCell ref="B34:C34"/>
    <mergeCell ref="A53:A55"/>
    <mergeCell ref="B55:C55"/>
    <mergeCell ref="A56:A58"/>
    <mergeCell ref="B58:C58"/>
    <mergeCell ref="A59:A61"/>
    <mergeCell ref="B61:C61"/>
    <mergeCell ref="A44:A46"/>
    <mergeCell ref="B46:C46"/>
    <mergeCell ref="A47:A49"/>
    <mergeCell ref="B49:C49"/>
    <mergeCell ref="A50:A52"/>
    <mergeCell ref="B52:C52"/>
    <mergeCell ref="A71:A73"/>
    <mergeCell ref="B73:C73"/>
    <mergeCell ref="A74:A76"/>
    <mergeCell ref="B76:C76"/>
    <mergeCell ref="A77:A79"/>
    <mergeCell ref="B79:C79"/>
    <mergeCell ref="A62:A64"/>
    <mergeCell ref="B64:C64"/>
    <mergeCell ref="A65:A67"/>
    <mergeCell ref="B67:C67"/>
    <mergeCell ref="A68:A70"/>
    <mergeCell ref="B70:C70"/>
    <mergeCell ref="A89:A91"/>
    <mergeCell ref="B91:C91"/>
    <mergeCell ref="A92:A94"/>
    <mergeCell ref="B94:C94"/>
    <mergeCell ref="A95:A97"/>
    <mergeCell ref="B97:C97"/>
    <mergeCell ref="A80:A82"/>
    <mergeCell ref="B82:C82"/>
    <mergeCell ref="A83:A85"/>
    <mergeCell ref="B85:C85"/>
    <mergeCell ref="A86:A88"/>
    <mergeCell ref="B88:C88"/>
    <mergeCell ref="A107:A109"/>
    <mergeCell ref="B109:C109"/>
    <mergeCell ref="A110:A112"/>
    <mergeCell ref="B112:C112"/>
    <mergeCell ref="A113:A115"/>
    <mergeCell ref="B115:C115"/>
    <mergeCell ref="A98:A100"/>
    <mergeCell ref="B100:C100"/>
    <mergeCell ref="A101:A103"/>
    <mergeCell ref="B103:C103"/>
    <mergeCell ref="A104:A106"/>
    <mergeCell ref="B106:C106"/>
    <mergeCell ref="A125:A127"/>
    <mergeCell ref="B127:C127"/>
    <mergeCell ref="A128:A130"/>
    <mergeCell ref="B130:C130"/>
    <mergeCell ref="A131:A133"/>
    <mergeCell ref="B133:C133"/>
    <mergeCell ref="A116:A118"/>
    <mergeCell ref="B118:C118"/>
    <mergeCell ref="A119:A121"/>
    <mergeCell ref="B121:C121"/>
    <mergeCell ref="A122:A124"/>
    <mergeCell ref="B124:C124"/>
    <mergeCell ref="A143:A145"/>
    <mergeCell ref="B145:C145"/>
    <mergeCell ref="A146:A148"/>
    <mergeCell ref="B148:C148"/>
    <mergeCell ref="A134:A136"/>
    <mergeCell ref="B136:C136"/>
    <mergeCell ref="A137:A139"/>
    <mergeCell ref="B139:C139"/>
    <mergeCell ref="A140:A142"/>
    <mergeCell ref="B142:C14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useFirstPageNumber="1" r:id="rId1"/>
  <headerFooter alignWithMargins="0">
    <oddFooter>&amp;C&amp;"ＭＳ Ｐ明朝,標準"(8)-&amp;P</oddFooter>
  </headerFooter>
  <rowBreaks count="2" manualBreakCount="2">
    <brk id="49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</vt:lpstr>
      <vt:lpstr>表8!Print_Area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2018-02-22T12:23:11Z</cp:lastPrinted>
  <dcterms:created xsi:type="dcterms:W3CDTF">2018-01-30T11:20:51Z</dcterms:created>
  <dcterms:modified xsi:type="dcterms:W3CDTF">2018-02-22T12:23:17Z</dcterms:modified>
</cp:coreProperties>
</file>