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95" yWindow="165" windowWidth="15480" windowHeight="11025" activeTab="0"/>
  </bookViews>
  <sheets>
    <sheet name="040109" sheetId="1" r:id="rId1"/>
    <sheet name="水質" sheetId="2" state="hidden" r:id="rId2"/>
    <sheet name="底質" sheetId="3" state="hidden" r:id="rId3"/>
    <sheet name="生物" sheetId="4" state="hidden" r:id="rId4"/>
    <sheet name="kantai" sheetId="5" state="hidden" r:id="rId5"/>
    <sheet name="大気・過去" sheetId="6" state="hidden" r:id="rId6"/>
  </sheets>
  <definedNames>
    <definedName name="_xlnm.Print_Area" localSheetId="0">'040109'!$A$1:$O$37</definedName>
  </definedNames>
  <calcPr fullCalcOnLoad="1"/>
</workbook>
</file>

<file path=xl/sharedStrings.xml><?xml version="1.0" encoding="utf-8"?>
<sst xmlns="http://schemas.openxmlformats.org/spreadsheetml/2006/main" count="1350" uniqueCount="417">
  <si>
    <t>表3-5　平成14年度初期環境調査　検 出 状 況 一 覧 表（水生生物）</t>
  </si>
  <si>
    <t>表3-6　平成14年度初期環境調査　検 出 状 況 一 覧 表（水生生物、ポリ塩化ターフェニル）</t>
  </si>
  <si>
    <t>１-オクタノール</t>
  </si>
  <si>
    <t>ポリ塩化ターフェニルの塩素数毎（1～14塩化物）及び9種類の異性体(群)別の検出状況は表3-6に別掲。</t>
  </si>
  <si>
    <t>ｐ-クロロニトロベンゼン</t>
  </si>
  <si>
    <t>２，４，６-トリ-ｔert-ブチルフェノール</t>
  </si>
  <si>
    <t>0.005～0.21</t>
  </si>
  <si>
    <t>0.055</t>
  </si>
  <si>
    <t>12</t>
  </si>
  <si>
    <t>ポリ塩化ナフタレン</t>
  </si>
  <si>
    <t>13</t>
  </si>
  <si>
    <t>21</t>
  </si>
  <si>
    <t>0.0000037～0.000094</t>
  </si>
  <si>
    <t>0.000005</t>
  </si>
  <si>
    <t>２－クロロナフタレン</t>
  </si>
  <si>
    <t>0.0000001～0.000012</t>
  </si>
  <si>
    <t>14</t>
  </si>
  <si>
    <t>１，５－ジクロロナフタレン</t>
  </si>
  <si>
    <t>0.00000076～0.0000021</t>
  </si>
  <si>
    <t>15</t>
  </si>
  <si>
    <t>１，２，３－トリクロロナフタレン</t>
  </si>
  <si>
    <t>0.00000036～0.0000012</t>
  </si>
  <si>
    <t>16</t>
  </si>
  <si>
    <t>１，２，３，５－テトラクロロナフタレン</t>
  </si>
  <si>
    <t>0.000002～0.0000046</t>
  </si>
  <si>
    <t>１，２，５，６－テトラクロロナフタレン</t>
  </si>
  <si>
    <t>0.00000079～0.0000022</t>
  </si>
  <si>
    <t>18</t>
  </si>
  <si>
    <t>１，２，３，４－テトラクロロナフタレン</t>
  </si>
  <si>
    <t>0.0000012～0.0000033</t>
  </si>
  <si>
    <t>19</t>
  </si>
  <si>
    <t>２，３，６，７－テトラクロロナフタレン</t>
  </si>
  <si>
    <t>0.0000018～0.0000024</t>
  </si>
  <si>
    <t>20</t>
  </si>
  <si>
    <t>１，４，５，８－テトラクロロナフタレン</t>
  </si>
  <si>
    <t>0.0000016～0.0000034</t>
  </si>
  <si>
    <t>１，２，３，５，７－ペンタクロロナフタレン</t>
  </si>
  <si>
    <t>0.00000036～0.0000014</t>
  </si>
  <si>
    <t>22</t>
  </si>
  <si>
    <t>１，２，３，４，６－ペンタクロロナフタレン</t>
  </si>
  <si>
    <t>0.00000026～0.0000013</t>
  </si>
  <si>
    <t>23</t>
  </si>
  <si>
    <t>１，２，３，５，８－ペンタクロロナフタレン</t>
  </si>
  <si>
    <t>24</t>
  </si>
  <si>
    <t>１，２，３，４，５－ペンタクロロナフタレン</t>
  </si>
  <si>
    <t>25</t>
  </si>
  <si>
    <t>１，２，３，４，６，７－ヘキサクロロナフタレン</t>
  </si>
  <si>
    <t>１，２，３，５，７，８－ヘキサクロロナフタレン</t>
  </si>
  <si>
    <t>１，２，４，５，７，８－ヘキサクロロナフタレン</t>
  </si>
  <si>
    <t>28</t>
  </si>
  <si>
    <t>１，２，３，４，５，６－ヘキサクロロナフタレン</t>
  </si>
  <si>
    <t>29</t>
  </si>
  <si>
    <t>１，２，３，４，５，６，７－ヘプタクロロナフタレン</t>
  </si>
  <si>
    <t>30</t>
  </si>
  <si>
    <t>オクタクロロナフタレン</t>
  </si>
  <si>
    <t>0.00002</t>
  </si>
  <si>
    <t>31</t>
  </si>
  <si>
    <t>４０％塩素化パラフィン類</t>
  </si>
  <si>
    <t>0.49～0.77</t>
  </si>
  <si>
    <t>0.28</t>
  </si>
  <si>
    <t>32</t>
  </si>
  <si>
    <t>７０％塩素化パラフィン類</t>
  </si>
  <si>
    <t>0.46～0.83</t>
  </si>
  <si>
    <t>0.14</t>
  </si>
  <si>
    <t>33</t>
  </si>
  <si>
    <t>１塩化ナフタレン</t>
  </si>
  <si>
    <t>0.0000042～0.000012</t>
  </si>
  <si>
    <t>0.000004</t>
  </si>
  <si>
    <t>34</t>
  </si>
  <si>
    <t>２塩化ナフタレン</t>
  </si>
  <si>
    <t>35</t>
  </si>
  <si>
    <t>３塩化ナフタレン</t>
  </si>
  <si>
    <t>0.0000031～0.000033</t>
  </si>
  <si>
    <t>36</t>
  </si>
  <si>
    <t>４塩化ナフタレン</t>
  </si>
  <si>
    <t>0.0000034～0.00001</t>
  </si>
  <si>
    <t>0.000008</t>
  </si>
  <si>
    <t>37</t>
  </si>
  <si>
    <t>５塩化ナフタレン</t>
  </si>
  <si>
    <t>0.0000011～0.0000063</t>
  </si>
  <si>
    <t>38</t>
  </si>
  <si>
    <t>６塩化ナフタレン</t>
  </si>
  <si>
    <t>0.000019</t>
  </si>
  <si>
    <t>39</t>
  </si>
  <si>
    <t>７塩化ナフタレン</t>
  </si>
  <si>
    <t>0.0000001～0.0000003</t>
  </si>
  <si>
    <t>40</t>
  </si>
  <si>
    <t>８塩化ナフタレン</t>
  </si>
  <si>
    <t>底質</t>
  </si>
  <si>
    <t>144</t>
  </si>
  <si>
    <t>48</t>
  </si>
  <si>
    <t>1.4～2.3</t>
  </si>
  <si>
    <t>1.4</t>
  </si>
  <si>
    <t>0.069～0.22</t>
  </si>
  <si>
    <t>2.2</t>
  </si>
  <si>
    <t>1.32</t>
  </si>
  <si>
    <t>0.13～2.91</t>
  </si>
  <si>
    <t>11</t>
  </si>
  <si>
    <t>1.64</t>
  </si>
  <si>
    <t>2.14</t>
  </si>
  <si>
    <t>1.94</t>
  </si>
  <si>
    <t>3.7</t>
  </si>
  <si>
    <t>化学物質環境調査（大気）</t>
  </si>
  <si>
    <t>大気</t>
  </si>
  <si>
    <t>１，１，１－トリクロロエタン</t>
  </si>
  <si>
    <t>170～420</t>
  </si>
  <si>
    <t>１，１，２－トリクロロエタン</t>
  </si>
  <si>
    <t>11～27</t>
  </si>
  <si>
    <t>塩化エチル</t>
  </si>
  <si>
    <t>44</t>
  </si>
  <si>
    <t>14～540</t>
  </si>
  <si>
    <t>塩化メチル</t>
  </si>
  <si>
    <t>150～16000</t>
  </si>
  <si>
    <t>テレフタル酸ジメチル</t>
  </si>
  <si>
    <t>0.074～0.093</t>
  </si>
  <si>
    <t>0.03</t>
  </si>
  <si>
    <t>テレフタル酸ジエチル</t>
  </si>
  <si>
    <t>0.16～0.22</t>
  </si>
  <si>
    <t>0.042</t>
  </si>
  <si>
    <t>アクリル酸メチル</t>
  </si>
  <si>
    <t>14.8</t>
  </si>
  <si>
    <t>アクリル酸エチル</t>
  </si>
  <si>
    <t>0.57～1.8</t>
  </si>
  <si>
    <t>0.5</t>
  </si>
  <si>
    <t>アセトニトリル</t>
  </si>
  <si>
    <t>93～1200</t>
  </si>
  <si>
    <t>76</t>
  </si>
  <si>
    <t>フタル酸ジイソノニル</t>
  </si>
  <si>
    <t>0.42～22</t>
  </si>
  <si>
    <t>0.4</t>
  </si>
  <si>
    <t>フタル酸ジイソデシル</t>
  </si>
  <si>
    <t>0.2～1.26</t>
  </si>
  <si>
    <t>0.3</t>
  </si>
  <si>
    <t>フタル酸ジイソトリデシル</t>
  </si>
  <si>
    <t>0.1</t>
  </si>
  <si>
    <t>ポリ臭素化ジフェニルエーテル</t>
  </si>
  <si>
    <t>0.00098～0.014</t>
  </si>
  <si>
    <t>0.0002</t>
  </si>
  <si>
    <t>４－ブロモジフェニルエーテル</t>
  </si>
  <si>
    <t>２，４－ジブロモジフェニルエーテル</t>
  </si>
  <si>
    <t>0.00002～0.00016</t>
  </si>
  <si>
    <t>0.00001</t>
  </si>
  <si>
    <t>４，４’－ジブロモジフェニルエーテル</t>
  </si>
  <si>
    <t>0.00002～0.00009</t>
  </si>
  <si>
    <t>２，２’，４－トリブロモジフェニルエーテル</t>
  </si>
  <si>
    <t>0.00001～0.00009</t>
  </si>
  <si>
    <t>２，４，４’－トリブロモジフェニルエーテル</t>
  </si>
  <si>
    <t>0.00009～0.00025</t>
  </si>
  <si>
    <t>２，２’，４，４’－テトラブロモジフェニルエーテル</t>
  </si>
  <si>
    <t>0.00052～0.0048</t>
  </si>
  <si>
    <t>２，３’，４，４’－テトラブロモジフェニルエーテル</t>
  </si>
  <si>
    <t>0.00007～0.00093</t>
  </si>
  <si>
    <t>３，３’，４，４’－テトラブロモジフェニルエーテル</t>
  </si>
  <si>
    <t>２，２’，４，４’，６－ペンタブロモジフェニルエーテル</t>
  </si>
  <si>
    <t>0.0001～0.00048</t>
  </si>
  <si>
    <t>２，２’，４，４’，５－ペンタブロモジフェニルエーテル</t>
  </si>
  <si>
    <t>0.00039～0.0026</t>
  </si>
  <si>
    <t>２，２’，３，４，４’－ペンタブロモジフェニルエーテル</t>
  </si>
  <si>
    <t>0.00005</t>
  </si>
  <si>
    <t>２，２’，４，４’，５，６’－ヘキサブロモジフェニルエーテル</t>
  </si>
  <si>
    <t>0.00072</t>
  </si>
  <si>
    <t>２，２’，３，４，４’，５－ヘキサブロモジフェニルエーテル</t>
  </si>
  <si>
    <t>２，２’，３，４，４’，５’，６－ヘプタブロモジフェニルエーテル</t>
  </si>
  <si>
    <t>ブロモジフェニルエーテル</t>
  </si>
  <si>
    <t>0.0004～0.002</t>
  </si>
  <si>
    <t>0.0004</t>
  </si>
  <si>
    <t>ジブロモジフェニルエーテル</t>
  </si>
  <si>
    <t>0.0002～0.012</t>
  </si>
  <si>
    <t>トリブロモジフェニルエーテル</t>
  </si>
  <si>
    <t>0.00007～0.0079</t>
  </si>
  <si>
    <t>テトラブロモジフェニルエーテル</t>
  </si>
  <si>
    <t>0.0005～0.01</t>
  </si>
  <si>
    <t>ペンタブロモジフェニルエーテル</t>
  </si>
  <si>
    <t>0.0001～0.0093</t>
  </si>
  <si>
    <t>0.00009</t>
  </si>
  <si>
    <t>ヘキサブロモジフェニルエーテル</t>
  </si>
  <si>
    <t>0.000036～0.011</t>
  </si>
  <si>
    <t>ヘプタブロモジフェニルエーテル</t>
  </si>
  <si>
    <t>0.000092～0.038</t>
  </si>
  <si>
    <t>41</t>
  </si>
  <si>
    <t>デカブロモジフェニルエーテル</t>
  </si>
  <si>
    <t>0.0003～0.86</t>
  </si>
  <si>
    <t>0.00003</t>
  </si>
  <si>
    <t>全地点計検出状況</t>
  </si>
  <si>
    <t>調査年度：</t>
  </si>
  <si>
    <t>2001</t>
  </si>
  <si>
    <t>調査名：</t>
  </si>
  <si>
    <t>化学物質環境調査（水系）</t>
  </si>
  <si>
    <t>媒体名：</t>
  </si>
  <si>
    <t>水質</t>
  </si>
  <si>
    <t>物質番号</t>
  </si>
  <si>
    <t>物質名</t>
  </si>
  <si>
    <t>検出数</t>
  </si>
  <si>
    <t>検体数</t>
  </si>
  <si>
    <t>検出地区</t>
  </si>
  <si>
    <t>調査地区</t>
  </si>
  <si>
    <t>検出範囲</t>
  </si>
  <si>
    <t>統一検出限界</t>
  </si>
  <si>
    <t>1</t>
  </si>
  <si>
    <t>ニトロベンゼン</t>
  </si>
  <si>
    <t>5</t>
  </si>
  <si>
    <t>147</t>
  </si>
  <si>
    <t>2</t>
  </si>
  <si>
    <t>49</t>
  </si>
  <si>
    <t>0.033～0.51</t>
  </si>
  <si>
    <t>0.037</t>
  </si>
  <si>
    <t>ｐ－クロロニトロベンゼン</t>
  </si>
  <si>
    <t>0</t>
  </si>
  <si>
    <t>150</t>
  </si>
  <si>
    <t>50</t>
  </si>
  <si>
    <t>0.087</t>
  </si>
  <si>
    <t>3</t>
  </si>
  <si>
    <t>クロロタロニル</t>
  </si>
  <si>
    <t>51</t>
  </si>
  <si>
    <t>17</t>
  </si>
  <si>
    <t>0.01</t>
  </si>
  <si>
    <t>4</t>
  </si>
  <si>
    <t>ピリダフェンチオン</t>
  </si>
  <si>
    <t>0.01～0.02</t>
  </si>
  <si>
    <t>0.11</t>
  </si>
  <si>
    <t>ブタクロール</t>
  </si>
  <si>
    <t>6</t>
  </si>
  <si>
    <t>エチレンオキシド</t>
  </si>
  <si>
    <t>27</t>
  </si>
  <si>
    <t>9</t>
  </si>
  <si>
    <t>0.098</t>
  </si>
  <si>
    <t>7</t>
  </si>
  <si>
    <t>２，６－ジ－ｔ－ブチルフェノール</t>
  </si>
  <si>
    <t>159</t>
  </si>
  <si>
    <t>53</t>
  </si>
  <si>
    <t>0.001～0.0029</t>
  </si>
  <si>
    <t>0.17</t>
  </si>
  <si>
    <t>8</t>
  </si>
  <si>
    <t>２，６－ジ－ｔ－ブチル－４－メチルフェノール</t>
  </si>
  <si>
    <t>26</t>
  </si>
  <si>
    <t>156</t>
  </si>
  <si>
    <t>10</t>
  </si>
  <si>
    <t>52</t>
  </si>
  <si>
    <t>0.00083～1.6</t>
  </si>
  <si>
    <t>0.05</t>
  </si>
  <si>
    <t>２，４，６－トリ－ｔ－ブチルフェノール</t>
  </si>
  <si>
    <t>153</t>
  </si>
  <si>
    <t>0.004</t>
  </si>
  <si>
    <t>0.02</t>
  </si>
  <si>
    <t>２，６－ジ－ｔ－ブチル－４－エチルフェノール</t>
  </si>
  <si>
    <t>１塩化ターフェニル</t>
  </si>
  <si>
    <t>２塩化ターフェニル</t>
  </si>
  <si>
    <t>３塩化ターフェニル</t>
  </si>
  <si>
    <t>４塩化ターフェニル</t>
  </si>
  <si>
    <t>５塩化ターフェニル</t>
  </si>
  <si>
    <t>６塩化ターフェニル</t>
  </si>
  <si>
    <t>７塩化ターフェニル</t>
  </si>
  <si>
    <t>８塩化ターフェニル</t>
  </si>
  <si>
    <t>９塩化ターフェニル</t>
  </si>
  <si>
    <t>１０塩化ターフェニル</t>
  </si>
  <si>
    <t>１１塩化ターフェニル</t>
  </si>
  <si>
    <t>１２塩化ターフェニル</t>
  </si>
  <si>
    <t>１３塩化ターフェニル</t>
  </si>
  <si>
    <t>１４塩化ターフェニル</t>
  </si>
  <si>
    <t>0.017</t>
  </si>
  <si>
    <t>21</t>
  </si>
  <si>
    <t>0.0078</t>
  </si>
  <si>
    <t>0.026</t>
  </si>
  <si>
    <t>0.016</t>
  </si>
  <si>
    <t>0.020</t>
  </si>
  <si>
    <t>0.021</t>
  </si>
  <si>
    <t>0</t>
  </si>
  <si>
    <t>0</t>
  </si>
  <si>
    <t>3</t>
  </si>
  <si>
    <t>1</t>
  </si>
  <si>
    <t>9</t>
  </si>
  <si>
    <t>12</t>
  </si>
  <si>
    <t>4</t>
  </si>
  <si>
    <t>～</t>
  </si>
  <si>
    <t>2</t>
  </si>
  <si>
    <t>0.13～14</t>
  </si>
  <si>
    <t>1.9</t>
  </si>
  <si>
    <t>0.0034～77</t>
  </si>
  <si>
    <t>6.4</t>
  </si>
  <si>
    <t>0.0085～14</t>
  </si>
  <si>
    <t>0.05～73.7</t>
  </si>
  <si>
    <t>3.34</t>
  </si>
  <si>
    <t>0.02～4.1</t>
  </si>
  <si>
    <t>0.0007</t>
  </si>
  <si>
    <t>0.005～0.011</t>
  </si>
  <si>
    <t>0.005</t>
  </si>
  <si>
    <t>0.0025～0.004</t>
  </si>
  <si>
    <t>0.00093～0.0022</t>
  </si>
  <si>
    <t>0.001～0.039</t>
  </si>
  <si>
    <t>0.0087～0.02</t>
  </si>
  <si>
    <t>0.0016～0.0047</t>
  </si>
  <si>
    <t>0.0049～0.012</t>
  </si>
  <si>
    <t>0.0086～0.012</t>
  </si>
  <si>
    <t>0.003～0.019</t>
  </si>
  <si>
    <t>0.001～0.0057</t>
  </si>
  <si>
    <t>0.001～0.01</t>
  </si>
  <si>
    <t>0.001～0.011</t>
  </si>
  <si>
    <t>0.0059～0.01</t>
  </si>
  <si>
    <t>0.001～0.0081</t>
  </si>
  <si>
    <t>0.001～0.0025</t>
  </si>
  <si>
    <t>0.0025～0.0038</t>
  </si>
  <si>
    <t>0.002～0.003</t>
  </si>
  <si>
    <t>0.006～0.075</t>
  </si>
  <si>
    <t>42～2000</t>
  </si>
  <si>
    <t>11～390</t>
  </si>
  <si>
    <t>0.0012～0.075</t>
  </si>
  <si>
    <t>0.0008</t>
  </si>
  <si>
    <t>0.0021～1.3</t>
  </si>
  <si>
    <t>0.0009</t>
  </si>
  <si>
    <t>0.0037～0.73</t>
  </si>
  <si>
    <t>0.0005</t>
  </si>
  <si>
    <t>0.014～1.7</t>
  </si>
  <si>
    <t>0.001</t>
  </si>
  <si>
    <t>0.002～1.1</t>
  </si>
  <si>
    <t>0.002</t>
  </si>
  <si>
    <t>0.005～0.18</t>
  </si>
  <si>
    <t>0.003～0.066</t>
  </si>
  <si>
    <t>魚類</t>
  </si>
  <si>
    <t>0.029</t>
  </si>
  <si>
    <t>6.94</t>
  </si>
  <si>
    <t>1.52</t>
  </si>
  <si>
    <t>0.17</t>
  </si>
  <si>
    <t>0.12</t>
  </si>
  <si>
    <t>0</t>
  </si>
  <si>
    <t>2.4</t>
  </si>
  <si>
    <t>62</t>
  </si>
  <si>
    <t>～</t>
  </si>
  <si>
    <t>25</t>
  </si>
  <si>
    <t>0.26</t>
  </si>
  <si>
    <r>
      <t>0</t>
    </r>
    <r>
      <rPr>
        <sz val="10"/>
        <rFont val="ＭＳ Ｐ明朝"/>
        <family val="1"/>
      </rPr>
      <t>.084</t>
    </r>
  </si>
  <si>
    <t>0.11</t>
  </si>
  <si>
    <t>/</t>
  </si>
  <si>
    <t>11</t>
  </si>
  <si>
    <t>0.077</t>
  </si>
  <si>
    <t>1</t>
  </si>
  <si>
    <t>No.</t>
  </si>
  <si>
    <r>
      <t>4-モノクロロ-</t>
    </r>
    <r>
      <rPr>
        <i/>
        <sz val="10"/>
        <rFont val="ＭＳ Ｐ明朝"/>
        <family val="1"/>
      </rPr>
      <t>o</t>
    </r>
    <r>
      <rPr>
        <sz val="10"/>
        <rFont val="ＭＳ Ｐ明朝"/>
        <family val="1"/>
      </rPr>
      <t>-ターフェニル</t>
    </r>
  </si>
  <si>
    <r>
      <t>4-モノクロロ-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</si>
  <si>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r>
      <t>2,5-ジクロロ-</t>
    </r>
    <r>
      <rPr>
        <i/>
        <sz val="10"/>
        <rFont val="ＭＳ Ｐ明朝"/>
        <family val="1"/>
      </rPr>
      <t>o</t>
    </r>
    <r>
      <rPr>
        <sz val="10"/>
        <rFont val="ＭＳ Ｐ明朝"/>
        <family val="1"/>
      </rPr>
      <t>-ターフェニル</t>
    </r>
  </si>
  <si>
    <r>
      <t>2,5-ジクロロ-</t>
    </r>
    <r>
      <rPr>
        <i/>
        <sz val="10"/>
        <rFont val="ＭＳ Ｐ明朝"/>
        <family val="1"/>
      </rPr>
      <t>m</t>
    </r>
    <r>
      <rPr>
        <sz val="10"/>
        <rFont val="ＭＳ Ｐ明朝"/>
        <family val="1"/>
      </rPr>
      <t>-ターフェニル</t>
    </r>
  </si>
  <si>
    <r>
      <t>2,4,6-トリクロロ-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</si>
  <si>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r>
      <t>2,3,5,6-テトラクロロ-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</si>
  <si>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r>
      <t>2,3,4,5,6-ペンタクロロ-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</si>
  <si>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t>ポリ塩化ターフェニル</t>
  </si>
  <si>
    <t>0.54</t>
  </si>
  <si>
    <t>3</t>
  </si>
  <si>
    <t>0.020</t>
  </si>
  <si>
    <t>7</t>
  </si>
  <si>
    <t>0.016</t>
  </si>
  <si>
    <t>0.0078</t>
  </si>
  <si>
    <t>0.20</t>
  </si>
  <si>
    <r>
      <t>2,4-ジクロロ-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
 + 2,5-ジクロロ-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</si>
  <si>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t>～</t>
  </si>
  <si>
    <t>２，２’，４，４’，５，５’－ヘキサブロモジフェニルエーテル</t>
  </si>
  <si>
    <t>0.0014</t>
  </si>
  <si>
    <t>/</t>
  </si>
  <si>
    <t>1,1,1-trichloroethane</t>
  </si>
  <si>
    <t>CH3CCL3</t>
  </si>
  <si>
    <t>C</t>
  </si>
  <si>
    <t>H</t>
  </si>
  <si>
    <t>CL</t>
  </si>
  <si>
    <t>MW</t>
  </si>
  <si>
    <t>:</t>
  </si>
  <si>
    <t>=</t>
  </si>
  <si>
    <t>x</t>
  </si>
  <si>
    <r>
      <t>0</t>
    </r>
    <r>
      <rPr>
        <sz val="10"/>
        <rFont val="ＭＳ Ｐ明朝"/>
        <family val="1"/>
      </rPr>
      <t>.02ppb</t>
    </r>
  </si>
  <si>
    <t>0.7ppb</t>
  </si>
  <si>
    <t>0.18ppb</t>
  </si>
  <si>
    <t>0.01ppb</t>
  </si>
  <si>
    <t>3.2ppb</t>
  </si>
  <si>
    <t>0.2ppb</t>
  </si>
  <si>
    <t>3.4ppb</t>
  </si>
  <si>
    <t>物質調査番号</t>
  </si>
  <si>
    <t>(濃度単位:ng/g-wet)</t>
  </si>
  <si>
    <t>検出数
　/検体数</t>
  </si>
  <si>
    <t>検出地点
　/調査地点</t>
  </si>
  <si>
    <r>
      <t>2,4,4",6-テトラクロロ-</t>
    </r>
    <r>
      <rPr>
        <i/>
        <sz val="10"/>
        <rFont val="ＭＳ Ｐ明朝"/>
        <family val="1"/>
      </rPr>
      <t>p</t>
    </r>
    <r>
      <rPr>
        <sz val="10"/>
        <rFont val="ＭＳ Ｐ明朝"/>
        <family val="1"/>
      </rPr>
      <t>-ターフェニル</t>
    </r>
  </si>
  <si>
    <t>検出下限値</t>
  </si>
  <si>
    <t>（注）</t>
  </si>
  <si>
    <t>0.77</t>
  </si>
  <si>
    <t>7.8</t>
  </si>
  <si>
    <t>0.0078</t>
  </si>
  <si>
    <t>6</t>
  </si>
  <si>
    <t xml:space="preserve"> 3</t>
  </si>
  <si>
    <t xml:space="preserve"> 9</t>
  </si>
  <si>
    <t>11- 1</t>
  </si>
  <si>
    <t>11- 2</t>
  </si>
  <si>
    <t>11- 3</t>
  </si>
  <si>
    <t>11- 4</t>
  </si>
  <si>
    <t>11- 5</t>
  </si>
  <si>
    <t>11- 6</t>
  </si>
  <si>
    <t>11- 7</t>
  </si>
  <si>
    <t>11- 8</t>
  </si>
  <si>
    <t>11- 9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</si>
  <si>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</si>
  <si>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</si>
  <si>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</si>
  <si>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</si>
  <si>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</si>
  <si>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</si>
  <si>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</si>
  <si>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</si>
  <si>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</si>
  <si>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</si>
  <si>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</si>
  <si>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</si>
  <si>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</si>
  <si>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</si>
  <si>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 xml:space="preserve">11    </t>
  </si>
  <si>
    <t>4</t>
  </si>
  <si>
    <t xml:space="preserve"> 5</t>
  </si>
  <si>
    <t>0.015</t>
  </si>
  <si>
    <t>0.096</t>
  </si>
  <si>
    <t>0.015</t>
  </si>
  <si>
    <t>7</t>
  </si>
  <si>
    <t>0.061</t>
  </si>
  <si>
    <t>0.076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</si>
</sst>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i/>
      <sz val="10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Continuous" vertical="center"/>
    </xf>
    <xf numFmtId="49" fontId="0" fillId="0" borderId="3" xfId="0" applyNumberFormat="1" applyBorder="1" applyAlignment="1">
      <alignment horizontal="centerContinuous" vertical="center"/>
    </xf>
    <xf numFmtId="49" fontId="0" fillId="0" borderId="4" xfId="0" applyNumberFormat="1" applyBorder="1" applyAlignment="1">
      <alignment horizontal="centerContinuous" vertic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Continuous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9" xfId="0" applyNumberFormat="1" applyFont="1" applyBorder="1" applyAlignment="1">
      <alignment horizontal="centerContinuous"/>
    </xf>
    <xf numFmtId="49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left" indent="1"/>
    </xf>
    <xf numFmtId="49" fontId="0" fillId="0" borderId="13" xfId="0" applyNumberFormat="1" applyBorder="1" applyAlignment="1">
      <alignment horizontal="left" indent="1"/>
    </xf>
    <xf numFmtId="49" fontId="0" fillId="0" borderId="11" xfId="0" applyNumberFormat="1" applyBorder="1" applyAlignment="1">
      <alignment horizontal="left"/>
    </xf>
    <xf numFmtId="49" fontId="0" fillId="0" borderId="9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 wrapText="1"/>
    </xf>
    <xf numFmtId="49" fontId="0" fillId="0" borderId="9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9" xfId="0" applyNumberFormat="1" applyFont="1" applyBorder="1" applyAlignment="1">
      <alignment horizontal="centerContinuous" vertical="center"/>
    </xf>
    <xf numFmtId="49" fontId="0" fillId="0" borderId="11" xfId="0" applyNumberFormat="1" applyBorder="1" applyAlignment="1">
      <alignment horizontal="centerContinuous" vertical="center"/>
    </xf>
    <xf numFmtId="49" fontId="0" fillId="0" borderId="21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right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2" xfId="0" applyNumberFormat="1" applyBorder="1" applyAlignment="1">
      <alignment horizontal="left" indent="1"/>
    </xf>
    <xf numFmtId="49" fontId="0" fillId="0" borderId="17" xfId="0" applyNumberFormat="1" applyBorder="1" applyAlignment="1">
      <alignment horizontal="right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8" xfId="0" applyNumberFormat="1" applyBorder="1" applyAlignment="1">
      <alignment vertical="center"/>
    </xf>
    <xf numFmtId="49" fontId="0" fillId="0" borderId="0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left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RowColHeaders="0" tabSelected="1" zoomScaleSheetLayoutView="150" workbookViewId="0" topLeftCell="A1">
      <selection activeCell="A38" sqref="A38:A47"/>
    </sheetView>
  </sheetViews>
  <sheetFormatPr defaultColWidth="9.140625" defaultRowHeight="12"/>
  <cols>
    <col min="1" max="1" width="5.140625" style="0" customWidth="1"/>
    <col min="2" max="2" width="8.7109375" style="0" customWidth="1"/>
    <col min="3" max="3" width="48.57421875" style="0" customWidth="1"/>
    <col min="4" max="4" width="4.28125" style="0" customWidth="1"/>
    <col min="5" max="5" width="1.7109375" style="0" customWidth="1"/>
    <col min="6" max="6" width="5.00390625" style="0" customWidth="1"/>
    <col min="7" max="7" width="4.7109375" style="0" customWidth="1"/>
    <col min="8" max="8" width="1.7109375" style="0" customWidth="1"/>
    <col min="9" max="9" width="4.421875" style="0" customWidth="1"/>
    <col min="10" max="10" width="7.7109375" style="0" customWidth="1"/>
    <col min="11" max="11" width="2.421875" style="0" customWidth="1"/>
    <col min="12" max="12" width="7.7109375" style="0" customWidth="1"/>
    <col min="13" max="13" width="8.57421875" style="0" customWidth="1"/>
    <col min="14" max="14" width="2.7109375" style="0" customWidth="1"/>
    <col min="15" max="15" width="8.28125" style="0" customWidth="1"/>
    <col min="16" max="16384" width="8.7109375" style="0" customWidth="1"/>
  </cols>
  <sheetData>
    <row r="1" spans="2:15" ht="14.25">
      <c r="B1" s="54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ht="12">
      <c r="O2" s="2" t="s">
        <v>373</v>
      </c>
    </row>
    <row r="3" spans="1:15" ht="24" customHeight="1">
      <c r="A3" s="27" t="s">
        <v>335</v>
      </c>
      <c r="B3" s="31" t="s">
        <v>372</v>
      </c>
      <c r="C3" s="4" t="s">
        <v>191</v>
      </c>
      <c r="D3" s="66" t="s">
        <v>374</v>
      </c>
      <c r="E3" s="67"/>
      <c r="F3" s="68"/>
      <c r="G3" s="66" t="s">
        <v>375</v>
      </c>
      <c r="H3" s="67"/>
      <c r="I3" s="68"/>
      <c r="J3" s="5" t="s">
        <v>196</v>
      </c>
      <c r="K3" s="6"/>
      <c r="L3" s="7"/>
      <c r="M3" s="66" t="s">
        <v>377</v>
      </c>
      <c r="N3" s="67"/>
      <c r="O3" s="69"/>
    </row>
    <row r="4" spans="1:15" ht="21" customHeight="1">
      <c r="A4" s="28" t="s">
        <v>198</v>
      </c>
      <c r="B4" s="48" t="s">
        <v>383</v>
      </c>
      <c r="C4" s="8" t="s">
        <v>2</v>
      </c>
      <c r="D4" s="9" t="s">
        <v>271</v>
      </c>
      <c r="E4" s="10" t="s">
        <v>355</v>
      </c>
      <c r="F4" s="11" t="s">
        <v>260</v>
      </c>
      <c r="G4" s="9" t="s">
        <v>272</v>
      </c>
      <c r="H4" s="10" t="s">
        <v>355</v>
      </c>
      <c r="I4" s="11" t="s">
        <v>347</v>
      </c>
      <c r="J4" s="9" t="s">
        <v>324</v>
      </c>
      <c r="K4" s="10" t="s">
        <v>352</v>
      </c>
      <c r="L4" s="11" t="s">
        <v>325</v>
      </c>
      <c r="M4" s="9"/>
      <c r="N4" s="10" t="s">
        <v>379</v>
      </c>
      <c r="O4" s="57"/>
    </row>
    <row r="5" spans="1:15" ht="21" customHeight="1">
      <c r="A5" s="29" t="s">
        <v>274</v>
      </c>
      <c r="B5" s="23" t="s">
        <v>410</v>
      </c>
      <c r="C5" s="32" t="s">
        <v>4</v>
      </c>
      <c r="D5" s="12" t="s">
        <v>266</v>
      </c>
      <c r="E5" s="13" t="s">
        <v>355</v>
      </c>
      <c r="F5" s="14" t="s">
        <v>327</v>
      </c>
      <c r="G5" s="12" t="s">
        <v>266</v>
      </c>
      <c r="H5" s="13" t="s">
        <v>355</v>
      </c>
      <c r="I5" s="14" t="s">
        <v>270</v>
      </c>
      <c r="J5" s="12"/>
      <c r="K5" s="13"/>
      <c r="L5" s="14"/>
      <c r="M5" s="12"/>
      <c r="N5" s="13" t="s">
        <v>380</v>
      </c>
      <c r="O5" s="59"/>
    </row>
    <row r="6" spans="1:15" ht="21" customHeight="1">
      <c r="A6" s="29" t="s">
        <v>345</v>
      </c>
      <c r="B6" s="23" t="s">
        <v>384</v>
      </c>
      <c r="C6" s="22" t="s">
        <v>5</v>
      </c>
      <c r="D6" s="12" t="s">
        <v>323</v>
      </c>
      <c r="E6" s="13" t="s">
        <v>355</v>
      </c>
      <c r="F6" s="14" t="s">
        <v>260</v>
      </c>
      <c r="G6" s="12" t="s">
        <v>266</v>
      </c>
      <c r="H6" s="13" t="s">
        <v>355</v>
      </c>
      <c r="I6" s="14" t="s">
        <v>414</v>
      </c>
      <c r="J6" s="12"/>
      <c r="K6" s="13"/>
      <c r="L6" s="14"/>
      <c r="M6" s="12"/>
      <c r="N6" s="13" t="s">
        <v>260</v>
      </c>
      <c r="O6" s="59"/>
    </row>
    <row r="7" spans="1:15" ht="21" customHeight="1">
      <c r="A7" s="30" t="s">
        <v>409</v>
      </c>
      <c r="B7" s="24" t="s">
        <v>332</v>
      </c>
      <c r="C7" s="17" t="s">
        <v>343</v>
      </c>
      <c r="D7" s="18" t="s">
        <v>382</v>
      </c>
      <c r="E7" s="19" t="s">
        <v>331</v>
      </c>
      <c r="F7" s="20" t="s">
        <v>382</v>
      </c>
      <c r="G7" s="18" t="s">
        <v>274</v>
      </c>
      <c r="H7" s="19" t="s">
        <v>331</v>
      </c>
      <c r="I7" s="20" t="s">
        <v>274</v>
      </c>
      <c r="J7" s="18" t="s">
        <v>411</v>
      </c>
      <c r="K7" s="19" t="s">
        <v>273</v>
      </c>
      <c r="L7" s="20" t="s">
        <v>344</v>
      </c>
      <c r="M7" s="18"/>
      <c r="N7" s="19" t="s">
        <v>261</v>
      </c>
      <c r="O7" s="60"/>
    </row>
    <row r="8" spans="1:15" ht="12" customHeight="1">
      <c r="A8" s="33"/>
      <c r="B8" s="63"/>
      <c r="C8" s="34"/>
      <c r="D8" s="33"/>
      <c r="E8" s="34"/>
      <c r="F8" s="34"/>
      <c r="G8" s="33"/>
      <c r="H8" s="34"/>
      <c r="I8" s="34"/>
      <c r="J8" s="33"/>
      <c r="K8" s="34"/>
      <c r="L8" s="34"/>
      <c r="M8" s="33"/>
      <c r="N8" s="34"/>
      <c r="O8" s="34"/>
    </row>
    <row r="9" spans="1:10" ht="12">
      <c r="A9" s="55" t="s">
        <v>378</v>
      </c>
      <c r="B9" s="56" t="s">
        <v>3</v>
      </c>
      <c r="J9" s="2"/>
    </row>
    <row r="10" spans="2:15" ht="14.25">
      <c r="B10" s="54"/>
      <c r="C10" s="70" t="s">
        <v>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ht="12">
      <c r="O11" s="2" t="s">
        <v>373</v>
      </c>
    </row>
    <row r="12" spans="1:15" ht="24" customHeight="1">
      <c r="A12" s="27" t="s">
        <v>335</v>
      </c>
      <c r="B12" s="31" t="s">
        <v>372</v>
      </c>
      <c r="C12" s="4" t="s">
        <v>191</v>
      </c>
      <c r="D12" s="66" t="s">
        <v>374</v>
      </c>
      <c r="E12" s="67"/>
      <c r="F12" s="68"/>
      <c r="G12" s="66" t="s">
        <v>375</v>
      </c>
      <c r="H12" s="67"/>
      <c r="I12" s="68"/>
      <c r="J12" s="5" t="s">
        <v>196</v>
      </c>
      <c r="K12" s="6"/>
      <c r="L12" s="7"/>
      <c r="M12" s="66" t="s">
        <v>377</v>
      </c>
      <c r="N12" s="67"/>
      <c r="O12" s="69"/>
    </row>
    <row r="13" spans="1:15" ht="15" customHeight="1">
      <c r="A13" s="49"/>
      <c r="B13" s="64" t="s">
        <v>408</v>
      </c>
      <c r="C13" s="50" t="s">
        <v>343</v>
      </c>
      <c r="D13" s="51" t="s">
        <v>382</v>
      </c>
      <c r="E13" s="52" t="s">
        <v>331</v>
      </c>
      <c r="F13" s="53" t="s">
        <v>382</v>
      </c>
      <c r="G13" s="51" t="s">
        <v>274</v>
      </c>
      <c r="H13" s="52" t="s">
        <v>331</v>
      </c>
      <c r="I13" s="53" t="s">
        <v>274</v>
      </c>
      <c r="J13" s="51" t="s">
        <v>411</v>
      </c>
      <c r="K13" s="52" t="s">
        <v>273</v>
      </c>
      <c r="L13" s="53" t="s">
        <v>344</v>
      </c>
      <c r="M13" s="51"/>
      <c r="N13" s="52" t="s">
        <v>261</v>
      </c>
      <c r="O13" s="61"/>
    </row>
    <row r="14" spans="1:15" ht="15" customHeight="1">
      <c r="A14" s="43"/>
      <c r="B14" s="48" t="s">
        <v>385</v>
      </c>
      <c r="C14" s="44" t="s">
        <v>245</v>
      </c>
      <c r="D14" s="45" t="s">
        <v>345</v>
      </c>
      <c r="E14" s="46" t="s">
        <v>355</v>
      </c>
      <c r="F14" s="47" t="s">
        <v>382</v>
      </c>
      <c r="G14" s="45" t="s">
        <v>334</v>
      </c>
      <c r="H14" s="46" t="s">
        <v>355</v>
      </c>
      <c r="I14" s="47" t="s">
        <v>274</v>
      </c>
      <c r="J14" s="45" t="s">
        <v>411</v>
      </c>
      <c r="K14" s="46" t="s">
        <v>273</v>
      </c>
      <c r="L14" s="47" t="s">
        <v>259</v>
      </c>
      <c r="M14" s="45"/>
      <c r="N14" s="46" t="s">
        <v>381</v>
      </c>
      <c r="O14" s="58"/>
    </row>
    <row r="15" spans="1:15" ht="15" customHeight="1">
      <c r="A15" s="29"/>
      <c r="B15" s="23" t="s">
        <v>386</v>
      </c>
      <c r="C15" s="15" t="s">
        <v>246</v>
      </c>
      <c r="D15" s="12" t="s">
        <v>323</v>
      </c>
      <c r="E15" s="13" t="s">
        <v>355</v>
      </c>
      <c r="F15" s="14" t="s">
        <v>382</v>
      </c>
      <c r="G15" s="12" t="s">
        <v>267</v>
      </c>
      <c r="H15" s="13" t="s">
        <v>355</v>
      </c>
      <c r="I15" s="14" t="s">
        <v>274</v>
      </c>
      <c r="J15" s="12"/>
      <c r="K15" s="13"/>
      <c r="L15" s="14"/>
      <c r="M15" s="12"/>
      <c r="N15" s="13" t="s">
        <v>348</v>
      </c>
      <c r="O15" s="59"/>
    </row>
    <row r="16" spans="1:15" ht="15" customHeight="1">
      <c r="A16" s="29"/>
      <c r="B16" s="23" t="s">
        <v>387</v>
      </c>
      <c r="C16" s="15" t="s">
        <v>247</v>
      </c>
      <c r="D16" s="12" t="s">
        <v>267</v>
      </c>
      <c r="E16" s="13" t="s">
        <v>355</v>
      </c>
      <c r="F16" s="14" t="s">
        <v>382</v>
      </c>
      <c r="G16" s="12" t="s">
        <v>267</v>
      </c>
      <c r="H16" s="13" t="s">
        <v>355</v>
      </c>
      <c r="I16" s="14" t="s">
        <v>274</v>
      </c>
      <c r="J16" s="12"/>
      <c r="K16" s="13"/>
      <c r="L16" s="14"/>
      <c r="M16" s="12"/>
      <c r="N16" s="13" t="s">
        <v>349</v>
      </c>
      <c r="O16" s="59"/>
    </row>
    <row r="17" spans="1:15" ht="15" customHeight="1">
      <c r="A17" s="29"/>
      <c r="B17" s="23" t="s">
        <v>388</v>
      </c>
      <c r="C17" s="15" t="s">
        <v>248</v>
      </c>
      <c r="D17" s="12" t="s">
        <v>267</v>
      </c>
      <c r="E17" s="13" t="s">
        <v>355</v>
      </c>
      <c r="F17" s="14" t="s">
        <v>382</v>
      </c>
      <c r="G17" s="12" t="s">
        <v>267</v>
      </c>
      <c r="H17" s="13" t="s">
        <v>355</v>
      </c>
      <c r="I17" s="14" t="s">
        <v>274</v>
      </c>
      <c r="J17" s="12"/>
      <c r="K17" s="13"/>
      <c r="L17" s="14"/>
      <c r="M17" s="12"/>
      <c r="N17" s="13" t="s">
        <v>264</v>
      </c>
      <c r="O17" s="59"/>
    </row>
    <row r="18" spans="1:15" ht="15" customHeight="1">
      <c r="A18" s="29"/>
      <c r="B18" s="23" t="s">
        <v>389</v>
      </c>
      <c r="C18" s="15" t="s">
        <v>249</v>
      </c>
      <c r="D18" s="12" t="s">
        <v>267</v>
      </c>
      <c r="E18" s="13" t="s">
        <v>355</v>
      </c>
      <c r="F18" s="14" t="s">
        <v>382</v>
      </c>
      <c r="G18" s="12" t="s">
        <v>267</v>
      </c>
      <c r="H18" s="13" t="s">
        <v>355</v>
      </c>
      <c r="I18" s="14" t="s">
        <v>274</v>
      </c>
      <c r="J18" s="12"/>
      <c r="K18" s="13"/>
      <c r="L18" s="14"/>
      <c r="M18" s="12"/>
      <c r="N18" s="13" t="s">
        <v>265</v>
      </c>
      <c r="O18" s="59"/>
    </row>
    <row r="19" spans="1:15" ht="15" customHeight="1">
      <c r="A19" s="29"/>
      <c r="B19" s="23" t="s">
        <v>390</v>
      </c>
      <c r="C19" s="15" t="s">
        <v>250</v>
      </c>
      <c r="D19" s="12" t="s">
        <v>267</v>
      </c>
      <c r="E19" s="13" t="s">
        <v>355</v>
      </c>
      <c r="F19" s="14" t="s">
        <v>382</v>
      </c>
      <c r="G19" s="12" t="s">
        <v>267</v>
      </c>
      <c r="H19" s="13" t="s">
        <v>355</v>
      </c>
      <c r="I19" s="14" t="s">
        <v>274</v>
      </c>
      <c r="J19" s="12"/>
      <c r="K19" s="13"/>
      <c r="L19" s="14"/>
      <c r="M19" s="12" t="s">
        <v>333</v>
      </c>
      <c r="N19" s="13" t="s">
        <v>326</v>
      </c>
      <c r="O19" s="59" t="s">
        <v>412</v>
      </c>
    </row>
    <row r="20" spans="1:15" ht="15" customHeight="1">
      <c r="A20" s="29"/>
      <c r="B20" s="23" t="s">
        <v>391</v>
      </c>
      <c r="C20" s="15" t="s">
        <v>251</v>
      </c>
      <c r="D20" s="12" t="s">
        <v>268</v>
      </c>
      <c r="E20" s="13" t="s">
        <v>355</v>
      </c>
      <c r="F20" s="14" t="s">
        <v>382</v>
      </c>
      <c r="G20" s="12" t="s">
        <v>269</v>
      </c>
      <c r="H20" s="13" t="s">
        <v>355</v>
      </c>
      <c r="I20" s="14" t="s">
        <v>274</v>
      </c>
      <c r="J20" s="12" t="s">
        <v>350</v>
      </c>
      <c r="K20" s="13" t="s">
        <v>326</v>
      </c>
      <c r="L20" s="14" t="s">
        <v>328</v>
      </c>
      <c r="M20" s="12" t="s">
        <v>333</v>
      </c>
      <c r="N20" s="13" t="s">
        <v>326</v>
      </c>
      <c r="O20" s="59" t="s">
        <v>412</v>
      </c>
    </row>
    <row r="21" spans="1:15" ht="15" customHeight="1">
      <c r="A21" s="29"/>
      <c r="B21" s="23" t="s">
        <v>392</v>
      </c>
      <c r="C21" s="15" t="s">
        <v>252</v>
      </c>
      <c r="D21" s="12" t="s">
        <v>268</v>
      </c>
      <c r="E21" s="13" t="s">
        <v>355</v>
      </c>
      <c r="F21" s="14" t="s">
        <v>382</v>
      </c>
      <c r="G21" s="12" t="s">
        <v>269</v>
      </c>
      <c r="H21" s="13" t="s">
        <v>355</v>
      </c>
      <c r="I21" s="14" t="s">
        <v>274</v>
      </c>
      <c r="J21" s="12" t="s">
        <v>322</v>
      </c>
      <c r="K21" s="13" t="s">
        <v>326</v>
      </c>
      <c r="L21" s="14" t="s">
        <v>321</v>
      </c>
      <c r="M21" s="12" t="s">
        <v>333</v>
      </c>
      <c r="N21" s="13" t="s">
        <v>326</v>
      </c>
      <c r="O21" s="59" t="s">
        <v>412</v>
      </c>
    </row>
    <row r="22" spans="1:15" ht="15" customHeight="1">
      <c r="A22" s="29"/>
      <c r="B22" s="23" t="s">
        <v>393</v>
      </c>
      <c r="C22" s="15" t="s">
        <v>253</v>
      </c>
      <c r="D22" s="12" t="s">
        <v>268</v>
      </c>
      <c r="E22" s="13" t="s">
        <v>355</v>
      </c>
      <c r="F22" s="14" t="s">
        <v>382</v>
      </c>
      <c r="G22" s="12" t="s">
        <v>269</v>
      </c>
      <c r="H22" s="13" t="s">
        <v>355</v>
      </c>
      <c r="I22" s="14" t="s">
        <v>274</v>
      </c>
      <c r="J22" s="26" t="s">
        <v>329</v>
      </c>
      <c r="K22" s="13" t="s">
        <v>326</v>
      </c>
      <c r="L22" s="25" t="s">
        <v>330</v>
      </c>
      <c r="M22" s="12" t="s">
        <v>333</v>
      </c>
      <c r="N22" s="13" t="s">
        <v>326</v>
      </c>
      <c r="O22" s="59" t="s">
        <v>412</v>
      </c>
    </row>
    <row r="23" spans="1:15" ht="15" customHeight="1">
      <c r="A23" s="29"/>
      <c r="B23" s="23" t="s">
        <v>394</v>
      </c>
      <c r="C23" s="15" t="s">
        <v>254</v>
      </c>
      <c r="D23" s="12" t="s">
        <v>267</v>
      </c>
      <c r="E23" s="13" t="s">
        <v>355</v>
      </c>
      <c r="F23" s="14" t="s">
        <v>382</v>
      </c>
      <c r="G23" s="12" t="s">
        <v>267</v>
      </c>
      <c r="H23" s="13" t="s">
        <v>355</v>
      </c>
      <c r="I23" s="14" t="s">
        <v>274</v>
      </c>
      <c r="J23" s="12"/>
      <c r="K23" s="13"/>
      <c r="L23" s="14"/>
      <c r="M23" s="12" t="s">
        <v>333</v>
      </c>
      <c r="N23" s="13" t="s">
        <v>326</v>
      </c>
      <c r="O23" s="59" t="s">
        <v>412</v>
      </c>
    </row>
    <row r="24" spans="1:15" ht="15" customHeight="1">
      <c r="A24" s="29"/>
      <c r="B24" s="23" t="s">
        <v>395</v>
      </c>
      <c r="C24" s="15" t="s">
        <v>255</v>
      </c>
      <c r="D24" s="12" t="s">
        <v>267</v>
      </c>
      <c r="E24" s="13" t="s">
        <v>355</v>
      </c>
      <c r="F24" s="14" t="s">
        <v>382</v>
      </c>
      <c r="G24" s="12" t="s">
        <v>267</v>
      </c>
      <c r="H24" s="13" t="s">
        <v>355</v>
      </c>
      <c r="I24" s="14" t="s">
        <v>274</v>
      </c>
      <c r="J24" s="12"/>
      <c r="K24" s="13"/>
      <c r="L24" s="14"/>
      <c r="M24" s="12" t="s">
        <v>333</v>
      </c>
      <c r="N24" s="13" t="s">
        <v>326</v>
      </c>
      <c r="O24" s="59" t="s">
        <v>412</v>
      </c>
    </row>
    <row r="25" spans="1:15" ht="15" customHeight="1">
      <c r="A25" s="29"/>
      <c r="B25" s="23" t="s">
        <v>396</v>
      </c>
      <c r="C25" s="15" t="s">
        <v>256</v>
      </c>
      <c r="D25" s="12" t="s">
        <v>267</v>
      </c>
      <c r="E25" s="13" t="s">
        <v>355</v>
      </c>
      <c r="F25" s="14" t="s">
        <v>382</v>
      </c>
      <c r="G25" s="12" t="s">
        <v>267</v>
      </c>
      <c r="H25" s="13" t="s">
        <v>355</v>
      </c>
      <c r="I25" s="14" t="s">
        <v>274</v>
      </c>
      <c r="J25" s="12"/>
      <c r="K25" s="13"/>
      <c r="L25" s="14"/>
      <c r="M25" s="12" t="s">
        <v>333</v>
      </c>
      <c r="N25" s="13" t="s">
        <v>326</v>
      </c>
      <c r="O25" s="59" t="s">
        <v>412</v>
      </c>
    </row>
    <row r="26" spans="1:15" ht="15" customHeight="1">
      <c r="A26" s="29"/>
      <c r="B26" s="23" t="s">
        <v>397</v>
      </c>
      <c r="C26" s="15" t="s">
        <v>257</v>
      </c>
      <c r="D26" s="12" t="s">
        <v>267</v>
      </c>
      <c r="E26" s="13" t="s">
        <v>355</v>
      </c>
      <c r="F26" s="14" t="s">
        <v>382</v>
      </c>
      <c r="G26" s="12" t="s">
        <v>267</v>
      </c>
      <c r="H26" s="13" t="s">
        <v>355</v>
      </c>
      <c r="I26" s="14" t="s">
        <v>274</v>
      </c>
      <c r="J26" s="12"/>
      <c r="K26" s="13"/>
      <c r="L26" s="14"/>
      <c r="M26" s="12" t="s">
        <v>333</v>
      </c>
      <c r="N26" s="13" t="s">
        <v>326</v>
      </c>
      <c r="O26" s="59" t="s">
        <v>412</v>
      </c>
    </row>
    <row r="27" spans="1:15" ht="15" customHeight="1">
      <c r="A27" s="29"/>
      <c r="B27" s="23" t="s">
        <v>398</v>
      </c>
      <c r="C27" s="15" t="s">
        <v>258</v>
      </c>
      <c r="D27" s="12" t="s">
        <v>267</v>
      </c>
      <c r="E27" s="13" t="s">
        <v>355</v>
      </c>
      <c r="F27" s="14" t="s">
        <v>382</v>
      </c>
      <c r="G27" s="12" t="s">
        <v>267</v>
      </c>
      <c r="H27" s="13" t="s">
        <v>355</v>
      </c>
      <c r="I27" s="14" t="s">
        <v>274</v>
      </c>
      <c r="J27" s="21"/>
      <c r="K27" s="13"/>
      <c r="L27" s="16"/>
      <c r="M27" s="12" t="s">
        <v>415</v>
      </c>
      <c r="N27" s="13" t="s">
        <v>326</v>
      </c>
      <c r="O27" s="59" t="s">
        <v>416</v>
      </c>
    </row>
    <row r="28" spans="1:15" ht="15" customHeight="1">
      <c r="A28" s="29"/>
      <c r="B28" s="23" t="s">
        <v>399</v>
      </c>
      <c r="C28" s="15" t="s">
        <v>336</v>
      </c>
      <c r="D28" s="12" t="s">
        <v>345</v>
      </c>
      <c r="E28" s="13" t="s">
        <v>355</v>
      </c>
      <c r="F28" s="14" t="s">
        <v>382</v>
      </c>
      <c r="G28" s="12" t="s">
        <v>334</v>
      </c>
      <c r="H28" s="13" t="s">
        <v>355</v>
      </c>
      <c r="I28" s="14" t="s">
        <v>274</v>
      </c>
      <c r="J28" s="12" t="s">
        <v>413</v>
      </c>
      <c r="K28" s="13" t="s">
        <v>326</v>
      </c>
      <c r="L28" s="14" t="s">
        <v>259</v>
      </c>
      <c r="M28" s="12"/>
      <c r="N28" s="13" t="s">
        <v>261</v>
      </c>
      <c r="O28" s="59"/>
    </row>
    <row r="29" spans="1:15" ht="15" customHeight="1">
      <c r="A29" s="29"/>
      <c r="B29" s="23" t="s">
        <v>400</v>
      </c>
      <c r="C29" s="15" t="s">
        <v>337</v>
      </c>
      <c r="D29" s="12" t="s">
        <v>267</v>
      </c>
      <c r="E29" s="13" t="s">
        <v>355</v>
      </c>
      <c r="F29" s="14" t="s">
        <v>382</v>
      </c>
      <c r="G29" s="12" t="s">
        <v>267</v>
      </c>
      <c r="H29" s="13" t="s">
        <v>355</v>
      </c>
      <c r="I29" s="14" t="s">
        <v>274</v>
      </c>
      <c r="J29" s="12"/>
      <c r="K29" s="13"/>
      <c r="L29" s="14"/>
      <c r="M29" s="12"/>
      <c r="N29" s="13" t="s">
        <v>262</v>
      </c>
      <c r="O29" s="59"/>
    </row>
    <row r="30" spans="1:15" ht="15" customHeight="1">
      <c r="A30" s="29"/>
      <c r="B30" s="23" t="s">
        <v>401</v>
      </c>
      <c r="C30" s="15" t="s">
        <v>338</v>
      </c>
      <c r="D30" s="12" t="s">
        <v>267</v>
      </c>
      <c r="E30" s="13" t="s">
        <v>355</v>
      </c>
      <c r="F30" s="14" t="s">
        <v>382</v>
      </c>
      <c r="G30" s="12" t="s">
        <v>267</v>
      </c>
      <c r="H30" s="13" t="s">
        <v>355</v>
      </c>
      <c r="I30" s="14" t="s">
        <v>274</v>
      </c>
      <c r="J30" s="12"/>
      <c r="K30" s="13"/>
      <c r="L30" s="14"/>
      <c r="M30" s="12"/>
      <c r="N30" s="13" t="s">
        <v>263</v>
      </c>
      <c r="O30" s="59"/>
    </row>
    <row r="31" spans="1:15" ht="15" customHeight="1">
      <c r="A31" s="29"/>
      <c r="B31" s="23" t="s">
        <v>402</v>
      </c>
      <c r="C31" s="15" t="s">
        <v>339</v>
      </c>
      <c r="D31" s="12" t="s">
        <v>267</v>
      </c>
      <c r="E31" s="13" t="s">
        <v>355</v>
      </c>
      <c r="F31" s="14" t="s">
        <v>382</v>
      </c>
      <c r="G31" s="12" t="s">
        <v>267</v>
      </c>
      <c r="H31" s="13" t="s">
        <v>355</v>
      </c>
      <c r="I31" s="14" t="s">
        <v>274</v>
      </c>
      <c r="J31" s="12"/>
      <c r="K31" s="13"/>
      <c r="L31" s="14"/>
      <c r="M31" s="12"/>
      <c r="N31" s="13" t="s">
        <v>263</v>
      </c>
      <c r="O31" s="59"/>
    </row>
    <row r="32" spans="1:15" s="40" customFormat="1" ht="24">
      <c r="A32" s="35"/>
      <c r="B32" s="65" t="s">
        <v>403</v>
      </c>
      <c r="C32" s="36" t="s">
        <v>351</v>
      </c>
      <c r="D32" s="37" t="s">
        <v>267</v>
      </c>
      <c r="E32" s="38" t="s">
        <v>355</v>
      </c>
      <c r="F32" s="39" t="s">
        <v>382</v>
      </c>
      <c r="G32" s="37" t="s">
        <v>267</v>
      </c>
      <c r="H32" s="38" t="s">
        <v>355</v>
      </c>
      <c r="I32" s="39" t="s">
        <v>274</v>
      </c>
      <c r="J32" s="41"/>
      <c r="K32" s="38"/>
      <c r="L32" s="42"/>
      <c r="M32" s="37"/>
      <c r="N32" s="38" t="s">
        <v>263</v>
      </c>
      <c r="O32" s="62"/>
    </row>
    <row r="33" spans="1:15" ht="15" customHeight="1">
      <c r="A33" s="29"/>
      <c r="B33" s="23" t="s">
        <v>404</v>
      </c>
      <c r="C33" s="15" t="s">
        <v>340</v>
      </c>
      <c r="D33" s="12" t="s">
        <v>267</v>
      </c>
      <c r="E33" s="13" t="s">
        <v>355</v>
      </c>
      <c r="F33" s="14" t="s">
        <v>382</v>
      </c>
      <c r="G33" s="12" t="s">
        <v>267</v>
      </c>
      <c r="H33" s="13" t="s">
        <v>355</v>
      </c>
      <c r="I33" s="14" t="s">
        <v>274</v>
      </c>
      <c r="J33" s="12"/>
      <c r="K33" s="13"/>
      <c r="L33" s="14"/>
      <c r="M33" s="12"/>
      <c r="N33" s="13" t="s">
        <v>261</v>
      </c>
      <c r="O33" s="59"/>
    </row>
    <row r="34" spans="1:15" ht="15" customHeight="1">
      <c r="A34" s="29"/>
      <c r="B34" s="23" t="s">
        <v>405</v>
      </c>
      <c r="C34" s="15" t="s">
        <v>341</v>
      </c>
      <c r="D34" s="12" t="s">
        <v>267</v>
      </c>
      <c r="E34" s="13" t="s">
        <v>355</v>
      </c>
      <c r="F34" s="14" t="s">
        <v>382</v>
      </c>
      <c r="G34" s="12" t="s">
        <v>267</v>
      </c>
      <c r="H34" s="13" t="s">
        <v>355</v>
      </c>
      <c r="I34" s="14" t="s">
        <v>274</v>
      </c>
      <c r="J34" s="12"/>
      <c r="K34" s="13"/>
      <c r="L34" s="14"/>
      <c r="M34" s="12"/>
      <c r="N34" s="13" t="s">
        <v>346</v>
      </c>
      <c r="O34" s="59"/>
    </row>
    <row r="35" spans="1:15" ht="15" customHeight="1">
      <c r="A35" s="29"/>
      <c r="B35" s="23" t="s">
        <v>406</v>
      </c>
      <c r="C35" s="15" t="s">
        <v>376</v>
      </c>
      <c r="D35" s="12" t="s">
        <v>267</v>
      </c>
      <c r="E35" s="13" t="s">
        <v>355</v>
      </c>
      <c r="F35" s="14" t="s">
        <v>382</v>
      </c>
      <c r="G35" s="12" t="s">
        <v>267</v>
      </c>
      <c r="H35" s="13" t="s">
        <v>355</v>
      </c>
      <c r="I35" s="14" t="s">
        <v>274</v>
      </c>
      <c r="J35" s="12"/>
      <c r="K35" s="13"/>
      <c r="L35" s="14"/>
      <c r="M35" s="12"/>
      <c r="N35" s="13" t="s">
        <v>264</v>
      </c>
      <c r="O35" s="59"/>
    </row>
    <row r="36" spans="1:15" ht="15" customHeight="1">
      <c r="A36" s="30"/>
      <c r="B36" s="24" t="s">
        <v>407</v>
      </c>
      <c r="C36" s="17" t="s">
        <v>342</v>
      </c>
      <c r="D36" s="18" t="s">
        <v>207</v>
      </c>
      <c r="E36" s="19" t="s">
        <v>331</v>
      </c>
      <c r="F36" s="20" t="s">
        <v>382</v>
      </c>
      <c r="G36" s="18" t="s">
        <v>207</v>
      </c>
      <c r="H36" s="19" t="s">
        <v>331</v>
      </c>
      <c r="I36" s="20" t="s">
        <v>274</v>
      </c>
      <c r="J36" s="18"/>
      <c r="K36" s="19"/>
      <c r="L36" s="20"/>
      <c r="M36" s="18"/>
      <c r="N36" s="19" t="s">
        <v>265</v>
      </c>
      <c r="O36" s="60"/>
    </row>
    <row r="37" spans="1:10" ht="12">
      <c r="A37" s="2"/>
      <c r="B37" s="2"/>
      <c r="J37" s="2"/>
    </row>
  </sheetData>
  <mergeCells count="8">
    <mergeCell ref="G3:I3"/>
    <mergeCell ref="M3:O3"/>
    <mergeCell ref="G12:I12"/>
    <mergeCell ref="C1:O1"/>
    <mergeCell ref="C10:O10"/>
    <mergeCell ref="M12:O12"/>
    <mergeCell ref="D12:F12"/>
    <mergeCell ref="D3:F3"/>
  </mergeCells>
  <printOptions horizontalCentered="1"/>
  <pageMargins left="0.7874015748031497" right="0.7874015748031497" top="1.27" bottom="0.5905511811023623" header="0.5118110236220472" footer="0.5118110236220472"/>
  <pageSetup horizontalDpi="600" verticalDpi="600" orientation="landscape" paperSize="9" scale="96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O1"/>
    </sheetView>
  </sheetViews>
  <sheetFormatPr defaultColWidth="9.140625" defaultRowHeight="12"/>
  <cols>
    <col min="1" max="1" width="3.7109375" style="0" customWidth="1"/>
    <col min="2" max="2" width="39.8515625" style="0" bestFit="1" customWidth="1"/>
    <col min="3" max="3" width="3.7109375" style="0" customWidth="1"/>
    <col min="4" max="4" width="4.7109375" style="0" customWidth="1"/>
    <col min="5" max="6" width="3.7109375" style="0" customWidth="1"/>
    <col min="7" max="7" width="23.140625" style="0" bestFit="1" customWidth="1"/>
    <col min="8" max="8" width="9.28125" style="0" bestFit="1" customWidth="1"/>
    <col min="9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187</v>
      </c>
      <c r="E2" s="1" t="s">
        <v>188</v>
      </c>
      <c r="F2" s="1" t="s">
        <v>189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s="1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199</v>
      </c>
      <c r="C5" s="1" t="s">
        <v>200</v>
      </c>
      <c r="D5" s="1" t="s">
        <v>201</v>
      </c>
      <c r="E5" s="1" t="s">
        <v>202</v>
      </c>
      <c r="F5" s="1" t="s">
        <v>203</v>
      </c>
      <c r="G5" s="1" t="s">
        <v>204</v>
      </c>
      <c r="H5" s="1" t="s">
        <v>205</v>
      </c>
    </row>
    <row r="6" spans="1:8" ht="12">
      <c r="A6" s="1" t="s">
        <v>202</v>
      </c>
      <c r="B6" s="1" t="s">
        <v>206</v>
      </c>
      <c r="C6" s="1" t="s">
        <v>207</v>
      </c>
      <c r="D6" s="1" t="s">
        <v>208</v>
      </c>
      <c r="E6" s="1" t="s">
        <v>207</v>
      </c>
      <c r="F6" s="1" t="s">
        <v>209</v>
      </c>
      <c r="H6" s="1" t="s">
        <v>210</v>
      </c>
    </row>
    <row r="7" spans="1:8" ht="12">
      <c r="A7" s="1" t="s">
        <v>211</v>
      </c>
      <c r="B7" s="1" t="s">
        <v>212</v>
      </c>
      <c r="C7" s="1" t="s">
        <v>207</v>
      </c>
      <c r="D7" s="1" t="s">
        <v>213</v>
      </c>
      <c r="E7" s="1" t="s">
        <v>207</v>
      </c>
      <c r="F7" s="1" t="s">
        <v>214</v>
      </c>
      <c r="H7" s="1" t="s">
        <v>215</v>
      </c>
    </row>
    <row r="8" spans="1:8" ht="12">
      <c r="A8" s="1" t="s">
        <v>216</v>
      </c>
      <c r="B8" s="1" t="s">
        <v>217</v>
      </c>
      <c r="C8" s="1" t="s">
        <v>207</v>
      </c>
      <c r="D8" s="1" t="s">
        <v>213</v>
      </c>
      <c r="E8" s="1" t="s">
        <v>207</v>
      </c>
      <c r="F8" s="1" t="s">
        <v>214</v>
      </c>
      <c r="G8" s="1" t="s">
        <v>218</v>
      </c>
      <c r="H8" s="1" t="s">
        <v>219</v>
      </c>
    </row>
    <row r="9" spans="1:8" ht="12">
      <c r="A9" s="1" t="s">
        <v>200</v>
      </c>
      <c r="B9" s="1" t="s">
        <v>220</v>
      </c>
      <c r="C9" s="1" t="s">
        <v>207</v>
      </c>
      <c r="D9" s="1" t="s">
        <v>213</v>
      </c>
      <c r="E9" s="1" t="s">
        <v>207</v>
      </c>
      <c r="F9" s="1" t="s">
        <v>214</v>
      </c>
      <c r="H9" s="1" t="s">
        <v>219</v>
      </c>
    </row>
    <row r="10" spans="1:8" ht="12">
      <c r="A10" s="1" t="s">
        <v>221</v>
      </c>
      <c r="B10" s="1" t="s">
        <v>222</v>
      </c>
      <c r="C10" s="1" t="s">
        <v>207</v>
      </c>
      <c r="D10" s="1" t="s">
        <v>223</v>
      </c>
      <c r="E10" s="1" t="s">
        <v>207</v>
      </c>
      <c r="F10" s="1" t="s">
        <v>224</v>
      </c>
      <c r="H10" s="1" t="s">
        <v>225</v>
      </c>
    </row>
    <row r="11" spans="1:8" ht="12">
      <c r="A11" s="1" t="s">
        <v>226</v>
      </c>
      <c r="B11" s="1" t="s">
        <v>227</v>
      </c>
      <c r="C11" s="1" t="s">
        <v>207</v>
      </c>
      <c r="D11" s="1" t="s">
        <v>228</v>
      </c>
      <c r="E11" s="1" t="s">
        <v>207</v>
      </c>
      <c r="F11" s="1" t="s">
        <v>229</v>
      </c>
      <c r="G11" s="1" t="s">
        <v>230</v>
      </c>
      <c r="H11" s="1" t="s">
        <v>231</v>
      </c>
    </row>
    <row r="12" spans="1:8" ht="12">
      <c r="A12" s="1" t="s">
        <v>232</v>
      </c>
      <c r="B12" s="1" t="s">
        <v>233</v>
      </c>
      <c r="C12" s="1" t="s">
        <v>234</v>
      </c>
      <c r="D12" s="1" t="s">
        <v>235</v>
      </c>
      <c r="E12" s="1" t="s">
        <v>236</v>
      </c>
      <c r="F12" s="1" t="s">
        <v>237</v>
      </c>
      <c r="G12" s="1" t="s">
        <v>238</v>
      </c>
      <c r="H12" s="1" t="s">
        <v>239</v>
      </c>
    </row>
    <row r="13" spans="1:8" ht="12">
      <c r="A13" s="1" t="s">
        <v>224</v>
      </c>
      <c r="B13" s="1" t="s">
        <v>240</v>
      </c>
      <c r="C13" s="1" t="s">
        <v>207</v>
      </c>
      <c r="D13" s="1" t="s">
        <v>241</v>
      </c>
      <c r="E13" s="1" t="s">
        <v>207</v>
      </c>
      <c r="F13" s="1" t="s">
        <v>213</v>
      </c>
      <c r="G13" s="1" t="s">
        <v>242</v>
      </c>
      <c r="H13" s="1" t="s">
        <v>243</v>
      </c>
    </row>
    <row r="14" spans="1:8" ht="12">
      <c r="A14" s="1" t="s">
        <v>236</v>
      </c>
      <c r="B14" s="1" t="s">
        <v>244</v>
      </c>
      <c r="C14" s="1" t="s">
        <v>200</v>
      </c>
      <c r="D14" s="1" t="s">
        <v>241</v>
      </c>
      <c r="E14" s="1" t="s">
        <v>202</v>
      </c>
      <c r="F14" s="1" t="s">
        <v>213</v>
      </c>
      <c r="G14" s="1" t="s">
        <v>6</v>
      </c>
      <c r="H14" s="1" t="s">
        <v>7</v>
      </c>
    </row>
    <row r="15" spans="1:8" ht="12">
      <c r="A15" s="1" t="s">
        <v>8</v>
      </c>
      <c r="B15" s="1" t="s">
        <v>9</v>
      </c>
      <c r="C15" s="1" t="s">
        <v>10</v>
      </c>
      <c r="D15" s="1" t="s">
        <v>11</v>
      </c>
      <c r="E15" s="1" t="s">
        <v>221</v>
      </c>
      <c r="F15" s="1" t="s">
        <v>226</v>
      </c>
      <c r="G15" s="1" t="s">
        <v>12</v>
      </c>
      <c r="H15" s="1" t="s">
        <v>13</v>
      </c>
    </row>
    <row r="16" spans="1:8" ht="12">
      <c r="A16" s="1" t="s">
        <v>10</v>
      </c>
      <c r="B16" s="1" t="s">
        <v>14</v>
      </c>
      <c r="C16" s="1" t="s">
        <v>211</v>
      </c>
      <c r="D16" s="1" t="s">
        <v>221</v>
      </c>
      <c r="E16" s="1" t="s">
        <v>198</v>
      </c>
      <c r="F16" s="1" t="s">
        <v>202</v>
      </c>
      <c r="G16" s="1" t="s">
        <v>15</v>
      </c>
      <c r="H16" s="1" t="s">
        <v>13</v>
      </c>
    </row>
    <row r="17" spans="1:8" ht="12">
      <c r="A17" s="1" t="s">
        <v>16</v>
      </c>
      <c r="B17" s="1" t="s">
        <v>17</v>
      </c>
      <c r="C17" s="1" t="s">
        <v>207</v>
      </c>
      <c r="D17" s="1" t="s">
        <v>221</v>
      </c>
      <c r="E17" s="1" t="s">
        <v>207</v>
      </c>
      <c r="F17" s="1" t="s">
        <v>202</v>
      </c>
      <c r="G17" s="1" t="s">
        <v>18</v>
      </c>
      <c r="H17" s="1" t="s">
        <v>13</v>
      </c>
    </row>
    <row r="18" spans="1:8" ht="12">
      <c r="A18" s="1" t="s">
        <v>19</v>
      </c>
      <c r="B18" s="1" t="s">
        <v>20</v>
      </c>
      <c r="C18" s="1" t="s">
        <v>207</v>
      </c>
      <c r="D18" s="1" t="s">
        <v>221</v>
      </c>
      <c r="E18" s="1" t="s">
        <v>207</v>
      </c>
      <c r="F18" s="1" t="s">
        <v>202</v>
      </c>
      <c r="G18" s="1" t="s">
        <v>21</v>
      </c>
      <c r="H18" s="1" t="s">
        <v>13</v>
      </c>
    </row>
    <row r="19" spans="1:8" ht="12">
      <c r="A19" s="1" t="s">
        <v>22</v>
      </c>
      <c r="B19" s="1" t="s">
        <v>23</v>
      </c>
      <c r="C19" s="1" t="s">
        <v>207</v>
      </c>
      <c r="D19" s="1" t="s">
        <v>221</v>
      </c>
      <c r="E19" s="1" t="s">
        <v>207</v>
      </c>
      <c r="F19" s="1" t="s">
        <v>202</v>
      </c>
      <c r="G19" s="1" t="s">
        <v>24</v>
      </c>
      <c r="H19" s="1" t="s">
        <v>13</v>
      </c>
    </row>
    <row r="20" spans="1:8" ht="12">
      <c r="A20" s="1" t="s">
        <v>214</v>
      </c>
      <c r="B20" s="1" t="s">
        <v>25</v>
      </c>
      <c r="C20" s="1" t="s">
        <v>207</v>
      </c>
      <c r="D20" s="1" t="s">
        <v>221</v>
      </c>
      <c r="E20" s="1" t="s">
        <v>207</v>
      </c>
      <c r="F20" s="1" t="s">
        <v>202</v>
      </c>
      <c r="G20" s="1" t="s">
        <v>26</v>
      </c>
      <c r="H20" s="1" t="s">
        <v>13</v>
      </c>
    </row>
    <row r="21" spans="1:8" ht="12">
      <c r="A21" s="1" t="s">
        <v>27</v>
      </c>
      <c r="B21" s="1" t="s">
        <v>28</v>
      </c>
      <c r="C21" s="1" t="s">
        <v>207</v>
      </c>
      <c r="D21" s="1" t="s">
        <v>221</v>
      </c>
      <c r="E21" s="1" t="s">
        <v>207</v>
      </c>
      <c r="F21" s="1" t="s">
        <v>202</v>
      </c>
      <c r="G21" s="1" t="s">
        <v>29</v>
      </c>
      <c r="H21" s="1" t="s">
        <v>13</v>
      </c>
    </row>
    <row r="22" spans="1:8" ht="12">
      <c r="A22" s="1" t="s">
        <v>30</v>
      </c>
      <c r="B22" s="1" t="s">
        <v>31</v>
      </c>
      <c r="C22" s="1" t="s">
        <v>207</v>
      </c>
      <c r="D22" s="1" t="s">
        <v>221</v>
      </c>
      <c r="E22" s="1" t="s">
        <v>207</v>
      </c>
      <c r="F22" s="1" t="s">
        <v>202</v>
      </c>
      <c r="G22" s="1" t="s">
        <v>32</v>
      </c>
      <c r="H22" s="1" t="s">
        <v>13</v>
      </c>
    </row>
    <row r="23" spans="1:8" ht="12">
      <c r="A23" s="1" t="s">
        <v>33</v>
      </c>
      <c r="B23" s="1" t="s">
        <v>34</v>
      </c>
      <c r="C23" s="1" t="s">
        <v>207</v>
      </c>
      <c r="D23" s="1" t="s">
        <v>221</v>
      </c>
      <c r="E23" s="1" t="s">
        <v>207</v>
      </c>
      <c r="F23" s="1" t="s">
        <v>202</v>
      </c>
      <c r="G23" s="1" t="s">
        <v>35</v>
      </c>
      <c r="H23" s="1" t="s">
        <v>13</v>
      </c>
    </row>
    <row r="24" spans="1:8" ht="12">
      <c r="A24" s="1" t="s">
        <v>11</v>
      </c>
      <c r="B24" s="1" t="s">
        <v>36</v>
      </c>
      <c r="C24" s="1" t="s">
        <v>207</v>
      </c>
      <c r="D24" s="1" t="s">
        <v>221</v>
      </c>
      <c r="E24" s="1" t="s">
        <v>207</v>
      </c>
      <c r="F24" s="1" t="s">
        <v>202</v>
      </c>
      <c r="G24" s="1" t="s">
        <v>37</v>
      </c>
      <c r="H24" s="1" t="s">
        <v>13</v>
      </c>
    </row>
    <row r="25" spans="1:8" ht="12">
      <c r="A25" s="1" t="s">
        <v>38</v>
      </c>
      <c r="B25" s="1" t="s">
        <v>39</v>
      </c>
      <c r="C25" s="1" t="s">
        <v>207</v>
      </c>
      <c r="D25" s="1" t="s">
        <v>221</v>
      </c>
      <c r="E25" s="1" t="s">
        <v>207</v>
      </c>
      <c r="F25" s="1" t="s">
        <v>202</v>
      </c>
      <c r="G25" s="1" t="s">
        <v>40</v>
      </c>
      <c r="H25" s="1" t="s">
        <v>13</v>
      </c>
    </row>
    <row r="26" spans="1:8" ht="12">
      <c r="A26" s="1" t="s">
        <v>41</v>
      </c>
      <c r="B26" s="1" t="s">
        <v>42</v>
      </c>
      <c r="C26" s="1" t="s">
        <v>207</v>
      </c>
      <c r="D26" s="1" t="s">
        <v>221</v>
      </c>
      <c r="E26" s="1" t="s">
        <v>207</v>
      </c>
      <c r="F26" s="1" t="s">
        <v>202</v>
      </c>
      <c r="H26" s="1" t="s">
        <v>13</v>
      </c>
    </row>
    <row r="27" spans="1:8" ht="12">
      <c r="A27" s="1" t="s">
        <v>43</v>
      </c>
      <c r="B27" s="1" t="s">
        <v>44</v>
      </c>
      <c r="C27" s="1" t="s">
        <v>207</v>
      </c>
      <c r="D27" s="1" t="s">
        <v>221</v>
      </c>
      <c r="E27" s="1" t="s">
        <v>207</v>
      </c>
      <c r="F27" s="1" t="s">
        <v>202</v>
      </c>
      <c r="H27" s="1" t="s">
        <v>13</v>
      </c>
    </row>
    <row r="28" spans="1:8" ht="12">
      <c r="A28" s="1" t="s">
        <v>45</v>
      </c>
      <c r="B28" s="1" t="s">
        <v>46</v>
      </c>
      <c r="C28" s="1" t="s">
        <v>207</v>
      </c>
      <c r="D28" s="1" t="s">
        <v>221</v>
      </c>
      <c r="E28" s="1" t="s">
        <v>207</v>
      </c>
      <c r="F28" s="1" t="s">
        <v>202</v>
      </c>
      <c r="H28" s="1" t="s">
        <v>13</v>
      </c>
    </row>
    <row r="29" spans="1:8" ht="12">
      <c r="A29" s="1" t="s">
        <v>234</v>
      </c>
      <c r="B29" s="1" t="s">
        <v>47</v>
      </c>
      <c r="C29" s="1" t="s">
        <v>207</v>
      </c>
      <c r="D29" s="1" t="s">
        <v>221</v>
      </c>
      <c r="E29" s="1" t="s">
        <v>207</v>
      </c>
      <c r="F29" s="1" t="s">
        <v>202</v>
      </c>
      <c r="H29" s="1" t="s">
        <v>13</v>
      </c>
    </row>
    <row r="30" spans="1:8" ht="12">
      <c r="A30" s="1" t="s">
        <v>223</v>
      </c>
      <c r="B30" s="1" t="s">
        <v>48</v>
      </c>
      <c r="C30" s="1" t="s">
        <v>207</v>
      </c>
      <c r="D30" s="1" t="s">
        <v>221</v>
      </c>
      <c r="E30" s="1" t="s">
        <v>207</v>
      </c>
      <c r="F30" s="1" t="s">
        <v>202</v>
      </c>
      <c r="H30" s="1" t="s">
        <v>13</v>
      </c>
    </row>
    <row r="31" spans="1:8" ht="12">
      <c r="A31" s="1" t="s">
        <v>49</v>
      </c>
      <c r="B31" s="1" t="s">
        <v>50</v>
      </c>
      <c r="C31" s="1" t="s">
        <v>207</v>
      </c>
      <c r="D31" s="1" t="s">
        <v>221</v>
      </c>
      <c r="E31" s="1" t="s">
        <v>207</v>
      </c>
      <c r="F31" s="1" t="s">
        <v>202</v>
      </c>
      <c r="H31" s="1" t="s">
        <v>13</v>
      </c>
    </row>
    <row r="32" spans="1:8" ht="12">
      <c r="A32" s="1" t="s">
        <v>51</v>
      </c>
      <c r="B32" s="1" t="s">
        <v>52</v>
      </c>
      <c r="C32" s="1" t="s">
        <v>207</v>
      </c>
      <c r="D32" s="1" t="s">
        <v>221</v>
      </c>
      <c r="E32" s="1" t="s">
        <v>207</v>
      </c>
      <c r="F32" s="1" t="s">
        <v>202</v>
      </c>
      <c r="H32" s="1" t="s">
        <v>13</v>
      </c>
    </row>
    <row r="33" spans="1:8" ht="12">
      <c r="A33" s="1" t="s">
        <v>53</v>
      </c>
      <c r="B33" s="1" t="s">
        <v>54</v>
      </c>
      <c r="C33" s="1" t="s">
        <v>207</v>
      </c>
      <c r="D33" s="1" t="s">
        <v>223</v>
      </c>
      <c r="E33" s="1" t="s">
        <v>207</v>
      </c>
      <c r="F33" s="1" t="s">
        <v>224</v>
      </c>
      <c r="H33" s="1" t="s">
        <v>55</v>
      </c>
    </row>
    <row r="34" spans="1:8" ht="12">
      <c r="A34" s="1" t="s">
        <v>56</v>
      </c>
      <c r="B34" s="1" t="s">
        <v>57</v>
      </c>
      <c r="C34" s="1" t="s">
        <v>202</v>
      </c>
      <c r="D34" s="1" t="s">
        <v>11</v>
      </c>
      <c r="E34" s="1" t="s">
        <v>198</v>
      </c>
      <c r="F34" s="1" t="s">
        <v>226</v>
      </c>
      <c r="G34" s="1" t="s">
        <v>58</v>
      </c>
      <c r="H34" s="1" t="s">
        <v>59</v>
      </c>
    </row>
    <row r="35" spans="1:8" ht="12">
      <c r="A35" s="1" t="s">
        <v>60</v>
      </c>
      <c r="B35" s="1" t="s">
        <v>61</v>
      </c>
      <c r="C35" s="1" t="s">
        <v>202</v>
      </c>
      <c r="D35" s="1" t="s">
        <v>11</v>
      </c>
      <c r="E35" s="1" t="s">
        <v>198</v>
      </c>
      <c r="F35" s="1" t="s">
        <v>226</v>
      </c>
      <c r="G35" s="1" t="s">
        <v>62</v>
      </c>
      <c r="H35" s="1" t="s">
        <v>63</v>
      </c>
    </row>
    <row r="36" spans="1:8" ht="12">
      <c r="A36" s="1" t="s">
        <v>64</v>
      </c>
      <c r="B36" s="1" t="s">
        <v>65</v>
      </c>
      <c r="C36" s="1" t="s">
        <v>226</v>
      </c>
      <c r="D36" s="1" t="s">
        <v>11</v>
      </c>
      <c r="E36" s="1" t="s">
        <v>211</v>
      </c>
      <c r="F36" s="1" t="s">
        <v>226</v>
      </c>
      <c r="G36" s="1" t="s">
        <v>66</v>
      </c>
      <c r="H36" s="1" t="s">
        <v>67</v>
      </c>
    </row>
    <row r="37" spans="1:8" ht="12">
      <c r="A37" s="1" t="s">
        <v>68</v>
      </c>
      <c r="B37" s="1" t="s">
        <v>69</v>
      </c>
      <c r="C37" s="1" t="s">
        <v>207</v>
      </c>
      <c r="D37" s="1" t="s">
        <v>11</v>
      </c>
      <c r="E37" s="1" t="s">
        <v>207</v>
      </c>
      <c r="F37" s="1" t="s">
        <v>226</v>
      </c>
      <c r="H37" s="1" t="s">
        <v>13</v>
      </c>
    </row>
    <row r="38" spans="1:8" ht="12">
      <c r="A38" s="1" t="s">
        <v>70</v>
      </c>
      <c r="B38" s="1" t="s">
        <v>71</v>
      </c>
      <c r="C38" s="1" t="s">
        <v>226</v>
      </c>
      <c r="D38" s="1" t="s">
        <v>11</v>
      </c>
      <c r="E38" s="1" t="s">
        <v>211</v>
      </c>
      <c r="F38" s="1" t="s">
        <v>226</v>
      </c>
      <c r="G38" s="1" t="s">
        <v>72</v>
      </c>
      <c r="H38" s="1" t="s">
        <v>13</v>
      </c>
    </row>
    <row r="39" spans="1:8" ht="12">
      <c r="A39" s="1" t="s">
        <v>73</v>
      </c>
      <c r="B39" s="1" t="s">
        <v>74</v>
      </c>
      <c r="C39" s="1" t="s">
        <v>202</v>
      </c>
      <c r="D39" s="1" t="s">
        <v>11</v>
      </c>
      <c r="E39" s="1" t="s">
        <v>198</v>
      </c>
      <c r="F39" s="1" t="s">
        <v>226</v>
      </c>
      <c r="G39" s="1" t="s">
        <v>75</v>
      </c>
      <c r="H39" s="1" t="s">
        <v>76</v>
      </c>
    </row>
    <row r="40" spans="1:8" ht="12">
      <c r="A40" s="1" t="s">
        <v>77</v>
      </c>
      <c r="B40" s="1" t="s">
        <v>78</v>
      </c>
      <c r="C40" s="1" t="s">
        <v>207</v>
      </c>
      <c r="D40" s="1" t="s">
        <v>11</v>
      </c>
      <c r="E40" s="1" t="s">
        <v>207</v>
      </c>
      <c r="F40" s="1" t="s">
        <v>226</v>
      </c>
      <c r="G40" s="1" t="s">
        <v>79</v>
      </c>
      <c r="H40" s="1" t="s">
        <v>76</v>
      </c>
    </row>
    <row r="41" spans="1:8" ht="12">
      <c r="A41" s="1" t="s">
        <v>80</v>
      </c>
      <c r="B41" s="1" t="s">
        <v>81</v>
      </c>
      <c r="C41" s="1" t="s">
        <v>207</v>
      </c>
      <c r="D41" s="1" t="s">
        <v>11</v>
      </c>
      <c r="E41" s="1" t="s">
        <v>207</v>
      </c>
      <c r="F41" s="1" t="s">
        <v>226</v>
      </c>
      <c r="H41" s="1" t="s">
        <v>82</v>
      </c>
    </row>
    <row r="42" spans="1:8" ht="12">
      <c r="A42" s="1" t="s">
        <v>83</v>
      </c>
      <c r="B42" s="1" t="s">
        <v>84</v>
      </c>
      <c r="C42" s="1" t="s">
        <v>207</v>
      </c>
      <c r="D42" s="1" t="s">
        <v>11</v>
      </c>
      <c r="E42" s="1" t="s">
        <v>207</v>
      </c>
      <c r="F42" s="1" t="s">
        <v>226</v>
      </c>
      <c r="G42" s="1" t="s">
        <v>85</v>
      </c>
      <c r="H42" s="1" t="s">
        <v>76</v>
      </c>
    </row>
    <row r="43" spans="1:8" ht="12">
      <c r="A43" s="1" t="s">
        <v>86</v>
      </c>
      <c r="B43" s="1" t="s">
        <v>87</v>
      </c>
      <c r="C43" s="1" t="s">
        <v>207</v>
      </c>
      <c r="D43" s="1" t="s">
        <v>223</v>
      </c>
      <c r="E43" s="1" t="s">
        <v>207</v>
      </c>
      <c r="F43" s="1" t="s">
        <v>224</v>
      </c>
      <c r="H43" s="1" t="s">
        <v>55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1">
      <selection activeCell="A1" sqref="A1:O1"/>
    </sheetView>
  </sheetViews>
  <sheetFormatPr defaultColWidth="9.140625" defaultRowHeight="12"/>
  <cols>
    <col min="1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187</v>
      </c>
      <c r="E2" s="1" t="s">
        <v>188</v>
      </c>
      <c r="F2" s="1" t="s">
        <v>88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s="1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199</v>
      </c>
      <c r="C5" s="1" t="s">
        <v>221</v>
      </c>
      <c r="D5" s="1" t="s">
        <v>89</v>
      </c>
      <c r="E5" s="1" t="s">
        <v>211</v>
      </c>
      <c r="F5" s="1" t="s">
        <v>90</v>
      </c>
      <c r="G5" s="1" t="s">
        <v>91</v>
      </c>
      <c r="H5" s="1" t="s">
        <v>92</v>
      </c>
    </row>
    <row r="6" spans="1:8" ht="12">
      <c r="A6" s="1" t="s">
        <v>202</v>
      </c>
      <c r="B6" s="1" t="s">
        <v>206</v>
      </c>
      <c r="C6" s="1" t="s">
        <v>207</v>
      </c>
      <c r="D6" s="1" t="s">
        <v>89</v>
      </c>
      <c r="E6" s="1" t="s">
        <v>207</v>
      </c>
      <c r="F6" s="1" t="s">
        <v>90</v>
      </c>
      <c r="G6" s="1" t="s">
        <v>93</v>
      </c>
      <c r="H6" s="1" t="s">
        <v>94</v>
      </c>
    </row>
    <row r="7" spans="1:8" ht="12">
      <c r="A7" s="1" t="s">
        <v>211</v>
      </c>
      <c r="B7" s="1" t="s">
        <v>212</v>
      </c>
      <c r="C7" s="1" t="s">
        <v>207</v>
      </c>
      <c r="D7" s="1" t="s">
        <v>224</v>
      </c>
      <c r="E7" s="1" t="s">
        <v>207</v>
      </c>
      <c r="F7" s="1" t="s">
        <v>211</v>
      </c>
      <c r="H7" s="1" t="s">
        <v>95</v>
      </c>
    </row>
    <row r="8" spans="1:8" ht="12">
      <c r="A8" s="1" t="s">
        <v>216</v>
      </c>
      <c r="B8" s="1" t="s">
        <v>217</v>
      </c>
      <c r="C8" s="1" t="s">
        <v>207</v>
      </c>
      <c r="D8" s="1" t="s">
        <v>213</v>
      </c>
      <c r="E8" s="1" t="s">
        <v>207</v>
      </c>
      <c r="F8" s="1" t="s">
        <v>214</v>
      </c>
      <c r="G8" s="1" t="s">
        <v>96</v>
      </c>
      <c r="H8" s="1" t="s">
        <v>97</v>
      </c>
    </row>
    <row r="9" spans="1:8" ht="12">
      <c r="A9" s="1" t="s">
        <v>200</v>
      </c>
      <c r="B9" s="1" t="s">
        <v>220</v>
      </c>
      <c r="C9" s="1" t="s">
        <v>207</v>
      </c>
      <c r="D9" s="1" t="s">
        <v>213</v>
      </c>
      <c r="E9" s="1" t="s">
        <v>207</v>
      </c>
      <c r="F9" s="1" t="s">
        <v>214</v>
      </c>
      <c r="H9" s="1" t="s">
        <v>98</v>
      </c>
    </row>
    <row r="10" spans="1:8" ht="12">
      <c r="A10" s="1" t="s">
        <v>221</v>
      </c>
      <c r="B10" s="1" t="s">
        <v>222</v>
      </c>
      <c r="C10" s="1" t="s">
        <v>207</v>
      </c>
      <c r="D10" s="1" t="s">
        <v>223</v>
      </c>
      <c r="E10" s="1" t="s">
        <v>207</v>
      </c>
      <c r="F10" s="1" t="s">
        <v>224</v>
      </c>
      <c r="H10" s="1" t="s">
        <v>99</v>
      </c>
    </row>
    <row r="11" spans="1:8" ht="12">
      <c r="A11" s="1" t="s">
        <v>226</v>
      </c>
      <c r="B11" s="1" t="s">
        <v>227</v>
      </c>
      <c r="C11" s="1" t="s">
        <v>8</v>
      </c>
      <c r="D11" s="1" t="s">
        <v>241</v>
      </c>
      <c r="E11" s="1" t="s">
        <v>216</v>
      </c>
      <c r="F11" s="1" t="s">
        <v>213</v>
      </c>
      <c r="G11" s="1" t="s">
        <v>275</v>
      </c>
      <c r="H11" s="1" t="s">
        <v>276</v>
      </c>
    </row>
    <row r="12" spans="1:8" ht="12">
      <c r="A12" s="1" t="s">
        <v>232</v>
      </c>
      <c r="B12" s="1" t="s">
        <v>233</v>
      </c>
      <c r="C12" s="1" t="s">
        <v>73</v>
      </c>
      <c r="D12" s="1" t="s">
        <v>228</v>
      </c>
      <c r="E12" s="1" t="s">
        <v>19</v>
      </c>
      <c r="F12" s="1" t="s">
        <v>229</v>
      </c>
      <c r="G12" s="1" t="s">
        <v>277</v>
      </c>
      <c r="H12" s="1" t="s">
        <v>278</v>
      </c>
    </row>
    <row r="13" spans="1:8" ht="12">
      <c r="A13" s="1" t="s">
        <v>224</v>
      </c>
      <c r="B13" s="1" t="s">
        <v>240</v>
      </c>
      <c r="C13" s="1" t="s">
        <v>202</v>
      </c>
      <c r="D13" s="1" t="s">
        <v>228</v>
      </c>
      <c r="E13" s="1" t="s">
        <v>198</v>
      </c>
      <c r="F13" s="1" t="s">
        <v>229</v>
      </c>
      <c r="G13" s="1" t="s">
        <v>279</v>
      </c>
      <c r="H13" s="1" t="s">
        <v>226</v>
      </c>
    </row>
    <row r="14" spans="1:8" ht="12">
      <c r="A14" s="1" t="s">
        <v>236</v>
      </c>
      <c r="B14" s="1" t="s">
        <v>244</v>
      </c>
      <c r="C14" s="1" t="s">
        <v>232</v>
      </c>
      <c r="D14" s="1" t="s">
        <v>228</v>
      </c>
      <c r="E14" s="1" t="s">
        <v>216</v>
      </c>
      <c r="F14" s="1" t="s">
        <v>229</v>
      </c>
      <c r="G14" s="1" t="s">
        <v>280</v>
      </c>
      <c r="H14" s="1" t="s">
        <v>281</v>
      </c>
    </row>
    <row r="15" spans="1:8" ht="12">
      <c r="A15" s="1" t="s">
        <v>8</v>
      </c>
      <c r="B15" s="1" t="s">
        <v>9</v>
      </c>
      <c r="C15" s="1" t="s">
        <v>43</v>
      </c>
      <c r="D15" s="1" t="s">
        <v>43</v>
      </c>
      <c r="E15" s="1" t="s">
        <v>232</v>
      </c>
      <c r="F15" s="1" t="s">
        <v>232</v>
      </c>
      <c r="G15" s="1" t="s">
        <v>282</v>
      </c>
      <c r="H15" s="1" t="s">
        <v>283</v>
      </c>
    </row>
    <row r="16" spans="1:8" ht="12">
      <c r="A16" s="1" t="s">
        <v>10</v>
      </c>
      <c r="B16" s="1" t="s">
        <v>14</v>
      </c>
      <c r="C16" s="1" t="s">
        <v>216</v>
      </c>
      <c r="D16" s="1" t="s">
        <v>221</v>
      </c>
      <c r="E16" s="1" t="s">
        <v>202</v>
      </c>
      <c r="F16" s="1" t="s">
        <v>202</v>
      </c>
      <c r="G16" s="1" t="s">
        <v>284</v>
      </c>
      <c r="H16" s="1" t="s">
        <v>285</v>
      </c>
    </row>
    <row r="17" spans="1:8" ht="12">
      <c r="A17" s="1" t="s">
        <v>16</v>
      </c>
      <c r="B17" s="1" t="s">
        <v>17</v>
      </c>
      <c r="C17" s="1" t="s">
        <v>207</v>
      </c>
      <c r="D17" s="1" t="s">
        <v>221</v>
      </c>
      <c r="E17" s="1" t="s">
        <v>207</v>
      </c>
      <c r="F17" s="1" t="s">
        <v>202</v>
      </c>
      <c r="G17" s="1" t="s">
        <v>286</v>
      </c>
      <c r="H17" s="1" t="s">
        <v>285</v>
      </c>
    </row>
    <row r="18" spans="1:8" ht="12">
      <c r="A18" s="1" t="s">
        <v>19</v>
      </c>
      <c r="B18" s="1" t="s">
        <v>20</v>
      </c>
      <c r="C18" s="1" t="s">
        <v>207</v>
      </c>
      <c r="D18" s="1" t="s">
        <v>221</v>
      </c>
      <c r="E18" s="1" t="s">
        <v>207</v>
      </c>
      <c r="F18" s="1" t="s">
        <v>202</v>
      </c>
      <c r="G18" s="1" t="s">
        <v>287</v>
      </c>
      <c r="H18" s="1" t="s">
        <v>285</v>
      </c>
    </row>
    <row r="19" spans="1:8" ht="12">
      <c r="A19" s="1" t="s">
        <v>22</v>
      </c>
      <c r="B19" s="1" t="s">
        <v>23</v>
      </c>
      <c r="C19" s="1" t="s">
        <v>211</v>
      </c>
      <c r="D19" s="1" t="s">
        <v>221</v>
      </c>
      <c r="E19" s="1" t="s">
        <v>198</v>
      </c>
      <c r="F19" s="1" t="s">
        <v>202</v>
      </c>
      <c r="G19" s="1" t="s">
        <v>288</v>
      </c>
      <c r="H19" s="1" t="s">
        <v>285</v>
      </c>
    </row>
    <row r="20" spans="1:8" ht="12">
      <c r="A20" s="1" t="s">
        <v>214</v>
      </c>
      <c r="B20" s="1" t="s">
        <v>25</v>
      </c>
      <c r="C20" s="1" t="s">
        <v>202</v>
      </c>
      <c r="D20" s="1" t="s">
        <v>221</v>
      </c>
      <c r="E20" s="1" t="s">
        <v>198</v>
      </c>
      <c r="F20" s="1" t="s">
        <v>202</v>
      </c>
      <c r="G20" s="1" t="s">
        <v>289</v>
      </c>
      <c r="H20" s="1" t="s">
        <v>285</v>
      </c>
    </row>
    <row r="21" spans="1:8" ht="12">
      <c r="A21" s="1" t="s">
        <v>27</v>
      </c>
      <c r="B21" s="1" t="s">
        <v>28</v>
      </c>
      <c r="C21" s="1" t="s">
        <v>207</v>
      </c>
      <c r="D21" s="1" t="s">
        <v>221</v>
      </c>
      <c r="E21" s="1" t="s">
        <v>207</v>
      </c>
      <c r="F21" s="1" t="s">
        <v>202</v>
      </c>
      <c r="G21" s="1" t="s">
        <v>290</v>
      </c>
      <c r="H21" s="1" t="s">
        <v>285</v>
      </c>
    </row>
    <row r="22" spans="1:8" ht="12">
      <c r="A22" s="1" t="s">
        <v>30</v>
      </c>
      <c r="B22" s="1" t="s">
        <v>31</v>
      </c>
      <c r="C22" s="1" t="s">
        <v>202</v>
      </c>
      <c r="D22" s="1" t="s">
        <v>221</v>
      </c>
      <c r="E22" s="1" t="s">
        <v>198</v>
      </c>
      <c r="F22" s="1" t="s">
        <v>202</v>
      </c>
      <c r="G22" s="1" t="s">
        <v>291</v>
      </c>
      <c r="H22" s="1" t="s">
        <v>285</v>
      </c>
    </row>
    <row r="23" spans="1:8" ht="12">
      <c r="A23" s="1" t="s">
        <v>33</v>
      </c>
      <c r="B23" s="1" t="s">
        <v>34</v>
      </c>
      <c r="C23" s="1" t="s">
        <v>211</v>
      </c>
      <c r="D23" s="1" t="s">
        <v>221</v>
      </c>
      <c r="E23" s="1" t="s">
        <v>198</v>
      </c>
      <c r="F23" s="1" t="s">
        <v>202</v>
      </c>
      <c r="G23" s="1" t="s">
        <v>292</v>
      </c>
      <c r="H23" s="1" t="s">
        <v>285</v>
      </c>
    </row>
    <row r="24" spans="1:8" ht="12">
      <c r="A24" s="1" t="s">
        <v>11</v>
      </c>
      <c r="B24" s="1" t="s">
        <v>36</v>
      </c>
      <c r="C24" s="1" t="s">
        <v>216</v>
      </c>
      <c r="D24" s="1" t="s">
        <v>221</v>
      </c>
      <c r="E24" s="1" t="s">
        <v>202</v>
      </c>
      <c r="F24" s="1" t="s">
        <v>202</v>
      </c>
      <c r="G24" s="1" t="s">
        <v>293</v>
      </c>
      <c r="H24" s="1" t="s">
        <v>285</v>
      </c>
    </row>
    <row r="25" spans="1:8" ht="12">
      <c r="A25" s="1" t="s">
        <v>38</v>
      </c>
      <c r="B25" s="1" t="s">
        <v>39</v>
      </c>
      <c r="C25" s="1" t="s">
        <v>198</v>
      </c>
      <c r="D25" s="1" t="s">
        <v>221</v>
      </c>
      <c r="E25" s="1" t="s">
        <v>198</v>
      </c>
      <c r="F25" s="1" t="s">
        <v>202</v>
      </c>
      <c r="G25" s="1" t="s">
        <v>294</v>
      </c>
      <c r="H25" s="1" t="s">
        <v>285</v>
      </c>
    </row>
    <row r="26" spans="1:8" ht="12">
      <c r="A26" s="1" t="s">
        <v>41</v>
      </c>
      <c r="B26" s="1" t="s">
        <v>42</v>
      </c>
      <c r="C26" s="1" t="s">
        <v>211</v>
      </c>
      <c r="D26" s="1" t="s">
        <v>221</v>
      </c>
      <c r="E26" s="1" t="s">
        <v>198</v>
      </c>
      <c r="F26" s="1" t="s">
        <v>202</v>
      </c>
      <c r="G26" s="1" t="s">
        <v>295</v>
      </c>
      <c r="H26" s="1" t="s">
        <v>285</v>
      </c>
    </row>
    <row r="27" spans="1:8" ht="12">
      <c r="A27" s="1" t="s">
        <v>43</v>
      </c>
      <c r="B27" s="1" t="s">
        <v>44</v>
      </c>
      <c r="C27" s="1" t="s">
        <v>198</v>
      </c>
      <c r="D27" s="1" t="s">
        <v>221</v>
      </c>
      <c r="E27" s="1" t="s">
        <v>198</v>
      </c>
      <c r="F27" s="1" t="s">
        <v>202</v>
      </c>
      <c r="G27" s="1" t="s">
        <v>296</v>
      </c>
      <c r="H27" s="1" t="s">
        <v>285</v>
      </c>
    </row>
    <row r="28" spans="1:8" ht="12">
      <c r="A28" s="1" t="s">
        <v>45</v>
      </c>
      <c r="B28" s="1" t="s">
        <v>46</v>
      </c>
      <c r="C28" s="1" t="s">
        <v>211</v>
      </c>
      <c r="D28" s="1" t="s">
        <v>221</v>
      </c>
      <c r="E28" s="1" t="s">
        <v>198</v>
      </c>
      <c r="F28" s="1" t="s">
        <v>202</v>
      </c>
      <c r="G28" s="1" t="s">
        <v>297</v>
      </c>
      <c r="H28" s="1" t="s">
        <v>285</v>
      </c>
    </row>
    <row r="29" spans="1:8" ht="12">
      <c r="A29" s="1" t="s">
        <v>234</v>
      </c>
      <c r="B29" s="1" t="s">
        <v>47</v>
      </c>
      <c r="C29" s="1" t="s">
        <v>198</v>
      </c>
      <c r="D29" s="1" t="s">
        <v>221</v>
      </c>
      <c r="E29" s="1" t="s">
        <v>198</v>
      </c>
      <c r="F29" s="1" t="s">
        <v>202</v>
      </c>
      <c r="G29" s="1" t="s">
        <v>298</v>
      </c>
      <c r="H29" s="1" t="s">
        <v>285</v>
      </c>
    </row>
    <row r="30" spans="1:8" ht="12">
      <c r="A30" s="1" t="s">
        <v>223</v>
      </c>
      <c r="B30" s="1" t="s">
        <v>48</v>
      </c>
      <c r="C30" s="1" t="s">
        <v>207</v>
      </c>
      <c r="D30" s="1" t="s">
        <v>221</v>
      </c>
      <c r="E30" s="1" t="s">
        <v>207</v>
      </c>
      <c r="F30" s="1" t="s">
        <v>202</v>
      </c>
      <c r="G30" s="1" t="s">
        <v>299</v>
      </c>
      <c r="H30" s="1" t="s">
        <v>285</v>
      </c>
    </row>
    <row r="31" spans="1:8" ht="12">
      <c r="A31" s="1" t="s">
        <v>49</v>
      </c>
      <c r="B31" s="1" t="s">
        <v>50</v>
      </c>
      <c r="C31" s="1" t="s">
        <v>207</v>
      </c>
      <c r="D31" s="1" t="s">
        <v>221</v>
      </c>
      <c r="E31" s="1" t="s">
        <v>207</v>
      </c>
      <c r="F31" s="1" t="s">
        <v>202</v>
      </c>
      <c r="G31" s="1" t="s">
        <v>300</v>
      </c>
      <c r="H31" s="1" t="s">
        <v>285</v>
      </c>
    </row>
    <row r="32" spans="1:8" ht="12">
      <c r="A32" s="1" t="s">
        <v>51</v>
      </c>
      <c r="B32" s="1" t="s">
        <v>52</v>
      </c>
      <c r="C32" s="1" t="s">
        <v>207</v>
      </c>
      <c r="D32" s="1" t="s">
        <v>221</v>
      </c>
      <c r="E32" s="1" t="s">
        <v>207</v>
      </c>
      <c r="F32" s="1" t="s">
        <v>202</v>
      </c>
      <c r="G32" s="1" t="s">
        <v>301</v>
      </c>
      <c r="H32" s="1" t="s">
        <v>285</v>
      </c>
    </row>
    <row r="33" spans="1:8" ht="12">
      <c r="A33" s="1" t="s">
        <v>53</v>
      </c>
      <c r="B33" s="1" t="s">
        <v>54</v>
      </c>
      <c r="C33" s="1" t="s">
        <v>221</v>
      </c>
      <c r="D33" s="1" t="s">
        <v>223</v>
      </c>
      <c r="E33" s="1" t="s">
        <v>211</v>
      </c>
      <c r="F33" s="1" t="s">
        <v>224</v>
      </c>
      <c r="G33" s="1" t="s">
        <v>302</v>
      </c>
      <c r="H33" s="1" t="s">
        <v>285</v>
      </c>
    </row>
    <row r="34" spans="1:8" ht="12">
      <c r="A34" s="1" t="s">
        <v>56</v>
      </c>
      <c r="B34" s="1" t="s">
        <v>57</v>
      </c>
      <c r="C34" s="1" t="s">
        <v>214</v>
      </c>
      <c r="D34" s="1" t="s">
        <v>11</v>
      </c>
      <c r="E34" s="1" t="s">
        <v>221</v>
      </c>
      <c r="F34" s="1" t="s">
        <v>226</v>
      </c>
      <c r="G34" s="1" t="s">
        <v>303</v>
      </c>
      <c r="H34" s="1" t="s">
        <v>80</v>
      </c>
    </row>
    <row r="35" spans="1:8" ht="12">
      <c r="A35" s="1" t="s">
        <v>60</v>
      </c>
      <c r="B35" s="1" t="s">
        <v>61</v>
      </c>
      <c r="C35" s="1" t="s">
        <v>22</v>
      </c>
      <c r="D35" s="1" t="s">
        <v>11</v>
      </c>
      <c r="E35" s="1" t="s">
        <v>221</v>
      </c>
      <c r="F35" s="1" t="s">
        <v>226</v>
      </c>
      <c r="G35" s="1" t="s">
        <v>304</v>
      </c>
      <c r="H35" s="1" t="s">
        <v>97</v>
      </c>
    </row>
    <row r="36" spans="1:8" ht="12">
      <c r="A36" s="1" t="s">
        <v>64</v>
      </c>
      <c r="B36" s="1" t="s">
        <v>65</v>
      </c>
      <c r="C36" s="1" t="s">
        <v>236</v>
      </c>
      <c r="D36" s="1" t="s">
        <v>11</v>
      </c>
      <c r="E36" s="1" t="s">
        <v>200</v>
      </c>
      <c r="F36" s="1" t="s">
        <v>226</v>
      </c>
      <c r="G36" s="1" t="s">
        <v>305</v>
      </c>
      <c r="H36" s="1" t="s">
        <v>306</v>
      </c>
    </row>
    <row r="37" spans="1:8" ht="12">
      <c r="A37" s="1" t="s">
        <v>68</v>
      </c>
      <c r="B37" s="1" t="s">
        <v>69</v>
      </c>
      <c r="C37" s="1" t="s">
        <v>8</v>
      </c>
      <c r="D37" s="1" t="s">
        <v>11</v>
      </c>
      <c r="E37" s="1" t="s">
        <v>200</v>
      </c>
      <c r="F37" s="1" t="s">
        <v>226</v>
      </c>
      <c r="G37" s="1" t="s">
        <v>307</v>
      </c>
      <c r="H37" s="1" t="s">
        <v>308</v>
      </c>
    </row>
    <row r="38" spans="1:8" ht="12">
      <c r="A38" s="1" t="s">
        <v>70</v>
      </c>
      <c r="B38" s="1" t="s">
        <v>71</v>
      </c>
      <c r="C38" s="1" t="s">
        <v>11</v>
      </c>
      <c r="D38" s="1" t="s">
        <v>11</v>
      </c>
      <c r="E38" s="1" t="s">
        <v>226</v>
      </c>
      <c r="F38" s="1" t="s">
        <v>226</v>
      </c>
      <c r="G38" s="1" t="s">
        <v>309</v>
      </c>
      <c r="H38" s="1" t="s">
        <v>310</v>
      </c>
    </row>
    <row r="39" spans="1:8" ht="12">
      <c r="A39" s="1" t="s">
        <v>73</v>
      </c>
      <c r="B39" s="1" t="s">
        <v>74</v>
      </c>
      <c r="C39" s="1" t="s">
        <v>11</v>
      </c>
      <c r="D39" s="1" t="s">
        <v>11</v>
      </c>
      <c r="E39" s="1" t="s">
        <v>226</v>
      </c>
      <c r="F39" s="1" t="s">
        <v>226</v>
      </c>
      <c r="G39" s="1" t="s">
        <v>311</v>
      </c>
      <c r="H39" s="1" t="s">
        <v>312</v>
      </c>
    </row>
    <row r="40" spans="1:8" ht="12">
      <c r="A40" s="1" t="s">
        <v>77</v>
      </c>
      <c r="B40" s="1" t="s">
        <v>78</v>
      </c>
      <c r="C40" s="1" t="s">
        <v>30</v>
      </c>
      <c r="D40" s="1" t="s">
        <v>11</v>
      </c>
      <c r="E40" s="1" t="s">
        <v>226</v>
      </c>
      <c r="F40" s="1" t="s">
        <v>226</v>
      </c>
      <c r="G40" s="1" t="s">
        <v>313</v>
      </c>
      <c r="H40" s="1" t="s">
        <v>314</v>
      </c>
    </row>
    <row r="41" spans="1:8" ht="12">
      <c r="A41" s="1" t="s">
        <v>80</v>
      </c>
      <c r="B41" s="1" t="s">
        <v>81</v>
      </c>
      <c r="C41" s="1" t="s">
        <v>19</v>
      </c>
      <c r="D41" s="1" t="s">
        <v>11</v>
      </c>
      <c r="E41" s="1" t="s">
        <v>200</v>
      </c>
      <c r="F41" s="1" t="s">
        <v>226</v>
      </c>
      <c r="G41" s="1" t="s">
        <v>315</v>
      </c>
      <c r="H41" s="1" t="s">
        <v>242</v>
      </c>
    </row>
    <row r="42" spans="1:8" ht="12">
      <c r="A42" s="1" t="s">
        <v>83</v>
      </c>
      <c r="B42" s="1" t="s">
        <v>84</v>
      </c>
      <c r="C42" s="1" t="s">
        <v>8</v>
      </c>
      <c r="D42" s="1" t="s">
        <v>11</v>
      </c>
      <c r="E42" s="1" t="s">
        <v>216</v>
      </c>
      <c r="F42" s="1" t="s">
        <v>226</v>
      </c>
      <c r="G42" s="1" t="s">
        <v>316</v>
      </c>
      <c r="H42" s="1" t="s">
        <v>285</v>
      </c>
    </row>
    <row r="43" spans="1:8" ht="12">
      <c r="A43" s="1" t="s">
        <v>86</v>
      </c>
      <c r="B43" s="1" t="s">
        <v>87</v>
      </c>
      <c r="C43" s="1" t="s">
        <v>221</v>
      </c>
      <c r="D43" s="1" t="s">
        <v>223</v>
      </c>
      <c r="E43" s="1" t="s">
        <v>211</v>
      </c>
      <c r="F43" s="1" t="s">
        <v>224</v>
      </c>
      <c r="G43" s="1" t="s">
        <v>302</v>
      </c>
      <c r="H43" s="1" t="s">
        <v>285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O1"/>
    </sheetView>
  </sheetViews>
  <sheetFormatPr defaultColWidth="9.140625" defaultRowHeight="12"/>
  <cols>
    <col min="1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187</v>
      </c>
      <c r="E2" t="s">
        <v>188</v>
      </c>
      <c r="F2" s="1" t="s">
        <v>317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199</v>
      </c>
      <c r="C5" s="1" t="s">
        <v>207</v>
      </c>
      <c r="D5" s="1" t="s">
        <v>211</v>
      </c>
      <c r="E5">
        <v>0</v>
      </c>
      <c r="F5" s="1" t="s">
        <v>198</v>
      </c>
      <c r="H5" s="1" t="s">
        <v>205</v>
      </c>
    </row>
    <row r="6" spans="1:8" ht="12">
      <c r="A6" s="1" t="s">
        <v>202</v>
      </c>
      <c r="B6" s="1" t="s">
        <v>206</v>
      </c>
      <c r="C6" s="1" t="s">
        <v>207</v>
      </c>
      <c r="D6" s="1" t="s">
        <v>211</v>
      </c>
      <c r="E6">
        <v>0</v>
      </c>
      <c r="F6" s="1" t="s">
        <v>198</v>
      </c>
      <c r="H6" s="1" t="s">
        <v>318</v>
      </c>
    </row>
    <row r="7" spans="1:8" ht="12">
      <c r="A7" s="1" t="s">
        <v>216</v>
      </c>
      <c r="B7" s="1" t="s">
        <v>217</v>
      </c>
      <c r="C7" s="1" t="s">
        <v>207</v>
      </c>
      <c r="D7" s="1" t="s">
        <v>90</v>
      </c>
      <c r="E7">
        <v>0</v>
      </c>
      <c r="F7" s="1" t="s">
        <v>22</v>
      </c>
      <c r="H7" s="1" t="s">
        <v>319</v>
      </c>
    </row>
    <row r="8" spans="1:8" ht="12">
      <c r="A8" s="1" t="s">
        <v>200</v>
      </c>
      <c r="B8" s="1" t="s">
        <v>220</v>
      </c>
      <c r="C8" s="1" t="s">
        <v>207</v>
      </c>
      <c r="D8" s="1" t="s">
        <v>90</v>
      </c>
      <c r="E8">
        <v>0</v>
      </c>
      <c r="F8" s="1" t="s">
        <v>22</v>
      </c>
      <c r="H8" s="1" t="s">
        <v>320</v>
      </c>
    </row>
    <row r="9" spans="1:8" ht="12">
      <c r="A9" s="1" t="s">
        <v>221</v>
      </c>
      <c r="B9" s="1" t="s">
        <v>222</v>
      </c>
      <c r="C9" s="1" t="s">
        <v>207</v>
      </c>
      <c r="D9" s="1" t="s">
        <v>43</v>
      </c>
      <c r="E9">
        <v>0</v>
      </c>
      <c r="F9" s="1" t="s">
        <v>232</v>
      </c>
      <c r="H9" s="1" t="s">
        <v>100</v>
      </c>
    </row>
    <row r="10" spans="1:8" ht="12">
      <c r="A10" s="1" t="s">
        <v>226</v>
      </c>
      <c r="B10" s="1" t="s">
        <v>227</v>
      </c>
      <c r="C10" s="1" t="s">
        <v>207</v>
      </c>
      <c r="D10" s="1" t="s">
        <v>211</v>
      </c>
      <c r="E10">
        <v>0</v>
      </c>
      <c r="F10" s="1" t="s">
        <v>198</v>
      </c>
      <c r="H10" s="1" t="s">
        <v>239</v>
      </c>
    </row>
    <row r="11" spans="1:8" ht="12">
      <c r="A11" s="1" t="s">
        <v>232</v>
      </c>
      <c r="B11" s="1" t="s">
        <v>233</v>
      </c>
      <c r="C11" s="1" t="s">
        <v>207</v>
      </c>
      <c r="D11" s="1" t="s">
        <v>211</v>
      </c>
      <c r="E11">
        <v>0</v>
      </c>
      <c r="F11" s="1" t="s">
        <v>198</v>
      </c>
      <c r="H11" s="1" t="s">
        <v>239</v>
      </c>
    </row>
    <row r="12" spans="1:8" ht="12">
      <c r="A12" s="1" t="s">
        <v>224</v>
      </c>
      <c r="B12" s="1" t="s">
        <v>240</v>
      </c>
      <c r="C12" s="1" t="s">
        <v>207</v>
      </c>
      <c r="D12" s="1" t="s">
        <v>211</v>
      </c>
      <c r="E12">
        <v>0</v>
      </c>
      <c r="F12" s="1" t="s">
        <v>198</v>
      </c>
      <c r="H12" s="1" t="s">
        <v>243</v>
      </c>
    </row>
    <row r="13" spans="1:8" ht="12">
      <c r="A13" s="1" t="s">
        <v>236</v>
      </c>
      <c r="B13" s="1" t="s">
        <v>244</v>
      </c>
      <c r="C13" s="1" t="s">
        <v>207</v>
      </c>
      <c r="D13" s="1" t="s">
        <v>211</v>
      </c>
      <c r="E13">
        <v>0</v>
      </c>
      <c r="F13" s="1" t="s">
        <v>198</v>
      </c>
      <c r="H13" s="1" t="s">
        <v>7</v>
      </c>
    </row>
    <row r="14" spans="1:8" ht="12">
      <c r="A14" s="1" t="s">
        <v>56</v>
      </c>
      <c r="B14" s="1" t="s">
        <v>57</v>
      </c>
      <c r="C14" s="1" t="s">
        <v>207</v>
      </c>
      <c r="D14" s="1" t="s">
        <v>11</v>
      </c>
      <c r="E14">
        <v>0</v>
      </c>
      <c r="F14" s="1" t="s">
        <v>226</v>
      </c>
      <c r="H14" s="1" t="s">
        <v>232</v>
      </c>
    </row>
    <row r="15" spans="1:8" ht="12">
      <c r="A15" s="1" t="s">
        <v>60</v>
      </c>
      <c r="B15" s="1" t="s">
        <v>61</v>
      </c>
      <c r="C15" s="1" t="s">
        <v>207</v>
      </c>
      <c r="D15" s="1" t="s">
        <v>11</v>
      </c>
      <c r="E15">
        <v>0</v>
      </c>
      <c r="F15" s="1" t="s">
        <v>226</v>
      </c>
      <c r="H15" s="1" t="s">
        <v>101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O1"/>
    </sheetView>
  </sheetViews>
  <sheetFormatPr defaultColWidth="9.140625" defaultRowHeight="12"/>
  <cols>
    <col min="1" max="1" width="8.7109375" style="0" customWidth="1"/>
    <col min="2" max="2" width="34.57421875" style="0" customWidth="1"/>
    <col min="3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102</v>
      </c>
      <c r="E2" s="1" t="s">
        <v>188</v>
      </c>
      <c r="F2" s="1" t="s">
        <v>103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s="1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104</v>
      </c>
      <c r="C5" s="1" t="s">
        <v>90</v>
      </c>
      <c r="D5" s="1" t="s">
        <v>90</v>
      </c>
      <c r="E5" s="1" t="s">
        <v>22</v>
      </c>
      <c r="F5" s="1" t="s">
        <v>22</v>
      </c>
      <c r="G5" s="1" t="s">
        <v>105</v>
      </c>
      <c r="H5" s="1" t="s">
        <v>8</v>
      </c>
    </row>
    <row r="6" spans="1:8" ht="12">
      <c r="A6" s="1" t="s">
        <v>202</v>
      </c>
      <c r="B6" s="1" t="s">
        <v>106</v>
      </c>
      <c r="C6" s="1" t="s">
        <v>216</v>
      </c>
      <c r="D6" s="1" t="s">
        <v>90</v>
      </c>
      <c r="E6" s="1" t="s">
        <v>211</v>
      </c>
      <c r="F6" s="1" t="s">
        <v>22</v>
      </c>
      <c r="G6" s="1" t="s">
        <v>107</v>
      </c>
      <c r="H6" s="1" t="s">
        <v>33</v>
      </c>
    </row>
    <row r="7" spans="1:8" ht="12">
      <c r="A7" s="1" t="s">
        <v>211</v>
      </c>
      <c r="B7" s="1" t="s">
        <v>108</v>
      </c>
      <c r="C7" s="1" t="s">
        <v>109</v>
      </c>
      <c r="D7" s="1" t="s">
        <v>90</v>
      </c>
      <c r="E7" s="1" t="s">
        <v>22</v>
      </c>
      <c r="F7" s="1" t="s">
        <v>22</v>
      </c>
      <c r="G7" s="1" t="s">
        <v>110</v>
      </c>
      <c r="H7" s="1" t="s">
        <v>221</v>
      </c>
    </row>
    <row r="8" spans="1:8" ht="12">
      <c r="A8" s="1" t="s">
        <v>216</v>
      </c>
      <c r="B8" s="1" t="s">
        <v>111</v>
      </c>
      <c r="C8" s="1" t="s">
        <v>90</v>
      </c>
      <c r="D8" s="1" t="s">
        <v>90</v>
      </c>
      <c r="E8" s="1" t="s">
        <v>22</v>
      </c>
      <c r="F8" s="1" t="s">
        <v>22</v>
      </c>
      <c r="G8" s="1" t="s">
        <v>112</v>
      </c>
      <c r="H8" s="1" t="s">
        <v>8</v>
      </c>
    </row>
    <row r="9" spans="1:8" ht="12">
      <c r="A9" s="1" t="s">
        <v>200</v>
      </c>
      <c r="B9" s="1" t="s">
        <v>113</v>
      </c>
      <c r="C9" s="1" t="s">
        <v>211</v>
      </c>
      <c r="D9" s="1" t="s">
        <v>80</v>
      </c>
      <c r="E9" s="1" t="s">
        <v>198</v>
      </c>
      <c r="F9" s="1" t="s">
        <v>10</v>
      </c>
      <c r="G9" s="1" t="s">
        <v>114</v>
      </c>
      <c r="H9" s="1" t="s">
        <v>115</v>
      </c>
    </row>
    <row r="10" spans="1:8" ht="12">
      <c r="A10" s="1" t="s">
        <v>221</v>
      </c>
      <c r="B10" s="1" t="s">
        <v>116</v>
      </c>
      <c r="C10" s="1" t="s">
        <v>211</v>
      </c>
      <c r="D10" s="1" t="s">
        <v>80</v>
      </c>
      <c r="E10" s="1" t="s">
        <v>198</v>
      </c>
      <c r="F10" s="1" t="s">
        <v>10</v>
      </c>
      <c r="G10" s="1" t="s">
        <v>117</v>
      </c>
      <c r="H10" s="1" t="s">
        <v>118</v>
      </c>
    </row>
    <row r="11" spans="1:8" ht="12">
      <c r="A11" s="1" t="s">
        <v>226</v>
      </c>
      <c r="B11" s="1" t="s">
        <v>119</v>
      </c>
      <c r="C11" s="1" t="s">
        <v>207</v>
      </c>
      <c r="D11" s="1" t="s">
        <v>27</v>
      </c>
      <c r="E11" s="1" t="s">
        <v>207</v>
      </c>
      <c r="F11" s="1" t="s">
        <v>221</v>
      </c>
      <c r="H11" s="1" t="s">
        <v>120</v>
      </c>
    </row>
    <row r="12" spans="1:8" ht="12">
      <c r="A12" s="1" t="s">
        <v>232</v>
      </c>
      <c r="B12" s="1" t="s">
        <v>121</v>
      </c>
      <c r="C12" s="1" t="s">
        <v>211</v>
      </c>
      <c r="D12" s="1" t="s">
        <v>19</v>
      </c>
      <c r="E12" s="1" t="s">
        <v>198</v>
      </c>
      <c r="F12" s="1" t="s">
        <v>200</v>
      </c>
      <c r="G12" s="1" t="s">
        <v>122</v>
      </c>
      <c r="H12" s="1" t="s">
        <v>123</v>
      </c>
    </row>
    <row r="13" spans="1:8" ht="12">
      <c r="A13" s="1" t="s">
        <v>224</v>
      </c>
      <c r="B13" s="1" t="s">
        <v>124</v>
      </c>
      <c r="C13" s="1" t="s">
        <v>214</v>
      </c>
      <c r="D13" s="1" t="s">
        <v>214</v>
      </c>
      <c r="E13" s="1" t="s">
        <v>226</v>
      </c>
      <c r="F13" s="1" t="s">
        <v>226</v>
      </c>
      <c r="G13" s="1" t="s">
        <v>125</v>
      </c>
      <c r="H13" s="1" t="s">
        <v>126</v>
      </c>
    </row>
    <row r="14" spans="1:8" ht="12">
      <c r="A14" s="1" t="s">
        <v>236</v>
      </c>
      <c r="B14" s="1" t="s">
        <v>127</v>
      </c>
      <c r="C14" s="1" t="s">
        <v>33</v>
      </c>
      <c r="D14" s="1" t="s">
        <v>11</v>
      </c>
      <c r="E14" s="1" t="s">
        <v>226</v>
      </c>
      <c r="F14" s="1" t="s">
        <v>226</v>
      </c>
      <c r="G14" s="1" t="s">
        <v>128</v>
      </c>
      <c r="H14" s="1" t="s">
        <v>129</v>
      </c>
    </row>
    <row r="15" spans="1:8" ht="12">
      <c r="A15" s="1" t="s">
        <v>97</v>
      </c>
      <c r="B15" s="1" t="s">
        <v>130</v>
      </c>
      <c r="C15" s="1" t="s">
        <v>8</v>
      </c>
      <c r="D15" s="1" t="s">
        <v>11</v>
      </c>
      <c r="E15" s="1" t="s">
        <v>221</v>
      </c>
      <c r="F15" s="1" t="s">
        <v>226</v>
      </c>
      <c r="G15" s="1" t="s">
        <v>131</v>
      </c>
      <c r="H15" s="1" t="s">
        <v>132</v>
      </c>
    </row>
    <row r="16" spans="1:8" ht="12">
      <c r="A16" s="1" t="s">
        <v>8</v>
      </c>
      <c r="B16" s="1" t="s">
        <v>133</v>
      </c>
      <c r="C16" s="1" t="s">
        <v>207</v>
      </c>
      <c r="D16" s="1" t="s">
        <v>11</v>
      </c>
      <c r="E16" s="1" t="s">
        <v>207</v>
      </c>
      <c r="F16" s="1" t="s">
        <v>226</v>
      </c>
      <c r="H16" s="1" t="s">
        <v>134</v>
      </c>
    </row>
    <row r="17" spans="1:8" ht="12">
      <c r="A17" s="1" t="s">
        <v>10</v>
      </c>
      <c r="B17" s="1" t="s">
        <v>135</v>
      </c>
      <c r="C17" s="1" t="s">
        <v>224</v>
      </c>
      <c r="D17" s="1" t="s">
        <v>224</v>
      </c>
      <c r="E17" s="1" t="s">
        <v>211</v>
      </c>
      <c r="F17" s="1" t="s">
        <v>211</v>
      </c>
      <c r="G17" s="1" t="s">
        <v>136</v>
      </c>
      <c r="H17" s="1" t="s">
        <v>137</v>
      </c>
    </row>
    <row r="18" spans="1:8" ht="12">
      <c r="A18" s="1" t="s">
        <v>22</v>
      </c>
      <c r="B18" s="1" t="s">
        <v>138</v>
      </c>
      <c r="C18" s="1" t="s">
        <v>207</v>
      </c>
      <c r="D18" s="1" t="s">
        <v>211</v>
      </c>
      <c r="E18" s="1" t="s">
        <v>207</v>
      </c>
      <c r="F18" s="1" t="s">
        <v>198</v>
      </c>
      <c r="H18" s="1" t="s">
        <v>55</v>
      </c>
    </row>
    <row r="19" spans="1:8" ht="12">
      <c r="A19" s="1" t="s">
        <v>214</v>
      </c>
      <c r="B19" s="1" t="s">
        <v>139</v>
      </c>
      <c r="C19" s="1" t="s">
        <v>202</v>
      </c>
      <c r="D19" s="1" t="s">
        <v>211</v>
      </c>
      <c r="E19" s="1" t="s">
        <v>198</v>
      </c>
      <c r="F19" s="1" t="s">
        <v>198</v>
      </c>
      <c r="G19" s="1" t="s">
        <v>140</v>
      </c>
      <c r="H19" s="1" t="s">
        <v>141</v>
      </c>
    </row>
    <row r="20" spans="1:8" ht="12">
      <c r="A20" s="1" t="s">
        <v>27</v>
      </c>
      <c r="B20" s="1" t="s">
        <v>142</v>
      </c>
      <c r="C20" s="1" t="s">
        <v>211</v>
      </c>
      <c r="D20" s="1" t="s">
        <v>211</v>
      </c>
      <c r="E20" s="1" t="s">
        <v>198</v>
      </c>
      <c r="F20" s="1" t="s">
        <v>198</v>
      </c>
      <c r="G20" s="1" t="s">
        <v>143</v>
      </c>
      <c r="H20" s="1" t="s">
        <v>141</v>
      </c>
    </row>
    <row r="21" spans="1:8" ht="12">
      <c r="A21" s="1" t="s">
        <v>30</v>
      </c>
      <c r="B21" s="1" t="s">
        <v>144</v>
      </c>
      <c r="C21" s="1" t="s">
        <v>211</v>
      </c>
      <c r="D21" s="1" t="s">
        <v>211</v>
      </c>
      <c r="E21" s="1" t="s">
        <v>198</v>
      </c>
      <c r="F21" s="1" t="s">
        <v>198</v>
      </c>
      <c r="G21" s="1" t="s">
        <v>145</v>
      </c>
      <c r="H21" s="1" t="s">
        <v>141</v>
      </c>
    </row>
    <row r="22" spans="1:8" ht="12">
      <c r="A22" s="1" t="s">
        <v>33</v>
      </c>
      <c r="B22" s="1" t="s">
        <v>146</v>
      </c>
      <c r="C22" s="1" t="s">
        <v>211</v>
      </c>
      <c r="D22" s="1" t="s">
        <v>211</v>
      </c>
      <c r="E22" s="1" t="s">
        <v>198</v>
      </c>
      <c r="F22" s="1" t="s">
        <v>198</v>
      </c>
      <c r="G22" s="1" t="s">
        <v>147</v>
      </c>
      <c r="H22" s="1" t="s">
        <v>141</v>
      </c>
    </row>
    <row r="23" spans="1:8" ht="12">
      <c r="A23" s="1" t="s">
        <v>11</v>
      </c>
      <c r="B23" s="1" t="s">
        <v>148</v>
      </c>
      <c r="C23" s="1" t="s">
        <v>211</v>
      </c>
      <c r="D23" s="1" t="s">
        <v>211</v>
      </c>
      <c r="E23" s="1" t="s">
        <v>198</v>
      </c>
      <c r="F23" s="1" t="s">
        <v>198</v>
      </c>
      <c r="G23" s="1" t="s">
        <v>149</v>
      </c>
      <c r="H23" s="1" t="s">
        <v>55</v>
      </c>
    </row>
    <row r="24" spans="1:8" ht="12">
      <c r="A24" s="1" t="s">
        <v>38</v>
      </c>
      <c r="B24" s="1" t="s">
        <v>150</v>
      </c>
      <c r="C24" s="1" t="s">
        <v>211</v>
      </c>
      <c r="D24" s="1" t="s">
        <v>211</v>
      </c>
      <c r="E24" s="1" t="s">
        <v>198</v>
      </c>
      <c r="F24" s="1" t="s">
        <v>198</v>
      </c>
      <c r="G24" s="1" t="s">
        <v>151</v>
      </c>
      <c r="H24" s="1" t="s">
        <v>55</v>
      </c>
    </row>
    <row r="25" spans="1:8" ht="12">
      <c r="A25" s="1" t="s">
        <v>41</v>
      </c>
      <c r="B25" s="1" t="s">
        <v>152</v>
      </c>
      <c r="C25" s="1" t="s">
        <v>207</v>
      </c>
      <c r="D25" s="1" t="s">
        <v>211</v>
      </c>
      <c r="E25" s="1" t="s">
        <v>207</v>
      </c>
      <c r="F25" s="1" t="s">
        <v>198</v>
      </c>
      <c r="H25" s="1" t="s">
        <v>55</v>
      </c>
    </row>
    <row r="26" spans="1:8" ht="12">
      <c r="A26" s="1" t="s">
        <v>43</v>
      </c>
      <c r="B26" s="1" t="s">
        <v>153</v>
      </c>
      <c r="C26" s="1" t="s">
        <v>202</v>
      </c>
      <c r="D26" s="1" t="s">
        <v>211</v>
      </c>
      <c r="E26" s="1" t="s">
        <v>198</v>
      </c>
      <c r="F26" s="1" t="s">
        <v>198</v>
      </c>
      <c r="G26" s="1" t="s">
        <v>154</v>
      </c>
      <c r="H26" s="1" t="s">
        <v>55</v>
      </c>
    </row>
    <row r="27" spans="1:8" ht="12">
      <c r="A27" s="1" t="s">
        <v>45</v>
      </c>
      <c r="B27" s="1" t="s">
        <v>155</v>
      </c>
      <c r="C27" s="1" t="s">
        <v>211</v>
      </c>
      <c r="D27" s="1" t="s">
        <v>211</v>
      </c>
      <c r="E27" s="1" t="s">
        <v>198</v>
      </c>
      <c r="F27" s="1" t="s">
        <v>198</v>
      </c>
      <c r="G27" s="1" t="s">
        <v>156</v>
      </c>
      <c r="H27" s="1" t="s">
        <v>55</v>
      </c>
    </row>
    <row r="28" spans="1:8" ht="12">
      <c r="A28" s="1" t="s">
        <v>234</v>
      </c>
      <c r="B28" s="1" t="s">
        <v>157</v>
      </c>
      <c r="C28" s="1" t="s">
        <v>207</v>
      </c>
      <c r="D28" s="1" t="s">
        <v>211</v>
      </c>
      <c r="E28" s="1" t="s">
        <v>207</v>
      </c>
      <c r="F28" s="1" t="s">
        <v>198</v>
      </c>
      <c r="H28" s="1" t="s">
        <v>158</v>
      </c>
    </row>
    <row r="29" spans="1:8" ht="12">
      <c r="A29" s="1" t="s">
        <v>223</v>
      </c>
      <c r="B29" s="1" t="s">
        <v>159</v>
      </c>
      <c r="C29" s="1" t="s">
        <v>198</v>
      </c>
      <c r="D29" s="1" t="s">
        <v>211</v>
      </c>
      <c r="E29" s="1" t="s">
        <v>198</v>
      </c>
      <c r="F29" s="1" t="s">
        <v>198</v>
      </c>
      <c r="G29" s="1" t="s">
        <v>160</v>
      </c>
      <c r="H29" s="1" t="s">
        <v>158</v>
      </c>
    </row>
    <row r="30" spans="1:8" ht="12">
      <c r="A30" s="1" t="s">
        <v>49</v>
      </c>
      <c r="B30" s="1" t="s">
        <v>353</v>
      </c>
      <c r="C30" s="1" t="s">
        <v>198</v>
      </c>
      <c r="D30" s="1" t="s">
        <v>211</v>
      </c>
      <c r="E30" s="1" t="s">
        <v>198</v>
      </c>
      <c r="F30" s="1" t="s">
        <v>198</v>
      </c>
      <c r="G30" s="1" t="s">
        <v>354</v>
      </c>
      <c r="H30" s="1" t="s">
        <v>158</v>
      </c>
    </row>
    <row r="31" spans="1:8" ht="12">
      <c r="A31" s="1" t="s">
        <v>53</v>
      </c>
      <c r="B31" s="1" t="s">
        <v>161</v>
      </c>
      <c r="C31" s="1" t="s">
        <v>207</v>
      </c>
      <c r="D31" s="1" t="s">
        <v>211</v>
      </c>
      <c r="E31" s="1" t="s">
        <v>207</v>
      </c>
      <c r="F31" s="1" t="s">
        <v>198</v>
      </c>
      <c r="H31" s="1" t="s">
        <v>158</v>
      </c>
    </row>
    <row r="32" spans="1:8" ht="12">
      <c r="A32" s="1" t="s">
        <v>56</v>
      </c>
      <c r="B32" s="1" t="s">
        <v>162</v>
      </c>
      <c r="C32" s="1" t="s">
        <v>207</v>
      </c>
      <c r="D32" s="1" t="s">
        <v>211</v>
      </c>
      <c r="E32" s="1" t="s">
        <v>207</v>
      </c>
      <c r="F32" s="1" t="s">
        <v>198</v>
      </c>
      <c r="H32" s="1" t="s">
        <v>137</v>
      </c>
    </row>
    <row r="33" spans="1:8" ht="12">
      <c r="A33" s="1" t="s">
        <v>60</v>
      </c>
      <c r="B33" s="1" t="s">
        <v>163</v>
      </c>
      <c r="C33" s="1" t="s">
        <v>226</v>
      </c>
      <c r="D33" s="1" t="s">
        <v>64</v>
      </c>
      <c r="E33" s="1" t="s">
        <v>211</v>
      </c>
      <c r="F33" s="1" t="s">
        <v>97</v>
      </c>
      <c r="G33" s="1" t="s">
        <v>164</v>
      </c>
      <c r="H33" s="1" t="s">
        <v>165</v>
      </c>
    </row>
    <row r="34" spans="1:8" ht="12">
      <c r="A34" s="1" t="s">
        <v>64</v>
      </c>
      <c r="B34" s="1" t="s">
        <v>166</v>
      </c>
      <c r="C34" s="1" t="s">
        <v>49</v>
      </c>
      <c r="D34" s="1" t="s">
        <v>64</v>
      </c>
      <c r="E34" s="1" t="s">
        <v>97</v>
      </c>
      <c r="F34" s="1" t="s">
        <v>97</v>
      </c>
      <c r="G34" s="1" t="s">
        <v>167</v>
      </c>
      <c r="H34" s="1" t="s">
        <v>137</v>
      </c>
    </row>
    <row r="35" spans="1:8" ht="12">
      <c r="A35" s="1" t="s">
        <v>68</v>
      </c>
      <c r="B35" s="1" t="s">
        <v>168</v>
      </c>
      <c r="C35" s="1" t="s">
        <v>64</v>
      </c>
      <c r="D35" s="1" t="s">
        <v>64</v>
      </c>
      <c r="E35" s="1" t="s">
        <v>97</v>
      </c>
      <c r="F35" s="1" t="s">
        <v>97</v>
      </c>
      <c r="G35" s="1" t="s">
        <v>169</v>
      </c>
      <c r="H35" s="1" t="s">
        <v>158</v>
      </c>
    </row>
    <row r="36" spans="1:8" ht="12">
      <c r="A36" s="1" t="s">
        <v>70</v>
      </c>
      <c r="B36" s="1" t="s">
        <v>170</v>
      </c>
      <c r="C36" s="1" t="s">
        <v>43</v>
      </c>
      <c r="D36" s="1" t="s">
        <v>64</v>
      </c>
      <c r="E36" s="1" t="s">
        <v>224</v>
      </c>
      <c r="F36" s="1" t="s">
        <v>97</v>
      </c>
      <c r="G36" s="1" t="s">
        <v>171</v>
      </c>
      <c r="H36" s="1" t="s">
        <v>310</v>
      </c>
    </row>
    <row r="37" spans="1:8" ht="12">
      <c r="A37" s="1" t="s">
        <v>73</v>
      </c>
      <c r="B37" s="1" t="s">
        <v>172</v>
      </c>
      <c r="C37" s="1" t="s">
        <v>51</v>
      </c>
      <c r="D37" s="1" t="s">
        <v>64</v>
      </c>
      <c r="E37" s="1" t="s">
        <v>97</v>
      </c>
      <c r="F37" s="1" t="s">
        <v>97</v>
      </c>
      <c r="G37" s="1" t="s">
        <v>173</v>
      </c>
      <c r="H37" s="1" t="s">
        <v>174</v>
      </c>
    </row>
    <row r="38" spans="1:8" ht="12">
      <c r="A38" s="1" t="s">
        <v>77</v>
      </c>
      <c r="B38" s="1" t="s">
        <v>175</v>
      </c>
      <c r="C38" s="1" t="s">
        <v>223</v>
      </c>
      <c r="D38" s="1" t="s">
        <v>64</v>
      </c>
      <c r="E38" s="1" t="s">
        <v>97</v>
      </c>
      <c r="F38" s="1" t="s">
        <v>97</v>
      </c>
      <c r="G38" s="1" t="s">
        <v>176</v>
      </c>
      <c r="H38" s="1" t="s">
        <v>13</v>
      </c>
    </row>
    <row r="39" spans="1:8" ht="12">
      <c r="A39" s="1" t="s">
        <v>80</v>
      </c>
      <c r="B39" s="1" t="s">
        <v>177</v>
      </c>
      <c r="C39" s="1" t="s">
        <v>43</v>
      </c>
      <c r="D39" s="1" t="s">
        <v>64</v>
      </c>
      <c r="E39" s="1" t="s">
        <v>236</v>
      </c>
      <c r="F39" s="1" t="s">
        <v>97</v>
      </c>
      <c r="G39" s="1" t="s">
        <v>178</v>
      </c>
      <c r="H39" s="1" t="s">
        <v>13</v>
      </c>
    </row>
    <row r="40" spans="1:8" ht="12">
      <c r="A40" s="1" t="s">
        <v>179</v>
      </c>
      <c r="B40" s="1" t="s">
        <v>180</v>
      </c>
      <c r="C40" s="1" t="s">
        <v>60</v>
      </c>
      <c r="D40" s="1" t="s">
        <v>64</v>
      </c>
      <c r="E40" s="1" t="s">
        <v>97</v>
      </c>
      <c r="F40" s="1" t="s">
        <v>97</v>
      </c>
      <c r="G40" s="1" t="s">
        <v>181</v>
      </c>
      <c r="H40" s="1" t="s">
        <v>182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1" sqref="A1:O1"/>
    </sheetView>
  </sheetViews>
  <sheetFormatPr defaultColWidth="9.140625" defaultRowHeight="12"/>
  <cols>
    <col min="1" max="4" width="8.7109375" style="0" customWidth="1"/>
    <col min="5" max="5" width="2.28125" style="0" bestFit="1" customWidth="1"/>
    <col min="6" max="6" width="8.7109375" style="0" customWidth="1"/>
    <col min="7" max="7" width="2.7109375" style="0" bestFit="1" customWidth="1"/>
    <col min="8" max="8" width="8.7109375" style="0" customWidth="1"/>
    <col min="9" max="9" width="2.28125" style="0" bestFit="1" customWidth="1"/>
    <col min="10" max="10" width="9.57421875" style="3" customWidth="1"/>
    <col min="11" max="16384" width="8.7109375" style="0" customWidth="1"/>
  </cols>
  <sheetData>
    <row r="1" spans="1:16" ht="12">
      <c r="A1" t="s">
        <v>356</v>
      </c>
      <c r="J1" s="3" t="s">
        <v>365</v>
      </c>
      <c r="K1" t="s">
        <v>366</v>
      </c>
      <c r="L1" t="s">
        <v>367</v>
      </c>
      <c r="M1" t="s">
        <v>368</v>
      </c>
      <c r="N1" t="s">
        <v>369</v>
      </c>
      <c r="O1" t="s">
        <v>370</v>
      </c>
      <c r="P1" t="s">
        <v>371</v>
      </c>
    </row>
    <row r="2" spans="1:16" ht="12">
      <c r="A2" t="s">
        <v>357</v>
      </c>
      <c r="C2" t="s">
        <v>361</v>
      </c>
      <c r="D2">
        <f>SUM(D3:D5)</f>
        <v>133.405</v>
      </c>
      <c r="E2" t="s">
        <v>362</v>
      </c>
      <c r="F2">
        <v>0.0224</v>
      </c>
      <c r="G2" t="s">
        <v>363</v>
      </c>
      <c r="H2" t="s">
        <v>364</v>
      </c>
      <c r="I2" t="s">
        <v>362</v>
      </c>
      <c r="J2" s="3">
        <f>0.02*0.000000001</f>
        <v>2.0000000000000002E-11</v>
      </c>
      <c r="K2" s="3">
        <f>0.7*0.000000001</f>
        <v>7E-10</v>
      </c>
      <c r="L2" s="3">
        <f>0.18*0.000000001</f>
        <v>1.8E-10</v>
      </c>
      <c r="M2" s="3">
        <f>0.01*0.000000001</f>
        <v>1.0000000000000001E-11</v>
      </c>
      <c r="N2" s="3">
        <f>3.2*0.000000001</f>
        <v>3.2000000000000005E-09</v>
      </c>
      <c r="O2" s="3">
        <f>0.2*0.000000001</f>
        <v>2.0000000000000003E-10</v>
      </c>
      <c r="P2" s="3">
        <f>3.4*0.000000001</f>
        <v>3.4000000000000003E-09</v>
      </c>
    </row>
    <row r="3" spans="1:16" ht="12">
      <c r="A3" t="s">
        <v>358</v>
      </c>
      <c r="B3">
        <v>2</v>
      </c>
      <c r="C3">
        <v>12.011</v>
      </c>
      <c r="D3">
        <f>B3*C3</f>
        <v>24.022</v>
      </c>
      <c r="H3" t="s">
        <v>364</v>
      </c>
      <c r="I3" t="s">
        <v>363</v>
      </c>
      <c r="J3" s="3">
        <f>J2*$D$2/$F$2</f>
        <v>1.1911160714285715E-07</v>
      </c>
      <c r="K3" s="3">
        <f aca="true" t="shared" si="0" ref="K3:P3">K2*$D$2/$F$2</f>
        <v>4.16890625E-06</v>
      </c>
      <c r="L3" s="3">
        <f t="shared" si="0"/>
        <v>1.0720044642857143E-06</v>
      </c>
      <c r="M3" s="3">
        <f t="shared" si="0"/>
        <v>5.955580357142858E-08</v>
      </c>
      <c r="N3" s="3">
        <f t="shared" si="0"/>
        <v>1.9057857142857146E-05</v>
      </c>
      <c r="O3" s="3">
        <f t="shared" si="0"/>
        <v>1.1911160714285716E-06</v>
      </c>
      <c r="P3" s="3">
        <f t="shared" si="0"/>
        <v>2.0248973214285717E-05</v>
      </c>
    </row>
    <row r="4" spans="1:4" ht="12">
      <c r="A4" t="s">
        <v>359</v>
      </c>
      <c r="B4">
        <v>3</v>
      </c>
      <c r="C4">
        <v>1.008</v>
      </c>
      <c r="D4">
        <f>B4*C4</f>
        <v>3.024</v>
      </c>
    </row>
    <row r="5" spans="1:4" ht="12">
      <c r="A5" t="s">
        <v>360</v>
      </c>
      <c r="B5">
        <v>3</v>
      </c>
      <c r="C5">
        <v>35.453</v>
      </c>
      <c r="D5">
        <f>B5*C5</f>
        <v>106.35900000000001</v>
      </c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2004-01-26T11:10:44Z</cp:lastPrinted>
  <dcterms:created xsi:type="dcterms:W3CDTF">2002-10-28T09:02:30Z</dcterms:created>
  <dcterms:modified xsi:type="dcterms:W3CDTF">2004-04-23T07:27:46Z</dcterms:modified>
  <cp:category/>
  <cp:version/>
  <cp:contentType/>
  <cp:contentStatus/>
</cp:coreProperties>
</file>