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95" yWindow="165" windowWidth="15480" windowHeight="11640" activeTab="0"/>
  </bookViews>
  <sheets>
    <sheet name="暴露大気" sheetId="1" r:id="rId1"/>
  </sheets>
  <definedNames>
    <definedName name="_xlnm.Print_Area" localSheetId="0">'暴露大気'!$A$1:$I$36</definedName>
    <definedName name="試生物">#REF!</definedName>
    <definedName name="調査物質_クエリ">#REF!</definedName>
    <definedName name="物質2000_1_クエリ">#REF!</definedName>
  </definedNames>
  <calcPr fullCalcOnLoad="1"/>
</workbook>
</file>

<file path=xl/sharedStrings.xml><?xml version="1.0" encoding="utf-8"?>
<sst xmlns="http://schemas.openxmlformats.org/spreadsheetml/2006/main" count="237" uniqueCount="99">
  <si>
    <t>検出下限値：</t>
  </si>
  <si>
    <t>検出下限値</t>
  </si>
  <si>
    <r>
      <t>ｎｇ／ｍ</t>
    </r>
    <r>
      <rPr>
        <vertAlign val="superscript"/>
        <sz val="11"/>
        <rFont val="ＭＳ Ｐ明朝"/>
        <family val="1"/>
      </rPr>
      <t>３</t>
    </r>
  </si>
  <si>
    <t xml:space="preserve">   510</t>
  </si>
  <si>
    <t xml:space="preserve">   24</t>
  </si>
  <si>
    <t xml:space="preserve">   31</t>
  </si>
  <si>
    <t xml:space="preserve">   20</t>
  </si>
  <si>
    <t xml:space="preserve">   39</t>
  </si>
  <si>
    <t xml:space="preserve">   18</t>
  </si>
  <si>
    <t xml:space="preserve">   26</t>
  </si>
  <si>
    <t xml:space="preserve">   46</t>
  </si>
  <si>
    <t xml:space="preserve">   28</t>
  </si>
  <si>
    <t xml:space="preserve">   29</t>
  </si>
  <si>
    <t xml:space="preserve">   49</t>
  </si>
  <si>
    <t xml:space="preserve">   21</t>
  </si>
  <si>
    <t xml:space="preserve">   38</t>
  </si>
  <si>
    <t>地点数</t>
  </si>
  <si>
    <t>～15</t>
  </si>
  <si>
    <t>38</t>
  </si>
  <si>
    <t>84</t>
  </si>
  <si>
    <t>15</t>
  </si>
  <si>
    <t>検出数</t>
  </si>
  <si>
    <t>中央値</t>
  </si>
  <si>
    <t>幾何平均</t>
  </si>
  <si>
    <r>
      <t>9</t>
    </r>
    <r>
      <rPr>
        <sz val="11"/>
        <rFont val="ＭＳ Ｐ明朝"/>
        <family val="1"/>
      </rPr>
      <t>5%値</t>
    </r>
  </si>
  <si>
    <t>最小値</t>
  </si>
  <si>
    <t>最大値</t>
  </si>
  <si>
    <t xml:space="preserve">   45</t>
  </si>
  <si>
    <t xml:space="preserve">   48</t>
  </si>
  <si>
    <t xml:space="preserve">   44</t>
  </si>
  <si>
    <t>15</t>
  </si>
  <si>
    <t>３塩化ナフタレン</t>
  </si>
  <si>
    <t>４塩化ナフタレン</t>
  </si>
  <si>
    <t>５塩化ナフタレン</t>
  </si>
  <si>
    <t>６塩化ナフタレン</t>
  </si>
  <si>
    <t>７塩化ナフタレン</t>
  </si>
  <si>
    <t>８塩化ナフタレン</t>
  </si>
  <si>
    <t>大気</t>
  </si>
  <si>
    <t>釧路市立春採中学校</t>
  </si>
  <si>
    <t>札幌芸術の森</t>
  </si>
  <si>
    <t xml:space="preserve">   53</t>
  </si>
  <si>
    <t>雫石</t>
  </si>
  <si>
    <t>国設仙台測定局</t>
  </si>
  <si>
    <t>茨城県公害技術センター</t>
  </si>
  <si>
    <t xml:space="preserve">   380</t>
  </si>
  <si>
    <t>市原市内(市原松崎測定局)</t>
  </si>
  <si>
    <t>東京都内</t>
  </si>
  <si>
    <t>神奈川県環境科学センター</t>
  </si>
  <si>
    <t xml:space="preserve">   230</t>
  </si>
  <si>
    <t xml:space="preserve">   76</t>
  </si>
  <si>
    <t>横浜市内</t>
  </si>
  <si>
    <t>砺波市内</t>
  </si>
  <si>
    <t>富士五湖周辺</t>
  </si>
  <si>
    <t>長野県衛生公害研究所</t>
  </si>
  <si>
    <t>岐阜県保健環境研究所</t>
  </si>
  <si>
    <t xml:space="preserve">   92</t>
  </si>
  <si>
    <t>名古屋市内</t>
  </si>
  <si>
    <t xml:space="preserve">   75</t>
  </si>
  <si>
    <t xml:space="preserve">   52</t>
  </si>
  <si>
    <t>三重県科学技術振興センター</t>
  </si>
  <si>
    <t>城陽市内</t>
  </si>
  <si>
    <t xml:space="preserve">   220</t>
  </si>
  <si>
    <t>大阪府環境情報センター</t>
  </si>
  <si>
    <t xml:space="preserve">   130</t>
  </si>
  <si>
    <t>nd</t>
  </si>
  <si>
    <t>物質：</t>
  </si>
  <si>
    <t xml:space="preserve">   70</t>
  </si>
  <si>
    <t xml:space="preserve">   310</t>
  </si>
  <si>
    <t>神戸市内</t>
  </si>
  <si>
    <t>奈良県天理大気測定局</t>
  </si>
  <si>
    <t xml:space="preserve">   65</t>
  </si>
  <si>
    <t>広島市内(市立国泰寺中学校)</t>
  </si>
  <si>
    <t>山口県環境保健研究センター</t>
  </si>
  <si>
    <t>徳島県保健環境センター</t>
  </si>
  <si>
    <t>香川県高松合同庁舎</t>
  </si>
  <si>
    <t xml:space="preserve">   64</t>
  </si>
  <si>
    <t>県宇和島地方局</t>
  </si>
  <si>
    <t xml:space="preserve">   74</t>
  </si>
  <si>
    <t>大牟田市役所</t>
  </si>
  <si>
    <t xml:space="preserve">   320</t>
  </si>
  <si>
    <t xml:space="preserve">   2200</t>
  </si>
  <si>
    <t xml:space="preserve">   1200</t>
  </si>
  <si>
    <t>北九州観測局</t>
  </si>
  <si>
    <t>佐賀県環境センター</t>
  </si>
  <si>
    <t>鹿児島市内</t>
  </si>
  <si>
    <t>物質別地点別調査結果</t>
  </si>
  <si>
    <t>暴露量調査</t>
  </si>
  <si>
    <t>媒体：</t>
  </si>
  <si>
    <t>調査年度：</t>
  </si>
  <si>
    <t>2002</t>
  </si>
  <si>
    <t>１，２－ジクロロベンゼン</t>
  </si>
  <si>
    <t>単位：</t>
  </si>
  <si>
    <t>調査地区名</t>
  </si>
  <si>
    <t>試料1</t>
  </si>
  <si>
    <t>試料2</t>
  </si>
  <si>
    <t>試料3</t>
  </si>
  <si>
    <t>検体数</t>
  </si>
  <si>
    <t xml:space="preserve">    nd</t>
  </si>
  <si>
    <t>3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</si>
</sst>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_ "/>
    <numFmt numFmtId="184" formatCode="0.000000_);[Red]\(0.000000\)"/>
    <numFmt numFmtId="185" formatCode="0.00000_);[Red]\(0.00000\)"/>
    <numFmt numFmtId="186" formatCode="0.0000_);[Red]\(0.0000\)"/>
    <numFmt numFmtId="187" formatCode="0_);[Red]\(0\)"/>
    <numFmt numFmtId="188" formatCode="0.0000000_ "/>
    <numFmt numFmtId="189" formatCode="0.0000000_);[Red]\(0.0000000\)"/>
    <numFmt numFmtId="190" formatCode="0.0E+00"/>
    <numFmt numFmtId="191" formatCode="0.00_);[Red]\(0.00\)"/>
    <numFmt numFmtId="192" formatCode="0.000_);[Red]\(0.000\)"/>
    <numFmt numFmtId="193" formatCode="&quot;\&quot;#,##0.00000;&quot;\&quot;\-#,##0.00000"/>
    <numFmt numFmtId="194" formatCode="#,##0.00000_ "/>
    <numFmt numFmtId="195" formatCode=".%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&quot;\&quot;#,##0;\-&quot;\&quot;#,##0"/>
    <numFmt numFmtId="201" formatCode="&quot;\&quot;#,##0;[Red]\-&quot;\&quot;#,##0"/>
    <numFmt numFmtId="202" formatCode="&quot;\&quot;#,##0.00;\-&quot;\&quot;#,##0.00"/>
    <numFmt numFmtId="203" formatCode="&quot;\&quot;#,##0.00;[Red]\-&quot;\&quot;#,##0.00"/>
    <numFmt numFmtId="204" formatCode="_-&quot;\&quot;* #,##0_-;\-&quot;\&quot;* #,##0_-;_-&quot;\&quot;* &quot;-&quot;_-;_-@_-"/>
    <numFmt numFmtId="205" formatCode="_-* #,##0_-;\-* #,##0_-;_-* &quot;-&quot;_-;_-@_-"/>
    <numFmt numFmtId="206" formatCode="_-&quot;\&quot;* #,##0.00_-;\-&quot;\&quot;* #,##0.00_-;_-&quot;\&quot;* &quot;-&quot;??_-;_-@_-"/>
    <numFmt numFmtId="207" formatCode="_-* #,##0.00_-;\-* #,##0.00_-;_-* &quot;-&quot;??_-;_-@_-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0.0_ "/>
    <numFmt numFmtId="213" formatCode="0.000_ "/>
    <numFmt numFmtId="214" formatCode="0.0_ \ \ "/>
    <numFmt numFmtId="215" formatCode="0.0_ \ "/>
    <numFmt numFmtId="216" formatCode="0.0\ \ \ "/>
    <numFmt numFmtId="217" formatCode="0.0\ \ "/>
    <numFmt numFmtId="218" formatCode="0.000\ \ \ "/>
    <numFmt numFmtId="219" formatCode="0.000\ \ "/>
    <numFmt numFmtId="220" formatCode="0.00\ \ "/>
    <numFmt numFmtId="221" formatCode="0.00\ \ \ "/>
    <numFmt numFmtId="222" formatCode="0_ "/>
    <numFmt numFmtId="223" formatCode="0.0%"/>
    <numFmt numFmtId="224" formatCode="0.0_);[Red]\(0.0\)"/>
    <numFmt numFmtId="225" formatCode="0.00000_ "/>
    <numFmt numFmtId="226" formatCode="0.00_ "/>
    <numFmt numFmtId="227" formatCode="#,##0.0;[Red]\-#,##0.0"/>
    <numFmt numFmtId="228" formatCode="#,##0.00000;[Red]\-#,##0.00000"/>
    <numFmt numFmtId="229" formatCode="#,##0.000;[Red]\-#,##0.000"/>
    <numFmt numFmtId="230" formatCode="0.0000_ "/>
    <numFmt numFmtId="231" formatCode="0.E+00"/>
    <numFmt numFmtId="232" formatCode="##\-##\-#"/>
    <numFmt numFmtId="233" formatCode="\7\5\-00\-\2"/>
    <numFmt numFmtId="234" formatCode="\7\5\-\-\2"/>
    <numFmt numFmtId="235" formatCode="0.000_);\(0.000\)"/>
    <numFmt numFmtId="236" formatCode="0_);\(0\)"/>
    <numFmt numFmtId="237" formatCode="0.00_);\(0.00\)"/>
    <numFmt numFmtId="238" formatCode="0.0000_);\(0.0000\)"/>
  </numFmts>
  <fonts count="6"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vertAlign val="superscript"/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1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2" xfId="21" applyNumberForma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Border="1" applyAlignment="1">
      <alignment horizontal="left" indent="1"/>
      <protection/>
    </xf>
    <xf numFmtId="49" fontId="0" fillId="0" borderId="2" xfId="21" applyNumberFormat="1" applyBorder="1" applyAlignment="1">
      <alignment horizontal="center"/>
      <protection/>
    </xf>
    <xf numFmtId="49" fontId="0" fillId="0" borderId="3" xfId="21" applyNumberFormat="1" applyBorder="1">
      <alignment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49" fontId="0" fillId="0" borderId="6" xfId="21" applyNumberFormat="1" applyBorder="1">
      <alignment/>
      <protection/>
    </xf>
    <xf numFmtId="0" fontId="0" fillId="0" borderId="6" xfId="21" applyBorder="1">
      <alignment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Border="1">
      <alignment/>
      <protection/>
    </xf>
    <xf numFmtId="49" fontId="0" fillId="0" borderId="9" xfId="21" applyNumberFormat="1" applyBorder="1" applyAlignment="1">
      <alignment horizontal="right"/>
      <protection/>
    </xf>
    <xf numFmtId="49" fontId="0" fillId="0" borderId="3" xfId="0" applyNumberFormat="1" applyBorder="1" applyAlignment="1">
      <alignment horizontal="center" vertical="center"/>
    </xf>
    <xf numFmtId="49" fontId="0" fillId="0" borderId="9" xfId="21" applyNumberFormat="1" applyFont="1" applyBorder="1" applyAlignment="1">
      <alignment horizontal="center"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2" xfId="21" applyNumberFormat="1" applyFont="1" applyBorder="1" applyAlignment="1">
      <alignment horizontal="left" indent="1"/>
      <protection/>
    </xf>
    <xf numFmtId="49" fontId="0" fillId="0" borderId="2" xfId="21" applyNumberFormat="1" applyFont="1" applyBorder="1" applyAlignment="1">
      <alignment horizontal="center"/>
      <protection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" xfId="21" applyNumberFormat="1" applyBorder="1" applyAlignment="1">
      <alignment horizontal="center"/>
      <protection/>
    </xf>
    <xf numFmtId="0" fontId="0" fillId="0" borderId="10" xfId="21" applyNumberFormat="1" applyBorder="1" applyAlignment="1">
      <alignment horizontal="center"/>
      <protection/>
    </xf>
    <xf numFmtId="0" fontId="0" fillId="0" borderId="2" xfId="21" applyNumberFormat="1" applyFont="1" applyBorder="1" applyAlignment="1">
      <alignment horizontal="center"/>
      <protection/>
    </xf>
    <xf numFmtId="0" fontId="0" fillId="0" borderId="10" xfId="21" applyNumberFormat="1" applyFont="1" applyBorder="1" applyAlignment="1">
      <alignment horizontal="center"/>
      <protection/>
    </xf>
    <xf numFmtId="0" fontId="0" fillId="0" borderId="3" xfId="21" applyNumberFormat="1" applyBorder="1" applyAlignment="1">
      <alignment horizontal="center"/>
      <protection/>
    </xf>
    <xf numFmtId="0" fontId="0" fillId="0" borderId="6" xfId="21" applyNumberFormat="1" applyBorder="1" applyAlignment="1">
      <alignment horizontal="center"/>
      <protection/>
    </xf>
    <xf numFmtId="0" fontId="0" fillId="0" borderId="11" xfId="21" applyNumberFormat="1" applyBorder="1" applyAlignment="1">
      <alignment horizontal="center"/>
      <protection/>
    </xf>
    <xf numFmtId="187" fontId="0" fillId="0" borderId="9" xfId="21" applyNumberFormat="1" applyBorder="1" applyAlignment="1">
      <alignment horizontal="center"/>
      <protection/>
    </xf>
    <xf numFmtId="0" fontId="0" fillId="0" borderId="9" xfId="21" applyNumberFormat="1" applyBorder="1" applyAlignment="1">
      <alignment horizontal="center"/>
      <protection/>
    </xf>
    <xf numFmtId="0" fontId="0" fillId="0" borderId="12" xfId="21" applyNumberFormat="1" applyBorder="1" applyAlignment="1">
      <alignment horizontal="center"/>
      <protection/>
    </xf>
    <xf numFmtId="0" fontId="0" fillId="0" borderId="0" xfId="0" applyNumberForma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aksu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showGridLines="0" showRowColHeaders="0" tabSelected="1" workbookViewId="0" topLeftCell="A1">
      <selection activeCell="H45" sqref="H45"/>
    </sheetView>
  </sheetViews>
  <sheetFormatPr defaultColWidth="9.00390625" defaultRowHeight="13.5"/>
  <cols>
    <col min="1" max="1" width="26.875" style="0" bestFit="1" customWidth="1"/>
    <col min="2" max="2" width="11.125" style="0" customWidth="1"/>
    <col min="3" max="4" width="11.125" style="0" bestFit="1" customWidth="1"/>
    <col min="5" max="5" width="11.375" style="0" bestFit="1" customWidth="1"/>
    <col min="6" max="7" width="4.625" style="0" customWidth="1"/>
    <col min="8" max="9" width="11.125" style="0" bestFit="1" customWidth="1"/>
    <col min="10" max="16384" width="8.75390625" style="0" customWidth="1"/>
  </cols>
  <sheetData>
    <row r="1" spans="1:35" ht="13.5">
      <c r="A1" s="22" t="s">
        <v>85</v>
      </c>
      <c r="C1" s="22" t="s">
        <v>86</v>
      </c>
      <c r="G1" s="23" t="s">
        <v>87</v>
      </c>
      <c r="H1" s="26" t="s">
        <v>37</v>
      </c>
      <c r="I1" s="26"/>
      <c r="W1">
        <v>-7.1308988302963465</v>
      </c>
      <c r="X1">
        <v>2.5E-05</v>
      </c>
      <c r="Y1">
        <v>-5.809142990314028</v>
      </c>
      <c r="Z1">
        <v>0.00025</v>
      </c>
      <c r="AA1">
        <v>-6.214608098422191</v>
      </c>
      <c r="AB1">
        <v>1E-05</v>
      </c>
      <c r="AC1">
        <v>-11.512925464970229</v>
      </c>
      <c r="AD1">
        <v>4E-05</v>
      </c>
      <c r="AE1">
        <v>-10.126631103850338</v>
      </c>
      <c r="AF1">
        <v>5E-05</v>
      </c>
      <c r="AG1">
        <v>-9.903487552536127</v>
      </c>
      <c r="AH1">
        <v>0.0003</v>
      </c>
      <c r="AI1">
        <v>-8.111728083308073</v>
      </c>
    </row>
    <row r="2" spans="1:35" ht="13.5">
      <c r="A2" s="23" t="s">
        <v>88</v>
      </c>
      <c r="B2" s="22" t="s">
        <v>89</v>
      </c>
      <c r="C2" s="22"/>
      <c r="G2" s="23" t="s">
        <v>0</v>
      </c>
      <c r="H2" s="26" t="s">
        <v>20</v>
      </c>
      <c r="I2" s="26"/>
      <c r="J2" s="23"/>
      <c r="K2" s="22"/>
      <c r="W2">
        <v>-7.013115794639964</v>
      </c>
      <c r="X2">
        <v>0.00038</v>
      </c>
      <c r="Y2">
        <v>-6.725433722188183</v>
      </c>
      <c r="Z2">
        <v>0.00025</v>
      </c>
      <c r="AA2">
        <v>-6.907755278982137</v>
      </c>
      <c r="AB2">
        <v>1E-05</v>
      </c>
      <c r="AC2">
        <v>-11.512925464970229</v>
      </c>
      <c r="AD2">
        <v>4E-05</v>
      </c>
      <c r="AE2">
        <v>-10.126631103850338</v>
      </c>
      <c r="AF2">
        <v>5E-05</v>
      </c>
      <c r="AG2">
        <v>-9.903487552536127</v>
      </c>
      <c r="AH2">
        <v>0.0003</v>
      </c>
      <c r="AI2">
        <v>-8.111728083308073</v>
      </c>
    </row>
    <row r="3" spans="1:35" ht="15.75">
      <c r="A3" s="23" t="s">
        <v>65</v>
      </c>
      <c r="B3" s="22" t="s">
        <v>90</v>
      </c>
      <c r="G3" s="23" t="s">
        <v>91</v>
      </c>
      <c r="H3" s="26" t="s">
        <v>2</v>
      </c>
      <c r="I3" s="26"/>
      <c r="W3">
        <v>-3.7722610630529876</v>
      </c>
      <c r="X3">
        <v>0.00077</v>
      </c>
      <c r="Y3">
        <v>-4.135166556742356</v>
      </c>
      <c r="Z3">
        <v>0.00025</v>
      </c>
      <c r="AA3">
        <v>-5.521460917862246</v>
      </c>
      <c r="AB3">
        <v>1E-05</v>
      </c>
      <c r="AC3">
        <v>-10.41431317630212</v>
      </c>
      <c r="AD3">
        <v>4E-05</v>
      </c>
      <c r="AE3">
        <v>-10.126631103850338</v>
      </c>
      <c r="AF3">
        <v>5E-05</v>
      </c>
      <c r="AG3">
        <v>-9.903487552536127</v>
      </c>
      <c r="AH3">
        <v>0.0003</v>
      </c>
      <c r="AI3">
        <v>-8.111728083308073</v>
      </c>
    </row>
    <row r="4" spans="8:35" ht="13.5">
      <c r="H4" s="26"/>
      <c r="I4" s="26"/>
      <c r="W4">
        <v>-9.210340371976182</v>
      </c>
      <c r="X4">
        <v>0.0012</v>
      </c>
      <c r="Y4">
        <v>-4.699480865459333</v>
      </c>
      <c r="Z4">
        <v>0.00025</v>
      </c>
      <c r="AA4">
        <v>-3.146555163288575</v>
      </c>
      <c r="AB4">
        <v>1E-05</v>
      </c>
      <c r="AC4">
        <v>-4.803621124711929</v>
      </c>
      <c r="AD4">
        <v>4E-05</v>
      </c>
      <c r="AE4">
        <v>-8.2170885989659</v>
      </c>
      <c r="AF4">
        <v>5E-05</v>
      </c>
      <c r="AG4">
        <v>-9.903487552536127</v>
      </c>
      <c r="AH4">
        <v>0.0003</v>
      </c>
      <c r="AI4">
        <v>-8.111728083308073</v>
      </c>
    </row>
    <row r="5" spans="1:35" ht="27">
      <c r="A5" s="1" t="s">
        <v>92</v>
      </c>
      <c r="B5" s="20" t="s">
        <v>93</v>
      </c>
      <c r="C5" s="2" t="s">
        <v>94</v>
      </c>
      <c r="D5" s="2" t="s">
        <v>95</v>
      </c>
      <c r="E5" s="2" t="s">
        <v>1</v>
      </c>
      <c r="F5" s="3" t="s">
        <v>21</v>
      </c>
      <c r="G5" s="3" t="s">
        <v>96</v>
      </c>
      <c r="H5" s="27" t="s">
        <v>25</v>
      </c>
      <c r="I5" s="28" t="s">
        <v>26</v>
      </c>
      <c r="W5">
        <v>-7.849363818840582</v>
      </c>
      <c r="X5">
        <v>0.0014</v>
      </c>
      <c r="Y5">
        <v>-3.1941832122778293</v>
      </c>
      <c r="Z5">
        <v>0.00025</v>
      </c>
      <c r="AA5">
        <v>-1.6094379124341003</v>
      </c>
      <c r="AB5">
        <v>1E-05</v>
      </c>
      <c r="AC5">
        <v>-3.863232841258714</v>
      </c>
      <c r="AD5">
        <v>4E-05</v>
      </c>
      <c r="AE5">
        <v>-6.571283042360924</v>
      </c>
      <c r="AF5">
        <v>5E-05</v>
      </c>
      <c r="AG5">
        <v>-8.111728083308073</v>
      </c>
      <c r="AH5">
        <v>0.0003</v>
      </c>
      <c r="AI5">
        <v>-8.111728083308073</v>
      </c>
    </row>
    <row r="6" spans="1:35" ht="13.5">
      <c r="A6" s="4" t="s">
        <v>38</v>
      </c>
      <c r="B6" s="10" t="s">
        <v>97</v>
      </c>
      <c r="C6" s="6" t="s">
        <v>97</v>
      </c>
      <c r="D6" s="6" t="s">
        <v>97</v>
      </c>
      <c r="E6" s="8" t="s">
        <v>30</v>
      </c>
      <c r="F6" s="29">
        <v>0</v>
      </c>
      <c r="G6" s="9" t="s">
        <v>98</v>
      </c>
      <c r="H6" s="29" t="s">
        <v>64</v>
      </c>
      <c r="I6" s="30" t="s">
        <v>64</v>
      </c>
      <c r="W6">
        <v>-9.028018815182229</v>
      </c>
      <c r="X6">
        <v>0.0026</v>
      </c>
      <c r="Y6">
        <v>-3.6888794541139363</v>
      </c>
      <c r="Z6">
        <v>0.00025</v>
      </c>
      <c r="AA6">
        <v>-2.2072749131897207</v>
      </c>
      <c r="AB6">
        <v>1E-05</v>
      </c>
      <c r="AC6">
        <v>-4.422848629194137</v>
      </c>
      <c r="AD6">
        <v>4E-05</v>
      </c>
      <c r="AE6">
        <v>-7.523941418405954</v>
      </c>
      <c r="AF6">
        <v>5E-05</v>
      </c>
      <c r="AG6">
        <v>-9.903487552536127</v>
      </c>
      <c r="AH6">
        <v>0.0003</v>
      </c>
      <c r="AI6">
        <v>-8.111728083308073</v>
      </c>
    </row>
    <row r="7" spans="1:35" ht="13.5">
      <c r="A7" s="4" t="s">
        <v>39</v>
      </c>
      <c r="B7" s="5" t="s">
        <v>3</v>
      </c>
      <c r="C7" s="6" t="s">
        <v>40</v>
      </c>
      <c r="D7" s="6" t="s">
        <v>97</v>
      </c>
      <c r="E7" s="8" t="s">
        <v>30</v>
      </c>
      <c r="F7" s="31">
        <v>2</v>
      </c>
      <c r="G7" s="25" t="s">
        <v>98</v>
      </c>
      <c r="H7" s="29" t="s">
        <v>64</v>
      </c>
      <c r="I7" s="30">
        <v>510</v>
      </c>
      <c r="W7">
        <v>-6.074846156047033</v>
      </c>
      <c r="X7">
        <v>0.003</v>
      </c>
      <c r="Y7">
        <v>-5.298317366548036</v>
      </c>
      <c r="Z7">
        <v>0.001</v>
      </c>
      <c r="AA7">
        <v>-6.502290170873972</v>
      </c>
      <c r="AB7">
        <v>1E-05</v>
      </c>
      <c r="AC7">
        <v>-8.87386813535497</v>
      </c>
      <c r="AD7">
        <v>4E-05</v>
      </c>
      <c r="AE7">
        <v>-10.126631103850338</v>
      </c>
      <c r="AF7">
        <v>5E-05</v>
      </c>
      <c r="AG7">
        <v>-9.903487552536127</v>
      </c>
      <c r="AH7">
        <v>0.0003</v>
      </c>
      <c r="AI7">
        <v>-8.111728083308073</v>
      </c>
    </row>
    <row r="8" spans="1:35" ht="13.5">
      <c r="A8" s="4" t="s">
        <v>41</v>
      </c>
      <c r="B8" s="10" t="s">
        <v>97</v>
      </c>
      <c r="C8" s="6" t="s">
        <v>97</v>
      </c>
      <c r="D8" s="6" t="s">
        <v>97</v>
      </c>
      <c r="E8" s="8" t="s">
        <v>30</v>
      </c>
      <c r="F8" s="29">
        <v>0</v>
      </c>
      <c r="G8" s="9" t="s">
        <v>98</v>
      </c>
      <c r="H8" s="29" t="s">
        <v>64</v>
      </c>
      <c r="I8" s="30" t="s">
        <v>64</v>
      </c>
      <c r="W8">
        <v>-7.1308988302963465</v>
      </c>
      <c r="X8">
        <v>0.0041</v>
      </c>
      <c r="Y8">
        <v>-6.571283042360924</v>
      </c>
      <c r="Z8">
        <v>0.0013</v>
      </c>
      <c r="AA8">
        <v>-8.294049640102028</v>
      </c>
      <c r="AB8">
        <v>2E-05</v>
      </c>
      <c r="AC8">
        <v>-11.512925464970229</v>
      </c>
      <c r="AD8">
        <v>4E-05</v>
      </c>
      <c r="AE8">
        <v>-10.126631103850338</v>
      </c>
      <c r="AF8">
        <v>5E-05</v>
      </c>
      <c r="AG8">
        <v>-9.903487552536127</v>
      </c>
      <c r="AH8">
        <v>0.0003</v>
      </c>
      <c r="AI8">
        <v>-8.111728083308073</v>
      </c>
    </row>
    <row r="9" spans="1:35" ht="13.5">
      <c r="A9" s="4" t="s">
        <v>42</v>
      </c>
      <c r="B9" s="10" t="s">
        <v>97</v>
      </c>
      <c r="C9" s="6" t="s">
        <v>4</v>
      </c>
      <c r="D9" s="6" t="s">
        <v>5</v>
      </c>
      <c r="E9" s="8" t="s">
        <v>30</v>
      </c>
      <c r="F9" s="29">
        <v>2</v>
      </c>
      <c r="G9" s="9" t="s">
        <v>98</v>
      </c>
      <c r="H9" s="29" t="s">
        <v>64</v>
      </c>
      <c r="I9" s="30">
        <v>31</v>
      </c>
      <c r="W9">
        <v>-4.767689115485866</v>
      </c>
      <c r="X9">
        <v>0.005</v>
      </c>
      <c r="Y9">
        <v>-4.667045589706179</v>
      </c>
      <c r="Z9">
        <v>0.0015</v>
      </c>
      <c r="AA9">
        <v>-5.991464547107982</v>
      </c>
      <c r="AB9">
        <v>3E-05</v>
      </c>
      <c r="AC9">
        <v>-9.028018815182229</v>
      </c>
      <c r="AD9">
        <v>4E-05</v>
      </c>
      <c r="AE9">
        <v>-9.210340371976182</v>
      </c>
      <c r="AF9">
        <v>5E-05</v>
      </c>
      <c r="AG9">
        <v>-9.903487552536127</v>
      </c>
      <c r="AH9">
        <v>0.0003</v>
      </c>
      <c r="AI9">
        <v>-8.111728083308073</v>
      </c>
    </row>
    <row r="10" spans="1:35" ht="13.5">
      <c r="A10" s="4" t="s">
        <v>43</v>
      </c>
      <c r="B10" s="10" t="s">
        <v>44</v>
      </c>
      <c r="C10" s="6" t="s">
        <v>27</v>
      </c>
      <c r="D10" s="6" t="s">
        <v>97</v>
      </c>
      <c r="E10" s="8" t="s">
        <v>30</v>
      </c>
      <c r="F10" s="29">
        <v>2</v>
      </c>
      <c r="G10" s="9" t="s">
        <v>98</v>
      </c>
      <c r="H10" s="29" t="s">
        <v>64</v>
      </c>
      <c r="I10" s="30">
        <v>380</v>
      </c>
      <c r="W10">
        <v>-5.099466507802871</v>
      </c>
      <c r="X10">
        <v>0.0074</v>
      </c>
      <c r="Y10">
        <v>-4.422848629194137</v>
      </c>
      <c r="Z10">
        <v>0.002</v>
      </c>
      <c r="AA10">
        <v>-4.135166556742356</v>
      </c>
      <c r="AB10">
        <v>3E-05</v>
      </c>
      <c r="AC10">
        <v>-6.3771270279199666</v>
      </c>
      <c r="AD10">
        <v>4E-05</v>
      </c>
      <c r="AE10">
        <v>-8.517193191416238</v>
      </c>
      <c r="AF10">
        <v>5E-05</v>
      </c>
      <c r="AG10">
        <v>-9.903487552536127</v>
      </c>
      <c r="AH10">
        <v>0.0003</v>
      </c>
      <c r="AI10">
        <v>-8.111728083308073</v>
      </c>
    </row>
    <row r="11" spans="1:35" ht="13.5">
      <c r="A11" s="4" t="s">
        <v>45</v>
      </c>
      <c r="B11" s="10" t="s">
        <v>97</v>
      </c>
      <c r="C11" s="6" t="s">
        <v>97</v>
      </c>
      <c r="D11" s="6" t="s">
        <v>97</v>
      </c>
      <c r="E11" s="8" t="s">
        <v>30</v>
      </c>
      <c r="F11" s="29">
        <v>0</v>
      </c>
      <c r="G11" s="9" t="s">
        <v>98</v>
      </c>
      <c r="H11" s="29" t="s">
        <v>64</v>
      </c>
      <c r="I11" s="30" t="s">
        <v>64</v>
      </c>
      <c r="W11">
        <v>-4.947660494934867</v>
      </c>
      <c r="X11">
        <v>0.0081</v>
      </c>
      <c r="Y11">
        <v>-3.7297014486341915</v>
      </c>
      <c r="Z11">
        <v>0.0025</v>
      </c>
      <c r="AA11">
        <v>-3.575550768806933</v>
      </c>
      <c r="AB11">
        <v>0.00012</v>
      </c>
      <c r="AC11">
        <v>-5.472670753692815</v>
      </c>
      <c r="AD11">
        <v>4E-05</v>
      </c>
      <c r="AE11">
        <v>-6.907755278982137</v>
      </c>
      <c r="AF11">
        <v>5E-05</v>
      </c>
      <c r="AG11">
        <v>-8.111728083308073</v>
      </c>
      <c r="AH11">
        <v>0.0003</v>
      </c>
      <c r="AI11">
        <v>-8.111728083308073</v>
      </c>
    </row>
    <row r="12" spans="1:35" ht="13.5">
      <c r="A12" s="4" t="s">
        <v>46</v>
      </c>
      <c r="B12" s="10" t="s">
        <v>6</v>
      </c>
      <c r="C12" s="6" t="s">
        <v>97</v>
      </c>
      <c r="D12" s="6" t="s">
        <v>97</v>
      </c>
      <c r="E12" s="8" t="s">
        <v>30</v>
      </c>
      <c r="F12" s="29">
        <v>1</v>
      </c>
      <c r="G12" s="9" t="s">
        <v>98</v>
      </c>
      <c r="H12" s="29" t="s">
        <v>64</v>
      </c>
      <c r="I12" s="30">
        <v>20</v>
      </c>
      <c r="W12">
        <v>-3.912023005428146</v>
      </c>
      <c r="X12">
        <v>0.0086</v>
      </c>
      <c r="Y12">
        <v>-3.575550768806933</v>
      </c>
      <c r="Z12">
        <v>0.004</v>
      </c>
      <c r="AA12">
        <v>-3.540459448995663</v>
      </c>
      <c r="AB12">
        <v>0.00014</v>
      </c>
      <c r="AC12">
        <v>-5.683979847360021</v>
      </c>
      <c r="AD12">
        <v>4E-05</v>
      </c>
      <c r="AE12">
        <v>-7.013115794639964</v>
      </c>
      <c r="AF12">
        <v>5E-05</v>
      </c>
      <c r="AG12">
        <v>-8.111728083308073</v>
      </c>
      <c r="AH12">
        <v>0.0003</v>
      </c>
      <c r="AI12">
        <v>-8.111728083308073</v>
      </c>
    </row>
    <row r="13" spans="1:35" ht="13.5">
      <c r="A13" s="4" t="s">
        <v>47</v>
      </c>
      <c r="B13" s="10" t="s">
        <v>97</v>
      </c>
      <c r="C13" s="6" t="s">
        <v>48</v>
      </c>
      <c r="D13" s="6" t="s">
        <v>49</v>
      </c>
      <c r="E13" s="8" t="s">
        <v>30</v>
      </c>
      <c r="F13" s="29">
        <v>2</v>
      </c>
      <c r="G13" s="9" t="s">
        <v>98</v>
      </c>
      <c r="H13" s="29" t="s">
        <v>64</v>
      </c>
      <c r="I13" s="30">
        <v>230</v>
      </c>
      <c r="W13">
        <v>-8.111728083308073</v>
      </c>
      <c r="X13">
        <v>0.0091</v>
      </c>
      <c r="Y13">
        <v>-7.1691200431165445</v>
      </c>
      <c r="Z13">
        <v>0.0045</v>
      </c>
      <c r="AA13">
        <v>-8.294049640102028</v>
      </c>
      <c r="AB13">
        <v>0.0015</v>
      </c>
      <c r="AC13">
        <v>-10.41431317630212</v>
      </c>
      <c r="AD13">
        <v>0.0001</v>
      </c>
      <c r="AE13">
        <v>-10.126631103850338</v>
      </c>
      <c r="AF13">
        <v>5E-05</v>
      </c>
      <c r="AG13">
        <v>-9.903487552536127</v>
      </c>
      <c r="AH13">
        <v>0.0003</v>
      </c>
      <c r="AI13">
        <v>-8.111728083308073</v>
      </c>
    </row>
    <row r="14" spans="1:35" ht="13.5">
      <c r="A14" s="4" t="s">
        <v>50</v>
      </c>
      <c r="B14" s="10" t="s">
        <v>97</v>
      </c>
      <c r="C14" s="6" t="s">
        <v>97</v>
      </c>
      <c r="D14" s="6" t="s">
        <v>97</v>
      </c>
      <c r="E14" s="8" t="s">
        <v>30</v>
      </c>
      <c r="F14" s="29">
        <v>0</v>
      </c>
      <c r="G14" s="9" t="s">
        <v>98</v>
      </c>
      <c r="H14" s="29" t="s">
        <v>64</v>
      </c>
      <c r="I14" s="30" t="s">
        <v>64</v>
      </c>
      <c r="W14">
        <v>-9.210340371976182</v>
      </c>
      <c r="X14">
        <v>0.0094</v>
      </c>
      <c r="Y14">
        <v>-7.875339305243843</v>
      </c>
      <c r="Z14">
        <v>0.011</v>
      </c>
      <c r="AA14">
        <v>-8.294049640102028</v>
      </c>
      <c r="AB14">
        <v>0.0017</v>
      </c>
      <c r="AC14">
        <v>-10.819778284410283</v>
      </c>
      <c r="AD14">
        <v>0.00014</v>
      </c>
      <c r="AE14">
        <v>-10.126631103850338</v>
      </c>
      <c r="AF14">
        <v>5E-05</v>
      </c>
      <c r="AG14">
        <v>-9.903487552536127</v>
      </c>
      <c r="AH14">
        <v>0.0003</v>
      </c>
      <c r="AI14">
        <v>-8.111728083308073</v>
      </c>
    </row>
    <row r="15" spans="1:35" ht="13.5">
      <c r="A15" s="4" t="s">
        <v>51</v>
      </c>
      <c r="B15" s="10" t="s">
        <v>7</v>
      </c>
      <c r="C15" s="6" t="s">
        <v>97</v>
      </c>
      <c r="D15" s="6" t="s">
        <v>8</v>
      </c>
      <c r="E15" s="8" t="s">
        <v>30</v>
      </c>
      <c r="F15" s="29">
        <v>2</v>
      </c>
      <c r="G15" s="9" t="s">
        <v>98</v>
      </c>
      <c r="H15" s="29" t="s">
        <v>64</v>
      </c>
      <c r="I15" s="30">
        <v>39</v>
      </c>
      <c r="W15">
        <v>-8.947976107508692</v>
      </c>
      <c r="X15">
        <v>0.01</v>
      </c>
      <c r="Y15">
        <v>-5.952243833954701</v>
      </c>
      <c r="Z15">
        <v>0.016</v>
      </c>
      <c r="AA15">
        <v>-8.294049640102028</v>
      </c>
      <c r="AB15">
        <v>0.0027</v>
      </c>
      <c r="AC15">
        <v>-11.512925464970229</v>
      </c>
      <c r="AD15">
        <v>0.0002</v>
      </c>
      <c r="AE15">
        <v>-10.126631103850338</v>
      </c>
      <c r="AF15">
        <v>5E-05</v>
      </c>
      <c r="AG15">
        <v>-9.903487552536127</v>
      </c>
      <c r="AH15">
        <v>0.0003</v>
      </c>
      <c r="AI15">
        <v>-8.111728083308073</v>
      </c>
    </row>
    <row r="16" spans="1:35" ht="13.5">
      <c r="A16" s="4" t="s">
        <v>52</v>
      </c>
      <c r="B16" s="5" t="s">
        <v>28</v>
      </c>
      <c r="C16" s="6" t="s">
        <v>97</v>
      </c>
      <c r="D16" s="6" t="s">
        <v>97</v>
      </c>
      <c r="E16" s="8" t="s">
        <v>30</v>
      </c>
      <c r="F16" s="29">
        <v>1</v>
      </c>
      <c r="G16" s="25" t="s">
        <v>98</v>
      </c>
      <c r="H16" s="29" t="s">
        <v>64</v>
      </c>
      <c r="I16" s="30">
        <v>48</v>
      </c>
      <c r="W16">
        <v>-5.572754212249797</v>
      </c>
      <c r="X16">
        <v>0.011</v>
      </c>
      <c r="Y16">
        <v>-4.509860006183766</v>
      </c>
      <c r="Z16">
        <v>0.016</v>
      </c>
      <c r="AA16">
        <v>-3.7722610630529876</v>
      </c>
      <c r="AB16">
        <v>0.0028</v>
      </c>
      <c r="AC16">
        <v>-4.199705077879927</v>
      </c>
      <c r="AD16">
        <v>0.00027</v>
      </c>
      <c r="AE16">
        <v>-6.3771270279199666</v>
      </c>
      <c r="AF16">
        <v>5E-05</v>
      </c>
      <c r="AG16">
        <v>-9.903487552536127</v>
      </c>
      <c r="AH16">
        <v>0.0003</v>
      </c>
      <c r="AI16">
        <v>-8.111728083308073</v>
      </c>
    </row>
    <row r="17" spans="1:35" ht="13.5">
      <c r="A17" s="4" t="s">
        <v>53</v>
      </c>
      <c r="B17" s="10" t="s">
        <v>97</v>
      </c>
      <c r="C17" s="6" t="s">
        <v>97</v>
      </c>
      <c r="D17" s="6" t="s">
        <v>97</v>
      </c>
      <c r="E17" s="8" t="s">
        <v>30</v>
      </c>
      <c r="F17" s="29">
        <v>0</v>
      </c>
      <c r="G17" s="9" t="s">
        <v>98</v>
      </c>
      <c r="H17" s="29" t="s">
        <v>64</v>
      </c>
      <c r="I17" s="30" t="s">
        <v>64</v>
      </c>
      <c r="W17">
        <v>-5.521460917862246</v>
      </c>
      <c r="X17">
        <v>0.012</v>
      </c>
      <c r="Y17">
        <v>-4.605170185988091</v>
      </c>
      <c r="Z17">
        <v>0.019</v>
      </c>
      <c r="AA17">
        <v>-4.135166556742356</v>
      </c>
      <c r="AB17">
        <v>0.003</v>
      </c>
      <c r="AC17">
        <v>-4.667045589706179</v>
      </c>
      <c r="AD17">
        <v>0.00027</v>
      </c>
      <c r="AE17">
        <v>-6.437751649736401</v>
      </c>
      <c r="AF17">
        <v>5E-05</v>
      </c>
      <c r="AG17">
        <v>-9.903487552536127</v>
      </c>
      <c r="AH17">
        <v>0.0003</v>
      </c>
      <c r="AI17">
        <v>-8.111728083308073</v>
      </c>
    </row>
    <row r="18" spans="1:35" ht="13.5">
      <c r="A18" s="4" t="s">
        <v>54</v>
      </c>
      <c r="B18" s="10" t="s">
        <v>97</v>
      </c>
      <c r="C18" s="6" t="s">
        <v>97</v>
      </c>
      <c r="D18" s="6" t="s">
        <v>55</v>
      </c>
      <c r="E18" s="8" t="s">
        <v>30</v>
      </c>
      <c r="F18" s="29">
        <v>1</v>
      </c>
      <c r="G18" s="9" t="s">
        <v>98</v>
      </c>
      <c r="H18" s="29" t="s">
        <v>64</v>
      </c>
      <c r="I18" s="30">
        <v>92</v>
      </c>
      <c r="W18">
        <v>-5.8781358618009785</v>
      </c>
      <c r="X18">
        <v>0.013</v>
      </c>
      <c r="Y18">
        <v>-4.3428059215206005</v>
      </c>
      <c r="Z18">
        <v>0.02</v>
      </c>
      <c r="AA18">
        <v>-3.7297014486341915</v>
      </c>
      <c r="AB18">
        <v>0.0034</v>
      </c>
      <c r="AC18">
        <v>-4.721704002244043</v>
      </c>
      <c r="AD18">
        <v>0.00029</v>
      </c>
      <c r="AE18">
        <v>-6.319968614080018</v>
      </c>
      <c r="AF18">
        <v>5E-05</v>
      </c>
      <c r="AG18">
        <v>-9.903487552536127</v>
      </c>
      <c r="AH18">
        <v>0.0003</v>
      </c>
      <c r="AI18">
        <v>-8.111728083308073</v>
      </c>
    </row>
    <row r="19" spans="1:35" ht="13.5">
      <c r="A19" s="4" t="s">
        <v>56</v>
      </c>
      <c r="B19" s="10" t="s">
        <v>29</v>
      </c>
      <c r="C19" s="6" t="s">
        <v>57</v>
      </c>
      <c r="D19" s="6" t="s">
        <v>58</v>
      </c>
      <c r="E19" s="8" t="s">
        <v>30</v>
      </c>
      <c r="F19" s="29">
        <v>3</v>
      </c>
      <c r="G19" s="9" t="s">
        <v>98</v>
      </c>
      <c r="H19" s="29">
        <v>44</v>
      </c>
      <c r="I19" s="30">
        <v>75</v>
      </c>
      <c r="W19">
        <v>-5.654992310486769</v>
      </c>
      <c r="X19">
        <v>0.014</v>
      </c>
      <c r="Y19">
        <v>-4.268697949366879</v>
      </c>
      <c r="Z19">
        <v>0.021</v>
      </c>
      <c r="AA19">
        <v>-3.9633162998156966</v>
      </c>
      <c r="AB19">
        <v>0.0035</v>
      </c>
      <c r="AC19">
        <v>-5.914503505971854</v>
      </c>
      <c r="AD19">
        <v>0.00036</v>
      </c>
      <c r="AE19">
        <v>-8.87386813535497</v>
      </c>
      <c r="AF19">
        <v>5E-05</v>
      </c>
      <c r="AG19">
        <v>-9.903487552536127</v>
      </c>
      <c r="AH19">
        <v>0.0003</v>
      </c>
      <c r="AI19">
        <v>-8.111728083308073</v>
      </c>
    </row>
    <row r="20" spans="1:35" ht="13.5">
      <c r="A20" s="4" t="s">
        <v>59</v>
      </c>
      <c r="B20" s="10" t="s">
        <v>97</v>
      </c>
      <c r="C20" s="6" t="s">
        <v>97</v>
      </c>
      <c r="D20" s="6" t="s">
        <v>97</v>
      </c>
      <c r="E20" s="8" t="s">
        <v>30</v>
      </c>
      <c r="F20" s="29">
        <v>0</v>
      </c>
      <c r="G20" s="9" t="s">
        <v>98</v>
      </c>
      <c r="H20" s="29" t="s">
        <v>64</v>
      </c>
      <c r="I20" s="30" t="s">
        <v>64</v>
      </c>
      <c r="W20">
        <v>-5.546778725846536</v>
      </c>
      <c r="X20">
        <v>0.015</v>
      </c>
      <c r="Y20">
        <v>-4.199705077879927</v>
      </c>
      <c r="Z20">
        <v>0.023</v>
      </c>
      <c r="AA20">
        <v>-3.863232841258714</v>
      </c>
      <c r="AB20">
        <v>0.0042</v>
      </c>
      <c r="AC20">
        <v>-5.221356325411908</v>
      </c>
      <c r="AD20">
        <v>0.00045</v>
      </c>
      <c r="AE20">
        <v>-7.418580902748128</v>
      </c>
      <c r="AF20">
        <v>5E-05</v>
      </c>
      <c r="AG20">
        <v>-8.517193191416238</v>
      </c>
      <c r="AH20">
        <v>0.0003</v>
      </c>
      <c r="AI20">
        <v>-8.111728083308073</v>
      </c>
    </row>
    <row r="21" spans="1:35" ht="13.5">
      <c r="A21" s="4" t="s">
        <v>60</v>
      </c>
      <c r="B21" s="10" t="s">
        <v>9</v>
      </c>
      <c r="C21" s="6" t="s">
        <v>4</v>
      </c>
      <c r="D21" s="6" t="s">
        <v>61</v>
      </c>
      <c r="E21" s="8" t="s">
        <v>30</v>
      </c>
      <c r="F21" s="29">
        <v>3</v>
      </c>
      <c r="G21" s="9" t="s">
        <v>98</v>
      </c>
      <c r="H21" s="29">
        <v>24</v>
      </c>
      <c r="I21" s="30">
        <v>220</v>
      </c>
      <c r="W21">
        <v>-5.2785147392518565</v>
      </c>
      <c r="X21">
        <v>0.016</v>
      </c>
      <c r="Y21">
        <v>-4.074541934925921</v>
      </c>
      <c r="Z21">
        <v>0.023</v>
      </c>
      <c r="AA21">
        <v>-3.912023005428146</v>
      </c>
      <c r="AB21">
        <v>0.0046</v>
      </c>
      <c r="AC21">
        <v>-5.809142990314028</v>
      </c>
      <c r="AD21">
        <v>0.00054</v>
      </c>
      <c r="AE21">
        <v>-7.706262975199909</v>
      </c>
      <c r="AF21">
        <v>5E-05</v>
      </c>
      <c r="AG21">
        <v>-7.013115794639964</v>
      </c>
      <c r="AH21">
        <v>0.0003</v>
      </c>
      <c r="AI21">
        <v>-5.654992310486769</v>
      </c>
    </row>
    <row r="22" spans="1:35" ht="13.5">
      <c r="A22" s="4" t="s">
        <v>62</v>
      </c>
      <c r="B22" s="10" t="s">
        <v>63</v>
      </c>
      <c r="C22" s="6" t="s">
        <v>66</v>
      </c>
      <c r="D22" s="6" t="s">
        <v>67</v>
      </c>
      <c r="E22" s="8" t="s">
        <v>30</v>
      </c>
      <c r="F22" s="29">
        <v>3</v>
      </c>
      <c r="G22" s="9" t="s">
        <v>98</v>
      </c>
      <c r="H22" s="29">
        <v>70</v>
      </c>
      <c r="I22" s="30">
        <v>310</v>
      </c>
      <c r="W22">
        <v>-5.083205986931091</v>
      </c>
      <c r="X22">
        <v>0.017</v>
      </c>
      <c r="Y22">
        <v>-3.912023005428146</v>
      </c>
      <c r="Z22">
        <v>0.024</v>
      </c>
      <c r="AA22">
        <v>-3.079113882493042</v>
      </c>
      <c r="AB22">
        <v>0.0051</v>
      </c>
      <c r="AC22">
        <v>-5.2785147392518565</v>
      </c>
      <c r="AD22">
        <v>0.0006</v>
      </c>
      <c r="AE22">
        <v>-7.929406526514119</v>
      </c>
      <c r="AF22">
        <v>5E-05</v>
      </c>
      <c r="AG22">
        <v>-9.903487552536127</v>
      </c>
      <c r="AH22">
        <v>0.0003</v>
      </c>
      <c r="AI22">
        <v>-8.111728083308073</v>
      </c>
    </row>
    <row r="23" spans="1:35" ht="13.5">
      <c r="A23" s="4" t="s">
        <v>68</v>
      </c>
      <c r="B23" s="10" t="s">
        <v>10</v>
      </c>
      <c r="C23" s="6" t="s">
        <v>97</v>
      </c>
      <c r="D23" s="6" t="s">
        <v>11</v>
      </c>
      <c r="E23" s="8" t="s">
        <v>30</v>
      </c>
      <c r="F23" s="29">
        <v>2</v>
      </c>
      <c r="G23" s="9" t="s">
        <v>98</v>
      </c>
      <c r="H23" s="29" t="s">
        <v>64</v>
      </c>
      <c r="I23" s="30">
        <v>46</v>
      </c>
      <c r="W23">
        <v>-4.62537289330561</v>
      </c>
      <c r="X23">
        <v>0.02</v>
      </c>
      <c r="Y23">
        <v>-3.863232841258714</v>
      </c>
      <c r="Z23">
        <v>0.028</v>
      </c>
      <c r="AA23">
        <v>-3.4420193761824103</v>
      </c>
      <c r="AB23">
        <v>0.0054</v>
      </c>
      <c r="AC23">
        <v>-5.381698975487088</v>
      </c>
      <c r="AD23">
        <v>0.00065</v>
      </c>
      <c r="AE23">
        <v>-7.338538195074591</v>
      </c>
      <c r="AF23">
        <v>5E-05</v>
      </c>
      <c r="AG23">
        <v>-9.903487552536127</v>
      </c>
      <c r="AH23">
        <v>0.0003</v>
      </c>
      <c r="AI23">
        <v>-8.111728083308073</v>
      </c>
    </row>
    <row r="24" spans="1:35" ht="13.5">
      <c r="A24" s="4" t="s">
        <v>69</v>
      </c>
      <c r="B24" s="10" t="s">
        <v>70</v>
      </c>
      <c r="C24" s="6" t="s">
        <v>10</v>
      </c>
      <c r="D24" s="6" t="s">
        <v>97</v>
      </c>
      <c r="E24" s="8" t="s">
        <v>30</v>
      </c>
      <c r="F24" s="29">
        <v>2</v>
      </c>
      <c r="G24" s="9" t="s">
        <v>98</v>
      </c>
      <c r="H24" s="29" t="s">
        <v>64</v>
      </c>
      <c r="I24" s="30">
        <v>65</v>
      </c>
      <c r="W24">
        <v>-4.615220521841593</v>
      </c>
      <c r="X24">
        <v>0.021</v>
      </c>
      <c r="Y24">
        <v>-3.4112477175156566</v>
      </c>
      <c r="Z24">
        <v>0.029</v>
      </c>
      <c r="AA24">
        <v>-2.864704011147587</v>
      </c>
      <c r="AB24">
        <v>0.0054</v>
      </c>
      <c r="AC24">
        <v>-4.976233867378923</v>
      </c>
      <c r="AD24">
        <v>0.0009</v>
      </c>
      <c r="AE24">
        <v>-6.812445099177812</v>
      </c>
      <c r="AF24">
        <v>5E-05</v>
      </c>
      <c r="AG24">
        <v>-8.517193191416238</v>
      </c>
      <c r="AH24">
        <v>0.0003</v>
      </c>
      <c r="AI24">
        <v>-8.111728083308073</v>
      </c>
    </row>
    <row r="25" spans="1:35" ht="13.5">
      <c r="A25" s="4" t="s">
        <v>71</v>
      </c>
      <c r="B25" s="10" t="s">
        <v>97</v>
      </c>
      <c r="C25" s="6" t="s">
        <v>97</v>
      </c>
      <c r="D25" s="7" t="s">
        <v>97</v>
      </c>
      <c r="E25" s="8" t="s">
        <v>30</v>
      </c>
      <c r="F25" s="29">
        <v>0</v>
      </c>
      <c r="G25" s="9" t="s">
        <v>98</v>
      </c>
      <c r="H25" s="31" t="s">
        <v>64</v>
      </c>
      <c r="I25" s="30" t="s">
        <v>64</v>
      </c>
      <c r="W25">
        <v>-4.3428059215206005</v>
      </c>
      <c r="X25">
        <v>0.024</v>
      </c>
      <c r="Y25">
        <v>-4.9062752787720125</v>
      </c>
      <c r="Z25">
        <v>0.03</v>
      </c>
      <c r="AA25">
        <v>-6.645391014514646</v>
      </c>
      <c r="AB25">
        <v>0.0055</v>
      </c>
      <c r="AC25">
        <v>-11.512925464970229</v>
      </c>
      <c r="AD25">
        <v>0.001</v>
      </c>
      <c r="AE25">
        <v>-10.126631103850338</v>
      </c>
      <c r="AF25">
        <v>0.0002</v>
      </c>
      <c r="AG25">
        <v>-9.903487552536127</v>
      </c>
      <c r="AH25">
        <v>0.0003</v>
      </c>
      <c r="AI25">
        <v>-8.111728083308073</v>
      </c>
    </row>
    <row r="26" spans="1:35" ht="13.5">
      <c r="A26" s="4" t="s">
        <v>72</v>
      </c>
      <c r="B26" s="10" t="s">
        <v>97</v>
      </c>
      <c r="C26" s="6" t="s">
        <v>97</v>
      </c>
      <c r="D26" s="6" t="s">
        <v>97</v>
      </c>
      <c r="E26" s="8" t="s">
        <v>30</v>
      </c>
      <c r="F26" s="29">
        <v>0</v>
      </c>
      <c r="G26" s="9" t="s">
        <v>98</v>
      </c>
      <c r="H26" s="29" t="s">
        <v>64</v>
      </c>
      <c r="I26" s="30" t="s">
        <v>64</v>
      </c>
      <c r="W26">
        <v>-4.422848629194137</v>
      </c>
      <c r="X26">
        <v>0.025</v>
      </c>
      <c r="Y26">
        <v>-5.496768305271875</v>
      </c>
      <c r="Z26">
        <v>0.032</v>
      </c>
      <c r="AA26">
        <v>-8.294049640102028</v>
      </c>
      <c r="AB26">
        <v>0.0069</v>
      </c>
      <c r="AC26">
        <v>-11.512925464970229</v>
      </c>
      <c r="AD26">
        <v>0.0011</v>
      </c>
      <c r="AE26">
        <v>-10.126631103850338</v>
      </c>
      <c r="AF26">
        <v>0.0002</v>
      </c>
      <c r="AG26">
        <v>-9.903487552536127</v>
      </c>
      <c r="AH26">
        <v>0.0003</v>
      </c>
      <c r="AI26">
        <v>-8.111728083308073</v>
      </c>
    </row>
    <row r="27" spans="1:35" ht="13.5">
      <c r="A27" s="4" t="s">
        <v>73</v>
      </c>
      <c r="B27" s="5" t="s">
        <v>97</v>
      </c>
      <c r="C27" s="7" t="s">
        <v>97</v>
      </c>
      <c r="D27" s="7" t="s">
        <v>97</v>
      </c>
      <c r="E27" s="24" t="s">
        <v>30</v>
      </c>
      <c r="F27" s="29">
        <v>0</v>
      </c>
      <c r="G27" s="9" t="s">
        <v>98</v>
      </c>
      <c r="H27" s="31" t="s">
        <v>64</v>
      </c>
      <c r="I27" s="32" t="s">
        <v>64</v>
      </c>
      <c r="W27">
        <v>-9.210340371976182</v>
      </c>
      <c r="X27">
        <v>0.026</v>
      </c>
      <c r="Y27">
        <v>-10.596634733096073</v>
      </c>
      <c r="Z27">
        <v>0.041</v>
      </c>
      <c r="AA27">
        <v>-8.294049640102028</v>
      </c>
      <c r="AB27">
        <v>0.0082</v>
      </c>
      <c r="AC27">
        <v>-11.512925464970229</v>
      </c>
      <c r="AD27">
        <v>0.0011</v>
      </c>
      <c r="AE27">
        <v>-10.126631103850338</v>
      </c>
      <c r="AF27">
        <v>0.0003</v>
      </c>
      <c r="AG27">
        <v>-9.903487552536127</v>
      </c>
      <c r="AH27">
        <v>0.0003</v>
      </c>
      <c r="AI27">
        <v>-8.111728083308073</v>
      </c>
    </row>
    <row r="28" spans="1:35" ht="13.5">
      <c r="A28" s="4" t="s">
        <v>74</v>
      </c>
      <c r="B28" s="10" t="s">
        <v>97</v>
      </c>
      <c r="C28" s="6" t="s">
        <v>97</v>
      </c>
      <c r="D28" s="6" t="s">
        <v>75</v>
      </c>
      <c r="E28" s="8" t="s">
        <v>30</v>
      </c>
      <c r="F28" s="29">
        <v>1</v>
      </c>
      <c r="G28" s="9" t="s">
        <v>98</v>
      </c>
      <c r="H28" s="29" t="s">
        <v>64</v>
      </c>
      <c r="I28" s="30">
        <v>64</v>
      </c>
      <c r="W28">
        <v>-5.381698975487088</v>
      </c>
      <c r="X28">
        <v>0.028</v>
      </c>
      <c r="Y28">
        <v>-4.755993075722675</v>
      </c>
      <c r="Z28">
        <v>0.043</v>
      </c>
      <c r="AA28">
        <v>-5.403677882205863</v>
      </c>
      <c r="AB28">
        <v>0.0089</v>
      </c>
      <c r="AC28">
        <v>-6.502290170873972</v>
      </c>
      <c r="AD28">
        <v>0.0012</v>
      </c>
      <c r="AE28">
        <v>-10.126631103850338</v>
      </c>
      <c r="AF28">
        <v>0.0003</v>
      </c>
      <c r="AG28">
        <v>-9.903487552536127</v>
      </c>
      <c r="AH28">
        <v>0.0003</v>
      </c>
      <c r="AI28">
        <v>-8.111728083308073</v>
      </c>
    </row>
    <row r="29" spans="1:35" ht="13.5">
      <c r="A29" s="4" t="s">
        <v>76</v>
      </c>
      <c r="B29" s="10" t="s">
        <v>97</v>
      </c>
      <c r="C29" s="6" t="s">
        <v>77</v>
      </c>
      <c r="D29" s="6" t="s">
        <v>12</v>
      </c>
      <c r="E29" s="8" t="s">
        <v>30</v>
      </c>
      <c r="F29" s="29">
        <v>2</v>
      </c>
      <c r="G29" s="9" t="s">
        <v>98</v>
      </c>
      <c r="H29" s="29" t="s">
        <v>64</v>
      </c>
      <c r="I29" s="30">
        <v>74</v>
      </c>
      <c r="W29">
        <v>-2.0402208285265546</v>
      </c>
      <c r="X29">
        <v>0.032</v>
      </c>
      <c r="Y29">
        <v>-1.8325814637483102</v>
      </c>
      <c r="Z29">
        <v>0.046</v>
      </c>
      <c r="AA29">
        <v>-1.7147984280919266</v>
      </c>
      <c r="AB29">
        <v>0.0094</v>
      </c>
      <c r="AC29">
        <v>-3.863232841258714</v>
      </c>
      <c r="AD29">
        <v>0.0014</v>
      </c>
      <c r="AE29">
        <v>-5.7763531674910364</v>
      </c>
      <c r="AF29">
        <v>0.0003</v>
      </c>
      <c r="AG29">
        <v>-7.264430222920869</v>
      </c>
      <c r="AH29">
        <v>0.0003</v>
      </c>
      <c r="AI29">
        <v>-8.111728083308073</v>
      </c>
    </row>
    <row r="30" spans="1:35" ht="13.5">
      <c r="A30" s="4" t="s">
        <v>78</v>
      </c>
      <c r="B30" s="5" t="s">
        <v>79</v>
      </c>
      <c r="C30" s="6" t="s">
        <v>80</v>
      </c>
      <c r="D30" s="6" t="s">
        <v>81</v>
      </c>
      <c r="E30" s="24" t="s">
        <v>30</v>
      </c>
      <c r="F30" s="29">
        <v>3</v>
      </c>
      <c r="G30" s="9" t="s">
        <v>98</v>
      </c>
      <c r="H30" s="29">
        <v>320</v>
      </c>
      <c r="I30" s="32">
        <v>2200</v>
      </c>
      <c r="W30">
        <v>-3.912023005428146</v>
      </c>
      <c r="X30">
        <v>0.033</v>
      </c>
      <c r="Y30">
        <v>-3.270169119255751</v>
      </c>
      <c r="Z30">
        <v>0.057</v>
      </c>
      <c r="AA30">
        <v>-3.1941832122778293</v>
      </c>
      <c r="AB30">
        <v>0.012</v>
      </c>
      <c r="AC30">
        <v>-5.221356325411908</v>
      </c>
      <c r="AD30">
        <v>0.0016</v>
      </c>
      <c r="AE30">
        <v>-6.725433722188183</v>
      </c>
      <c r="AF30">
        <v>0.0005</v>
      </c>
      <c r="AG30">
        <v>-7.600902459542082</v>
      </c>
      <c r="AH30">
        <v>0.0003</v>
      </c>
      <c r="AI30">
        <v>-8.111728083308073</v>
      </c>
    </row>
    <row r="31" spans="1:35" ht="13.5">
      <c r="A31" s="4" t="s">
        <v>82</v>
      </c>
      <c r="B31" s="10" t="s">
        <v>13</v>
      </c>
      <c r="C31" s="6" t="s">
        <v>9</v>
      </c>
      <c r="D31" s="6" t="s">
        <v>14</v>
      </c>
      <c r="E31" s="8" t="s">
        <v>30</v>
      </c>
      <c r="F31" s="29">
        <v>3</v>
      </c>
      <c r="G31" s="9" t="s">
        <v>98</v>
      </c>
      <c r="H31" s="29">
        <v>21</v>
      </c>
      <c r="I31" s="30">
        <v>49</v>
      </c>
      <c r="W31">
        <v>-3.816712825623821</v>
      </c>
      <c r="X31">
        <v>0.038</v>
      </c>
      <c r="Y31">
        <v>-3.649658740960655</v>
      </c>
      <c r="Z31">
        <v>0.11</v>
      </c>
      <c r="AA31">
        <v>-3.7722610630529876</v>
      </c>
      <c r="AB31">
        <v>0.015</v>
      </c>
      <c r="AC31">
        <v>-5.654992310486769</v>
      </c>
      <c r="AD31">
        <v>0.0017</v>
      </c>
      <c r="AE31">
        <v>-8.145629634983754</v>
      </c>
      <c r="AF31">
        <v>0.0005</v>
      </c>
      <c r="AG31">
        <v>-9.903487552536127</v>
      </c>
      <c r="AH31">
        <v>0.0003</v>
      </c>
      <c r="AI31">
        <v>-8.111728083308073</v>
      </c>
    </row>
    <row r="32" spans="1:35" ht="13.5">
      <c r="A32" s="4" t="s">
        <v>83</v>
      </c>
      <c r="B32" s="10" t="s">
        <v>97</v>
      </c>
      <c r="C32" s="6" t="s">
        <v>97</v>
      </c>
      <c r="D32" s="6" t="s">
        <v>63</v>
      </c>
      <c r="E32" s="8" t="s">
        <v>30</v>
      </c>
      <c r="F32" s="29">
        <v>1</v>
      </c>
      <c r="G32" s="9" t="s">
        <v>98</v>
      </c>
      <c r="H32" s="29" t="s">
        <v>64</v>
      </c>
      <c r="I32" s="30">
        <v>130</v>
      </c>
      <c r="W32">
        <v>-4.199705077879927</v>
      </c>
      <c r="X32">
        <v>0.041</v>
      </c>
      <c r="Y32">
        <v>-3.4420193761824103</v>
      </c>
      <c r="Z32">
        <v>0.18</v>
      </c>
      <c r="AA32">
        <v>-3.506557897319982</v>
      </c>
      <c r="AB32">
        <v>0.021</v>
      </c>
      <c r="AC32">
        <v>-5.2030071867437115</v>
      </c>
      <c r="AD32">
        <v>0.0018</v>
      </c>
      <c r="AE32">
        <v>-6.812445099177812</v>
      </c>
      <c r="AF32">
        <v>0.0007</v>
      </c>
      <c r="AG32">
        <v>-7.600902459542082</v>
      </c>
      <c r="AH32">
        <v>0.0008</v>
      </c>
      <c r="AI32">
        <v>-7.1308988302963465</v>
      </c>
    </row>
    <row r="33" spans="1:35" ht="13.5">
      <c r="A33" s="4" t="s">
        <v>84</v>
      </c>
      <c r="B33" s="10" t="s">
        <v>15</v>
      </c>
      <c r="C33" s="6" t="s">
        <v>97</v>
      </c>
      <c r="D33" s="6" t="s">
        <v>7</v>
      </c>
      <c r="E33" s="8" t="s">
        <v>30</v>
      </c>
      <c r="F33" s="29">
        <v>2</v>
      </c>
      <c r="G33" s="9" t="s">
        <v>98</v>
      </c>
      <c r="H33" s="33" t="s">
        <v>64</v>
      </c>
      <c r="I33" s="30">
        <v>39</v>
      </c>
      <c r="W33">
        <v>-5.843044541989709</v>
      </c>
      <c r="X33">
        <v>0.16</v>
      </c>
      <c r="Y33">
        <v>-4.815891217303744</v>
      </c>
      <c r="Z33">
        <v>0.2</v>
      </c>
      <c r="AA33">
        <v>-4.509860006183766</v>
      </c>
      <c r="AB33">
        <v>0.021</v>
      </c>
      <c r="AC33">
        <v>-5.8781358618009785</v>
      </c>
      <c r="AD33">
        <v>0.0031</v>
      </c>
      <c r="AE33">
        <v>-8.2170885989659</v>
      </c>
      <c r="AF33">
        <v>0.0009</v>
      </c>
      <c r="AG33">
        <v>-9.903487552536127</v>
      </c>
      <c r="AH33">
        <v>0.0035</v>
      </c>
      <c r="AI33">
        <v>-8.111728083308073</v>
      </c>
    </row>
    <row r="34" spans="1:35" ht="13.5">
      <c r="A34" s="11" t="s">
        <v>16</v>
      </c>
      <c r="B34" s="12" t="s">
        <v>22</v>
      </c>
      <c r="C34" s="13" t="s">
        <v>23</v>
      </c>
      <c r="D34" s="13" t="s">
        <v>24</v>
      </c>
      <c r="E34" s="14" t="s">
        <v>30</v>
      </c>
      <c r="F34" s="15"/>
      <c r="G34" s="15"/>
      <c r="H34" s="34"/>
      <c r="I34" s="35"/>
      <c r="W34">
        <f>AVERAGE($W$1:$W$32)</f>
        <v>-5.853419349124666</v>
      </c>
      <c r="X34" t="s">
        <v>31</v>
      </c>
      <c r="Y34">
        <f>AVERAGE($Y$1:$Y$32)</f>
        <v>-4.770347548804331</v>
      </c>
      <c r="Z34" t="s">
        <v>32</v>
      </c>
      <c r="AA34">
        <f>AVERAGE($AA$1:$AA$32)</f>
        <v>-4.878585299985514</v>
      </c>
      <c r="AB34" t="s">
        <v>33</v>
      </c>
      <c r="AC34">
        <f>AVERAGE($AC$1:$AC$32)</f>
        <v>-7.293094811715681</v>
      </c>
      <c r="AD34" t="s">
        <v>34</v>
      </c>
      <c r="AE34">
        <f>AVERAGE($AE$1:$AE$32)</f>
        <v>-8.37981567789369</v>
      </c>
      <c r="AF34" t="s">
        <v>35</v>
      </c>
      <c r="AG34">
        <f>AVERAGE($AG$1:$AG$32)</f>
        <v>-9.33216047742914</v>
      </c>
      <c r="AH34" t="s">
        <v>36</v>
      </c>
      <c r="AI34">
        <f>AVERAGE($AI$1:$AI$32)</f>
        <v>-8.004304176250786</v>
      </c>
    </row>
    <row r="35" spans="1:35" ht="13.5">
      <c r="A35" s="16">
        <f>COUNTA($A$6:$A$33)</f>
        <v>28</v>
      </c>
      <c r="B35" s="17" t="s">
        <v>64</v>
      </c>
      <c r="C35" s="36">
        <v>20.96698883807305</v>
      </c>
      <c r="D35" s="18">
        <v>320</v>
      </c>
      <c r="E35" s="19" t="s">
        <v>17</v>
      </c>
      <c r="F35" s="21" t="s">
        <v>18</v>
      </c>
      <c r="G35" s="21" t="s">
        <v>19</v>
      </c>
      <c r="H35" s="37" t="s">
        <v>64</v>
      </c>
      <c r="I35" s="38">
        <v>2200</v>
      </c>
      <c r="W35">
        <f>AVERAGE($W$1:$W$33)</f>
        <v>-5.8531049610296675</v>
      </c>
      <c r="X35">
        <f>MEDIAN($X$1:$X$33)</f>
        <v>0.012</v>
      </c>
      <c r="Y35">
        <f>AVERAGE($Y$1:$Y$33)</f>
        <v>-4.7717276599709795</v>
      </c>
      <c r="Z35">
        <f>MEDIAN($Z$1:$Z$33)</f>
        <v>0.019</v>
      </c>
      <c r="AA35">
        <f>AVERAGE($AA$1:$AA$33)</f>
        <v>-4.867411806233946</v>
      </c>
      <c r="AB35">
        <f>MEDIAN($AB$1:$AB$33)</f>
        <v>0.003</v>
      </c>
      <c r="AC35">
        <f>AVERAGE($AC$1:$AC$33)</f>
        <v>-7.250217267778872</v>
      </c>
      <c r="AD35">
        <f>MEDIAN($AD$1:$AD$33)</f>
        <v>0.00027</v>
      </c>
      <c r="AE35">
        <f>AVERAGE($AE$1:$AE$33)</f>
        <v>-8.37488455428982</v>
      </c>
      <c r="AF35">
        <f>MEDIAN($AF$1:$AF$33)</f>
        <v>5E-05</v>
      </c>
      <c r="AG35">
        <f>AVERAGE($AG$1:$AG$33)</f>
        <v>-9.349473419099048</v>
      </c>
      <c r="AH35">
        <f>MEDIAN($AH$1:$AH$33)</f>
        <v>0.0003</v>
      </c>
      <c r="AI35">
        <f>AVERAGE($AI$1:$AI$33)</f>
        <v>-8.007559446161613</v>
      </c>
    </row>
    <row r="36" spans="8:34" ht="13.5">
      <c r="H36" s="39"/>
      <c r="I36" s="39"/>
      <c r="X36">
        <f>MAX($X$1:$X$33)</f>
        <v>0.16</v>
      </c>
      <c r="Z36">
        <f>MAX($Z$1:$Z$33)</f>
        <v>0.2</v>
      </c>
      <c r="AB36">
        <f>MAX($AB$1:$AB$33)</f>
        <v>0.021</v>
      </c>
      <c r="AD36">
        <f>MAX($AD$1:$AD$33)</f>
        <v>0.0031</v>
      </c>
      <c r="AF36">
        <f>MAX($AF$1:$AF$33)</f>
        <v>0.0009</v>
      </c>
      <c r="AH36">
        <f>MAX($AH$1:$AH$33)</f>
        <v>0.0035</v>
      </c>
    </row>
    <row r="37" spans="24:34" ht="13.5">
      <c r="X37">
        <f>EXP($Y$35)</f>
        <v>0.008465741595484267</v>
      </c>
      <c r="Z37">
        <f>EXP($AA$35)</f>
        <v>0.007693251167251896</v>
      </c>
      <c r="AB37">
        <f>EXP($AC$35)</f>
        <v>0.0007100201075912526</v>
      </c>
      <c r="AD37">
        <f>EXP($AE$35)</f>
        <v>0.00023058648627657192</v>
      </c>
      <c r="AF37">
        <f>EXP($AG$35)</f>
        <v>8.701122548246733E-05</v>
      </c>
      <c r="AH37">
        <f>EXP($AI$35)</f>
        <v>0.00033293627716457285</v>
      </c>
    </row>
    <row r="38" spans="24:34" ht="13.5">
      <c r="X38">
        <v>0.041</v>
      </c>
      <c r="Z38">
        <v>0.18</v>
      </c>
      <c r="AB38">
        <v>0.021</v>
      </c>
      <c r="AD38">
        <v>0.0018</v>
      </c>
      <c r="AF38">
        <v>0.0007</v>
      </c>
      <c r="AH38">
        <v>0.0008</v>
      </c>
    </row>
    <row r="39" spans="24:34" ht="13.5">
      <c r="X39">
        <v>0.033</v>
      </c>
      <c r="Z39">
        <v>0.057</v>
      </c>
      <c r="AB39">
        <v>0.012</v>
      </c>
      <c r="AD39">
        <v>0.0016</v>
      </c>
      <c r="AF39">
        <v>0.0005</v>
      </c>
      <c r="AH39">
        <v>0.0003</v>
      </c>
    </row>
    <row r="40" spans="24:34" ht="13.5">
      <c r="X40">
        <v>0.026</v>
      </c>
      <c r="Z40">
        <v>0.041</v>
      </c>
      <c r="AB40">
        <v>0.0082</v>
      </c>
      <c r="AD40">
        <v>0.0011</v>
      </c>
      <c r="AF40">
        <v>0.0003</v>
      </c>
      <c r="AH40">
        <v>0.0003</v>
      </c>
    </row>
    <row r="41" spans="24:34" ht="13.5">
      <c r="X41">
        <v>0.021</v>
      </c>
      <c r="Z41">
        <v>0.029</v>
      </c>
      <c r="AB41">
        <v>0.0054</v>
      </c>
      <c r="AD41">
        <v>0.0009</v>
      </c>
      <c r="AF41">
        <v>5E-05</v>
      </c>
      <c r="AH41">
        <v>0.0003</v>
      </c>
    </row>
  </sheetData>
  <printOptions/>
  <pageMargins left="0.75" right="0.75" top="1" bottom="1" header="0.512" footer="0.512"/>
  <pageSetup firstPageNumber="12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2004-01-16T06:25:20Z</cp:lastPrinted>
  <dcterms:created xsi:type="dcterms:W3CDTF">2003-10-16T05:23:09Z</dcterms:created>
  <dcterms:modified xsi:type="dcterms:W3CDTF">2004-04-23T06:21:46Z</dcterms:modified>
  <cp:category/>
  <cp:version/>
  <cp:contentType/>
  <cp:contentStatus/>
</cp:coreProperties>
</file>