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35" windowWidth="13110" windowHeight="6930" tabRatio="910"/>
  </bookViews>
  <sheets>
    <sheet name="別表-1" sheetId="84" r:id="rId1"/>
    <sheet name="BrD排水" sheetId="88" r:id="rId2"/>
    <sheet name="BrD排水 (2)" sheetId="89" r:id="rId3"/>
    <sheet name="BFR排水" sheetId="90" r:id="rId4"/>
    <sheet name="BFR排水 (2)" sheetId="91" r:id="rId5"/>
    <sheet name="BrD汚泥" sheetId="92" r:id="rId6"/>
    <sheet name="BFR汚泥" sheetId="93" r:id="rId7"/>
    <sheet name="別図-1" sheetId="82" r:id="rId8"/>
    <sheet name="Ｂ施設" sheetId="83" r:id="rId9"/>
    <sheet name="別図-2" sheetId="72" r:id="rId10"/>
    <sheet name="同族体" sheetId="1" r:id="rId11"/>
    <sheet name="同族体 (2)" sheetId="87" r:id="rId12"/>
    <sheet name="別図-3" sheetId="76" r:id="rId13"/>
    <sheet name="異性体" sheetId="77" r:id="rId14"/>
    <sheet name="異性体 (2)" sheetId="79" r:id="rId15"/>
    <sheet name="同族体データ" sheetId="55" r:id="rId16"/>
    <sheet name="異性体データ (2)" sheetId="81" r:id="rId17"/>
  </sheets>
  <externalReferences>
    <externalReference r:id="rId18"/>
  </externalReferences>
  <definedNames>
    <definedName name="OASYS明朝" localSheetId="6">#REF!</definedName>
    <definedName name="OASYS明朝" localSheetId="3">#REF!</definedName>
    <definedName name="OASYS明朝" localSheetId="4">#REF!</definedName>
    <definedName name="OASYS明朝" localSheetId="5">#REF!</definedName>
    <definedName name="OASYS明朝" localSheetId="1">#REF!</definedName>
    <definedName name="OASYS明朝" localSheetId="2">#REF!</definedName>
    <definedName name="OASYS明朝" localSheetId="8">#REF!</definedName>
    <definedName name="OASYS明朝" localSheetId="11">#REF!</definedName>
    <definedName name="OASYS明朝" localSheetId="7">#REF!</definedName>
    <definedName name="OASYS明朝" localSheetId="0">#REF!</definedName>
    <definedName name="OASYS明朝">#REF!</definedName>
    <definedName name="_xlnm.Print_Area" localSheetId="6">BFR汚泥!$A$1:$G$60</definedName>
    <definedName name="_xlnm.Print_Area" localSheetId="3">BFR排水!$A$1:$G$62</definedName>
    <definedName name="_xlnm.Print_Area" localSheetId="4">'BFR排水 (2)'!$A$1:$G$60</definedName>
    <definedName name="_xlnm.Print_Area" localSheetId="5">BrD汚泥!$A$1:$G$52</definedName>
    <definedName name="_xlnm.Print_Area" localSheetId="1">BrD排水!$A$1:$G$52</definedName>
    <definedName name="_xlnm.Print_Area" localSheetId="2">'BrD排水 (2)'!$A$1:$G$52</definedName>
    <definedName name="_xlnm.Print_Area" localSheetId="8">Ｂ施設!$A$1:$Q$53</definedName>
    <definedName name="_xlnm.Print_Area" localSheetId="13">異性体!$B$1:$O$81</definedName>
    <definedName name="_xlnm.Print_Area" localSheetId="14">'異性体 (2)'!$B$1:$O$81</definedName>
    <definedName name="_xlnm.Print_Area" localSheetId="16">'異性体データ (2)'!$A$2:$H$54</definedName>
    <definedName name="_xlnm.Print_Area" localSheetId="10">同族体!$B$1:$O$81</definedName>
    <definedName name="_xlnm.Print_Area" localSheetId="11">'同族体 (2)'!$B$1:$O$73</definedName>
    <definedName name="_xlnm.Print_Area" localSheetId="15">同族体データ!$A$2:$H$37</definedName>
    <definedName name="_xlnm.Print_Area" localSheetId="7">'別図-1'!$A$1:$L$60</definedName>
    <definedName name="_xlnm.Print_Area" localSheetId="9">'別図-2'!$A$1:$L$60</definedName>
    <definedName name="_xlnm.Print_Area" localSheetId="12">'別図-3'!$A$1:$L$61</definedName>
    <definedName name="_xlnm.Print_Area" localSheetId="0">'別表-1'!$A$1:$L$60</definedName>
    <definedName name="_xlnm.Print_Titles" localSheetId="6">BFR汚泥!$A:$B</definedName>
    <definedName name="_xlnm.Print_Titles" localSheetId="3">BFR排水!$A:$B</definedName>
    <definedName name="_xlnm.Print_Titles" localSheetId="4">'BFR排水 (2)'!$A:$B</definedName>
    <definedName name="_xlnm.Print_Titles" localSheetId="5">BrD汚泥!$A:$B</definedName>
    <definedName name="_xlnm.Print_Titles" localSheetId="1">BrD排水!$A:$B</definedName>
    <definedName name="_xlnm.Print_Titles" localSheetId="2">'BrD排水 (2)'!$A:$B</definedName>
    <definedName name="ソートTable" localSheetId="8">#REF!</definedName>
    <definedName name="ソートTable" localSheetId="11">[1]証明書発行シート!#REF!</definedName>
    <definedName name="ソートTable" localSheetId="7">[1]証明書発行シート!#REF!</definedName>
    <definedName name="ソートTable" localSheetId="0">[1]証明書発行シート!#REF!</definedName>
    <definedName name="ソートTable">[1]証明書発行シート!#REF!</definedName>
  </definedNames>
  <calcPr calcId="145621"/>
</workbook>
</file>

<file path=xl/calcChain.xml><?xml version="1.0" encoding="utf-8"?>
<calcChain xmlns="http://schemas.openxmlformats.org/spreadsheetml/2006/main">
  <c r="P33" i="81" l="1"/>
  <c r="O33" i="81"/>
  <c r="N33" i="81"/>
  <c r="M33" i="81"/>
  <c r="L33" i="81"/>
  <c r="K33" i="81"/>
  <c r="J33" i="81"/>
  <c r="P32" i="81"/>
  <c r="O32" i="81"/>
  <c r="N32" i="81"/>
  <c r="M32" i="81"/>
  <c r="L32" i="81"/>
  <c r="K32" i="81"/>
  <c r="J32" i="81"/>
  <c r="P31" i="81"/>
  <c r="O31" i="81"/>
  <c r="N31" i="81"/>
  <c r="M31" i="81"/>
  <c r="L31" i="81"/>
  <c r="K31" i="81"/>
  <c r="J31" i="81"/>
  <c r="H34" i="81"/>
  <c r="G34" i="81"/>
  <c r="F34" i="81"/>
  <c r="E34" i="81"/>
  <c r="D34" i="81"/>
  <c r="C34" i="81"/>
  <c r="B34" i="81"/>
  <c r="P53" i="81"/>
  <c r="O53" i="81"/>
  <c r="N53" i="81"/>
  <c r="M53" i="81"/>
  <c r="L53" i="81"/>
  <c r="K53" i="81"/>
  <c r="J53" i="81"/>
  <c r="P52" i="81"/>
  <c r="O52" i="81"/>
  <c r="N52" i="81"/>
  <c r="M52" i="81"/>
  <c r="L52" i="81"/>
  <c r="K52" i="81"/>
  <c r="J52" i="81"/>
  <c r="P51" i="81"/>
  <c r="O51" i="81"/>
  <c r="N51" i="81"/>
  <c r="M51" i="81"/>
  <c r="L51" i="81"/>
  <c r="K51" i="81"/>
  <c r="J51" i="81"/>
  <c r="P50" i="81"/>
  <c r="O50" i="81"/>
  <c r="N50" i="81"/>
  <c r="M50" i="81"/>
  <c r="L50" i="81"/>
  <c r="K50" i="81"/>
  <c r="J50" i="81"/>
  <c r="P49" i="81"/>
  <c r="O49" i="81"/>
  <c r="N49" i="81"/>
  <c r="M49" i="81"/>
  <c r="L49" i="81"/>
  <c r="K49" i="81"/>
  <c r="J49" i="81"/>
  <c r="P48" i="81"/>
  <c r="O48" i="81"/>
  <c r="N48" i="81"/>
  <c r="M48" i="81"/>
  <c r="L48" i="81"/>
  <c r="K48" i="81"/>
  <c r="J48" i="81"/>
  <c r="P47" i="81"/>
  <c r="O47" i="81"/>
  <c r="N47" i="81"/>
  <c r="M47" i="81"/>
  <c r="L47" i="81"/>
  <c r="K47" i="81"/>
  <c r="J47" i="81"/>
  <c r="P46" i="81"/>
  <c r="O46" i="81"/>
  <c r="N46" i="81"/>
  <c r="M46" i="81"/>
  <c r="L46" i="81"/>
  <c r="K46" i="81"/>
  <c r="J46" i="81"/>
  <c r="P45" i="81"/>
  <c r="O45" i="81"/>
  <c r="N45" i="81"/>
  <c r="M45" i="81"/>
  <c r="L45" i="81"/>
  <c r="K45" i="81"/>
  <c r="J45" i="81"/>
  <c r="P44" i="81"/>
  <c r="O44" i="81"/>
  <c r="N44" i="81"/>
  <c r="M44" i="81"/>
  <c r="L44" i="81"/>
  <c r="K44" i="81"/>
  <c r="J44" i="81"/>
  <c r="P43" i="81"/>
  <c r="O43" i="81"/>
  <c r="N43" i="81"/>
  <c r="M43" i="81"/>
  <c r="L43" i="81"/>
  <c r="K43" i="81"/>
  <c r="J43" i="81"/>
  <c r="P42" i="81"/>
  <c r="O42" i="81"/>
  <c r="N42" i="81"/>
  <c r="M42" i="81"/>
  <c r="L42" i="81"/>
  <c r="K42" i="81"/>
  <c r="J42" i="81"/>
  <c r="P41" i="81"/>
  <c r="O41" i="81"/>
  <c r="N41" i="81"/>
  <c r="M41" i="81"/>
  <c r="L41" i="81"/>
  <c r="K41" i="81"/>
  <c r="J41" i="81"/>
  <c r="P40" i="81"/>
  <c r="O40" i="81"/>
  <c r="N40" i="81"/>
  <c r="M40" i="81"/>
  <c r="L40" i="81"/>
  <c r="K40" i="81"/>
  <c r="J40" i="81"/>
  <c r="P39" i="81"/>
  <c r="O39" i="81"/>
  <c r="N39" i="81"/>
  <c r="M39" i="81"/>
  <c r="L39" i="81"/>
  <c r="K39" i="81"/>
  <c r="J39" i="81"/>
  <c r="P38" i="81"/>
  <c r="O38" i="81"/>
  <c r="N38" i="81"/>
  <c r="M38" i="81"/>
  <c r="L38" i="81"/>
  <c r="K38" i="81"/>
  <c r="J38" i="81"/>
  <c r="P37" i="81"/>
  <c r="O37" i="81"/>
  <c r="N37" i="81"/>
  <c r="M37" i="81"/>
  <c r="K37" i="81"/>
  <c r="L37" i="81"/>
  <c r="J37" i="81"/>
  <c r="H54" i="81"/>
  <c r="G54" i="81"/>
  <c r="F54" i="81"/>
  <c r="E54" i="81"/>
  <c r="D54" i="81"/>
  <c r="C54" i="81"/>
  <c r="B54" i="81"/>
  <c r="P35" i="55"/>
  <c r="O35" i="55"/>
  <c r="N35" i="55"/>
  <c r="M35" i="55"/>
  <c r="L35" i="55"/>
  <c r="K35" i="55"/>
  <c r="J35" i="55"/>
  <c r="P34" i="55"/>
  <c r="O34" i="55"/>
  <c r="N34" i="55"/>
  <c r="M34" i="55"/>
  <c r="L34" i="55"/>
  <c r="K34" i="55"/>
  <c r="J34" i="55"/>
  <c r="P33" i="55"/>
  <c r="O33" i="55"/>
  <c r="N33" i="55"/>
  <c r="M33" i="55"/>
  <c r="L33" i="55"/>
  <c r="K33" i="55"/>
  <c r="J33" i="55"/>
  <c r="P32" i="55"/>
  <c r="O32" i="55"/>
  <c r="N32" i="55"/>
  <c r="M32" i="55"/>
  <c r="L32" i="55"/>
  <c r="K32" i="55"/>
  <c r="J32" i="55"/>
  <c r="P31" i="55"/>
  <c r="O31" i="55"/>
  <c r="N31" i="55"/>
  <c r="M31" i="55"/>
  <c r="L31" i="55"/>
  <c r="K31" i="55"/>
  <c r="J31" i="55"/>
  <c r="H36" i="55"/>
  <c r="G36" i="55"/>
  <c r="F36" i="55"/>
  <c r="E36" i="55"/>
  <c r="D36" i="55"/>
  <c r="C36" i="55"/>
  <c r="B36" i="55"/>
  <c r="P27" i="81"/>
  <c r="O27" i="81"/>
  <c r="N27" i="81"/>
  <c r="M27" i="81"/>
  <c r="L27" i="81"/>
  <c r="K27" i="81"/>
  <c r="J27" i="81"/>
  <c r="P26" i="81"/>
  <c r="O26" i="81"/>
  <c r="N26" i="81"/>
  <c r="M26" i="81"/>
  <c r="L26" i="81"/>
  <c r="K26" i="81"/>
  <c r="J26" i="81"/>
  <c r="P25" i="81"/>
  <c r="O25" i="81"/>
  <c r="N25" i="81"/>
  <c r="M25" i="81"/>
  <c r="L25" i="81"/>
  <c r="K25" i="81"/>
  <c r="J25" i="81"/>
  <c r="P24" i="81"/>
  <c r="O24" i="81"/>
  <c r="N24" i="81"/>
  <c r="M24" i="81"/>
  <c r="L24" i="81"/>
  <c r="K24" i="81"/>
  <c r="J24" i="81"/>
  <c r="P23" i="81"/>
  <c r="O23" i="81"/>
  <c r="N23" i="81"/>
  <c r="M23" i="81"/>
  <c r="L23" i="81"/>
  <c r="K23" i="81"/>
  <c r="J23" i="81"/>
  <c r="P22" i="81"/>
  <c r="O22" i="81"/>
  <c r="N22" i="81"/>
  <c r="M22" i="81"/>
  <c r="L22" i="81"/>
  <c r="K22" i="81"/>
  <c r="J22" i="81"/>
  <c r="P21" i="81"/>
  <c r="O21" i="81"/>
  <c r="N21" i="81"/>
  <c r="M21" i="81"/>
  <c r="L21" i="81"/>
  <c r="K21" i="81"/>
  <c r="J21" i="81"/>
  <c r="P20" i="81"/>
  <c r="O20" i="81"/>
  <c r="N20" i="81"/>
  <c r="M20" i="81"/>
  <c r="L20" i="81"/>
  <c r="K20" i="81"/>
  <c r="J20" i="81"/>
  <c r="H28" i="81"/>
  <c r="G28" i="81"/>
  <c r="F28" i="81"/>
  <c r="E28" i="81"/>
  <c r="D28" i="81"/>
  <c r="C28" i="81"/>
  <c r="B28" i="81"/>
  <c r="P26" i="55"/>
  <c r="O26" i="55"/>
  <c r="N26" i="55"/>
  <c r="M26" i="55"/>
  <c r="L26" i="55"/>
  <c r="K26" i="55"/>
  <c r="J26" i="55"/>
  <c r="P25" i="55"/>
  <c r="O25" i="55"/>
  <c r="N25" i="55"/>
  <c r="M25" i="55"/>
  <c r="L25" i="55"/>
  <c r="K25" i="55"/>
  <c r="J25" i="55"/>
  <c r="P24" i="55"/>
  <c r="O24" i="55"/>
  <c r="N24" i="55"/>
  <c r="M24" i="55"/>
  <c r="L24" i="55"/>
  <c r="K24" i="55"/>
  <c r="J24" i="55"/>
  <c r="P23" i="55"/>
  <c r="O23" i="55"/>
  <c r="N23" i="55"/>
  <c r="M23" i="55"/>
  <c r="L23" i="55"/>
  <c r="K23" i="55"/>
  <c r="J23" i="55"/>
  <c r="P22" i="55"/>
  <c r="O22" i="55"/>
  <c r="N22" i="55"/>
  <c r="M22" i="55"/>
  <c r="L22" i="55"/>
  <c r="K22" i="55"/>
  <c r="J22" i="55"/>
  <c r="P21" i="55"/>
  <c r="O21" i="55"/>
  <c r="N21" i="55"/>
  <c r="M21" i="55"/>
  <c r="L21" i="55"/>
  <c r="K21" i="55"/>
  <c r="J21" i="55"/>
  <c r="P20" i="55"/>
  <c r="O20" i="55"/>
  <c r="N20" i="55"/>
  <c r="M20" i="55"/>
  <c r="L20" i="55"/>
  <c r="K20" i="55"/>
  <c r="J20" i="55"/>
  <c r="P19" i="55"/>
  <c r="O19" i="55"/>
  <c r="N19" i="55"/>
  <c r="M19" i="55"/>
  <c r="L19" i="55"/>
  <c r="K19" i="55"/>
  <c r="J19" i="55"/>
  <c r="P18" i="55"/>
  <c r="O18" i="55"/>
  <c r="N18" i="55"/>
  <c r="M18" i="55"/>
  <c r="L18" i="55"/>
  <c r="K18" i="55"/>
  <c r="J18" i="55"/>
  <c r="P17" i="55"/>
  <c r="O17" i="55"/>
  <c r="N17" i="55"/>
  <c r="M17" i="55"/>
  <c r="L17" i="55"/>
  <c r="K17" i="55"/>
  <c r="H27" i="55"/>
  <c r="G27" i="55"/>
  <c r="F27" i="55"/>
  <c r="E27" i="55"/>
  <c r="D27" i="55"/>
  <c r="C27" i="55"/>
  <c r="B27" i="55"/>
  <c r="J17" i="55"/>
  <c r="P16" i="81"/>
  <c r="O16" i="81"/>
  <c r="N16" i="81"/>
  <c r="M16" i="81"/>
  <c r="L16" i="81"/>
  <c r="K16" i="81"/>
  <c r="J16" i="81"/>
  <c r="P15" i="81"/>
  <c r="O15" i="81"/>
  <c r="N15" i="81"/>
  <c r="M15" i="81"/>
  <c r="L15" i="81"/>
  <c r="K15" i="81"/>
  <c r="J15" i="81"/>
  <c r="P14" i="81"/>
  <c r="O14" i="81"/>
  <c r="N14" i="81"/>
  <c r="M14" i="81"/>
  <c r="L14" i="81"/>
  <c r="K14" i="81"/>
  <c r="J14" i="81"/>
  <c r="P13" i="81"/>
  <c r="O13" i="81"/>
  <c r="N13" i="81"/>
  <c r="M13" i="81"/>
  <c r="L13" i="81"/>
  <c r="K13" i="81"/>
  <c r="J13" i="81"/>
  <c r="P12" i="81"/>
  <c r="O12" i="81"/>
  <c r="N12" i="81"/>
  <c r="M12" i="81"/>
  <c r="L12" i="81"/>
  <c r="K12" i="81"/>
  <c r="J12" i="81"/>
  <c r="P11" i="81"/>
  <c r="O11" i="81"/>
  <c r="N11" i="81"/>
  <c r="M11" i="81"/>
  <c r="L11" i="81"/>
  <c r="K11" i="81"/>
  <c r="J11" i="81"/>
  <c r="P10" i="81"/>
  <c r="O10" i="81"/>
  <c r="N10" i="81"/>
  <c r="M10" i="81"/>
  <c r="L10" i="81"/>
  <c r="K10" i="81"/>
  <c r="J10" i="81"/>
  <c r="P9" i="81"/>
  <c r="O9" i="81"/>
  <c r="N9" i="81"/>
  <c r="M9" i="81"/>
  <c r="L9" i="81"/>
  <c r="K9" i="81"/>
  <c r="J9" i="81"/>
  <c r="P8" i="81"/>
  <c r="O8" i="81"/>
  <c r="N8" i="81"/>
  <c r="M8" i="81"/>
  <c r="L8" i="81"/>
  <c r="K8" i="81"/>
  <c r="J8" i="81"/>
  <c r="P7" i="81"/>
  <c r="O7" i="81"/>
  <c r="N7" i="81"/>
  <c r="M7" i="81"/>
  <c r="L7" i="81"/>
  <c r="K7" i="81"/>
  <c r="J7" i="81"/>
  <c r="P6" i="81"/>
  <c r="O6" i="81"/>
  <c r="N6" i="81"/>
  <c r="M6" i="81"/>
  <c r="L6" i="81"/>
  <c r="K6" i="81"/>
  <c r="J6" i="81"/>
  <c r="P5" i="81"/>
  <c r="O5" i="81"/>
  <c r="N5" i="81"/>
  <c r="M5" i="81"/>
  <c r="L5" i="81"/>
  <c r="K5" i="81"/>
  <c r="J5" i="81"/>
  <c r="P4" i="81"/>
  <c r="O4" i="81"/>
  <c r="N4" i="81"/>
  <c r="M4" i="81"/>
  <c r="L4" i="81"/>
  <c r="K4" i="81"/>
  <c r="J4" i="81"/>
  <c r="H17" i="81"/>
  <c r="G17" i="81"/>
  <c r="F17" i="81"/>
  <c r="E17" i="81"/>
  <c r="D17" i="81"/>
  <c r="C17" i="81"/>
  <c r="B17" i="81"/>
  <c r="P13" i="55"/>
  <c r="O13" i="55"/>
  <c r="N13" i="55"/>
  <c r="M13" i="55"/>
  <c r="L13" i="55"/>
  <c r="K13" i="55"/>
  <c r="P12" i="55"/>
  <c r="O12" i="55"/>
  <c r="N12" i="55"/>
  <c r="M12" i="55"/>
  <c r="L12" i="55"/>
  <c r="K12" i="55"/>
  <c r="P11" i="55"/>
  <c r="O11" i="55"/>
  <c r="N11" i="55"/>
  <c r="M11" i="55"/>
  <c r="L11" i="55"/>
  <c r="K11" i="55"/>
  <c r="P10" i="55"/>
  <c r="O10" i="55"/>
  <c r="N10" i="55"/>
  <c r="M10" i="55"/>
  <c r="L10" i="55"/>
  <c r="K10" i="55"/>
  <c r="P9" i="55"/>
  <c r="O9" i="55"/>
  <c r="N9" i="55"/>
  <c r="M9" i="55"/>
  <c r="L9" i="55"/>
  <c r="K9" i="55"/>
  <c r="P8" i="55"/>
  <c r="O8" i="55"/>
  <c r="N8" i="55"/>
  <c r="M8" i="55"/>
  <c r="L8" i="55"/>
  <c r="K8" i="55"/>
  <c r="P7" i="55"/>
  <c r="O7" i="55"/>
  <c r="N7" i="55"/>
  <c r="M7" i="55"/>
  <c r="L7" i="55"/>
  <c r="K7" i="55"/>
  <c r="P6" i="55"/>
  <c r="O6" i="55"/>
  <c r="N6" i="55"/>
  <c r="M6" i="55"/>
  <c r="L6" i="55"/>
  <c r="K6" i="55"/>
  <c r="P5" i="55"/>
  <c r="O5" i="55"/>
  <c r="N5" i="55"/>
  <c r="M5" i="55"/>
  <c r="L5" i="55"/>
  <c r="K5" i="55"/>
  <c r="P4" i="55"/>
  <c r="O4" i="55"/>
  <c r="N4" i="55"/>
  <c r="M4" i="55"/>
  <c r="L4" i="55"/>
  <c r="K4" i="55"/>
  <c r="J13" i="55"/>
  <c r="J12" i="55"/>
  <c r="J11" i="55"/>
  <c r="J10" i="55"/>
  <c r="J9" i="55"/>
  <c r="J8" i="55"/>
  <c r="J7" i="55"/>
  <c r="J6" i="55"/>
  <c r="J5" i="55"/>
  <c r="J4" i="55"/>
  <c r="H14" i="55"/>
  <c r="G14" i="55"/>
  <c r="F14" i="55"/>
  <c r="E14" i="55"/>
  <c r="D14" i="55"/>
  <c r="C14" i="55"/>
  <c r="B14" i="55"/>
  <c r="E31" i="93" l="1"/>
  <c r="D31" i="93"/>
  <c r="E35" i="92"/>
  <c r="D35" i="92"/>
  <c r="D31" i="91"/>
  <c r="G33" i="90"/>
  <c r="F33" i="90"/>
  <c r="E33" i="90"/>
  <c r="D33" i="90"/>
  <c r="D35" i="89"/>
  <c r="G35" i="88"/>
  <c r="F35" i="88"/>
  <c r="E35" i="88"/>
  <c r="D35" i="88"/>
</calcChain>
</file>

<file path=xl/sharedStrings.xml><?xml version="1.0" encoding="utf-8"?>
<sst xmlns="http://schemas.openxmlformats.org/spreadsheetml/2006/main" count="711" uniqueCount="283">
  <si>
    <t>TeBDDs</t>
  </si>
  <si>
    <t>PeBDDs</t>
  </si>
  <si>
    <t>HxBDDs</t>
  </si>
  <si>
    <t>HpBDDs</t>
  </si>
  <si>
    <t>OBDD</t>
  </si>
  <si>
    <t>TeBDFs</t>
  </si>
  <si>
    <t>PeBDFs</t>
  </si>
  <si>
    <t>HxBDFs</t>
  </si>
  <si>
    <t>HpBDFs</t>
  </si>
  <si>
    <t>OBDF</t>
  </si>
  <si>
    <t>MoBDEs</t>
  </si>
  <si>
    <t>DiBDEs</t>
  </si>
  <si>
    <t>TrBDEs</t>
  </si>
  <si>
    <t>TeBDEs</t>
  </si>
  <si>
    <t>PeBDEs</t>
  </si>
  <si>
    <t>HxBDEs</t>
  </si>
  <si>
    <t>HpBDEs</t>
  </si>
  <si>
    <t>OBDEs</t>
  </si>
  <si>
    <t>NoBDEs</t>
  </si>
  <si>
    <t>DeBDE</t>
  </si>
  <si>
    <t>ND</t>
  </si>
  <si>
    <t>MoBPhs</t>
    <phoneticPr fontId="9"/>
  </si>
  <si>
    <t>DiBPhs</t>
    <phoneticPr fontId="9"/>
  </si>
  <si>
    <t>TrBPhs</t>
    <phoneticPr fontId="9"/>
  </si>
  <si>
    <t>TeBPhs</t>
    <phoneticPr fontId="9"/>
  </si>
  <si>
    <t>PeBPh</t>
    <phoneticPr fontId="9"/>
  </si>
  <si>
    <t>2,3,7,8-TeBDD</t>
  </si>
  <si>
    <t>1,2,3,7,8-PeBDD</t>
  </si>
  <si>
    <t>1,2,3,6,7,8-HxBDD</t>
  </si>
  <si>
    <t>1,2,3,4,7,8-HxBDD</t>
  </si>
  <si>
    <t>1,2,3,7,8,9-HxBDD</t>
  </si>
  <si>
    <t>1,2,3,4,6,7,8-HpBDD</t>
    <phoneticPr fontId="9"/>
  </si>
  <si>
    <t>2,3,7,8-TeBDF</t>
  </si>
  <si>
    <t>1,2,3,7,8-PeBDF</t>
  </si>
  <si>
    <t>2,3,4,7,8-PeBDF</t>
  </si>
  <si>
    <t>1,2,3,4,7,8-HxBDF</t>
  </si>
  <si>
    <t>1,2,3,4,6,7,8-HpBDF</t>
  </si>
  <si>
    <t>4,4'-DiBDE</t>
    <phoneticPr fontId="9"/>
  </si>
  <si>
    <t>2',3,4/2,4,4'/2,2',3-TrBDE</t>
    <phoneticPr fontId="9"/>
  </si>
  <si>
    <t>2,2',4,4'-TeBDE</t>
    <phoneticPr fontId="9"/>
  </si>
  <si>
    <t>2,2',4,4',5-PeBDE</t>
    <phoneticPr fontId="9"/>
  </si>
  <si>
    <t>2,2',4,4',6-PeBDE</t>
    <phoneticPr fontId="9"/>
  </si>
  <si>
    <t xml:space="preserve">2,2',4,4',5,6'-HxBDE </t>
    <phoneticPr fontId="9"/>
  </si>
  <si>
    <t>2,2',3,3',4,5',6/2,2',3,4,4',5',6-HpBDE</t>
    <phoneticPr fontId="9"/>
  </si>
  <si>
    <t>α-HBCD</t>
  </si>
  <si>
    <t>β-HBCD</t>
  </si>
  <si>
    <t>γ-HBCD</t>
  </si>
  <si>
    <t>2-MoBPh</t>
    <phoneticPr fontId="9"/>
  </si>
  <si>
    <t>3/4-MoBPh</t>
    <phoneticPr fontId="9"/>
  </si>
  <si>
    <t>2,6-DiBPh</t>
    <phoneticPr fontId="9"/>
  </si>
  <si>
    <t>2,5/3,5-DiBPh</t>
    <phoneticPr fontId="9"/>
  </si>
  <si>
    <t>2,4-DiBPh</t>
    <phoneticPr fontId="9"/>
  </si>
  <si>
    <t>3,4-DiBPh</t>
    <phoneticPr fontId="9"/>
  </si>
  <si>
    <t>2,3-DiBPh</t>
    <phoneticPr fontId="9"/>
  </si>
  <si>
    <t>2,4,6-TrBPh</t>
    <phoneticPr fontId="9"/>
  </si>
  <si>
    <t>2,3,6-TrBPh</t>
    <phoneticPr fontId="9"/>
  </si>
  <si>
    <t>2,4,5-TrBPh</t>
    <phoneticPr fontId="9"/>
  </si>
  <si>
    <t>2,3,5-TrBPh</t>
    <phoneticPr fontId="9"/>
  </si>
  <si>
    <t>3,4,5-TrBPh</t>
    <phoneticPr fontId="9"/>
  </si>
  <si>
    <t>2,3,4-TrBPh</t>
    <phoneticPr fontId="9"/>
  </si>
  <si>
    <t>2,3,4,5-TeBPh</t>
    <phoneticPr fontId="9"/>
  </si>
  <si>
    <t>2,3,4,6-TeBPh</t>
    <phoneticPr fontId="9"/>
  </si>
  <si>
    <t>2,3,5,6-TeBPh</t>
    <phoneticPr fontId="9"/>
  </si>
  <si>
    <t>2,3,4,5,6-PeBPh</t>
    <phoneticPr fontId="9"/>
  </si>
  <si>
    <t>2,3,7,8-TeBDD</t>
    <phoneticPr fontId="20"/>
  </si>
  <si>
    <t>1,2,3,7,8-PeBDD</t>
    <phoneticPr fontId="20"/>
  </si>
  <si>
    <t>1,2,3,4,7,8-HxBDD</t>
    <phoneticPr fontId="20"/>
  </si>
  <si>
    <t>1,2,3,6,7,8-HxBDD</t>
    <phoneticPr fontId="20"/>
  </si>
  <si>
    <t>1,2,3,7,8,9-HxBDD</t>
    <phoneticPr fontId="20"/>
  </si>
  <si>
    <t>1,2,3,4,6,7,8-HpBDD</t>
    <phoneticPr fontId="20"/>
  </si>
  <si>
    <t>Total PBDDs</t>
    <phoneticPr fontId="20"/>
  </si>
  <si>
    <t>2,3,7,8-TeBDF</t>
    <phoneticPr fontId="20"/>
  </si>
  <si>
    <t>1,2,3,7,8-PeBDF</t>
    <phoneticPr fontId="20"/>
  </si>
  <si>
    <t>2,3,4,7,8-PeBDF</t>
    <phoneticPr fontId="20"/>
  </si>
  <si>
    <t>1,2,3,4,7,8-HxBDF</t>
    <phoneticPr fontId="20"/>
  </si>
  <si>
    <t>1,2,3,4,6,7,8-HpBDF</t>
    <phoneticPr fontId="20"/>
  </si>
  <si>
    <t>Total PBDFs</t>
    <phoneticPr fontId="20"/>
  </si>
  <si>
    <t>Total (PBDDs+PBDFs)</t>
    <phoneticPr fontId="20"/>
  </si>
  <si>
    <t xml:space="preserve"> </t>
    <phoneticPr fontId="20"/>
  </si>
  <si>
    <t>2,3,7,8-TeBDD</t>
    <phoneticPr fontId="20"/>
  </si>
  <si>
    <t>1,2,3,7,8-PeBDD</t>
    <phoneticPr fontId="20"/>
  </si>
  <si>
    <t>1,2,3,4,7,8-HxBDD</t>
    <phoneticPr fontId="20"/>
  </si>
  <si>
    <t>1,2,3,6,7,8-HxBDD</t>
    <phoneticPr fontId="20"/>
  </si>
  <si>
    <t>1,2,3,7,8,9-HxBDD</t>
    <phoneticPr fontId="20"/>
  </si>
  <si>
    <t>1,2,3,4,6,7,8-HpBDD</t>
    <phoneticPr fontId="20"/>
  </si>
  <si>
    <t>Total PBDDs</t>
    <phoneticPr fontId="20"/>
  </si>
  <si>
    <t>2,3,7,8-TeBDF</t>
    <phoneticPr fontId="20"/>
  </si>
  <si>
    <t>1,2,3,7,8-PeBDF</t>
    <phoneticPr fontId="20"/>
  </si>
  <si>
    <t>2,3,4,7,8-PeBDF</t>
    <phoneticPr fontId="20"/>
  </si>
  <si>
    <t>1,2,3,4,7,8-HxBDF</t>
    <phoneticPr fontId="20"/>
  </si>
  <si>
    <t>1,2,3,4,6,7,8-HpBDF</t>
    <phoneticPr fontId="20"/>
  </si>
  <si>
    <t>Total PBDFs</t>
    <phoneticPr fontId="20"/>
  </si>
  <si>
    <t>Total (PBDDs+PBDFs)</t>
    <phoneticPr fontId="20"/>
  </si>
  <si>
    <t>4,4'-DiBDE(#15)</t>
    <phoneticPr fontId="20"/>
  </si>
  <si>
    <t>2',3,4/2,4,4'/2,2',3-TrBDE(#33/#28/#16)</t>
    <phoneticPr fontId="20"/>
  </si>
  <si>
    <t>2,2',4,4'-TeBDE(#47)</t>
    <phoneticPr fontId="20"/>
  </si>
  <si>
    <t>2,2',4,4',5-PeBDE(#99)</t>
    <phoneticPr fontId="20"/>
  </si>
  <si>
    <t>2,2',4,4',6-PeBDE(#100)</t>
    <phoneticPr fontId="20"/>
  </si>
  <si>
    <t>2,2',4,4',5,5'-HxBDE(#153)</t>
    <phoneticPr fontId="20"/>
  </si>
  <si>
    <t>2,2',4,4',5,6'-HxBDE(#154)</t>
    <phoneticPr fontId="20"/>
  </si>
  <si>
    <t>2,2',3,3',4,5',6/2,2',3,4,4',5',6-HpBDE(#175/#183)</t>
    <phoneticPr fontId="20"/>
  </si>
  <si>
    <t>NoBDEs</t>
    <phoneticPr fontId="20"/>
  </si>
  <si>
    <t>DeBDE</t>
    <phoneticPr fontId="20"/>
  </si>
  <si>
    <t>Total PBDEs</t>
    <phoneticPr fontId="20"/>
  </si>
  <si>
    <t>α-HBCD</t>
    <phoneticPr fontId="20"/>
  </si>
  <si>
    <t>β-HBCD</t>
    <phoneticPr fontId="20"/>
  </si>
  <si>
    <t>γ-HBCD</t>
    <phoneticPr fontId="20"/>
  </si>
  <si>
    <t>Total HBCDs</t>
    <phoneticPr fontId="20"/>
  </si>
  <si>
    <t>TBBPA</t>
    <phoneticPr fontId="20"/>
  </si>
  <si>
    <t>2-MoBPh</t>
    <phoneticPr fontId="20"/>
  </si>
  <si>
    <t>3/4-MoBPh</t>
    <phoneticPr fontId="20"/>
  </si>
  <si>
    <t>MoBPhs</t>
    <phoneticPr fontId="20"/>
  </si>
  <si>
    <t>2,6-DiBPh</t>
    <phoneticPr fontId="20"/>
  </si>
  <si>
    <t>2,5/3,5-DiBPh</t>
    <phoneticPr fontId="20"/>
  </si>
  <si>
    <t>2,4-DiBPh</t>
    <phoneticPr fontId="20"/>
  </si>
  <si>
    <t>3,4-DiBPh</t>
    <phoneticPr fontId="20"/>
  </si>
  <si>
    <t>2,3-DiBPh</t>
    <phoneticPr fontId="20"/>
  </si>
  <si>
    <t>DiBPhs</t>
    <phoneticPr fontId="20"/>
  </si>
  <si>
    <t>2,4,6-TrBPh</t>
    <phoneticPr fontId="20"/>
  </si>
  <si>
    <t>2,3,6-TrBPh</t>
    <phoneticPr fontId="20"/>
  </si>
  <si>
    <t>2,4,5-TrBPh</t>
    <phoneticPr fontId="20"/>
  </si>
  <si>
    <t>2,3,5-TrBPh</t>
    <phoneticPr fontId="20"/>
  </si>
  <si>
    <t>3,4,5-TrBPh</t>
    <phoneticPr fontId="20"/>
  </si>
  <si>
    <t>2,3,4-TrBPh</t>
    <phoneticPr fontId="20"/>
  </si>
  <si>
    <t>TrBPhs</t>
    <phoneticPr fontId="20"/>
  </si>
  <si>
    <t>2,3,4,5-TeBPh</t>
    <phoneticPr fontId="20"/>
  </si>
  <si>
    <t>2,3,4,6-TeBPh</t>
    <phoneticPr fontId="20"/>
  </si>
  <si>
    <t>2,3,5,6-TeBPh</t>
    <phoneticPr fontId="20"/>
  </si>
  <si>
    <t>TeBPhs</t>
    <phoneticPr fontId="20"/>
  </si>
  <si>
    <t>2,3,4,5,6-PeBPh</t>
    <phoneticPr fontId="20"/>
  </si>
  <si>
    <t>Total PBPhs</t>
    <phoneticPr fontId="20"/>
  </si>
  <si>
    <t>DBDPE</t>
    <phoneticPr fontId="20"/>
  </si>
  <si>
    <t>4,4'-DiBDE(#15)</t>
    <phoneticPr fontId="20"/>
  </si>
  <si>
    <t>2',3,4/2,4,4'/2,2',3-TrBDE(#33/#28/#16)</t>
    <phoneticPr fontId="20"/>
  </si>
  <si>
    <t>2,2',4,4'-TeBDE(#47)</t>
    <phoneticPr fontId="20"/>
  </si>
  <si>
    <t>2,2',4,4',5-PeBDE(#99)</t>
    <phoneticPr fontId="20"/>
  </si>
  <si>
    <t>2,2',4,4',6-PeBDE(#100)</t>
    <phoneticPr fontId="20"/>
  </si>
  <si>
    <t>2,2',4,4',5,5'-HxBDE(#153)</t>
    <phoneticPr fontId="20"/>
  </si>
  <si>
    <t>2,2',4,4',5,6'-HxBDE(#154)</t>
    <phoneticPr fontId="20"/>
  </si>
  <si>
    <t>2,2',3,3',4,5',6/2,2',3,4,4',5',6-HpBDE(#175/#183)</t>
    <phoneticPr fontId="20"/>
  </si>
  <si>
    <t>NoBDEs</t>
    <phoneticPr fontId="20"/>
  </si>
  <si>
    <t>DeBDE</t>
    <phoneticPr fontId="20"/>
  </si>
  <si>
    <t>Total PBDEs</t>
    <phoneticPr fontId="20"/>
  </si>
  <si>
    <t>α-HBCD</t>
    <phoneticPr fontId="20"/>
  </si>
  <si>
    <t>β-HBCD</t>
    <phoneticPr fontId="20"/>
  </si>
  <si>
    <t>γ-HBCD</t>
    <phoneticPr fontId="20"/>
  </si>
  <si>
    <t>Total HBCDs</t>
    <phoneticPr fontId="20"/>
  </si>
  <si>
    <t>TBBPA</t>
    <phoneticPr fontId="20"/>
  </si>
  <si>
    <t>2-MoBPh</t>
    <phoneticPr fontId="20"/>
  </si>
  <si>
    <t>3/4-MoBPh</t>
    <phoneticPr fontId="20"/>
  </si>
  <si>
    <t>MoBPhs</t>
    <phoneticPr fontId="20"/>
  </si>
  <si>
    <t>2,6-DiBPh</t>
    <phoneticPr fontId="20"/>
  </si>
  <si>
    <t>2,5/3,5-DiBPh</t>
    <phoneticPr fontId="20"/>
  </si>
  <si>
    <t>2,4-DiBPh</t>
    <phoneticPr fontId="20"/>
  </si>
  <si>
    <t>3,4-DiBPh</t>
    <phoneticPr fontId="20"/>
  </si>
  <si>
    <t>2,3-DiBPh</t>
    <phoneticPr fontId="20"/>
  </si>
  <si>
    <t>DiBPhs</t>
    <phoneticPr fontId="20"/>
  </si>
  <si>
    <t>2,4,6-TrBPh</t>
    <phoneticPr fontId="20"/>
  </si>
  <si>
    <t>2,3,6-TrBPh</t>
    <phoneticPr fontId="20"/>
  </si>
  <si>
    <t>2,4,5-TrBPh</t>
    <phoneticPr fontId="20"/>
  </si>
  <si>
    <t>2,3,5-TrBPh</t>
    <phoneticPr fontId="20"/>
  </si>
  <si>
    <t>3,4,5-TrBPh</t>
    <phoneticPr fontId="20"/>
  </si>
  <si>
    <t>2,3,4-TrBPh</t>
    <phoneticPr fontId="20"/>
  </si>
  <si>
    <t>TrBPhs</t>
    <phoneticPr fontId="20"/>
  </si>
  <si>
    <t>2,3,4,5-TeBPh</t>
    <phoneticPr fontId="20"/>
  </si>
  <si>
    <t>2,3,4,6-TeBPh</t>
    <phoneticPr fontId="20"/>
  </si>
  <si>
    <t>2,3,5,6-TeBPh</t>
    <phoneticPr fontId="20"/>
  </si>
  <si>
    <t>TeBPhs</t>
    <phoneticPr fontId="20"/>
  </si>
  <si>
    <t>2,3,4,5,6-PeBPh</t>
    <phoneticPr fontId="20"/>
  </si>
  <si>
    <t>Total PBPhs</t>
    <phoneticPr fontId="20"/>
  </si>
  <si>
    <t>DBDPE</t>
    <phoneticPr fontId="20"/>
  </si>
  <si>
    <t xml:space="preserve"> </t>
    <phoneticPr fontId="20"/>
  </si>
  <si>
    <t>2,3,7,8-TeBDD</t>
    <phoneticPr fontId="20"/>
  </si>
  <si>
    <t>1,2,3,7,8-PeBDD</t>
    <phoneticPr fontId="20"/>
  </si>
  <si>
    <t>1,2,3,4,7,8-HxBDD</t>
    <phoneticPr fontId="20"/>
  </si>
  <si>
    <t>1,2,3,6,7,8-HxBDD</t>
    <phoneticPr fontId="20"/>
  </si>
  <si>
    <t>1,2,3,7,8,9-HxBDD</t>
    <phoneticPr fontId="20"/>
  </si>
  <si>
    <t>1,2,3,4,6,7,8-HpBDD</t>
    <phoneticPr fontId="20"/>
  </si>
  <si>
    <t>Total PBDDs</t>
    <phoneticPr fontId="20"/>
  </si>
  <si>
    <t>2,3,7,8-TeBDF</t>
    <phoneticPr fontId="20"/>
  </si>
  <si>
    <t>1,2,3,7,8-PeBDF</t>
    <phoneticPr fontId="20"/>
  </si>
  <si>
    <t>2,3,4,7,8-PeBDF</t>
    <phoneticPr fontId="20"/>
  </si>
  <si>
    <t>1,2,3,4,7,8-HxBDF</t>
    <phoneticPr fontId="20"/>
  </si>
  <si>
    <t>1,2,3,4,6,7,8-HpBDF</t>
    <phoneticPr fontId="20"/>
  </si>
  <si>
    <t>Total PBDFs</t>
    <phoneticPr fontId="20"/>
  </si>
  <si>
    <t>Total (PBDDs+PBDFs)</t>
    <phoneticPr fontId="20"/>
  </si>
  <si>
    <t>4,4'-DiBDE(#15)</t>
    <phoneticPr fontId="20"/>
  </si>
  <si>
    <t>2',3,4/2,4,4'/2,2',3-TrBDE(#33/#28/#16)</t>
    <phoneticPr fontId="20"/>
  </si>
  <si>
    <t>2,2',4,4'-TeBDE(#47)</t>
    <phoneticPr fontId="20"/>
  </si>
  <si>
    <t>2,2',4,4',5-PeBDE(#99)</t>
    <phoneticPr fontId="20"/>
  </si>
  <si>
    <t>2,2',4,4',6-PeBDE(#100)</t>
    <phoneticPr fontId="20"/>
  </si>
  <si>
    <t>2,2',4,4',5,5'-HxBDE(#153)</t>
    <phoneticPr fontId="20"/>
  </si>
  <si>
    <t>2,2',4,4',5,6'-HxBDE(#154)</t>
    <phoneticPr fontId="20"/>
  </si>
  <si>
    <t>2,2',3,3',4,5',6/2,2',3,4,4',5',6-HpBDE(#175/#183)</t>
    <phoneticPr fontId="20"/>
  </si>
  <si>
    <t>NoBDEs</t>
    <phoneticPr fontId="20"/>
  </si>
  <si>
    <t>DeBDE</t>
    <phoneticPr fontId="20"/>
  </si>
  <si>
    <t>Total PBDEs</t>
    <phoneticPr fontId="20"/>
  </si>
  <si>
    <t>α-HBCD</t>
    <phoneticPr fontId="20"/>
  </si>
  <si>
    <t>β-HBCD</t>
    <phoneticPr fontId="20"/>
  </si>
  <si>
    <t>γ-HBCD</t>
    <phoneticPr fontId="20"/>
  </si>
  <si>
    <t>Total HBCDs</t>
    <phoneticPr fontId="20"/>
  </si>
  <si>
    <t>TBBPA</t>
    <phoneticPr fontId="20"/>
  </si>
  <si>
    <t>2-MoBPh</t>
    <phoneticPr fontId="20"/>
  </si>
  <si>
    <t>3/4-MoBPh</t>
    <phoneticPr fontId="20"/>
  </si>
  <si>
    <t>MoBPhs</t>
    <phoneticPr fontId="20"/>
  </si>
  <si>
    <t>2,6-DiBPh</t>
    <phoneticPr fontId="20"/>
  </si>
  <si>
    <t>2,5/3,5-DiBPh</t>
    <phoneticPr fontId="20"/>
  </si>
  <si>
    <t>2,4-DiBPh</t>
    <phoneticPr fontId="20"/>
  </si>
  <si>
    <t>3,4-DiBPh</t>
    <phoneticPr fontId="20"/>
  </si>
  <si>
    <t>2,3-DiBPh</t>
    <phoneticPr fontId="20"/>
  </si>
  <si>
    <t>DiBPhs</t>
    <phoneticPr fontId="20"/>
  </si>
  <si>
    <t>2,4,6-TrBPh</t>
    <phoneticPr fontId="20"/>
  </si>
  <si>
    <t>2,3,6-TrBPh</t>
    <phoneticPr fontId="20"/>
  </si>
  <si>
    <t>2,4,5-TrBPh</t>
    <phoneticPr fontId="20"/>
  </si>
  <si>
    <t>2,3,5-TrBPh</t>
    <phoneticPr fontId="20"/>
  </si>
  <si>
    <t>3,4,5-TrBPh</t>
    <phoneticPr fontId="20"/>
  </si>
  <si>
    <t>2,3,4-TrBPh</t>
    <phoneticPr fontId="20"/>
  </si>
  <si>
    <t>TrBPhs</t>
    <phoneticPr fontId="20"/>
  </si>
  <si>
    <t>2,3,4,5-TeBPh</t>
    <phoneticPr fontId="20"/>
  </si>
  <si>
    <t>2,3,4,6-TeBPh</t>
    <phoneticPr fontId="20"/>
  </si>
  <si>
    <t>2,3,5,6-TeBPh</t>
    <phoneticPr fontId="20"/>
  </si>
  <si>
    <t>TeBPhs</t>
    <phoneticPr fontId="20"/>
  </si>
  <si>
    <t>2,3,4,5,6-PeBPh</t>
    <phoneticPr fontId="20"/>
  </si>
  <si>
    <t>Total PBPhs</t>
    <phoneticPr fontId="20"/>
  </si>
  <si>
    <t>DBDPE</t>
    <phoneticPr fontId="20"/>
  </si>
  <si>
    <r>
      <rPr>
        <sz val="24"/>
        <rFont val="ＭＳ 明朝"/>
        <family val="1"/>
        <charset val="128"/>
      </rPr>
      <t>別　表　</t>
    </r>
    <r>
      <rPr>
        <sz val="24"/>
        <rFont val="Times New Roman"/>
        <family val="1"/>
      </rPr>
      <t>-</t>
    </r>
    <r>
      <rPr>
        <sz val="24"/>
        <rFont val="ＭＳ 明朝"/>
        <family val="1"/>
        <charset val="128"/>
      </rPr>
      <t>　</t>
    </r>
    <r>
      <rPr>
        <sz val="24"/>
        <rFont val="Times New Roman"/>
        <family val="1"/>
      </rPr>
      <t>1</t>
    </r>
    <rPh sb="0" eb="1">
      <t>ベツ</t>
    </rPh>
    <rPh sb="2" eb="3">
      <t>ヒョウ</t>
    </rPh>
    <phoneticPr fontId="8"/>
  </si>
  <si>
    <r>
      <rPr>
        <sz val="22"/>
        <rFont val="ＭＳ 明朝"/>
        <family val="1"/>
        <charset val="128"/>
      </rPr>
      <t>分析結果一覧表</t>
    </r>
    <rPh sb="0" eb="2">
      <t>ブンセキ</t>
    </rPh>
    <rPh sb="2" eb="4">
      <t>ケッカ</t>
    </rPh>
    <rPh sb="4" eb="6">
      <t>イチラン</t>
    </rPh>
    <rPh sb="6" eb="7">
      <t>ヒョウ</t>
    </rPh>
    <phoneticPr fontId="9"/>
  </si>
  <si>
    <r>
      <rPr>
        <sz val="10"/>
        <color indexed="10"/>
        <rFont val="ＭＳ 明朝"/>
        <family val="1"/>
        <charset val="128"/>
      </rPr>
      <t>　</t>
    </r>
    <phoneticPr fontId="9"/>
  </si>
  <si>
    <r>
      <rPr>
        <sz val="8"/>
        <color theme="1"/>
        <rFont val="ＭＳ 明朝"/>
        <family val="1"/>
        <charset val="128"/>
      </rPr>
      <t>流量調整槽</t>
    </r>
    <rPh sb="0" eb="2">
      <t>リュウリョウ</t>
    </rPh>
    <rPh sb="2" eb="4">
      <t>チョウセイ</t>
    </rPh>
    <rPh sb="4" eb="5">
      <t>ソウ</t>
    </rPh>
    <phoneticPr fontId="9"/>
  </si>
  <si>
    <r>
      <rPr>
        <sz val="8"/>
        <color theme="1"/>
        <rFont val="ＭＳ 明朝"/>
        <family val="1"/>
        <charset val="128"/>
      </rPr>
      <t>原水ピット</t>
    </r>
    <rPh sb="0" eb="2">
      <t>ゲンスイ</t>
    </rPh>
    <phoneticPr fontId="17"/>
  </si>
  <si>
    <r>
      <rPr>
        <sz val="8"/>
        <color theme="1"/>
        <rFont val="ＭＳ 明朝"/>
        <family val="1"/>
        <charset val="128"/>
      </rPr>
      <t>沈殿槽出口</t>
    </r>
    <rPh sb="0" eb="2">
      <t>チンデン</t>
    </rPh>
    <rPh sb="2" eb="3">
      <t>ソウ</t>
    </rPh>
    <rPh sb="3" eb="5">
      <t>デグチ</t>
    </rPh>
    <phoneticPr fontId="17"/>
  </si>
  <si>
    <r>
      <rPr>
        <sz val="8"/>
        <color theme="1"/>
        <rFont val="ＭＳ 明朝"/>
        <family val="1"/>
        <charset val="128"/>
      </rPr>
      <t>中和槽出口</t>
    </r>
    <rPh sb="0" eb="2">
      <t>チュウワ</t>
    </rPh>
    <rPh sb="2" eb="3">
      <t>ソウ</t>
    </rPh>
    <rPh sb="3" eb="5">
      <t>デグチ</t>
    </rPh>
    <phoneticPr fontId="17"/>
  </si>
  <si>
    <r>
      <rPr>
        <sz val="8"/>
        <color theme="1"/>
        <rFont val="ＭＳ 明朝"/>
        <family val="1"/>
        <charset val="128"/>
      </rPr>
      <t>最終放流口</t>
    </r>
    <rPh sb="0" eb="2">
      <t>サイシュウ</t>
    </rPh>
    <rPh sb="2" eb="4">
      <t>ホウリュウ</t>
    </rPh>
    <rPh sb="4" eb="5">
      <t>グチ</t>
    </rPh>
    <phoneticPr fontId="17"/>
  </si>
  <si>
    <r>
      <rPr>
        <sz val="8"/>
        <rFont val="ＭＳ 明朝"/>
        <family val="1"/>
        <charset val="128"/>
      </rPr>
      <t>乾燥前汚泥</t>
    </r>
    <rPh sb="0" eb="2">
      <t>カンソウ</t>
    </rPh>
    <rPh sb="2" eb="3">
      <t>マエ</t>
    </rPh>
    <rPh sb="3" eb="5">
      <t>オデイ</t>
    </rPh>
    <phoneticPr fontId="9"/>
  </si>
  <si>
    <r>
      <rPr>
        <sz val="8"/>
        <rFont val="ＭＳ 明朝"/>
        <family val="1"/>
        <charset val="128"/>
      </rPr>
      <t>乾燥後汚泥</t>
    </r>
    <rPh sb="0" eb="2">
      <t>カンソウ</t>
    </rPh>
    <rPh sb="2" eb="3">
      <t>ゴ</t>
    </rPh>
    <rPh sb="3" eb="5">
      <t>オデイ</t>
    </rPh>
    <phoneticPr fontId="9"/>
  </si>
  <si>
    <r>
      <rPr>
        <sz val="10"/>
        <rFont val="ＭＳ 明朝"/>
        <family val="1"/>
        <charset val="128"/>
      </rPr>
      <t>　</t>
    </r>
    <phoneticPr fontId="9"/>
  </si>
  <si>
    <r>
      <rPr>
        <sz val="10"/>
        <color indexed="10"/>
        <rFont val="ＭＳ 明朝"/>
        <family val="1"/>
        <charset val="128"/>
      </rPr>
      <t>　</t>
    </r>
    <phoneticPr fontId="9"/>
  </si>
  <si>
    <r>
      <rPr>
        <sz val="11"/>
        <rFont val="ＭＳ 明朝"/>
        <family val="1"/>
        <charset val="128"/>
      </rPr>
      <t>別　図　</t>
    </r>
    <r>
      <rPr>
        <sz val="11"/>
        <rFont val="Times New Roman"/>
        <family val="1"/>
      </rPr>
      <t>-</t>
    </r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>2</t>
    </r>
    <rPh sb="0" eb="1">
      <t>ベツ</t>
    </rPh>
    <rPh sb="2" eb="3">
      <t>ズ</t>
    </rPh>
    <phoneticPr fontId="8"/>
  </si>
  <si>
    <r>
      <rPr>
        <sz val="26"/>
        <rFont val="ＭＳ 明朝"/>
        <family val="1"/>
        <charset val="128"/>
      </rPr>
      <t>別　図　</t>
    </r>
    <r>
      <rPr>
        <sz val="26"/>
        <rFont val="Times New Roman"/>
        <family val="1"/>
      </rPr>
      <t>-</t>
    </r>
    <r>
      <rPr>
        <sz val="26"/>
        <rFont val="ＭＳ 明朝"/>
        <family val="1"/>
        <charset val="128"/>
      </rPr>
      <t>　</t>
    </r>
    <r>
      <rPr>
        <sz val="26"/>
        <rFont val="Times New Roman"/>
        <family val="1"/>
      </rPr>
      <t>3</t>
    </r>
    <rPh sb="0" eb="1">
      <t>ベツ</t>
    </rPh>
    <rPh sb="2" eb="3">
      <t>ズ</t>
    </rPh>
    <phoneticPr fontId="8"/>
  </si>
  <si>
    <r>
      <rPr>
        <sz val="26"/>
        <rFont val="ＭＳ 明朝"/>
        <family val="1"/>
        <charset val="128"/>
      </rPr>
      <t>媒体別異性体組成</t>
    </r>
    <rPh sb="3" eb="5">
      <t>イセイ</t>
    </rPh>
    <phoneticPr fontId="16"/>
  </si>
  <si>
    <r>
      <rPr>
        <sz val="24"/>
        <rFont val="ＭＳ 明朝"/>
        <family val="1"/>
        <charset val="128"/>
      </rPr>
      <t>別　図　</t>
    </r>
    <r>
      <rPr>
        <sz val="24"/>
        <rFont val="Times New Roman"/>
        <family val="1"/>
      </rPr>
      <t>-</t>
    </r>
    <r>
      <rPr>
        <sz val="24"/>
        <rFont val="ＭＳ 明朝"/>
        <family val="1"/>
        <charset val="128"/>
      </rPr>
      <t>　</t>
    </r>
    <r>
      <rPr>
        <sz val="24"/>
        <rFont val="Times New Roman"/>
        <family val="1"/>
      </rPr>
      <t>2</t>
    </r>
    <rPh sb="0" eb="1">
      <t>ベツ</t>
    </rPh>
    <rPh sb="2" eb="3">
      <t>ズ</t>
    </rPh>
    <phoneticPr fontId="8"/>
  </si>
  <si>
    <r>
      <rPr>
        <sz val="24"/>
        <rFont val="ＭＳ 明朝"/>
        <family val="1"/>
        <charset val="128"/>
      </rPr>
      <t>媒体別同族体組成</t>
    </r>
    <phoneticPr fontId="9"/>
  </si>
  <si>
    <r>
      <rPr>
        <sz val="24"/>
        <rFont val="ＭＳ 明朝"/>
        <family val="1"/>
        <charset val="128"/>
      </rPr>
      <t>別　図　</t>
    </r>
    <r>
      <rPr>
        <sz val="24"/>
        <rFont val="Times New Roman"/>
        <family val="1"/>
      </rPr>
      <t>-</t>
    </r>
    <r>
      <rPr>
        <sz val="24"/>
        <rFont val="ＭＳ 明朝"/>
        <family val="1"/>
        <charset val="128"/>
      </rPr>
      <t>　</t>
    </r>
    <r>
      <rPr>
        <sz val="24"/>
        <rFont val="Times New Roman"/>
        <family val="1"/>
      </rPr>
      <t>1</t>
    </r>
    <rPh sb="0" eb="1">
      <t>ベツ</t>
    </rPh>
    <rPh sb="2" eb="3">
      <t>ズ</t>
    </rPh>
    <phoneticPr fontId="8"/>
  </si>
  <si>
    <r>
      <rPr>
        <sz val="22"/>
        <rFont val="ＭＳ 明朝"/>
        <family val="1"/>
        <charset val="128"/>
      </rPr>
      <t>調査施設概要</t>
    </r>
    <r>
      <rPr>
        <sz val="22"/>
        <rFont val="Times New Roman"/>
        <family val="1"/>
      </rPr>
      <t xml:space="preserve"> </t>
    </r>
    <rPh sb="4" eb="6">
      <t>ガイヨウ</t>
    </rPh>
    <phoneticPr fontId="9"/>
  </si>
  <si>
    <r>
      <rPr>
        <sz val="20"/>
        <rFont val="ＭＳ 明朝"/>
        <family val="1"/>
        <charset val="128"/>
      </rPr>
      <t>（製造工程フロー・排水処理フロー・試料採取箇所）</t>
    </r>
    <phoneticPr fontId="17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</si>
  <si>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-11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汚泥中の</t>
    </r>
    <r>
      <rPr>
        <sz val="11"/>
        <color indexed="8"/>
        <rFont val="Times New Roman"/>
        <family val="1"/>
      </rPr>
      <t>PBDEs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(ng/g-dry)</t>
    </r>
    <rPh sb="6" eb="8">
      <t>オデイ</t>
    </rPh>
    <rPh sb="20" eb="22">
      <t>ジッソク</t>
    </rPh>
    <rPh sb="22" eb="24">
      <t>ノウド</t>
    </rPh>
    <phoneticPr fontId="22"/>
  </si>
  <si>
    <r>
      <rPr>
        <sz val="11"/>
        <rFont val="ＭＳ 明朝"/>
        <family val="1"/>
        <charset val="128"/>
      </rPr>
      <t>物質名</t>
    </r>
    <rPh sb="0" eb="2">
      <t>ブッシツ</t>
    </rPh>
    <rPh sb="2" eb="3">
      <t>ナ</t>
    </rPh>
    <phoneticPr fontId="20"/>
  </si>
  <si>
    <r>
      <t xml:space="preserve">A </t>
    </r>
    <r>
      <rPr>
        <sz val="11"/>
        <rFont val="ＭＳ 明朝"/>
        <family val="1"/>
        <charset val="128"/>
      </rPr>
      <t>施設</t>
    </r>
    <phoneticPr fontId="20"/>
  </si>
  <si>
    <r>
      <rPr>
        <sz val="11"/>
        <rFont val="ＭＳ 明朝"/>
        <family val="1"/>
        <charset val="128"/>
      </rPr>
      <t>乾燥前
汚泥</t>
    </r>
    <rPh sb="0" eb="2">
      <t>カンソウ</t>
    </rPh>
    <rPh sb="2" eb="3">
      <t>マエ</t>
    </rPh>
    <rPh sb="4" eb="6">
      <t>オデイ</t>
    </rPh>
    <phoneticPr fontId="20"/>
  </si>
  <si>
    <r>
      <rPr>
        <sz val="11"/>
        <rFont val="ＭＳ 明朝"/>
        <family val="1"/>
        <charset val="128"/>
      </rPr>
      <t>乾燥後
汚泥</t>
    </r>
    <rPh sb="0" eb="2">
      <t>カンソウ</t>
    </rPh>
    <rPh sb="2" eb="3">
      <t>ゴ</t>
    </rPh>
    <rPh sb="4" eb="6">
      <t>オデイ</t>
    </rPh>
    <phoneticPr fontId="20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</si>
  <si>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 xml:space="preserve">-12 </t>
    </r>
    <r>
      <rPr>
        <sz val="11"/>
        <color indexed="8"/>
        <rFont val="ＭＳ 明朝"/>
        <family val="1"/>
        <charset val="128"/>
      </rPr>
      <t>汚泥中の</t>
    </r>
    <r>
      <rPr>
        <sz val="11"/>
        <color indexed="8"/>
        <rFont val="Times New Roman"/>
        <family val="1"/>
      </rPr>
      <t>HBCDs,TBBPA,PBPhs</t>
    </r>
    <r>
      <rPr>
        <sz val="11"/>
        <color indexed="8"/>
        <rFont val="ＭＳ 明朝"/>
        <family val="1"/>
        <charset val="128"/>
      </rPr>
      <t>及び</t>
    </r>
    <r>
      <rPr>
        <sz val="11"/>
        <color indexed="8"/>
        <rFont val="Times New Roman"/>
        <family val="1"/>
      </rPr>
      <t>DBDPE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(ng/g-dry)</t>
    </r>
    <rPh sb="5" eb="7">
      <t>オデイ</t>
    </rPh>
    <rPh sb="7" eb="8">
      <t>チュウ</t>
    </rPh>
    <rPh sb="26" eb="27">
      <t>オヨ</t>
    </rPh>
    <phoneticPr fontId="22"/>
  </si>
  <si>
    <r>
      <rPr>
        <sz val="11"/>
        <rFont val="ＭＳ 明朝"/>
        <family val="1"/>
        <charset val="128"/>
      </rPr>
      <t>物質名</t>
    </r>
    <phoneticPr fontId="20"/>
  </si>
  <si>
    <r>
      <rPr>
        <sz val="14"/>
        <rFont val="ＭＳ 明朝"/>
        <family val="1"/>
        <charset val="128"/>
      </rPr>
      <t>②汚泥</t>
    </r>
    <rPh sb="1" eb="3">
      <t>オデイ</t>
    </rPh>
    <phoneticPr fontId="20"/>
  </si>
  <si>
    <r>
      <t>Total TEQ</t>
    </r>
    <r>
      <rPr>
        <sz val="10"/>
        <color indexed="8"/>
        <rFont val="ＭＳ 明朝"/>
        <family val="1"/>
        <charset val="128"/>
      </rPr>
      <t>（下限</t>
    </r>
    <r>
      <rPr>
        <sz val="10"/>
        <color indexed="8"/>
        <rFont val="Times New Roman"/>
        <family val="1"/>
      </rPr>
      <t>×1/2</t>
    </r>
    <r>
      <rPr>
        <sz val="10"/>
        <color indexed="8"/>
        <rFont val="ＭＳ 明朝"/>
        <family val="1"/>
        <charset val="128"/>
      </rPr>
      <t>）</t>
    </r>
    <rPh sb="10" eb="12">
      <t>カゲン</t>
    </rPh>
    <phoneticPr fontId="20"/>
  </si>
  <si>
    <r>
      <rPr>
        <sz val="10"/>
        <color indexed="8"/>
        <rFont val="ＭＳ 明朝"/>
        <family val="1"/>
        <charset val="128"/>
      </rPr>
      <t>＊毒性等量相当値は、</t>
    </r>
    <r>
      <rPr>
        <sz val="10"/>
        <color indexed="8"/>
        <rFont val="Times New Roman"/>
        <family val="1"/>
      </rPr>
      <t>WHO-TEF(2006)</t>
    </r>
    <r>
      <rPr>
        <sz val="10"/>
        <color indexed="8"/>
        <rFont val="ＭＳ 明朝"/>
        <family val="1"/>
        <charset val="128"/>
      </rPr>
      <t>による</t>
    </r>
    <r>
      <rPr>
        <sz val="10"/>
        <color indexed="8"/>
        <rFont val="Times New Roman"/>
        <family val="1"/>
      </rPr>
      <t>PCDDs/DFs</t>
    </r>
    <r>
      <rPr>
        <sz val="10"/>
        <color indexed="8"/>
        <rFont val="ＭＳ 明朝"/>
        <family val="1"/>
        <charset val="128"/>
      </rPr>
      <t>の</t>
    </r>
    <r>
      <rPr>
        <sz val="10"/>
        <color indexed="8"/>
        <rFont val="Times New Roman"/>
        <family val="1"/>
      </rPr>
      <t>TEF</t>
    </r>
    <r>
      <rPr>
        <sz val="10"/>
        <color indexed="8"/>
        <rFont val="ＭＳ 明朝"/>
        <family val="1"/>
        <charset val="128"/>
      </rPr>
      <t>に準じて算出した参考値である。</t>
    </r>
    <rPh sb="40" eb="41">
      <t>ジュン</t>
    </rPh>
    <phoneticPr fontId="21"/>
  </si>
  <si>
    <r>
      <rPr>
        <sz val="10"/>
        <rFont val="ＭＳ 明朝"/>
        <family val="1"/>
        <charset val="128"/>
      </rPr>
      <t>＊毒性等量相当値は、検出下限未満を検出下限の</t>
    </r>
    <r>
      <rPr>
        <sz val="10"/>
        <rFont val="Times New Roman"/>
        <family val="1"/>
      </rPr>
      <t>1/2</t>
    </r>
    <r>
      <rPr>
        <sz val="10"/>
        <rFont val="ＭＳ 明朝"/>
        <family val="1"/>
        <charset val="128"/>
      </rPr>
      <t>として算出した値である。</t>
    </r>
    <rPh sb="17" eb="19">
      <t>ケンシュツ</t>
    </rPh>
    <rPh sb="19" eb="21">
      <t>カゲン</t>
    </rPh>
    <phoneticPr fontId="20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</si>
  <si>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-7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PBDEs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(ng/L)</t>
    </r>
    <rPh sb="7" eb="8">
      <t>スイ</t>
    </rPh>
    <rPh sb="20" eb="22">
      <t>ジッソク</t>
    </rPh>
    <rPh sb="22" eb="24">
      <t>ノウド</t>
    </rPh>
    <phoneticPr fontId="22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</si>
  <si>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 xml:space="preserve">-8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HBCDs,TBBPA,PBPhs</t>
    </r>
    <r>
      <rPr>
        <sz val="11"/>
        <color indexed="8"/>
        <rFont val="ＭＳ 明朝"/>
        <family val="1"/>
        <charset val="128"/>
      </rPr>
      <t>及び</t>
    </r>
    <r>
      <rPr>
        <sz val="11"/>
        <color indexed="8"/>
        <rFont val="Times New Roman"/>
        <family val="1"/>
      </rPr>
      <t>DBDPE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(ng/L)</t>
    </r>
    <rPh sb="4" eb="6">
      <t>ハイシュツ</t>
    </rPh>
    <rPh sb="6" eb="8">
      <t>スイチュウ</t>
    </rPh>
    <rPh sb="26" eb="27">
      <t>オヨ</t>
    </rPh>
    <phoneticPr fontId="22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</si>
  <si>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-5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PBDEs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(ng/L)</t>
    </r>
    <rPh sb="7" eb="8">
      <t>スイ</t>
    </rPh>
    <rPh sb="20" eb="22">
      <t>ジッソク</t>
    </rPh>
    <rPh sb="22" eb="24">
      <t>ノウド</t>
    </rPh>
    <phoneticPr fontId="22"/>
  </si>
  <si>
    <r>
      <rPr>
        <sz val="11"/>
        <rFont val="ＭＳ 明朝"/>
        <family val="1"/>
        <charset val="128"/>
      </rPr>
      <t>流入調整槽</t>
    </r>
  </si>
  <si>
    <r>
      <rPr>
        <sz val="11"/>
        <rFont val="ＭＳ 明朝"/>
        <family val="1"/>
        <charset val="128"/>
      </rPr>
      <t>原水ピット</t>
    </r>
  </si>
  <si>
    <r>
      <rPr>
        <sz val="11"/>
        <rFont val="ＭＳ 明朝"/>
        <family val="1"/>
        <charset val="128"/>
      </rPr>
      <t>沈殿槽</t>
    </r>
  </si>
  <si>
    <r>
      <rPr>
        <sz val="11"/>
        <rFont val="ＭＳ 明朝"/>
        <family val="1"/>
        <charset val="128"/>
      </rPr>
      <t>中和槽</t>
    </r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</si>
  <si>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 xml:space="preserve">-6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HBCDs,TBBPA,PBPhs</t>
    </r>
    <r>
      <rPr>
        <sz val="11"/>
        <color indexed="8"/>
        <rFont val="ＭＳ 明朝"/>
        <family val="1"/>
        <charset val="128"/>
      </rPr>
      <t>及び</t>
    </r>
    <r>
      <rPr>
        <sz val="11"/>
        <color indexed="8"/>
        <rFont val="Times New Roman"/>
        <family val="1"/>
      </rPr>
      <t>DBDPE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実測濃度</t>
    </r>
    <r>
      <rPr>
        <sz val="11"/>
        <color indexed="8"/>
        <rFont val="Times New Roman"/>
        <family val="1"/>
      </rPr>
      <t>) (ng/L)</t>
    </r>
    <rPh sb="4" eb="6">
      <t>ハイシュツ</t>
    </rPh>
    <rPh sb="6" eb="8">
      <t>スイチュウ</t>
    </rPh>
    <rPh sb="26" eb="27">
      <t>オヨ</t>
    </rPh>
    <phoneticPr fontId="22"/>
  </si>
  <si>
    <r>
      <t>Total TEQ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8"/>
        <rFont val="Times New Roman"/>
        <family val="1"/>
      </rPr>
      <t>ND=0</t>
    </r>
    <r>
      <rPr>
        <sz val="10"/>
        <color indexed="8"/>
        <rFont val="ＭＳ 明朝"/>
        <family val="1"/>
        <charset val="128"/>
      </rPr>
      <t>）</t>
    </r>
    <phoneticPr fontId="20"/>
  </si>
  <si>
    <r>
      <rPr>
        <sz val="14"/>
        <rFont val="ＭＳ 明朝"/>
        <family val="1"/>
        <charset val="128"/>
      </rPr>
      <t>①排出水</t>
    </r>
    <rPh sb="1" eb="3">
      <t>ハイシュツ</t>
    </rPh>
    <rPh sb="3" eb="4">
      <t>スイ</t>
    </rPh>
    <phoneticPr fontId="20"/>
  </si>
  <si>
    <r>
      <t xml:space="preserve">A </t>
    </r>
    <r>
      <rPr>
        <sz val="11"/>
        <rFont val="ＭＳ 明朝"/>
        <family val="1"/>
        <charset val="128"/>
      </rPr>
      <t>施設</t>
    </r>
    <phoneticPr fontId="20"/>
  </si>
  <si>
    <r>
      <t>Total TEQ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8"/>
        <rFont val="Times New Roman"/>
        <family val="1"/>
      </rPr>
      <t>ND=0</t>
    </r>
    <r>
      <rPr>
        <sz val="10"/>
        <color indexed="8"/>
        <rFont val="ＭＳ 明朝"/>
        <family val="1"/>
        <charset val="128"/>
      </rPr>
      <t>）</t>
    </r>
    <phoneticPr fontId="20"/>
  </si>
  <si>
    <r>
      <rPr>
        <sz val="11"/>
        <rFont val="ＭＳ 明朝"/>
        <family val="1"/>
        <charset val="128"/>
      </rPr>
      <t>最終放流口</t>
    </r>
    <phoneticPr fontId="20"/>
  </si>
  <si>
    <r>
      <rPr>
        <sz val="11"/>
        <rFont val="ＭＳ 明朝"/>
        <family val="1"/>
        <charset val="128"/>
      </rPr>
      <t>物質名</t>
    </r>
    <phoneticPr fontId="20"/>
  </si>
  <si>
    <r>
      <t xml:space="preserve">A </t>
    </r>
    <r>
      <rPr>
        <sz val="11"/>
        <rFont val="ＭＳ 明朝"/>
        <family val="1"/>
        <charset val="128"/>
      </rPr>
      <t>施設</t>
    </r>
    <phoneticPr fontId="20"/>
  </si>
  <si>
    <r>
      <rPr>
        <sz val="11"/>
        <rFont val="ＭＳ 明朝"/>
        <family val="1"/>
        <charset val="128"/>
      </rPr>
      <t>物質名</t>
    </r>
    <phoneticPr fontId="20"/>
  </si>
  <si>
    <r>
      <rPr>
        <sz val="11"/>
        <rFont val="ＭＳ 明朝"/>
        <family val="1"/>
        <charset val="128"/>
      </rPr>
      <t>最終放流口</t>
    </r>
    <phoneticPr fontId="20"/>
  </si>
  <si>
    <r>
      <t>Total TEQ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8"/>
        <rFont val="Times New Roman"/>
        <family val="1"/>
      </rPr>
      <t>ND=0</t>
    </r>
    <r>
      <rPr>
        <sz val="10"/>
        <color indexed="8"/>
        <rFont val="ＭＳ 明朝"/>
        <family val="1"/>
        <charset val="128"/>
      </rPr>
      <t>）</t>
    </r>
    <phoneticPr fontId="20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</si>
  <si>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-1</t>
    </r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排出水中の</t>
    </r>
    <r>
      <rPr>
        <sz val="11"/>
        <rFont val="Times New Roman"/>
        <family val="1"/>
      </rPr>
      <t>PBDD/Fs</t>
    </r>
    <r>
      <rPr>
        <sz val="11"/>
        <rFont val="ＭＳ 明朝"/>
        <family val="1"/>
        <charset val="128"/>
      </rPr>
      <t>分析結果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実測濃度</t>
    </r>
    <r>
      <rPr>
        <sz val="11"/>
        <rFont val="Times New Roman"/>
        <family val="1"/>
      </rPr>
      <t>) (pg/L)</t>
    </r>
    <rPh sb="7" eb="8">
      <t>ミズ</t>
    </rPh>
    <phoneticPr fontId="20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</si>
  <si>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-2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PBDD/Fs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毒性等量相当値</t>
    </r>
    <r>
      <rPr>
        <sz val="11"/>
        <color indexed="8"/>
        <rFont val="Times New Roman"/>
        <family val="1"/>
      </rPr>
      <t>) (pg-TEQ/L)</t>
    </r>
    <rPh sb="7" eb="8">
      <t>スイ</t>
    </rPh>
    <phoneticPr fontId="20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</si>
  <si>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-3</t>
    </r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排出水中の</t>
    </r>
    <r>
      <rPr>
        <sz val="11"/>
        <rFont val="Times New Roman"/>
        <family val="1"/>
      </rPr>
      <t>PBDD/Fs</t>
    </r>
    <r>
      <rPr>
        <sz val="11"/>
        <rFont val="ＭＳ 明朝"/>
        <family val="1"/>
        <charset val="128"/>
      </rPr>
      <t>分析結果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実測濃度</t>
    </r>
    <r>
      <rPr>
        <sz val="11"/>
        <rFont val="Times New Roman"/>
        <family val="1"/>
      </rPr>
      <t>) (pg/L)</t>
    </r>
    <rPh sb="7" eb="8">
      <t>ミズ</t>
    </rPh>
    <phoneticPr fontId="20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</si>
  <si>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-4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排出水中の</t>
    </r>
    <r>
      <rPr>
        <sz val="11"/>
        <color indexed="8"/>
        <rFont val="Times New Roman"/>
        <family val="1"/>
      </rPr>
      <t>PBDD/Fs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毒性等量相当値</t>
    </r>
    <r>
      <rPr>
        <sz val="11"/>
        <color indexed="8"/>
        <rFont val="Times New Roman"/>
        <family val="1"/>
      </rPr>
      <t>) (pg-TEQ/L)</t>
    </r>
    <rPh sb="7" eb="8">
      <t>スイ</t>
    </rPh>
    <phoneticPr fontId="20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</si>
  <si>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-9</t>
    </r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汚泥中の</t>
    </r>
    <r>
      <rPr>
        <sz val="11"/>
        <rFont val="Times New Roman"/>
        <family val="1"/>
      </rPr>
      <t>PBDD/Fs</t>
    </r>
    <r>
      <rPr>
        <sz val="11"/>
        <rFont val="ＭＳ 明朝"/>
        <family val="1"/>
        <charset val="128"/>
      </rPr>
      <t>分析結果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実測濃度</t>
    </r>
    <r>
      <rPr>
        <sz val="11"/>
        <rFont val="Times New Roman"/>
        <family val="1"/>
      </rPr>
      <t>) (ng/g-dry)</t>
    </r>
    <rPh sb="5" eb="7">
      <t>オデイ</t>
    </rPh>
    <phoneticPr fontId="20"/>
  </si>
  <si>
    <r>
      <rPr>
        <sz val="11"/>
        <color indexed="8"/>
        <rFont val="ＭＳ 明朝"/>
        <family val="1"/>
        <charset val="128"/>
      </rPr>
      <t>表</t>
    </r>
    <r>
      <rPr>
        <sz val="11"/>
        <color indexed="8"/>
        <rFont val="Times New Roman"/>
        <family val="1"/>
      </rPr>
      <t>-10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ＭＳ 明朝"/>
        <family val="1"/>
        <charset val="128"/>
      </rPr>
      <t>汚泥中の</t>
    </r>
    <r>
      <rPr>
        <sz val="11"/>
        <color indexed="8"/>
        <rFont val="Times New Roman"/>
        <family val="1"/>
      </rPr>
      <t>PBDD/Fs</t>
    </r>
    <r>
      <rPr>
        <sz val="11"/>
        <color indexed="8"/>
        <rFont val="ＭＳ 明朝"/>
        <family val="1"/>
        <charset val="128"/>
      </rPr>
      <t>分析結果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ＭＳ 明朝"/>
        <family val="1"/>
        <charset val="128"/>
      </rPr>
      <t>毒性等量相当値</t>
    </r>
    <r>
      <rPr>
        <sz val="11"/>
        <color indexed="8"/>
        <rFont val="Times New Roman"/>
        <family val="1"/>
      </rPr>
      <t>)  (ng-TEQ/g-dry)</t>
    </r>
    <rPh sb="6" eb="8">
      <t>オデイ</t>
    </rPh>
    <rPh sb="8" eb="9">
      <t>チュウ</t>
    </rPh>
    <phoneticPr fontId="20"/>
  </si>
  <si>
    <t>2,2',4,4',5,5'-HxBDE</t>
    <phoneticPr fontId="9"/>
  </si>
  <si>
    <t>中和槽出口</t>
    <rPh sb="0" eb="2">
      <t>チュウワ</t>
    </rPh>
    <rPh sb="2" eb="3">
      <t>ソウ</t>
    </rPh>
    <rPh sb="3" eb="5">
      <t>デグチ</t>
    </rPh>
    <phoneticPr fontId="17"/>
  </si>
  <si>
    <t>最終放流口</t>
    <rPh sb="0" eb="2">
      <t>サイシュウ</t>
    </rPh>
    <rPh sb="2" eb="4">
      <t>ホウリュウ</t>
    </rPh>
    <rPh sb="4" eb="5">
      <t>グチ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</si>
</sst>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176" formatCode="0.0"/>
    <numFmt numFmtId="177" formatCode="0.0000"/>
    <numFmt numFmtId="178" formatCode="0.000"/>
    <numFmt numFmtId="179" formatCode="#,##0.0000;[Red]\-#,##0.0000"/>
    <numFmt numFmtId="180" formatCode="0.00_);[Red]\(0.00\)"/>
    <numFmt numFmtId="181" formatCode="0.00_ "/>
    <numFmt numFmtId="182" formatCode="?????0.0"/>
    <numFmt numFmtId="183" formatCode="????????0.0"/>
    <numFmt numFmtId="184" formatCode="???????0.0"/>
    <numFmt numFmtId="185" formatCode="??????0"/>
    <numFmt numFmtId="186" formatCode="?????0.000"/>
    <numFmt numFmtId="187" formatCode="????????0"/>
    <numFmt numFmtId="188" formatCode="??????0.0"/>
    <numFmt numFmtId="189" formatCode="?????0.00"/>
    <numFmt numFmtId="190" formatCode="???????0"/>
    <numFmt numFmtId="191" formatCode="???0.00"/>
    <numFmt numFmtId="192" formatCode="????0.00"/>
    <numFmt numFmtId="193" formatCode="????0.0"/>
    <numFmt numFmtId="194" formatCode="???0.000"/>
    <numFmt numFmtId="195" formatCode="????0.000"/>
    <numFmt numFmtId="196" formatCode="???0.0000"/>
    <numFmt numFmtId="197" formatCode="????0.00000"/>
    <numFmt numFmtId="198" formatCode="???0.00000"/>
    <numFmt numFmtId="199" formatCode="???0.0"/>
    <numFmt numFmtId="200" formatCode="????0"/>
    <numFmt numFmtId="201" formatCode="???0"/>
    <numFmt numFmtId="202" formatCode="?????0"/>
    <numFmt numFmtId="203" formatCode="???????0.000"/>
    <numFmt numFmtId="204" formatCode="??????0.000"/>
    <numFmt numFmtId="205" formatCode="???????0.00"/>
    <numFmt numFmtId="206" formatCode="??????0.00"/>
    <numFmt numFmtId="207" formatCode="??0.???_);\(??0.???\)"/>
    <numFmt numFmtId="208" formatCode="????0.0000"/>
    <numFmt numFmtId="209" formatCode="???0.0000000"/>
  </numFmts>
  <fonts count="5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8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26"/>
      <name val="ＭＳ 明朝"/>
      <family val="1"/>
      <charset val="128"/>
    </font>
    <font>
      <sz val="11"/>
      <name val="Times New Roman"/>
      <family val="1"/>
    </font>
    <font>
      <sz val="16"/>
      <name val="Times New Roman"/>
      <family val="1"/>
    </font>
    <font>
      <sz val="23"/>
      <name val="Times New Roman"/>
      <family val="1"/>
    </font>
    <font>
      <sz val="14"/>
      <name val="Times New Roman"/>
      <family val="1"/>
    </font>
    <font>
      <sz val="24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  <font>
      <sz val="10"/>
      <color theme="1"/>
      <name val="Times New Roman"/>
      <family val="1"/>
    </font>
    <font>
      <sz val="10"/>
      <color indexed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9"/>
      <color indexed="1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26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1">
    <xf numFmtId="0" fontId="0" fillId="0" borderId="0"/>
    <xf numFmtId="0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5" fillId="0" borderId="0"/>
    <xf numFmtId="0" fontId="8" fillId="0" borderId="0"/>
    <xf numFmtId="0" fontId="8" fillId="0" borderId="0"/>
    <xf numFmtId="0" fontId="15" fillId="0" borderId="0"/>
    <xf numFmtId="0" fontId="1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</cellStyleXfs>
  <cellXfs count="604">
    <xf numFmtId="0" fontId="0" fillId="0" borderId="0" xfId="0"/>
    <xf numFmtId="0" fontId="23" fillId="0" borderId="0" xfId="0" applyFont="1"/>
    <xf numFmtId="0" fontId="11" fillId="0" borderId="0" xfId="0" applyFont="1"/>
    <xf numFmtId="0" fontId="11" fillId="0" borderId="0" xfId="17" applyFont="1"/>
    <xf numFmtId="0" fontId="11" fillId="0" borderId="6" xfId="17" applyFont="1" applyBorder="1"/>
    <xf numFmtId="0" fontId="11" fillId="0" borderId="7" xfId="17" applyFont="1" applyBorder="1"/>
    <xf numFmtId="0" fontId="11" fillId="0" borderId="8" xfId="17" applyFont="1" applyBorder="1"/>
    <xf numFmtId="0" fontId="11" fillId="0" borderId="9" xfId="17" applyFont="1" applyBorder="1"/>
    <xf numFmtId="0" fontId="11" fillId="0" borderId="0" xfId="17" applyFont="1" applyBorder="1"/>
    <xf numFmtId="0" fontId="11" fillId="0" borderId="10" xfId="17" applyFont="1" applyBorder="1"/>
    <xf numFmtId="0" fontId="11" fillId="0" borderId="11" xfId="17" applyFont="1" applyBorder="1"/>
    <xf numFmtId="0" fontId="11" fillId="0" borderId="12" xfId="17" applyFont="1" applyBorder="1"/>
    <xf numFmtId="0" fontId="11" fillId="0" borderId="13" xfId="17" applyFont="1" applyBorder="1"/>
    <xf numFmtId="0" fontId="29" fillId="0" borderId="0" xfId="13" applyFont="1"/>
    <xf numFmtId="0" fontId="30" fillId="0" borderId="0" xfId="13" applyFont="1" applyAlignment="1">
      <alignment horizontal="left"/>
    </xf>
    <xf numFmtId="0" fontId="31" fillId="0" borderId="0" xfId="13" applyFont="1" applyAlignment="1">
      <alignment horizontal="center"/>
    </xf>
    <xf numFmtId="0" fontId="32" fillId="0" borderId="0" xfId="13" applyFont="1" applyAlignment="1">
      <alignment horizontal="left"/>
    </xf>
    <xf numFmtId="0" fontId="32" fillId="0" borderId="0" xfId="13" applyFont="1" applyAlignment="1">
      <alignment horizontal="center"/>
    </xf>
    <xf numFmtId="0" fontId="32" fillId="0" borderId="0" xfId="13" applyFont="1"/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180" fontId="38" fillId="0" borderId="3" xfId="0" applyNumberFormat="1" applyFont="1" applyFill="1" applyBorder="1" applyAlignment="1">
      <alignment horizontal="center" vertical="center"/>
    </xf>
    <xf numFmtId="180" fontId="38" fillId="0" borderId="5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180" fontId="39" fillId="2" borderId="0" xfId="0" applyNumberFormat="1" applyFont="1" applyFill="1" applyBorder="1" applyAlignment="1">
      <alignment horizontal="center" vertical="center" wrapText="1"/>
    </xf>
    <xf numFmtId="181" fontId="40" fillId="2" borderId="0" xfId="0" applyNumberFormat="1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3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/>
    </xf>
    <xf numFmtId="0" fontId="43" fillId="2" borderId="3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180" fontId="44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45" fillId="0" borderId="3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27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9" fillId="2" borderId="0" xfId="0" applyNumberFormat="1" applyFont="1" applyFill="1" applyBorder="1" applyAlignment="1">
      <alignment horizontal="right" vertical="center"/>
    </xf>
    <xf numFmtId="180" fontId="29" fillId="2" borderId="0" xfId="0" applyNumberFormat="1" applyFont="1" applyFill="1" applyBorder="1" applyAlignment="1">
      <alignment horizontal="right" vertical="center"/>
    </xf>
    <xf numFmtId="0" fontId="41" fillId="0" borderId="4" xfId="0" applyNumberFormat="1" applyFont="1" applyFill="1" applyBorder="1" applyAlignment="1">
      <alignment vertical="center"/>
    </xf>
    <xf numFmtId="0" fontId="41" fillId="0" borderId="3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20" xfId="0" applyNumberFormat="1" applyFont="1" applyFill="1" applyBorder="1" applyAlignment="1">
      <alignment horizontal="left" vertical="center"/>
    </xf>
    <xf numFmtId="0" fontId="29" fillId="0" borderId="28" xfId="0" applyNumberFormat="1" applyFont="1" applyFill="1" applyBorder="1" applyAlignment="1">
      <alignment horizontal="left" vertical="center"/>
    </xf>
    <xf numFmtId="0" fontId="29" fillId="0" borderId="21" xfId="0" applyNumberFormat="1" applyFont="1" applyFill="1" applyBorder="1" applyAlignment="1">
      <alignment horizontal="left" vertical="center"/>
    </xf>
    <xf numFmtId="0" fontId="29" fillId="0" borderId="29" xfId="0" applyNumberFormat="1" applyFont="1" applyFill="1" applyBorder="1" applyAlignment="1">
      <alignment horizontal="left" vertical="center"/>
    </xf>
    <xf numFmtId="0" fontId="29" fillId="0" borderId="22" xfId="0" applyNumberFormat="1" applyFont="1" applyFill="1" applyBorder="1" applyAlignment="1">
      <alignment horizontal="left" vertical="center"/>
    </xf>
    <xf numFmtId="0" fontId="29" fillId="0" borderId="30" xfId="0" applyNumberFormat="1" applyFont="1" applyFill="1" applyBorder="1" applyAlignment="1">
      <alignment horizontal="left" vertical="center"/>
    </xf>
    <xf numFmtId="176" fontId="29" fillId="0" borderId="3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25" xfId="0" applyNumberFormat="1" applyFont="1" applyFill="1" applyBorder="1" applyAlignment="1">
      <alignment horizontal="left" vertical="center"/>
    </xf>
    <xf numFmtId="178" fontId="29" fillId="0" borderId="27" xfId="0" applyNumberFormat="1" applyFont="1" applyFill="1" applyBorder="1" applyAlignment="1">
      <alignment horizontal="left" vertical="center"/>
    </xf>
    <xf numFmtId="2" fontId="29" fillId="2" borderId="0" xfId="0" applyNumberFormat="1" applyFont="1" applyFill="1" applyBorder="1" applyAlignment="1">
      <alignment horizontal="right" vertical="center"/>
    </xf>
    <xf numFmtId="2" fontId="29" fillId="0" borderId="3" xfId="0" applyNumberFormat="1" applyFont="1" applyFill="1" applyBorder="1" applyAlignment="1">
      <alignment horizontal="left" vertical="center"/>
    </xf>
    <xf numFmtId="1" fontId="29" fillId="0" borderId="14" xfId="0" applyNumberFormat="1" applyFont="1" applyFill="1" applyBorder="1" applyAlignment="1">
      <alignment horizontal="left" vertical="center"/>
    </xf>
    <xf numFmtId="176" fontId="29" fillId="2" borderId="0" xfId="0" applyNumberFormat="1" applyFont="1" applyFill="1" applyBorder="1" applyAlignment="1">
      <alignment horizontal="right" vertical="center"/>
    </xf>
    <xf numFmtId="1" fontId="29" fillId="2" borderId="0" xfId="0" applyNumberFormat="1" applyFont="1" applyFill="1" applyBorder="1" applyAlignment="1">
      <alignment horizontal="right" vertical="center"/>
    </xf>
    <xf numFmtId="3" fontId="29" fillId="2" borderId="0" xfId="0" applyNumberFormat="1" applyFont="1" applyFill="1" applyBorder="1" applyAlignment="1">
      <alignment horizontal="right" vertical="center"/>
    </xf>
    <xf numFmtId="0" fontId="41" fillId="2" borderId="0" xfId="0" applyNumberFormat="1" applyFont="1" applyFill="1" applyBorder="1" applyAlignment="1">
      <alignment horizontal="left" vertical="center"/>
    </xf>
    <xf numFmtId="180" fontId="41" fillId="2" borderId="0" xfId="0" applyNumberFormat="1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180" fontId="29" fillId="0" borderId="3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2" fontId="29" fillId="0" borderId="4" xfId="0" applyNumberFormat="1" applyFont="1" applyFill="1" applyBorder="1" applyAlignment="1">
      <alignment horizontal="left" vertical="center"/>
    </xf>
    <xf numFmtId="0" fontId="29" fillId="0" borderId="4" xfId="0" applyNumberFormat="1" applyFont="1" applyFill="1" applyBorder="1" applyAlignment="1">
      <alignment horizontal="left" vertical="center"/>
    </xf>
    <xf numFmtId="177" fontId="29" fillId="2" borderId="0" xfId="0" applyNumberFormat="1" applyFont="1" applyFill="1" applyBorder="1" applyAlignment="1">
      <alignment horizontal="right" vertical="center"/>
    </xf>
    <xf numFmtId="176" fontId="29" fillId="0" borderId="4" xfId="0" applyNumberFormat="1" applyFont="1" applyFill="1" applyBorder="1" applyAlignment="1">
      <alignment horizontal="left" vertical="center"/>
    </xf>
    <xf numFmtId="178" fontId="29" fillId="0" borderId="4" xfId="0" applyNumberFormat="1" applyFont="1" applyFill="1" applyBorder="1" applyAlignment="1">
      <alignment horizontal="left" vertical="center"/>
    </xf>
    <xf numFmtId="178" fontId="29" fillId="2" borderId="0" xfId="0" applyNumberFormat="1" applyFont="1" applyFill="1" applyBorder="1" applyAlignment="1">
      <alignment horizontal="right" vertical="center"/>
    </xf>
    <xf numFmtId="2" fontId="29" fillId="0" borderId="15" xfId="0" applyNumberFormat="1" applyFont="1" applyFill="1" applyBorder="1" applyAlignment="1">
      <alignment horizontal="left" vertical="center"/>
    </xf>
    <xf numFmtId="1" fontId="29" fillId="0" borderId="4" xfId="0" applyNumberFormat="1" applyFont="1" applyFill="1" applyBorder="1" applyAlignment="1">
      <alignment horizontal="left" vertical="center"/>
    </xf>
    <xf numFmtId="177" fontId="29" fillId="0" borderId="4" xfId="0" applyNumberFormat="1" applyFont="1" applyFill="1" applyBorder="1" applyAlignment="1">
      <alignment horizontal="left" vertical="center"/>
    </xf>
    <xf numFmtId="0" fontId="45" fillId="0" borderId="3" xfId="0" applyNumberFormat="1" applyFont="1" applyFill="1" applyBorder="1" applyAlignment="1">
      <alignment horizontal="left" vertical="center" wrapText="1"/>
    </xf>
    <xf numFmtId="0" fontId="45" fillId="0" borderId="3" xfId="0" applyNumberFormat="1" applyFont="1" applyFill="1" applyBorder="1" applyAlignment="1">
      <alignment vertical="center"/>
    </xf>
    <xf numFmtId="0" fontId="46" fillId="2" borderId="0" xfId="0" applyNumberFormat="1" applyFont="1" applyFill="1" applyBorder="1" applyAlignment="1">
      <alignment vertical="center"/>
    </xf>
    <xf numFmtId="176" fontId="41" fillId="2" borderId="0" xfId="0" applyNumberFormat="1" applyFont="1" applyFill="1" applyBorder="1" applyAlignment="1">
      <alignment vertical="center"/>
    </xf>
    <xf numFmtId="180" fontId="41" fillId="2" borderId="0" xfId="0" applyNumberFormat="1" applyFont="1" applyFill="1" applyBorder="1" applyAlignment="1">
      <alignment vertical="center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vertical="center"/>
    </xf>
    <xf numFmtId="0" fontId="40" fillId="0" borderId="5" xfId="0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1" fontId="29" fillId="0" borderId="32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left" vertical="center"/>
    </xf>
    <xf numFmtId="0" fontId="29" fillId="0" borderId="33" xfId="0" applyNumberFormat="1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/>
    </xf>
    <xf numFmtId="176" fontId="29" fillId="0" borderId="34" xfId="0" applyNumberFormat="1" applyFont="1" applyFill="1" applyBorder="1" applyAlignment="1">
      <alignment horizontal="left" vertical="center"/>
    </xf>
    <xf numFmtId="2" fontId="29" fillId="0" borderId="21" xfId="0" applyNumberFormat="1" applyFont="1" applyFill="1" applyBorder="1" applyAlignment="1">
      <alignment horizontal="left" vertical="center"/>
    </xf>
    <xf numFmtId="178" fontId="29" fillId="0" borderId="21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36" xfId="0" applyNumberFormat="1" applyFont="1" applyFill="1" applyBorder="1" applyAlignment="1">
      <alignment horizontal="left" vertical="center"/>
    </xf>
    <xf numFmtId="176" fontId="29" fillId="0" borderId="36" xfId="0" applyNumberFormat="1" applyFont="1" applyFill="1" applyBorder="1" applyAlignment="1">
      <alignment horizontal="left" vertical="center"/>
    </xf>
    <xf numFmtId="0" fontId="29" fillId="0" borderId="37" xfId="0" applyNumberFormat="1" applyFont="1" applyFill="1" applyBorder="1" applyAlignment="1">
      <alignment horizontal="left" vertical="center"/>
    </xf>
    <xf numFmtId="1" fontId="29" fillId="0" borderId="36" xfId="0" applyNumberFormat="1" applyFont="1" applyFill="1" applyBorder="1" applyAlignment="1">
      <alignment horizontal="left" vertical="center"/>
    </xf>
    <xf numFmtId="0" fontId="45" fillId="0" borderId="19" xfId="0" applyNumberFormat="1" applyFont="1" applyFill="1" applyBorder="1" applyAlignment="1">
      <alignment vertical="center"/>
    </xf>
    <xf numFmtId="0" fontId="41" fillId="2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0" fillId="0" borderId="3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 vertical="center"/>
    </xf>
    <xf numFmtId="1" fontId="29" fillId="0" borderId="33" xfId="0" applyNumberFormat="1" applyFont="1" applyFill="1" applyBorder="1" applyAlignment="1">
      <alignment horizontal="left" vertical="center"/>
    </xf>
    <xf numFmtId="0" fontId="29" fillId="2" borderId="0" xfId="0" applyNumberFormat="1" applyFont="1" applyFill="1" applyBorder="1" applyAlignment="1">
      <alignment horizontal="left" vertical="center"/>
    </xf>
    <xf numFmtId="0" fontId="29" fillId="0" borderId="39" xfId="0" applyNumberFormat="1" applyFont="1" applyFill="1" applyBorder="1" applyAlignment="1">
      <alignment horizontal="left" vertical="center"/>
    </xf>
    <xf numFmtId="1" fontId="29" fillId="0" borderId="22" xfId="0" applyNumberFormat="1" applyFont="1" applyFill="1" applyBorder="1" applyAlignment="1">
      <alignment horizontal="left" vertical="center"/>
    </xf>
    <xf numFmtId="1" fontId="29" fillId="0" borderId="40" xfId="0" applyNumberFormat="1" applyFont="1" applyFill="1" applyBorder="1" applyAlignment="1">
      <alignment horizontal="left" vertical="center"/>
    </xf>
    <xf numFmtId="1" fontId="29" fillId="0" borderId="20" xfId="0" applyNumberFormat="1" applyFont="1" applyFill="1" applyBorder="1" applyAlignment="1">
      <alignment horizontal="left" vertical="center"/>
    </xf>
    <xf numFmtId="176" fontId="29" fillId="0" borderId="20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horizontal="left" vertical="center"/>
    </xf>
    <xf numFmtId="176" fontId="29" fillId="0" borderId="21" xfId="0" applyNumberFormat="1" applyFont="1" applyFill="1" applyBorder="1" applyAlignment="1">
      <alignment horizontal="left" vertical="center"/>
    </xf>
    <xf numFmtId="176" fontId="29" fillId="0" borderId="29" xfId="0" applyNumberFormat="1" applyFont="1" applyFill="1" applyBorder="1" applyAlignment="1">
      <alignment horizontal="left" vertical="center"/>
    </xf>
    <xf numFmtId="1" fontId="29" fillId="0" borderId="41" xfId="0" applyNumberFormat="1" applyFont="1" applyFill="1" applyBorder="1" applyAlignment="1">
      <alignment horizontal="left" vertical="center"/>
    </xf>
    <xf numFmtId="2" fontId="29" fillId="0" borderId="39" xfId="0" applyNumberFormat="1" applyFont="1" applyFill="1" applyBorder="1" applyAlignment="1">
      <alignment horizontal="left" vertical="center"/>
    </xf>
    <xf numFmtId="177" fontId="29" fillId="0" borderId="22" xfId="0" applyNumberFormat="1" applyFont="1" applyFill="1" applyBorder="1" applyAlignment="1">
      <alignment horizontal="left" vertical="center"/>
    </xf>
    <xf numFmtId="178" fontId="29" fillId="0" borderId="22" xfId="0" applyNumberFormat="1" applyFont="1" applyFill="1" applyBorder="1" applyAlignment="1">
      <alignment horizontal="left" vertical="center"/>
    </xf>
    <xf numFmtId="2" fontId="29" fillId="0" borderId="22" xfId="0" applyNumberFormat="1" applyFont="1" applyFill="1" applyBorder="1" applyAlignment="1">
      <alignment horizontal="left" vertical="center"/>
    </xf>
    <xf numFmtId="177" fontId="29" fillId="0" borderId="30" xfId="0" applyNumberFormat="1" applyFont="1" applyFill="1" applyBorder="1" applyAlignment="1">
      <alignment horizontal="left" vertical="center"/>
    </xf>
    <xf numFmtId="176" fontId="29" fillId="0" borderId="40" xfId="0" applyNumberFormat="1" applyFont="1" applyFill="1" applyBorder="1" applyAlignment="1">
      <alignment horizontal="left" vertical="center"/>
    </xf>
    <xf numFmtId="176" fontId="29" fillId="0" borderId="28" xfId="0" applyNumberFormat="1" applyFont="1" applyFill="1" applyBorder="1" applyAlignment="1">
      <alignment horizontal="left" vertical="center"/>
    </xf>
    <xf numFmtId="177" fontId="29" fillId="0" borderId="21" xfId="0" applyNumberFormat="1" applyFont="1" applyFill="1" applyBorder="1" applyAlignment="1">
      <alignment horizontal="left" vertical="center"/>
    </xf>
    <xf numFmtId="176" fontId="29" fillId="0" borderId="39" xfId="0" applyNumberFormat="1" applyFont="1" applyFill="1" applyBorder="1" applyAlignment="1">
      <alignment horizontal="left" vertical="center"/>
    </xf>
    <xf numFmtId="176" fontId="29" fillId="0" borderId="22" xfId="0" applyNumberFormat="1" applyFont="1" applyFill="1" applyBorder="1" applyAlignment="1">
      <alignment horizontal="left" vertical="center"/>
    </xf>
    <xf numFmtId="0" fontId="40" fillId="0" borderId="3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176" fontId="29" fillId="0" borderId="17" xfId="0" applyNumberFormat="1" applyFont="1" applyFill="1" applyBorder="1" applyAlignment="1">
      <alignment horizontal="left" vertical="center"/>
    </xf>
    <xf numFmtId="0" fontId="29" fillId="0" borderId="17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180" fontId="41" fillId="0" borderId="0" xfId="0" applyNumberFormat="1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vertical="center"/>
    </xf>
    <xf numFmtId="181" fontId="29" fillId="2" borderId="0" xfId="0" applyNumberFormat="1" applyFont="1" applyFill="1" applyBorder="1" applyAlignment="1">
      <alignment horizontal="right" vertical="center"/>
    </xf>
    <xf numFmtId="181" fontId="40" fillId="2" borderId="0" xfId="0" applyNumberFormat="1" applyFont="1" applyFill="1" applyBorder="1" applyAlignment="1">
      <alignment horizontal="left" vertical="center"/>
    </xf>
    <xf numFmtId="0" fontId="41" fillId="0" borderId="0" xfId="0" applyNumberFormat="1" applyFont="1" applyFill="1" applyBorder="1" applyAlignment="1">
      <alignment vertical="center"/>
    </xf>
    <xf numFmtId="1" fontId="29" fillId="0" borderId="3" xfId="0" applyNumberFormat="1" applyFont="1" applyFill="1" applyBorder="1" applyAlignment="1">
      <alignment horizontal="left" vertical="center"/>
    </xf>
    <xf numFmtId="181" fontId="36" fillId="2" borderId="0" xfId="0" applyNumberFormat="1" applyFont="1" applyFill="1" applyBorder="1" applyAlignment="1">
      <alignment horizontal="center" vertical="center" wrapText="1"/>
    </xf>
    <xf numFmtId="0" fontId="29" fillId="0" borderId="26" xfId="0" applyNumberFormat="1" applyFont="1" applyFill="1" applyBorder="1" applyAlignment="1">
      <alignment horizontal="left" vertical="center"/>
    </xf>
    <xf numFmtId="177" fontId="29" fillId="0" borderId="15" xfId="0" applyNumberFormat="1" applyFont="1" applyFill="1" applyBorder="1" applyAlignment="1">
      <alignment horizontal="left" vertical="center"/>
    </xf>
    <xf numFmtId="179" fontId="29" fillId="0" borderId="4" xfId="10" applyNumberFormat="1" applyFont="1" applyFill="1" applyBorder="1" applyAlignment="1">
      <alignment horizontal="left" vertical="center"/>
    </xf>
    <xf numFmtId="179" fontId="29" fillId="2" borderId="0" xfId="10" applyNumberFormat="1" applyFont="1" applyFill="1" applyBorder="1" applyAlignment="1">
      <alignment horizontal="right" vertical="center"/>
    </xf>
    <xf numFmtId="1" fontId="29" fillId="0" borderId="15" xfId="0" applyNumberFormat="1" applyFont="1" applyFill="1" applyBorder="1" applyAlignment="1">
      <alignment horizontal="left" vertical="center"/>
    </xf>
    <xf numFmtId="0" fontId="29" fillId="0" borderId="16" xfId="0" applyNumberFormat="1" applyFont="1" applyFill="1" applyBorder="1" applyAlignment="1">
      <alignment horizontal="left" vertical="center"/>
    </xf>
    <xf numFmtId="0" fontId="29" fillId="0" borderId="18" xfId="0" applyNumberFormat="1" applyFont="1" applyFill="1" applyBorder="1" applyAlignment="1">
      <alignment horizontal="left" vertical="center"/>
    </xf>
    <xf numFmtId="0" fontId="40" fillId="0" borderId="3" xfId="0" applyNumberFormat="1" applyFont="1" applyFill="1" applyBorder="1" applyAlignment="1">
      <alignment vertical="center"/>
    </xf>
    <xf numFmtId="0" fontId="47" fillId="2" borderId="0" xfId="0" applyNumberFormat="1" applyFont="1" applyFill="1" applyBorder="1" applyAlignment="1">
      <alignment horizontal="left" vertical="center"/>
    </xf>
    <xf numFmtId="176" fontId="29" fillId="0" borderId="15" xfId="0" applyNumberFormat="1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30" fillId="0" borderId="0" xfId="0" applyFont="1"/>
    <xf numFmtId="0" fontId="29" fillId="0" borderId="0" xfId="0" applyFont="1"/>
    <xf numFmtId="0" fontId="48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44" fillId="0" borderId="0" xfId="12" applyFont="1" applyFill="1" applyAlignment="1">
      <alignment horizontal="left"/>
    </xf>
    <xf numFmtId="49" fontId="38" fillId="0" borderId="0" xfId="12" applyNumberFormat="1" applyFont="1" applyFill="1" applyAlignment="1">
      <alignment vertical="center"/>
    </xf>
    <xf numFmtId="49" fontId="39" fillId="0" borderId="0" xfId="12" applyNumberFormat="1" applyFont="1" applyFill="1" applyAlignment="1">
      <alignment vertical="center"/>
    </xf>
    <xf numFmtId="0" fontId="44" fillId="0" borderId="0" xfId="12" applyFont="1" applyFill="1" applyBorder="1" applyAlignment="1">
      <alignment horizontal="center" vertical="center"/>
    </xf>
    <xf numFmtId="0" fontId="29" fillId="0" borderId="83" xfId="12" applyFont="1" applyFill="1" applyBorder="1" applyAlignment="1">
      <alignment horizontal="center" vertical="center" wrapText="1" shrinkToFit="1"/>
    </xf>
    <xf numFmtId="0" fontId="29" fillId="0" borderId="67" xfId="12" applyFont="1" applyFill="1" applyBorder="1" applyAlignment="1">
      <alignment horizontal="center" vertical="center" wrapText="1" shrinkToFit="1"/>
    </xf>
    <xf numFmtId="0" fontId="44" fillId="0" borderId="112" xfId="12" applyFont="1" applyFill="1" applyBorder="1" applyAlignment="1">
      <alignment horizontal="left" vertical="center" indent="1"/>
    </xf>
    <xf numFmtId="0" fontId="44" fillId="0" borderId="113" xfId="12" applyFont="1" applyFill="1" applyBorder="1" applyAlignment="1">
      <alignment horizontal="left" vertical="center"/>
    </xf>
    <xf numFmtId="190" fontId="44" fillId="0" borderId="114" xfId="12" applyNumberFormat="1" applyFont="1" applyFill="1" applyBorder="1" applyAlignment="1">
      <alignment horizontal="center" vertical="center"/>
    </xf>
    <xf numFmtId="195" fontId="44" fillId="0" borderId="66" xfId="12" applyNumberFormat="1" applyFont="1" applyFill="1" applyBorder="1" applyAlignment="1">
      <alignment horizontal="center" vertical="center"/>
    </xf>
    <xf numFmtId="0" fontId="44" fillId="0" borderId="97" xfId="12" applyFont="1" applyFill="1" applyBorder="1" applyAlignment="1">
      <alignment horizontal="left" vertical="center" indent="1"/>
    </xf>
    <xf numFmtId="0" fontId="44" fillId="0" borderId="115" xfId="12" applyFont="1" applyFill="1" applyBorder="1" applyAlignment="1">
      <alignment horizontal="left" vertical="center"/>
    </xf>
    <xf numFmtId="192" fontId="44" fillId="0" borderId="85" xfId="12" applyNumberFormat="1" applyFont="1" applyFill="1" applyBorder="1" applyAlignment="1">
      <alignment horizontal="center" vertical="center"/>
    </xf>
    <xf numFmtId="206" fontId="44" fillId="0" borderId="98" xfId="12" applyNumberFormat="1" applyFont="1" applyFill="1" applyBorder="1" applyAlignment="1">
      <alignment horizontal="left" vertical="center"/>
    </xf>
    <xf numFmtId="0" fontId="44" fillId="0" borderId="89" xfId="12" applyFont="1" applyFill="1" applyBorder="1" applyAlignment="1">
      <alignment horizontal="left" vertical="center" indent="1"/>
    </xf>
    <xf numFmtId="0" fontId="44" fillId="0" borderId="116" xfId="12" applyFont="1" applyFill="1" applyBorder="1" applyAlignment="1">
      <alignment horizontal="left" vertical="center"/>
    </xf>
    <xf numFmtId="192" fontId="44" fillId="0" borderId="90" xfId="12" applyNumberFormat="1" applyFont="1" applyFill="1" applyBorder="1" applyAlignment="1">
      <alignment horizontal="center" vertical="center"/>
    </xf>
    <xf numFmtId="206" fontId="44" fillId="0" borderId="30" xfId="12" applyNumberFormat="1" applyFont="1" applyFill="1" applyBorder="1" applyAlignment="1">
      <alignment horizontal="left" vertical="center"/>
    </xf>
    <xf numFmtId="0" fontId="44" fillId="0" borderId="91" xfId="12" applyFont="1" applyFill="1" applyBorder="1" applyAlignment="1">
      <alignment horizontal="left" vertical="center" indent="1"/>
    </xf>
    <xf numFmtId="0" fontId="44" fillId="0" borderId="117" xfId="12" applyFont="1" applyFill="1" applyBorder="1" applyAlignment="1">
      <alignment horizontal="left" vertical="center"/>
    </xf>
    <xf numFmtId="189" fontId="44" fillId="0" borderId="92" xfId="12" applyNumberFormat="1" applyFont="1" applyFill="1" applyBorder="1" applyAlignment="1">
      <alignment horizontal="left" vertical="center"/>
    </xf>
    <xf numFmtId="206" fontId="44" fillId="0" borderId="28" xfId="12" applyNumberFormat="1" applyFont="1" applyFill="1" applyBorder="1" applyAlignment="1">
      <alignment horizontal="left" vertical="center"/>
    </xf>
    <xf numFmtId="189" fontId="44" fillId="0" borderId="90" xfId="12" applyNumberFormat="1" applyFont="1" applyFill="1" applyBorder="1" applyAlignment="1">
      <alignment horizontal="left" vertical="center"/>
    </xf>
    <xf numFmtId="189" fontId="44" fillId="0" borderId="85" xfId="12" applyNumberFormat="1" applyFont="1" applyFill="1" applyBorder="1" applyAlignment="1">
      <alignment horizontal="left" vertical="center"/>
    </xf>
    <xf numFmtId="188" fontId="44" fillId="0" borderId="30" xfId="12" applyNumberFormat="1" applyFont="1" applyFill="1" applyBorder="1" applyAlignment="1">
      <alignment horizontal="left" vertical="center"/>
    </xf>
    <xf numFmtId="0" fontId="44" fillId="0" borderId="93" xfId="12" applyFont="1" applyFill="1" applyBorder="1" applyAlignment="1">
      <alignment horizontal="left" vertical="center" indent="1"/>
    </xf>
    <xf numFmtId="0" fontId="44" fillId="0" borderId="118" xfId="12" applyFont="1" applyFill="1" applyBorder="1" applyAlignment="1">
      <alignment horizontal="left" vertical="center"/>
    </xf>
    <xf numFmtId="184" fontId="44" fillId="0" borderId="34" xfId="12" applyNumberFormat="1" applyFont="1" applyFill="1" applyBorder="1" applyAlignment="1">
      <alignment horizontal="center" vertical="center"/>
    </xf>
    <xf numFmtId="206" fontId="44" fillId="0" borderId="29" xfId="12" applyNumberFormat="1" applyFont="1" applyFill="1" applyBorder="1" applyAlignment="1">
      <alignment horizontal="left" vertical="center"/>
    </xf>
    <xf numFmtId="188" fontId="44" fillId="0" borderId="98" xfId="12" applyNumberFormat="1" applyFont="1" applyFill="1" applyBorder="1" applyAlignment="1">
      <alignment horizontal="left" vertical="center"/>
    </xf>
    <xf numFmtId="189" fontId="44" fillId="0" borderId="34" xfId="12" applyNumberFormat="1" applyFont="1" applyFill="1" applyBorder="1" applyAlignment="1">
      <alignment horizontal="left" vertical="center"/>
    </xf>
    <xf numFmtId="188" fontId="44" fillId="0" borderId="29" xfId="12" applyNumberFormat="1" applyFont="1" applyFill="1" applyBorder="1" applyAlignment="1">
      <alignment horizontal="left" vertical="center"/>
    </xf>
    <xf numFmtId="182" fontId="44" fillId="0" borderId="90" xfId="12" applyNumberFormat="1" applyFont="1" applyFill="1" applyBorder="1" applyAlignment="1">
      <alignment horizontal="left" vertical="center"/>
    </xf>
    <xf numFmtId="182" fontId="44" fillId="0" borderId="85" xfId="12" applyNumberFormat="1" applyFont="1" applyFill="1" applyBorder="1" applyAlignment="1">
      <alignment horizontal="left" vertical="center"/>
    </xf>
    <xf numFmtId="185" fontId="44" fillId="0" borderId="30" xfId="12" applyNumberFormat="1" applyFont="1" applyFill="1" applyBorder="1" applyAlignment="1">
      <alignment horizontal="left" vertical="center"/>
    </xf>
    <xf numFmtId="0" fontId="44" fillId="0" borderId="119" xfId="12" applyFont="1" applyFill="1" applyBorder="1" applyAlignment="1">
      <alignment horizontal="left" vertical="center" indent="1"/>
    </xf>
    <xf numFmtId="0" fontId="44" fillId="0" borderId="120" xfId="12" applyFont="1" applyFill="1" applyBorder="1" applyAlignment="1">
      <alignment horizontal="left" vertical="center"/>
    </xf>
    <xf numFmtId="202" fontId="44" fillId="0" borderId="121" xfId="12" applyNumberFormat="1" applyFont="1" applyFill="1" applyBorder="1" applyAlignment="1">
      <alignment horizontal="left" vertical="center"/>
    </xf>
    <xf numFmtId="185" fontId="44" fillId="0" borderId="147" xfId="12" applyNumberFormat="1" applyFont="1" applyFill="1" applyBorder="1" applyAlignment="1">
      <alignment horizontal="left" vertical="center"/>
    </xf>
    <xf numFmtId="0" fontId="44" fillId="0" borderId="94" xfId="12" applyFont="1" applyFill="1" applyBorder="1" applyAlignment="1">
      <alignment horizontal="left" vertical="center" indent="1"/>
    </xf>
    <xf numFmtId="0" fontId="44" fillId="0" borderId="2" xfId="12" applyFont="1" applyFill="1" applyBorder="1" applyAlignment="1">
      <alignment horizontal="left" vertical="center"/>
    </xf>
    <xf numFmtId="202" fontId="44" fillId="0" borderId="95" xfId="12" applyNumberFormat="1" applyFont="1" applyFill="1" applyBorder="1" applyAlignment="1">
      <alignment horizontal="left" vertical="center"/>
    </xf>
    <xf numFmtId="185" fontId="44" fillId="0" borderId="15" xfId="12" applyNumberFormat="1" applyFont="1" applyFill="1" applyBorder="1" applyAlignment="1">
      <alignment horizontal="left" vertical="center"/>
    </xf>
    <xf numFmtId="0" fontId="44" fillId="0" borderId="125" xfId="12" applyFont="1" applyFill="1" applyBorder="1" applyAlignment="1">
      <alignment horizontal="left" vertical="center" indent="1"/>
    </xf>
    <xf numFmtId="0" fontId="44" fillId="0" borderId="126" xfId="12" applyFont="1" applyFill="1" applyBorder="1" applyAlignment="1">
      <alignment horizontal="left" vertical="center"/>
    </xf>
    <xf numFmtId="202" fontId="44" fillId="0" borderId="127" xfId="12" applyNumberFormat="1" applyFont="1" applyFill="1" applyBorder="1" applyAlignment="1">
      <alignment horizontal="left" vertical="center"/>
    </xf>
    <xf numFmtId="185" fontId="44" fillId="0" borderId="25" xfId="12" applyNumberFormat="1" applyFont="1" applyFill="1" applyBorder="1" applyAlignment="1">
      <alignment horizontal="left" vertical="center"/>
    </xf>
    <xf numFmtId="0" fontId="44" fillId="0" borderId="129" xfId="12" applyFont="1" applyFill="1" applyBorder="1" applyAlignment="1">
      <alignment horizontal="left" vertical="center" indent="1"/>
    </xf>
    <xf numFmtId="0" fontId="44" fillId="0" borderId="130" xfId="12" applyFont="1" applyFill="1" applyBorder="1" applyAlignment="1">
      <alignment horizontal="left" vertical="center"/>
    </xf>
    <xf numFmtId="202" fontId="44" fillId="0" borderId="131" xfId="12" applyNumberFormat="1" applyFont="1" applyFill="1" applyBorder="1" applyAlignment="1">
      <alignment horizontal="left" vertical="center"/>
    </xf>
    <xf numFmtId="185" fontId="44" fillId="0" borderId="148" xfId="12" applyNumberFormat="1" applyFont="1" applyFill="1" applyBorder="1" applyAlignment="1">
      <alignment horizontal="left" vertical="center"/>
    </xf>
    <xf numFmtId="0" fontId="44" fillId="0" borderId="7" xfId="12" applyFont="1" applyFill="1" applyBorder="1" applyAlignment="1">
      <alignment horizontal="left" vertical="center"/>
    </xf>
    <xf numFmtId="207" fontId="44" fillId="0" borderId="7" xfId="12" applyNumberFormat="1" applyFont="1" applyFill="1" applyBorder="1" applyAlignment="1">
      <alignment horizontal="center" vertical="center"/>
    </xf>
    <xf numFmtId="0" fontId="44" fillId="0" borderId="0" xfId="12" applyFont="1" applyFill="1" applyBorder="1" applyAlignment="1">
      <alignment horizontal="left" vertical="center"/>
    </xf>
    <xf numFmtId="207" fontId="44" fillId="0" borderId="0" xfId="12" applyNumberFormat="1" applyFont="1" applyFill="1" applyBorder="1" applyAlignment="1">
      <alignment horizontal="center" vertical="center"/>
    </xf>
    <xf numFmtId="0" fontId="44" fillId="0" borderId="84" xfId="12" applyFont="1" applyFill="1" applyBorder="1" applyAlignment="1">
      <alignment horizontal="left" vertical="center" indent="1"/>
    </xf>
    <xf numFmtId="0" fontId="44" fillId="0" borderId="133" xfId="12" applyFont="1" applyFill="1" applyBorder="1" applyAlignment="1">
      <alignment horizontal="left" vertical="center"/>
    </xf>
    <xf numFmtId="190" fontId="44" fillId="0" borderId="31" xfId="12" applyNumberFormat="1" applyFont="1" applyFill="1" applyBorder="1" applyAlignment="1">
      <alignment horizontal="left" vertical="center"/>
    </xf>
    <xf numFmtId="185" fontId="44" fillId="0" borderId="33" xfId="12" applyNumberFormat="1" applyFont="1" applyFill="1" applyBorder="1" applyAlignment="1">
      <alignment horizontal="left" vertical="center"/>
    </xf>
    <xf numFmtId="206" fontId="44" fillId="0" borderId="29" xfId="12" applyNumberFormat="1" applyFont="1" applyFill="1" applyBorder="1" applyAlignment="1">
      <alignment horizontal="center" vertical="center"/>
    </xf>
    <xf numFmtId="0" fontId="44" fillId="0" borderId="99" xfId="12" applyFont="1" applyFill="1" applyBorder="1" applyAlignment="1">
      <alignment horizontal="left" vertical="center" indent="1"/>
    </xf>
    <xf numFmtId="0" fontId="44" fillId="0" borderId="134" xfId="12" applyFont="1" applyFill="1" applyBorder="1" applyAlignment="1">
      <alignment horizontal="left" vertical="center"/>
    </xf>
    <xf numFmtId="184" fontId="44" fillId="0" borderId="35" xfId="12" applyNumberFormat="1" applyFont="1" applyFill="1" applyBorder="1" applyAlignment="1">
      <alignment horizontal="left" vertical="center"/>
    </xf>
    <xf numFmtId="185" fontId="44" fillId="0" borderId="37" xfId="12" applyNumberFormat="1" applyFont="1" applyFill="1" applyBorder="1" applyAlignment="1">
      <alignment horizontal="left" vertical="center"/>
    </xf>
    <xf numFmtId="0" fontId="44" fillId="0" borderId="9" xfId="12" applyFont="1" applyFill="1" applyBorder="1" applyAlignment="1">
      <alignment horizontal="left" vertical="center" indent="1"/>
    </xf>
    <xf numFmtId="190" fontId="44" fillId="0" borderId="50" xfId="12" applyNumberFormat="1" applyFont="1" applyFill="1" applyBorder="1" applyAlignment="1">
      <alignment horizontal="left" vertical="center"/>
    </xf>
    <xf numFmtId="185" fontId="44" fillId="0" borderId="135" xfId="12" applyNumberFormat="1" applyFont="1" applyFill="1" applyBorder="1" applyAlignment="1">
      <alignment horizontal="left" vertical="center"/>
    </xf>
    <xf numFmtId="0" fontId="44" fillId="0" borderId="74" xfId="12" applyFont="1" applyFill="1" applyBorder="1" applyAlignment="1">
      <alignment horizontal="left" vertical="center" indent="1"/>
    </xf>
    <xf numFmtId="0" fontId="44" fillId="0" borderId="1" xfId="12" applyFont="1" applyFill="1" applyBorder="1" applyAlignment="1">
      <alignment horizontal="left" vertical="center"/>
    </xf>
    <xf numFmtId="190" fontId="44" fillId="0" borderId="60" xfId="12" applyNumberFormat="1" applyFont="1" applyFill="1" applyBorder="1" applyAlignment="1">
      <alignment horizontal="center" vertical="center"/>
    </xf>
    <xf numFmtId="188" fontId="44" fillId="0" borderId="76" xfId="12" applyNumberFormat="1" applyFont="1" applyFill="1" applyBorder="1" applyAlignment="1">
      <alignment horizontal="center" vertical="center"/>
    </xf>
    <xf numFmtId="0" fontId="44" fillId="0" borderId="0" xfId="12" applyFont="1" applyFill="1" applyBorder="1" applyAlignment="1">
      <alignment horizontal="left" vertical="center" indent="1"/>
    </xf>
    <xf numFmtId="190" fontId="44" fillId="0" borderId="63" xfId="12" applyNumberFormat="1" applyFont="1" applyFill="1" applyBorder="1" applyAlignment="1">
      <alignment horizontal="left" vertical="center"/>
    </xf>
    <xf numFmtId="0" fontId="44" fillId="0" borderId="118" xfId="12" applyFont="1" applyFill="1" applyBorder="1" applyAlignment="1">
      <alignment horizontal="left" vertical="center" indent="1"/>
    </xf>
    <xf numFmtId="190" fontId="44" fillId="0" borderId="34" xfId="12" applyNumberFormat="1" applyFont="1" applyFill="1" applyBorder="1" applyAlignment="1">
      <alignment horizontal="left" vertical="center"/>
    </xf>
    <xf numFmtId="185" fontId="44" fillId="0" borderId="29" xfId="12" applyNumberFormat="1" applyFont="1" applyFill="1" applyBorder="1" applyAlignment="1">
      <alignment horizontal="left" vertical="center"/>
    </xf>
    <xf numFmtId="0" fontId="44" fillId="0" borderId="126" xfId="12" applyFont="1" applyFill="1" applyBorder="1" applyAlignment="1">
      <alignment horizontal="left" vertical="center" indent="1"/>
    </xf>
    <xf numFmtId="190" fontId="44" fillId="0" borderId="127" xfId="12" applyNumberFormat="1" applyFont="1" applyFill="1" applyBorder="1" applyAlignment="1">
      <alignment horizontal="center" vertical="center"/>
    </xf>
    <xf numFmtId="185" fontId="44" fillId="0" borderId="25" xfId="12" applyNumberFormat="1" applyFont="1" applyFill="1" applyBorder="1" applyAlignment="1">
      <alignment horizontal="center" vertical="center"/>
    </xf>
    <xf numFmtId="184" fontId="44" fillId="0" borderId="34" xfId="12" applyNumberFormat="1" applyFont="1" applyFill="1" applyBorder="1" applyAlignment="1">
      <alignment horizontal="left" vertical="center"/>
    </xf>
    <xf numFmtId="190" fontId="44" fillId="0" borderId="34" xfId="12" applyNumberFormat="1" applyFont="1" applyFill="1" applyBorder="1" applyAlignment="1">
      <alignment horizontal="center" vertical="center"/>
    </xf>
    <xf numFmtId="0" fontId="44" fillId="0" borderId="113" xfId="12" applyFont="1" applyFill="1" applyBorder="1" applyAlignment="1">
      <alignment horizontal="left" vertical="center" indent="1"/>
    </xf>
    <xf numFmtId="190" fontId="44" fillId="0" borderId="136" xfId="12" applyNumberFormat="1" applyFont="1" applyFill="1" applyBorder="1" applyAlignment="1">
      <alignment horizontal="left" vertical="center"/>
    </xf>
    <xf numFmtId="188" fontId="44" fillId="0" borderId="27" xfId="12" applyNumberFormat="1" applyFont="1" applyFill="1" applyBorder="1" applyAlignment="1">
      <alignment horizontal="left" vertical="center"/>
    </xf>
    <xf numFmtId="184" fontId="44" fillId="0" borderId="50" xfId="12" applyNumberFormat="1" applyFont="1" applyFill="1" applyBorder="1" applyAlignment="1">
      <alignment horizontal="left" vertical="center"/>
    </xf>
    <xf numFmtId="188" fontId="44" fillId="0" borderId="135" xfId="12" applyNumberFormat="1" applyFont="1" applyFill="1" applyBorder="1" applyAlignment="1">
      <alignment horizontal="left" vertical="center"/>
    </xf>
    <xf numFmtId="188" fontId="44" fillId="0" borderId="29" xfId="12" applyNumberFormat="1" applyFont="1" applyFill="1" applyBorder="1" applyAlignment="1">
      <alignment horizontal="center" vertical="center"/>
    </xf>
    <xf numFmtId="184" fontId="44" fillId="0" borderId="127" xfId="12" applyNumberFormat="1" applyFont="1" applyFill="1" applyBorder="1" applyAlignment="1">
      <alignment horizontal="left" vertical="center"/>
    </xf>
    <xf numFmtId="188" fontId="44" fillId="0" borderId="25" xfId="12" applyNumberFormat="1" applyFont="1" applyFill="1" applyBorder="1" applyAlignment="1">
      <alignment horizontal="left" vertical="center"/>
    </xf>
    <xf numFmtId="184" fontId="44" fillId="0" borderId="136" xfId="12" applyNumberFormat="1" applyFont="1" applyFill="1" applyBorder="1" applyAlignment="1">
      <alignment horizontal="left" vertical="center"/>
    </xf>
    <xf numFmtId="0" fontId="44" fillId="0" borderId="137" xfId="12" applyFont="1" applyFill="1" applyBorder="1" applyAlignment="1">
      <alignment horizontal="left" vertical="center" indent="1"/>
    </xf>
    <xf numFmtId="0" fontId="44" fillId="0" borderId="138" xfId="12" applyFont="1" applyFill="1" applyBorder="1" applyAlignment="1">
      <alignment horizontal="left" vertical="center" indent="1"/>
    </xf>
    <xf numFmtId="184" fontId="44" fillId="0" borderId="139" xfId="12" applyNumberFormat="1" applyFont="1" applyFill="1" applyBorder="1" applyAlignment="1">
      <alignment horizontal="left" vertical="center"/>
    </xf>
    <xf numFmtId="188" fontId="44" fillId="0" borderId="149" xfId="12" applyNumberFormat="1" applyFont="1" applyFill="1" applyBorder="1" applyAlignment="1">
      <alignment horizontal="left" vertical="center"/>
    </xf>
    <xf numFmtId="0" fontId="44" fillId="0" borderId="11" xfId="12" applyFont="1" applyFill="1" applyBorder="1" applyAlignment="1">
      <alignment horizontal="left" vertical="center" indent="1"/>
    </xf>
    <xf numFmtId="0" fontId="44" fillId="0" borderId="12" xfId="12" applyFont="1" applyFill="1" applyBorder="1" applyAlignment="1">
      <alignment horizontal="left" vertical="center" indent="1"/>
    </xf>
    <xf numFmtId="190" fontId="44" fillId="0" borderId="57" xfId="12" applyNumberFormat="1" applyFont="1" applyFill="1" applyBorder="1" applyAlignment="1">
      <alignment horizontal="left" vertical="center"/>
    </xf>
    <xf numFmtId="185" fontId="44" fillId="0" borderId="69" xfId="12" applyNumberFormat="1" applyFont="1" applyFill="1" applyBorder="1" applyAlignment="1">
      <alignment horizontal="left" vertical="center"/>
    </xf>
    <xf numFmtId="0" fontId="50" fillId="0" borderId="0" xfId="12" applyFont="1" applyFill="1" applyAlignment="1">
      <alignment horizontal="left" vertical="center"/>
    </xf>
    <xf numFmtId="182" fontId="44" fillId="0" borderId="0" xfId="12" applyNumberFormat="1" applyFont="1" applyFill="1" applyAlignment="1">
      <alignment horizontal="left" vertical="center"/>
    </xf>
    <xf numFmtId="0" fontId="44" fillId="0" borderId="0" xfId="12" applyFont="1" applyFill="1" applyAlignment="1">
      <alignment horizontal="left" vertical="center"/>
    </xf>
    <xf numFmtId="0" fontId="32" fillId="0" borderId="0" xfId="12" applyFont="1" applyFill="1" applyAlignment="1">
      <alignment horizontal="left" vertical="center"/>
    </xf>
    <xf numFmtId="0" fontId="44" fillId="0" borderId="0" xfId="19" applyFont="1" applyFill="1" applyAlignment="1">
      <alignment vertical="center"/>
    </xf>
    <xf numFmtId="0" fontId="29" fillId="0" borderId="0" xfId="19" applyFont="1" applyFill="1" applyAlignment="1">
      <alignment vertical="center"/>
    </xf>
    <xf numFmtId="0" fontId="44" fillId="0" borderId="0" xfId="12" applyFont="1" applyFill="1" applyAlignment="1">
      <alignment horizontal="center" vertical="center" wrapText="1"/>
    </xf>
    <xf numFmtId="0" fontId="44" fillId="0" borderId="0" xfId="12" applyFont="1" applyFill="1" applyBorder="1" applyAlignment="1">
      <alignment horizontal="center" vertical="center" wrapText="1" shrinkToFit="1"/>
    </xf>
    <xf numFmtId="0" fontId="44" fillId="0" borderId="0" xfId="12" applyFont="1" applyFill="1" applyAlignment="1">
      <alignment horizontal="center" vertical="center"/>
    </xf>
    <xf numFmtId="0" fontId="44" fillId="0" borderId="78" xfId="12" applyFont="1" applyFill="1" applyBorder="1" applyAlignment="1">
      <alignment horizontal="left" vertical="center"/>
    </xf>
    <xf numFmtId="183" fontId="44" fillId="0" borderId="85" xfId="12" applyNumberFormat="1" applyFont="1" applyFill="1" applyBorder="1" applyAlignment="1">
      <alignment horizontal="center" vertical="center"/>
    </xf>
    <xf numFmtId="184" fontId="44" fillId="0" borderId="98" xfId="12" applyNumberFormat="1" applyFont="1" applyFill="1" applyBorder="1" applyAlignment="1">
      <alignment horizontal="center" vertical="center"/>
    </xf>
    <xf numFmtId="184" fontId="44" fillId="0" borderId="0" xfId="12" applyNumberFormat="1" applyFont="1" applyFill="1" applyBorder="1" applyAlignment="1">
      <alignment horizontal="center" vertical="center"/>
    </xf>
    <xf numFmtId="0" fontId="44" fillId="0" borderId="55" xfId="12" applyFont="1" applyFill="1" applyBorder="1" applyAlignment="1">
      <alignment horizontal="left" vertical="center"/>
    </xf>
    <xf numFmtId="187" fontId="44" fillId="0" borderId="90" xfId="12" applyNumberFormat="1" applyFont="1" applyFill="1" applyBorder="1" applyAlignment="1">
      <alignment horizontal="center" vertical="center"/>
    </xf>
    <xf numFmtId="194" fontId="44" fillId="0" borderId="30" xfId="12" applyNumberFormat="1" applyFont="1" applyFill="1" applyBorder="1" applyAlignment="1">
      <alignment horizontal="left" vertical="center"/>
    </xf>
    <xf numFmtId="0" fontId="44" fillId="0" borderId="53" xfId="12" applyFont="1" applyFill="1" applyBorder="1" applyAlignment="1">
      <alignment horizontal="left" vertical="center"/>
    </xf>
    <xf numFmtId="187" fontId="44" fillId="0" borderId="92" xfId="12" applyNumberFormat="1" applyFont="1" applyFill="1" applyBorder="1" applyAlignment="1">
      <alignment horizontal="center" vertical="center"/>
    </xf>
    <xf numFmtId="184" fontId="44" fillId="0" borderId="28" xfId="12" applyNumberFormat="1" applyFont="1" applyFill="1" applyBorder="1" applyAlignment="1">
      <alignment horizontal="center" vertical="center"/>
    </xf>
    <xf numFmtId="0" fontId="44" fillId="0" borderId="54" xfId="12" applyFont="1" applyFill="1" applyBorder="1" applyAlignment="1">
      <alignment horizontal="left" vertical="center"/>
    </xf>
    <xf numFmtId="187" fontId="44" fillId="0" borderId="34" xfId="12" applyNumberFormat="1" applyFont="1" applyFill="1" applyBorder="1" applyAlignment="1">
      <alignment horizontal="center" vertical="center"/>
    </xf>
    <xf numFmtId="184" fontId="44" fillId="0" borderId="29" xfId="12" applyNumberFormat="1" applyFont="1" applyFill="1" applyBorder="1" applyAlignment="1">
      <alignment horizontal="center" vertical="center"/>
    </xf>
    <xf numFmtId="183" fontId="44" fillId="0" borderId="34" xfId="12" applyNumberFormat="1" applyFont="1" applyFill="1" applyBorder="1" applyAlignment="1">
      <alignment horizontal="center" vertical="center"/>
    </xf>
    <xf numFmtId="191" fontId="44" fillId="0" borderId="30" xfId="12" applyNumberFormat="1" applyFont="1" applyFill="1" applyBorder="1" applyAlignment="1">
      <alignment horizontal="left" vertical="center"/>
    </xf>
    <xf numFmtId="190" fontId="44" fillId="0" borderId="30" xfId="12" applyNumberFormat="1" applyFont="1" applyFill="1" applyBorder="1" applyAlignment="1">
      <alignment horizontal="center" vertical="center"/>
    </xf>
    <xf numFmtId="190" fontId="44" fillId="0" borderId="0" xfId="12" applyNumberFormat="1" applyFont="1" applyFill="1" applyBorder="1" applyAlignment="1">
      <alignment horizontal="center" vertical="center"/>
    </xf>
    <xf numFmtId="0" fontId="44" fillId="0" borderId="52" xfId="12" applyFont="1" applyFill="1" applyBorder="1" applyAlignment="1">
      <alignment horizontal="left" vertical="center"/>
    </xf>
    <xf numFmtId="187" fontId="44" fillId="0" borderId="95" xfId="12" applyNumberFormat="1" applyFont="1" applyFill="1" applyBorder="1" applyAlignment="1">
      <alignment horizontal="center" vertical="center"/>
    </xf>
    <xf numFmtId="199" fontId="44" fillId="0" borderId="15" xfId="12" applyNumberFormat="1" applyFont="1" applyFill="1" applyBorder="1" applyAlignment="1">
      <alignment horizontal="left" vertical="center"/>
    </xf>
    <xf numFmtId="190" fontId="44" fillId="0" borderId="0" xfId="12" applyNumberFormat="1" applyFont="1" applyFill="1" applyBorder="1" applyAlignment="1">
      <alignment horizontal="left" vertical="center"/>
    </xf>
    <xf numFmtId="0" fontId="44" fillId="0" borderId="96" xfId="12" applyFont="1" applyFill="1" applyBorder="1" applyAlignment="1">
      <alignment horizontal="left" vertical="center" indent="1"/>
    </xf>
    <xf numFmtId="0" fontId="44" fillId="0" borderId="49" xfId="12" applyFont="1" applyFill="1" applyBorder="1" applyAlignment="1">
      <alignment horizontal="left" vertical="center"/>
    </xf>
    <xf numFmtId="187" fontId="44" fillId="0" borderId="83" xfId="12" applyNumberFormat="1" applyFont="1" applyFill="1" applyBorder="1" applyAlignment="1">
      <alignment horizontal="center" vertical="center"/>
    </xf>
    <xf numFmtId="199" fontId="44" fillId="0" borderId="67" xfId="12" applyNumberFormat="1" applyFont="1" applyFill="1" applyBorder="1" applyAlignment="1">
      <alignment horizontal="left" vertical="center"/>
    </xf>
    <xf numFmtId="195" fontId="44" fillId="0" borderId="31" xfId="12" applyNumberFormat="1" applyFont="1" applyFill="1" applyBorder="1" applyAlignment="1">
      <alignment horizontal="left" vertical="center"/>
    </xf>
    <xf numFmtId="194" fontId="44" fillId="0" borderId="33" xfId="12" applyNumberFormat="1" applyFont="1" applyFill="1" applyBorder="1" applyAlignment="1">
      <alignment horizontal="left" vertical="center"/>
    </xf>
    <xf numFmtId="184" fontId="44" fillId="0" borderId="0" xfId="12" applyNumberFormat="1" applyFont="1" applyFill="1" applyBorder="1" applyAlignment="1">
      <alignment horizontal="left" vertical="center"/>
    </xf>
    <xf numFmtId="192" fontId="44" fillId="0" borderId="90" xfId="12" applyNumberFormat="1" applyFont="1" applyFill="1" applyBorder="1" applyAlignment="1">
      <alignment horizontal="left" vertical="center"/>
    </xf>
    <xf numFmtId="199" fontId="44" fillId="0" borderId="30" xfId="12" applyNumberFormat="1" applyFont="1" applyFill="1" applyBorder="1" applyAlignment="1">
      <alignment horizontal="left" vertical="center"/>
    </xf>
    <xf numFmtId="0" fontId="44" fillId="0" borderId="88" xfId="12" applyFont="1" applyFill="1" applyBorder="1" applyAlignment="1">
      <alignment horizontal="left" vertical="center"/>
    </xf>
    <xf numFmtId="195" fontId="44" fillId="0" borderId="85" xfId="12" applyNumberFormat="1" applyFont="1" applyFill="1" applyBorder="1" applyAlignment="1">
      <alignment horizontal="left" vertical="center"/>
    </xf>
    <xf numFmtId="194" fontId="44" fillId="0" borderId="98" xfId="12" applyNumberFormat="1" applyFont="1" applyFill="1" applyBorder="1" applyAlignment="1">
      <alignment horizontal="left" vertical="center"/>
    </xf>
    <xf numFmtId="192" fontId="44" fillId="0" borderId="34" xfId="12" applyNumberFormat="1" applyFont="1" applyFill="1" applyBorder="1" applyAlignment="1">
      <alignment horizontal="left" vertical="center"/>
    </xf>
    <xf numFmtId="191" fontId="44" fillId="0" borderId="29" xfId="12" applyNumberFormat="1" applyFont="1" applyFill="1" applyBorder="1" applyAlignment="1">
      <alignment horizontal="left" vertical="center"/>
    </xf>
    <xf numFmtId="192" fontId="44" fillId="0" borderId="85" xfId="12" applyNumberFormat="1" applyFont="1" applyFill="1" applyBorder="1" applyAlignment="1">
      <alignment horizontal="left" vertical="center"/>
    </xf>
    <xf numFmtId="191" fontId="44" fillId="0" borderId="98" xfId="12" applyNumberFormat="1" applyFont="1" applyFill="1" applyBorder="1" applyAlignment="1">
      <alignment horizontal="left" vertical="center"/>
    </xf>
    <xf numFmtId="193" fontId="44" fillId="0" borderId="90" xfId="12" applyNumberFormat="1" applyFont="1" applyFill="1" applyBorder="1" applyAlignment="1">
      <alignment horizontal="left" vertical="center"/>
    </xf>
    <xf numFmtId="193" fontId="44" fillId="0" borderId="85" xfId="12" applyNumberFormat="1" applyFont="1" applyFill="1" applyBorder="1" applyAlignment="1">
      <alignment horizontal="left" vertical="center"/>
    </xf>
    <xf numFmtId="201" fontId="44" fillId="0" borderId="98" xfId="12" applyNumberFormat="1" applyFont="1" applyFill="1" applyBorder="1" applyAlignment="1">
      <alignment horizontal="left" vertical="center"/>
    </xf>
    <xf numFmtId="201" fontId="44" fillId="0" borderId="30" xfId="12" applyNumberFormat="1" applyFont="1" applyFill="1" applyBorder="1" applyAlignment="1">
      <alignment horizontal="left" vertical="center"/>
    </xf>
    <xf numFmtId="193" fontId="44" fillId="0" borderId="95" xfId="12" applyNumberFormat="1" applyFont="1" applyFill="1" applyBorder="1" applyAlignment="1">
      <alignment horizontal="left" vertical="center"/>
    </xf>
    <xf numFmtId="201" fontId="44" fillId="0" borderId="15" xfId="12" applyNumberFormat="1" applyFont="1" applyFill="1" applyBorder="1" applyAlignment="1">
      <alignment horizontal="left" vertical="center"/>
    </xf>
    <xf numFmtId="193" fontId="44" fillId="0" borderId="83" xfId="12" applyNumberFormat="1" applyFont="1" applyFill="1" applyBorder="1" applyAlignment="1">
      <alignment horizontal="left" vertical="center"/>
    </xf>
    <xf numFmtId="201" fontId="44" fillId="0" borderId="67" xfId="12" applyNumberFormat="1" applyFont="1" applyFill="1" applyBorder="1" applyAlignment="1">
      <alignment horizontal="left" vertical="center"/>
    </xf>
    <xf numFmtId="0" fontId="44" fillId="0" borderId="62" xfId="12" applyFont="1" applyFill="1" applyBorder="1" applyAlignment="1">
      <alignment horizontal="left" vertical="center"/>
    </xf>
    <xf numFmtId="193" fontId="44" fillId="0" borderId="60" xfId="12" applyNumberFormat="1" applyFont="1" applyFill="1" applyBorder="1" applyAlignment="1">
      <alignment horizontal="left" vertical="center"/>
    </xf>
    <xf numFmtId="201" fontId="44" fillId="0" borderId="76" xfId="12" applyNumberFormat="1" applyFont="1" applyFill="1" applyBorder="1" applyAlignment="1">
      <alignment horizontal="left" vertical="center"/>
    </xf>
    <xf numFmtId="0" fontId="44" fillId="0" borderId="0" xfId="12" applyFont="1" applyFill="1" applyAlignment="1">
      <alignment vertical="center"/>
    </xf>
    <xf numFmtId="0" fontId="38" fillId="0" borderId="0" xfId="12" applyNumberFormat="1" applyFont="1" applyFill="1" applyAlignment="1">
      <alignment vertical="center"/>
    </xf>
    <xf numFmtId="49" fontId="39" fillId="0" borderId="84" xfId="12" applyNumberFormat="1" applyFont="1" applyFill="1" applyBorder="1" applyAlignment="1">
      <alignment horizontal="left" vertical="center" indent="1"/>
    </xf>
    <xf numFmtId="49" fontId="39" fillId="0" borderId="78" xfId="12" applyNumberFormat="1" applyFont="1" applyFill="1" applyBorder="1" applyAlignment="1">
      <alignment vertical="center"/>
    </xf>
    <xf numFmtId="196" fontId="44" fillId="0" borderId="31" xfId="12" applyNumberFormat="1" applyFont="1" applyFill="1" applyBorder="1" applyAlignment="1">
      <alignment horizontal="left" vertical="center"/>
    </xf>
    <xf numFmtId="208" fontId="44" fillId="0" borderId="33" xfId="12" applyNumberFormat="1" applyFont="1" applyFill="1" applyBorder="1" applyAlignment="1">
      <alignment horizontal="left" vertical="center"/>
    </xf>
    <xf numFmtId="192" fontId="44" fillId="0" borderId="0" xfId="12" applyNumberFormat="1" applyFont="1" applyFill="1" applyBorder="1" applyAlignment="1">
      <alignment horizontal="left" vertical="center"/>
    </xf>
    <xf numFmtId="49" fontId="39" fillId="0" borderId="93" xfId="12" applyNumberFormat="1" applyFont="1" applyFill="1" applyBorder="1" applyAlignment="1">
      <alignment horizontal="left" vertical="center" indent="1"/>
    </xf>
    <xf numFmtId="49" fontId="39" fillId="0" borderId="54" xfId="12" applyNumberFormat="1" applyFont="1" applyFill="1" applyBorder="1" applyAlignment="1">
      <alignment vertical="center"/>
    </xf>
    <xf numFmtId="196" fontId="44" fillId="0" borderId="34" xfId="12" applyNumberFormat="1" applyFont="1" applyFill="1" applyBorder="1" applyAlignment="1">
      <alignment horizontal="left" vertical="center"/>
    </xf>
    <xf numFmtId="208" fontId="44" fillId="0" borderId="29" xfId="12" applyNumberFormat="1" applyFont="1" applyFill="1" applyBorder="1" applyAlignment="1">
      <alignment horizontal="left" vertical="center"/>
    </xf>
    <xf numFmtId="193" fontId="44" fillId="0" borderId="0" xfId="12" applyNumberFormat="1" applyFont="1" applyFill="1" applyBorder="1" applyAlignment="1">
      <alignment horizontal="left" vertical="center"/>
    </xf>
    <xf numFmtId="198" fontId="44" fillId="0" borderId="34" xfId="12" applyNumberFormat="1" applyFont="1" applyFill="1" applyBorder="1" applyAlignment="1">
      <alignment horizontal="left" vertical="center"/>
    </xf>
    <xf numFmtId="197" fontId="44" fillId="0" borderId="29" xfId="12" applyNumberFormat="1" applyFont="1" applyFill="1" applyBorder="1" applyAlignment="1">
      <alignment horizontal="left" vertical="center"/>
    </xf>
    <xf numFmtId="195" fontId="44" fillId="0" borderId="0" xfId="12" applyNumberFormat="1" applyFont="1" applyFill="1" applyBorder="1" applyAlignment="1">
      <alignment horizontal="left" vertical="center"/>
    </xf>
    <xf numFmtId="49" fontId="39" fillId="0" borderId="89" xfId="20" applyNumberFormat="1" applyFont="1" applyFill="1" applyBorder="1" applyAlignment="1">
      <alignment horizontal="left" vertical="center" indent="1"/>
    </xf>
    <xf numFmtId="49" fontId="39" fillId="0" borderId="55" xfId="20" applyNumberFormat="1" applyFont="1" applyFill="1" applyBorder="1" applyAlignment="1">
      <alignment vertical="center"/>
    </xf>
    <xf numFmtId="209" fontId="44" fillId="0" borderId="90" xfId="12" applyNumberFormat="1" applyFont="1" applyFill="1" applyBorder="1" applyAlignment="1">
      <alignment horizontal="left" vertical="center"/>
    </xf>
    <xf numFmtId="197" fontId="44" fillId="0" borderId="30" xfId="12" applyNumberFormat="1" applyFont="1" applyFill="1" applyBorder="1" applyAlignment="1">
      <alignment horizontal="left" vertical="center"/>
    </xf>
    <xf numFmtId="49" fontId="39" fillId="0" borderId="97" xfId="12" applyNumberFormat="1" applyFont="1" applyFill="1" applyBorder="1" applyAlignment="1">
      <alignment horizontal="left" vertical="center" indent="1"/>
    </xf>
    <xf numFmtId="49" fontId="39" fillId="0" borderId="88" xfId="12" applyNumberFormat="1" applyFont="1" applyFill="1" applyBorder="1" applyAlignment="1">
      <alignment vertical="center"/>
    </xf>
    <xf numFmtId="196" fontId="44" fillId="0" borderId="85" xfId="12" applyNumberFormat="1" applyFont="1" applyFill="1" applyBorder="1" applyAlignment="1">
      <alignment horizontal="left" vertical="center"/>
    </xf>
    <xf numFmtId="208" fontId="44" fillId="0" borderId="28" xfId="12" applyNumberFormat="1" applyFont="1" applyFill="1" applyBorder="1" applyAlignment="1">
      <alignment horizontal="left" vertical="center"/>
    </xf>
    <xf numFmtId="195" fontId="44" fillId="0" borderId="29" xfId="12" applyNumberFormat="1" applyFont="1" applyFill="1" applyBorder="1" applyAlignment="1">
      <alignment horizontal="left" vertical="center"/>
    </xf>
    <xf numFmtId="194" fontId="44" fillId="0" borderId="34" xfId="12" applyNumberFormat="1" applyFont="1" applyFill="1" applyBorder="1" applyAlignment="1">
      <alignment horizontal="left" vertical="center"/>
    </xf>
    <xf numFmtId="49" fontId="39" fillId="0" borderId="93" xfId="20" applyNumberFormat="1" applyFont="1" applyFill="1" applyBorder="1" applyAlignment="1">
      <alignment horizontal="left" vertical="center" indent="1"/>
    </xf>
    <xf numFmtId="49" fontId="39" fillId="0" borderId="54" xfId="20" applyNumberFormat="1" applyFont="1" applyFill="1" applyBorder="1" applyAlignment="1">
      <alignment vertical="center"/>
    </xf>
    <xf numFmtId="192" fontId="44" fillId="0" borderId="29" xfId="12" applyNumberFormat="1" applyFont="1" applyFill="1" applyBorder="1" applyAlignment="1">
      <alignment horizontal="left" vertical="center"/>
    </xf>
    <xf numFmtId="49" fontId="39" fillId="0" borderId="99" xfId="20" applyNumberFormat="1" applyFont="1" applyFill="1" applyBorder="1" applyAlignment="1">
      <alignment horizontal="left" vertical="center" indent="1"/>
    </xf>
    <xf numFmtId="49" fontId="39" fillId="0" borderId="100" xfId="20" applyNumberFormat="1" applyFont="1" applyFill="1" applyBorder="1" applyAlignment="1">
      <alignment vertical="center"/>
    </xf>
    <xf numFmtId="198" fontId="44" fillId="0" borderId="35" xfId="12" applyNumberFormat="1" applyFont="1" applyFill="1" applyBorder="1" applyAlignment="1">
      <alignment horizontal="left" vertical="center"/>
    </xf>
    <xf numFmtId="195" fontId="44" fillId="0" borderId="37" xfId="12" applyNumberFormat="1" applyFont="1" applyFill="1" applyBorder="1" applyAlignment="1">
      <alignment horizontal="left" vertical="center"/>
    </xf>
    <xf numFmtId="194" fontId="44" fillId="0" borderId="102" xfId="12" applyNumberFormat="1" applyFont="1" applyFill="1" applyBorder="1" applyAlignment="1">
      <alignment horizontal="left" vertical="center"/>
    </xf>
    <xf numFmtId="192" fontId="44" fillId="0" borderId="103" xfId="12" applyNumberFormat="1" applyFont="1" applyFill="1" applyBorder="1" applyAlignment="1">
      <alignment horizontal="left" vertical="center"/>
    </xf>
    <xf numFmtId="200" fontId="44" fillId="0" borderId="0" xfId="12" applyNumberFormat="1" applyFont="1" applyFill="1" applyBorder="1" applyAlignment="1">
      <alignment horizontal="left" vertical="center"/>
    </xf>
    <xf numFmtId="194" fontId="44" fillId="0" borderId="57" xfId="12" applyNumberFormat="1" applyFont="1" applyFill="1" applyBorder="1" applyAlignment="1">
      <alignment horizontal="left" vertical="center"/>
    </xf>
    <xf numFmtId="192" fontId="44" fillId="0" borderId="69" xfId="12" applyNumberFormat="1" applyFont="1" applyFill="1" applyBorder="1" applyAlignment="1">
      <alignment horizontal="left" vertical="center"/>
    </xf>
    <xf numFmtId="0" fontId="39" fillId="0" borderId="0" xfId="12" applyFont="1" applyFill="1" applyBorder="1" applyAlignment="1">
      <alignment vertical="center"/>
    </xf>
    <xf numFmtId="0" fontId="29" fillId="0" borderId="106" xfId="12" applyFont="1" applyFill="1" applyBorder="1" applyAlignment="1">
      <alignment horizontal="center" vertical="center"/>
    </xf>
    <xf numFmtId="0" fontId="29" fillId="0" borderId="107" xfId="12" applyFont="1" applyFill="1" applyBorder="1" applyAlignment="1">
      <alignment horizontal="center" vertical="center" wrapText="1" shrinkToFit="1"/>
    </xf>
    <xf numFmtId="190" fontId="44" fillId="0" borderId="106" xfId="12" applyNumberFormat="1" applyFont="1" applyFill="1" applyBorder="1" applyAlignment="1">
      <alignment horizontal="center" vertical="center"/>
    </xf>
    <xf numFmtId="192" fontId="44" fillId="0" borderId="108" xfId="12" applyNumberFormat="1" applyFont="1" applyFill="1" applyBorder="1" applyAlignment="1">
      <alignment horizontal="center" vertical="center"/>
    </xf>
    <xf numFmtId="192" fontId="44" fillId="0" borderId="79" xfId="12" applyNumberFormat="1" applyFont="1" applyFill="1" applyBorder="1" applyAlignment="1">
      <alignment horizontal="center" vertical="center"/>
    </xf>
    <xf numFmtId="184" fontId="44" fillId="0" borderId="73" xfId="12" applyNumberFormat="1" applyFont="1" applyFill="1" applyBorder="1" applyAlignment="1">
      <alignment horizontal="center" vertical="center"/>
    </xf>
    <xf numFmtId="184" fontId="44" fillId="0" borderId="79" xfId="12" applyNumberFormat="1" applyFont="1" applyFill="1" applyBorder="1" applyAlignment="1">
      <alignment horizontal="center" vertical="center"/>
    </xf>
    <xf numFmtId="190" fontId="44" fillId="0" borderId="108" xfId="12" applyNumberFormat="1" applyFont="1" applyFill="1" applyBorder="1" applyAlignment="1">
      <alignment horizontal="center" vertical="center"/>
    </xf>
    <xf numFmtId="190" fontId="44" fillId="0" borderId="79" xfId="12" applyNumberFormat="1" applyFont="1" applyFill="1" applyBorder="1" applyAlignment="1">
      <alignment horizontal="center" vertical="center"/>
    </xf>
    <xf numFmtId="184" fontId="44" fillId="0" borderId="80" xfId="12" applyNumberFormat="1" applyFont="1" applyFill="1" applyBorder="1" applyAlignment="1">
      <alignment horizontal="center" vertical="center"/>
    </xf>
    <xf numFmtId="190" fontId="44" fillId="0" borderId="80" xfId="12" applyNumberFormat="1" applyFont="1" applyFill="1" applyBorder="1" applyAlignment="1">
      <alignment horizontal="center" vertical="center"/>
    </xf>
    <xf numFmtId="190" fontId="44" fillId="0" borderId="143" xfId="12" applyNumberFormat="1" applyFont="1" applyFill="1" applyBorder="1" applyAlignment="1">
      <alignment horizontal="center" vertical="center"/>
    </xf>
    <xf numFmtId="193" fontId="44" fillId="0" borderId="43" xfId="12" applyNumberFormat="1" applyFont="1" applyFill="1" applyBorder="1" applyAlignment="1">
      <alignment horizontal="left" vertical="center"/>
    </xf>
    <xf numFmtId="193" fontId="44" fillId="0" borderId="144" xfId="12" applyNumberFormat="1" applyFont="1" applyFill="1" applyBorder="1" applyAlignment="1">
      <alignment horizontal="left" vertical="center"/>
    </xf>
    <xf numFmtId="193" fontId="44" fillId="0" borderId="145" xfId="12" applyNumberFormat="1" applyFont="1" applyFill="1" applyBorder="1" applyAlignment="1">
      <alignment horizontal="left" vertical="center"/>
    </xf>
    <xf numFmtId="184" fontId="44" fillId="0" borderId="77" xfId="12" applyNumberFormat="1" applyFont="1" applyFill="1" applyBorder="1" applyAlignment="1">
      <alignment horizontal="left" vertical="center"/>
    </xf>
    <xf numFmtId="205" fontId="44" fillId="0" borderId="80" xfId="12" applyNumberFormat="1" applyFont="1" applyFill="1" applyBorder="1" applyAlignment="1">
      <alignment horizontal="left" vertical="center"/>
    </xf>
    <xf numFmtId="184" fontId="44" fillId="0" borderId="110" xfId="12" applyNumberFormat="1" applyFont="1" applyFill="1" applyBorder="1" applyAlignment="1">
      <alignment horizontal="left" vertical="center"/>
    </xf>
    <xf numFmtId="184" fontId="44" fillId="0" borderId="71" xfId="12" applyNumberFormat="1" applyFont="1" applyFill="1" applyBorder="1" applyAlignment="1">
      <alignment horizontal="left" vertical="center"/>
    </xf>
    <xf numFmtId="184" fontId="44" fillId="0" borderId="109" xfId="12" applyNumberFormat="1" applyFont="1" applyFill="1" applyBorder="1" applyAlignment="1">
      <alignment horizontal="left" vertical="center"/>
    </xf>
    <xf numFmtId="190" fontId="44" fillId="0" borderId="70" xfId="12" applyNumberFormat="1" applyFont="1" applyFill="1" applyBorder="1" applyAlignment="1">
      <alignment horizontal="left" vertical="center"/>
    </xf>
    <xf numFmtId="190" fontId="44" fillId="0" borderId="80" xfId="12" applyNumberFormat="1" applyFont="1" applyFill="1" applyBorder="1" applyAlignment="1">
      <alignment horizontal="left" vertical="center"/>
    </xf>
    <xf numFmtId="190" fontId="44" fillId="0" borderId="71" xfId="12" applyNumberFormat="1" applyFont="1" applyFill="1" applyBorder="1" applyAlignment="1">
      <alignment horizontal="left" vertical="center"/>
    </xf>
    <xf numFmtId="190" fontId="44" fillId="0" borderId="144" xfId="12" applyNumberFormat="1" applyFont="1" applyFill="1" applyBorder="1" applyAlignment="1">
      <alignment horizontal="left" vertical="center"/>
    </xf>
    <xf numFmtId="184" fontId="44" fillId="0" borderId="80" xfId="12" applyNumberFormat="1" applyFont="1" applyFill="1" applyBorder="1" applyAlignment="1">
      <alignment horizontal="left" vertical="center"/>
    </xf>
    <xf numFmtId="190" fontId="44" fillId="0" borderId="42" xfId="12" applyNumberFormat="1" applyFont="1" applyFill="1" applyBorder="1" applyAlignment="1">
      <alignment horizontal="left" vertical="center"/>
    </xf>
    <xf numFmtId="190" fontId="44" fillId="0" borderId="144" xfId="12" applyNumberFormat="1" applyFont="1" applyFill="1" applyBorder="1" applyAlignment="1">
      <alignment horizontal="center" vertical="center"/>
    </xf>
    <xf numFmtId="184" fontId="44" fillId="0" borderId="42" xfId="12" applyNumberFormat="1" applyFont="1" applyFill="1" applyBorder="1" applyAlignment="1">
      <alignment horizontal="center" vertical="center"/>
    </xf>
    <xf numFmtId="184" fontId="44" fillId="0" borderId="146" xfId="12" applyNumberFormat="1" applyFont="1" applyFill="1" applyBorder="1" applyAlignment="1">
      <alignment horizontal="center" vertical="center"/>
    </xf>
    <xf numFmtId="190" fontId="44" fillId="0" borderId="72" xfId="12" applyNumberFormat="1" applyFont="1" applyFill="1" applyBorder="1" applyAlignment="1">
      <alignment horizontal="left" vertical="center"/>
    </xf>
    <xf numFmtId="0" fontId="29" fillId="0" borderId="48" xfId="12" applyFont="1" applyFill="1" applyBorder="1" applyAlignment="1">
      <alignment horizontal="center" vertical="center" wrapText="1" shrinkToFit="1"/>
    </xf>
    <xf numFmtId="0" fontId="29" fillId="0" borderId="47" xfId="12" applyFont="1" applyFill="1" applyBorder="1" applyAlignment="1">
      <alignment horizontal="center" vertical="center" wrapText="1" shrinkToFit="1"/>
    </xf>
    <xf numFmtId="0" fontId="29" fillId="0" borderId="49" xfId="12" applyFont="1" applyFill="1" applyBorder="1" applyAlignment="1">
      <alignment horizontal="center" vertical="center" wrapText="1" shrinkToFit="1"/>
    </xf>
    <xf numFmtId="195" fontId="44" fillId="0" borderId="64" xfId="12" applyNumberFormat="1" applyFont="1" applyFill="1" applyBorder="1" applyAlignment="1">
      <alignment horizontal="center" vertical="center"/>
    </xf>
    <xf numFmtId="203" fontId="44" fillId="0" borderId="65" xfId="12" applyNumberFormat="1" applyFont="1" applyFill="1" applyBorder="1" applyAlignment="1">
      <alignment horizontal="center" vertical="center"/>
    </xf>
    <xf numFmtId="203" fontId="44" fillId="0" borderId="51" xfId="12" applyNumberFormat="1" applyFont="1" applyFill="1" applyBorder="1" applyAlignment="1">
      <alignment horizontal="center" vertical="center"/>
    </xf>
    <xf numFmtId="204" fontId="44" fillId="0" borderId="86" xfId="12" applyNumberFormat="1" applyFont="1" applyFill="1" applyBorder="1" applyAlignment="1">
      <alignment horizontal="center" vertical="center"/>
    </xf>
    <xf numFmtId="205" fontId="44" fillId="0" borderId="87" xfId="12" applyNumberFormat="1" applyFont="1" applyFill="1" applyBorder="1" applyAlignment="1">
      <alignment horizontal="center" vertical="center"/>
    </xf>
    <xf numFmtId="186" fontId="44" fillId="0" borderId="88" xfId="12" applyNumberFormat="1" applyFont="1" applyFill="1" applyBorder="1" applyAlignment="1">
      <alignment horizontal="center" vertical="center"/>
    </xf>
    <xf numFmtId="204" fontId="44" fillId="0" borderId="22" xfId="12" applyNumberFormat="1" applyFont="1" applyFill="1" applyBorder="1" applyAlignment="1">
      <alignment horizontal="center" vertical="center"/>
    </xf>
    <xf numFmtId="205" fontId="44" fillId="0" borderId="39" xfId="12" applyNumberFormat="1" applyFont="1" applyFill="1" applyBorder="1" applyAlignment="1">
      <alignment horizontal="center" vertical="center"/>
    </xf>
    <xf numFmtId="186" fontId="44" fillId="0" borderId="55" xfId="12" applyNumberFormat="1" applyFont="1" applyFill="1" applyBorder="1" applyAlignment="1">
      <alignment horizontal="center" vertical="center"/>
    </xf>
    <xf numFmtId="184" fontId="44" fillId="0" borderId="92" xfId="12" applyNumberFormat="1" applyFont="1" applyFill="1" applyBorder="1" applyAlignment="1">
      <alignment horizontal="center" vertical="center"/>
    </xf>
    <xf numFmtId="204" fontId="44" fillId="0" borderId="20" xfId="12" applyNumberFormat="1" applyFont="1" applyFill="1" applyBorder="1" applyAlignment="1">
      <alignment horizontal="center" vertical="center"/>
    </xf>
    <xf numFmtId="203" fontId="44" fillId="0" borderId="40" xfId="12" applyNumberFormat="1" applyFont="1" applyFill="1" applyBorder="1" applyAlignment="1">
      <alignment horizontal="center" vertical="center"/>
    </xf>
    <xf numFmtId="186" fontId="44" fillId="0" borderId="53" xfId="12" applyNumberFormat="1" applyFont="1" applyFill="1" applyBorder="1" applyAlignment="1">
      <alignment horizontal="center" vertical="center"/>
    </xf>
    <xf numFmtId="184" fontId="44" fillId="0" borderId="90" xfId="12" applyNumberFormat="1" applyFont="1" applyFill="1" applyBorder="1" applyAlignment="1">
      <alignment horizontal="center" vertical="center"/>
    </xf>
    <xf numFmtId="203" fontId="44" fillId="0" borderId="39" xfId="12" applyNumberFormat="1" applyFont="1" applyFill="1" applyBorder="1" applyAlignment="1">
      <alignment horizontal="center" vertical="center"/>
    </xf>
    <xf numFmtId="190" fontId="44" fillId="0" borderId="85" xfId="12" applyNumberFormat="1" applyFont="1" applyFill="1" applyBorder="1" applyAlignment="1">
      <alignment horizontal="center" vertical="center"/>
    </xf>
    <xf numFmtId="206" fontId="44" fillId="0" borderId="86" xfId="12" applyNumberFormat="1" applyFont="1" applyFill="1" applyBorder="1" applyAlignment="1">
      <alignment horizontal="left" vertical="center"/>
    </xf>
    <xf numFmtId="203" fontId="44" fillId="0" borderId="87" xfId="12" applyNumberFormat="1" applyFont="1" applyFill="1" applyBorder="1" applyAlignment="1">
      <alignment horizontal="center" vertical="center"/>
    </xf>
    <xf numFmtId="190" fontId="44" fillId="0" borderId="90" xfId="12" applyNumberFormat="1" applyFont="1" applyFill="1" applyBorder="1" applyAlignment="1">
      <alignment horizontal="center" vertical="center"/>
    </xf>
    <xf numFmtId="206" fontId="44" fillId="0" borderId="22" xfId="12" applyNumberFormat="1" applyFont="1" applyFill="1" applyBorder="1" applyAlignment="1">
      <alignment horizontal="left" vertical="center"/>
    </xf>
    <xf numFmtId="204" fontId="44" fillId="0" borderId="21" xfId="12" applyNumberFormat="1" applyFont="1" applyFill="1" applyBorder="1" applyAlignment="1">
      <alignment horizontal="center" vertical="center"/>
    </xf>
    <xf numFmtId="203" fontId="44" fillId="0" borderId="41" xfId="12" applyNumberFormat="1" applyFont="1" applyFill="1" applyBorder="1" applyAlignment="1">
      <alignment horizontal="center" vertical="center"/>
    </xf>
    <xf numFmtId="186" fontId="44" fillId="0" borderId="54" xfId="12" applyNumberFormat="1" applyFont="1" applyFill="1" applyBorder="1" applyAlignment="1">
      <alignment horizontal="center" vertical="center"/>
    </xf>
    <xf numFmtId="184" fontId="44" fillId="0" borderId="87" xfId="12" applyNumberFormat="1" applyFont="1" applyFill="1" applyBorder="1" applyAlignment="1">
      <alignment horizontal="center" vertical="center"/>
    </xf>
    <xf numFmtId="206" fontId="44" fillId="0" borderId="21" xfId="12" applyNumberFormat="1" applyFont="1" applyFill="1" applyBorder="1" applyAlignment="1">
      <alignment horizontal="left" vertical="center"/>
    </xf>
    <xf numFmtId="205" fontId="44" fillId="0" borderId="41" xfId="12" applyNumberFormat="1" applyFont="1" applyFill="1" applyBorder="1" applyAlignment="1">
      <alignment horizontal="center" vertical="center"/>
    </xf>
    <xf numFmtId="184" fontId="44" fillId="0" borderId="39" xfId="12" applyNumberFormat="1" applyFont="1" applyFill="1" applyBorder="1" applyAlignment="1">
      <alignment horizontal="center" vertical="center"/>
    </xf>
    <xf numFmtId="188" fontId="44" fillId="0" borderId="22" xfId="12" applyNumberFormat="1" applyFont="1" applyFill="1" applyBorder="1" applyAlignment="1">
      <alignment horizontal="left" vertical="center"/>
    </xf>
    <xf numFmtId="190" fontId="44" fillId="0" borderId="121" xfId="12" applyNumberFormat="1" applyFont="1" applyFill="1" applyBorder="1" applyAlignment="1">
      <alignment horizontal="center" vertical="center"/>
    </xf>
    <xf numFmtId="188" fontId="44" fillId="0" borderId="122" xfId="12" applyNumberFormat="1" applyFont="1" applyFill="1" applyBorder="1" applyAlignment="1">
      <alignment horizontal="left" vertical="center"/>
    </xf>
    <xf numFmtId="190" fontId="44" fillId="0" borderId="123" xfId="12" applyNumberFormat="1" applyFont="1" applyFill="1" applyBorder="1" applyAlignment="1">
      <alignment horizontal="center" vertical="center"/>
    </xf>
    <xf numFmtId="189" fontId="44" fillId="0" borderId="124" xfId="12" applyNumberFormat="1" applyFont="1" applyFill="1" applyBorder="1" applyAlignment="1">
      <alignment horizontal="center" vertical="center"/>
    </xf>
    <xf numFmtId="185" fontId="44" fillId="0" borderId="3" xfId="12" applyNumberFormat="1" applyFont="1" applyFill="1" applyBorder="1" applyAlignment="1">
      <alignment horizontal="left" vertical="center"/>
    </xf>
    <xf numFmtId="182" fontId="44" fillId="0" borderId="4" xfId="12" applyNumberFormat="1" applyFont="1" applyFill="1" applyBorder="1" applyAlignment="1">
      <alignment horizontal="left" vertical="center"/>
    </xf>
    <xf numFmtId="182" fontId="44" fillId="0" borderId="52" xfId="12" applyNumberFormat="1" applyFont="1" applyFill="1" applyBorder="1" applyAlignment="1">
      <alignment horizontal="left" vertical="center"/>
    </xf>
    <xf numFmtId="200" fontId="44" fillId="0" borderId="127" xfId="12" applyNumberFormat="1" applyFont="1" applyFill="1" applyBorder="1" applyAlignment="1">
      <alignment horizontal="left" vertical="center"/>
    </xf>
    <xf numFmtId="185" fontId="44" fillId="0" borderId="14" xfId="12" applyNumberFormat="1" applyFont="1" applyFill="1" applyBorder="1" applyAlignment="1">
      <alignment horizontal="left" vertical="center"/>
    </xf>
    <xf numFmtId="202" fontId="44" fillId="0" borderId="128" xfId="12" applyNumberFormat="1" applyFont="1" applyFill="1" applyBorder="1" applyAlignment="1">
      <alignment horizontal="left" vertical="center"/>
    </xf>
    <xf numFmtId="202" fontId="44" fillId="0" borderId="56" xfId="12" applyNumberFormat="1" applyFont="1" applyFill="1" applyBorder="1" applyAlignment="1">
      <alignment horizontal="left" vertical="center"/>
    </xf>
    <xf numFmtId="200" fontId="44" fillId="0" borderId="131" xfId="12" applyNumberFormat="1" applyFont="1" applyFill="1" applyBorder="1" applyAlignment="1">
      <alignment horizontal="left" vertical="center"/>
    </xf>
    <xf numFmtId="185" fontId="44" fillId="0" borderId="58" xfId="12" applyNumberFormat="1" applyFont="1" applyFill="1" applyBorder="1" applyAlignment="1">
      <alignment horizontal="left" vertical="center"/>
    </xf>
    <xf numFmtId="202" fontId="44" fillId="0" borderId="132" xfId="12" applyNumberFormat="1" applyFont="1" applyFill="1" applyBorder="1" applyAlignment="1">
      <alignment horizontal="left" vertical="center"/>
    </xf>
    <xf numFmtId="202" fontId="44" fillId="0" borderId="59" xfId="12" applyNumberFormat="1" applyFont="1" applyFill="1" applyBorder="1" applyAlignment="1">
      <alignment horizontal="left" vertical="center"/>
    </xf>
    <xf numFmtId="190" fontId="44" fillId="0" borderId="31" xfId="12" applyNumberFormat="1" applyFont="1" applyFill="1" applyBorder="1" applyAlignment="1">
      <alignment horizontal="center" vertical="center"/>
    </xf>
    <xf numFmtId="185" fontId="44" fillId="0" borderId="32" xfId="12" applyNumberFormat="1" applyFont="1" applyFill="1" applyBorder="1" applyAlignment="1">
      <alignment horizontal="left" vertical="center"/>
    </xf>
    <xf numFmtId="185" fontId="44" fillId="0" borderId="38" xfId="12" applyNumberFormat="1" applyFont="1" applyFill="1" applyBorder="1" applyAlignment="1">
      <alignment horizontal="center" vertical="center"/>
    </xf>
    <xf numFmtId="188" fontId="44" fillId="0" borderId="33" xfId="12" applyNumberFormat="1" applyFont="1" applyFill="1" applyBorder="1" applyAlignment="1">
      <alignment horizontal="left" vertical="center"/>
    </xf>
    <xf numFmtId="185" fontId="44" fillId="0" borderId="41" xfId="12" applyNumberFormat="1" applyFont="1" applyFill="1" applyBorder="1" applyAlignment="1">
      <alignment horizontal="center" vertical="center"/>
    </xf>
    <xf numFmtId="190" fontId="44" fillId="0" borderId="35" xfId="12" applyNumberFormat="1" applyFont="1" applyFill="1" applyBorder="1" applyAlignment="1">
      <alignment horizontal="center" vertical="center"/>
    </xf>
    <xf numFmtId="188" fontId="44" fillId="0" borderId="36" xfId="12" applyNumberFormat="1" applyFont="1" applyFill="1" applyBorder="1" applyAlignment="1">
      <alignment horizontal="left" vertical="center"/>
    </xf>
    <xf numFmtId="185" fontId="44" fillId="0" borderId="101" xfId="12" applyNumberFormat="1" applyFont="1" applyFill="1" applyBorder="1" applyAlignment="1">
      <alignment horizontal="center" vertical="center"/>
    </xf>
    <xf numFmtId="206" fontId="44" fillId="0" borderId="37" xfId="12" applyNumberFormat="1" applyFont="1" applyFill="1" applyBorder="1" applyAlignment="1">
      <alignment horizontal="center" vertical="center"/>
    </xf>
    <xf numFmtId="185" fontId="44" fillId="0" borderId="46" xfId="12" applyNumberFormat="1" applyFont="1" applyFill="1" applyBorder="1" applyAlignment="1">
      <alignment horizontal="left" vertical="center"/>
    </xf>
    <xf numFmtId="185" fontId="44" fillId="0" borderId="45" xfId="12" applyNumberFormat="1" applyFont="1" applyFill="1" applyBorder="1" applyAlignment="1">
      <alignment horizontal="center" vertical="center"/>
    </xf>
    <xf numFmtId="190" fontId="44" fillId="0" borderId="60" xfId="12" applyNumberFormat="1" applyFont="1" applyFill="1" applyBorder="1" applyAlignment="1">
      <alignment horizontal="left" vertical="center"/>
    </xf>
    <xf numFmtId="188" fontId="44" fillId="0" borderId="61" xfId="12" applyNumberFormat="1" applyFont="1" applyFill="1" applyBorder="1" applyAlignment="1">
      <alignment horizontal="left" vertical="center"/>
    </xf>
    <xf numFmtId="188" fontId="44" fillId="0" borderId="75" xfId="12" applyNumberFormat="1" applyFont="1" applyFill="1" applyBorder="1" applyAlignment="1">
      <alignment horizontal="left" vertical="center"/>
    </xf>
    <xf numFmtId="188" fontId="44" fillId="0" borderId="76" xfId="12" applyNumberFormat="1" applyFont="1" applyFill="1" applyBorder="1" applyAlignment="1">
      <alignment horizontal="left" vertical="center"/>
    </xf>
    <xf numFmtId="185" fontId="44" fillId="0" borderId="44" xfId="12" applyNumberFormat="1" applyFont="1" applyFill="1" applyBorder="1" applyAlignment="1">
      <alignment horizontal="left" vertical="center"/>
    </xf>
    <xf numFmtId="185" fontId="44" fillId="0" borderId="10" xfId="12" applyNumberFormat="1" applyFont="1" applyFill="1" applyBorder="1" applyAlignment="1">
      <alignment horizontal="left" vertical="center"/>
    </xf>
    <xf numFmtId="188" fontId="44" fillId="0" borderId="21" xfId="12" applyNumberFormat="1" applyFont="1" applyFill="1" applyBorder="1" applyAlignment="1">
      <alignment horizontal="left" vertical="center"/>
    </xf>
    <xf numFmtId="185" fontId="44" fillId="0" borderId="41" xfId="12" applyNumberFormat="1" applyFont="1" applyFill="1" applyBorder="1" applyAlignment="1">
      <alignment horizontal="left" vertical="center"/>
    </xf>
    <xf numFmtId="185" fontId="44" fillId="0" borderId="54" xfId="12" applyNumberFormat="1" applyFont="1" applyFill="1" applyBorder="1" applyAlignment="1">
      <alignment horizontal="left" vertical="center"/>
    </xf>
    <xf numFmtId="185" fontId="44" fillId="0" borderId="45" xfId="12" applyNumberFormat="1" applyFont="1" applyFill="1" applyBorder="1" applyAlignment="1">
      <alignment horizontal="left" vertical="center"/>
    </xf>
    <xf numFmtId="185" fontId="44" fillId="0" borderId="128" xfId="12" applyNumberFormat="1" applyFont="1" applyFill="1" applyBorder="1" applyAlignment="1">
      <alignment horizontal="left" vertical="center"/>
    </xf>
    <xf numFmtId="185" fontId="44" fillId="0" borderId="56" xfId="12" applyNumberFormat="1" applyFont="1" applyFill="1" applyBorder="1" applyAlignment="1">
      <alignment horizontal="left" vertical="center"/>
    </xf>
    <xf numFmtId="185" fontId="44" fillId="0" borderId="21" xfId="12" applyNumberFormat="1" applyFont="1" applyFill="1" applyBorder="1" applyAlignment="1">
      <alignment horizontal="left" vertical="center"/>
    </xf>
    <xf numFmtId="206" fontId="44" fillId="0" borderId="21" xfId="12" applyNumberFormat="1" applyFont="1" applyFill="1" applyBorder="1" applyAlignment="1">
      <alignment horizontal="center" vertical="center"/>
    </xf>
    <xf numFmtId="187" fontId="44" fillId="0" borderId="41" xfId="12" applyNumberFormat="1" applyFont="1" applyFill="1" applyBorder="1" applyAlignment="1">
      <alignment horizontal="center" vertical="center"/>
    </xf>
    <xf numFmtId="185" fontId="44" fillId="0" borderId="54" xfId="12" applyNumberFormat="1" applyFont="1" applyFill="1" applyBorder="1" applyAlignment="1">
      <alignment horizontal="center" vertical="center"/>
    </xf>
    <xf numFmtId="185" fontId="44" fillId="0" borderId="19" xfId="12" applyNumberFormat="1" applyFont="1" applyFill="1" applyBorder="1" applyAlignment="1">
      <alignment horizontal="left" vertical="center"/>
    </xf>
    <xf numFmtId="185" fontId="44" fillId="0" borderId="26" xfId="12" applyNumberFormat="1" applyFont="1" applyFill="1" applyBorder="1" applyAlignment="1">
      <alignment horizontal="left" vertical="center"/>
    </xf>
    <xf numFmtId="185" fontId="44" fillId="0" borderId="51" xfId="12" applyNumberFormat="1" applyFont="1" applyFill="1" applyBorder="1" applyAlignment="1">
      <alignment horizontal="left" vertical="center"/>
    </xf>
    <xf numFmtId="188" fontId="44" fillId="0" borderId="41" xfId="12" applyNumberFormat="1" applyFont="1" applyFill="1" applyBorder="1" applyAlignment="1">
      <alignment horizontal="left" vertical="center"/>
    </xf>
    <xf numFmtId="188" fontId="44" fillId="0" borderId="54" xfId="12" applyNumberFormat="1" applyFont="1" applyFill="1" applyBorder="1" applyAlignment="1">
      <alignment horizontal="left" vertical="center"/>
    </xf>
    <xf numFmtId="188" fontId="44" fillId="0" borderId="14" xfId="12" applyNumberFormat="1" applyFont="1" applyFill="1" applyBorder="1" applyAlignment="1">
      <alignment horizontal="center" vertical="center"/>
    </xf>
    <xf numFmtId="187" fontId="44" fillId="0" borderId="128" xfId="12" applyNumberFormat="1" applyFont="1" applyFill="1" applyBorder="1" applyAlignment="1">
      <alignment horizontal="center" vertical="center"/>
    </xf>
    <xf numFmtId="185" fontId="44" fillId="0" borderId="56" xfId="12" applyNumberFormat="1" applyFont="1" applyFill="1" applyBorder="1" applyAlignment="1">
      <alignment horizontal="center" vertical="center"/>
    </xf>
    <xf numFmtId="188" fontId="44" fillId="0" borderId="19" xfId="12" applyNumberFormat="1" applyFont="1" applyFill="1" applyBorder="1" applyAlignment="1">
      <alignment horizontal="left" vertical="center"/>
    </xf>
    <xf numFmtId="187" fontId="44" fillId="0" borderId="26" xfId="12" applyNumberFormat="1" applyFont="1" applyFill="1" applyBorder="1" applyAlignment="1">
      <alignment horizontal="center" vertical="center"/>
    </xf>
    <xf numFmtId="188" fontId="44" fillId="0" borderId="51" xfId="12" applyNumberFormat="1" applyFont="1" applyFill="1" applyBorder="1" applyAlignment="1">
      <alignment horizontal="left" vertical="center"/>
    </xf>
    <xf numFmtId="185" fontId="44" fillId="0" borderId="140" xfId="12" applyNumberFormat="1" applyFont="1" applyFill="1" applyBorder="1" applyAlignment="1">
      <alignment horizontal="center" vertical="center"/>
    </xf>
    <xf numFmtId="188" fontId="44" fillId="0" borderId="141" xfId="12" applyNumberFormat="1" applyFont="1" applyFill="1" applyBorder="1" applyAlignment="1">
      <alignment horizontal="left" vertical="center"/>
    </xf>
    <xf numFmtId="185" fontId="44" fillId="0" borderId="142" xfId="12" applyNumberFormat="1" applyFont="1" applyFill="1" applyBorder="1" applyAlignment="1">
      <alignment horizontal="center" vertical="center"/>
    </xf>
    <xf numFmtId="185" fontId="44" fillId="0" borderId="24" xfId="12" applyNumberFormat="1" applyFont="1" applyFill="1" applyBorder="1" applyAlignment="1">
      <alignment horizontal="left" vertical="center"/>
    </xf>
    <xf numFmtId="185" fontId="44" fillId="0" borderId="23" xfId="12" applyNumberFormat="1" applyFont="1" applyFill="1" applyBorder="1" applyAlignment="1">
      <alignment horizontal="left" vertical="center"/>
    </xf>
    <xf numFmtId="185" fontId="44" fillId="0" borderId="13" xfId="12" applyNumberFormat="1" applyFont="1" applyFill="1" applyBorder="1" applyAlignment="1">
      <alignment horizontal="left" vertical="center"/>
    </xf>
    <xf numFmtId="184" fontId="44" fillId="0" borderId="57" xfId="12" applyNumberFormat="1" applyFont="1" applyFill="1" applyBorder="1" applyAlignment="1">
      <alignment horizontal="left" vertical="center"/>
    </xf>
    <xf numFmtId="183" fontId="44" fillId="0" borderId="108" xfId="12" applyNumberFormat="1" applyFont="1" applyFill="1" applyBorder="1" applyAlignment="1">
      <alignment horizontal="center" vertical="center"/>
    </xf>
    <xf numFmtId="187" fontId="44" fillId="0" borderId="79" xfId="12" applyNumberFormat="1" applyFont="1" applyFill="1" applyBorder="1" applyAlignment="1">
      <alignment horizontal="center" vertical="center"/>
    </xf>
    <xf numFmtId="187" fontId="44" fillId="0" borderId="73" xfId="12" applyNumberFormat="1" applyFont="1" applyFill="1" applyBorder="1" applyAlignment="1">
      <alignment horizontal="center" vertical="center"/>
    </xf>
    <xf numFmtId="187" fontId="44" fillId="0" borderId="80" xfId="12" applyNumberFormat="1" applyFont="1" applyFill="1" applyBorder="1" applyAlignment="1">
      <alignment horizontal="center" vertical="center"/>
    </xf>
    <xf numFmtId="183" fontId="44" fillId="0" borderId="80" xfId="12" applyNumberFormat="1" applyFont="1" applyFill="1" applyBorder="1" applyAlignment="1">
      <alignment horizontal="center" vertical="center"/>
    </xf>
    <xf numFmtId="187" fontId="44" fillId="0" borderId="43" xfId="12" applyNumberFormat="1" applyFont="1" applyFill="1" applyBorder="1" applyAlignment="1">
      <alignment horizontal="center" vertical="center"/>
    </xf>
    <xf numFmtId="187" fontId="44" fillId="0" borderId="107" xfId="12" applyNumberFormat="1" applyFont="1" applyFill="1" applyBorder="1" applyAlignment="1">
      <alignment horizontal="center" vertical="center"/>
    </xf>
    <xf numFmtId="187" fontId="44" fillId="0" borderId="77" xfId="12" applyNumberFormat="1" applyFont="1" applyFill="1" applyBorder="1" applyAlignment="1">
      <alignment horizontal="center" vertical="center"/>
    </xf>
    <xf numFmtId="182" fontId="44" fillId="0" borderId="79" xfId="12" applyNumberFormat="1" applyFont="1" applyFill="1" applyBorder="1" applyAlignment="1">
      <alignment horizontal="left" vertical="center"/>
    </xf>
    <xf numFmtId="187" fontId="44" fillId="0" borderId="108" xfId="12" applyNumberFormat="1" applyFont="1" applyFill="1" applyBorder="1" applyAlignment="1">
      <alignment horizontal="center" vertical="center"/>
    </xf>
    <xf numFmtId="182" fontId="44" fillId="0" borderId="108" xfId="12" applyNumberFormat="1" applyFont="1" applyFill="1" applyBorder="1" applyAlignment="1">
      <alignment horizontal="left" vertical="center"/>
    </xf>
    <xf numFmtId="202" fontId="44" fillId="0" borderId="43" xfId="12" applyNumberFormat="1" applyFont="1" applyFill="1" applyBorder="1" applyAlignment="1">
      <alignment horizontal="left" vertical="center"/>
    </xf>
    <xf numFmtId="202" fontId="44" fillId="0" borderId="107" xfId="12" applyNumberFormat="1" applyFont="1" applyFill="1" applyBorder="1" applyAlignment="1">
      <alignment horizontal="left" vertical="center"/>
    </xf>
    <xf numFmtId="202" fontId="44" fillId="0" borderId="109" xfId="12" applyNumberFormat="1" applyFont="1" applyFill="1" applyBorder="1" applyAlignment="1">
      <alignment horizontal="left" vertical="center"/>
    </xf>
    <xf numFmtId="194" fontId="44" fillId="0" borderId="77" xfId="12" applyNumberFormat="1" applyFont="1" applyFill="1" applyBorder="1" applyAlignment="1">
      <alignment horizontal="left" vertical="center"/>
    </xf>
    <xf numFmtId="194" fontId="44" fillId="0" borderId="80" xfId="12" applyNumberFormat="1" applyFont="1" applyFill="1" applyBorder="1" applyAlignment="1">
      <alignment horizontal="left" vertical="center"/>
    </xf>
    <xf numFmtId="196" fontId="44" fillId="0" borderId="80" xfId="12" applyNumberFormat="1" applyFont="1" applyFill="1" applyBorder="1" applyAlignment="1">
      <alignment horizontal="left" vertical="center"/>
    </xf>
    <xf numFmtId="198" fontId="44" fillId="0" borderId="79" xfId="12" applyNumberFormat="1" applyFont="1" applyFill="1" applyBorder="1" applyAlignment="1">
      <alignment horizontal="left" vertical="center"/>
    </xf>
    <xf numFmtId="196" fontId="44" fillId="0" borderId="108" xfId="12" applyNumberFormat="1" applyFont="1" applyFill="1" applyBorder="1" applyAlignment="1">
      <alignment horizontal="left" vertical="center"/>
    </xf>
    <xf numFmtId="198" fontId="44" fillId="0" borderId="110" xfId="12" applyNumberFormat="1" applyFont="1" applyFill="1" applyBorder="1" applyAlignment="1">
      <alignment horizontal="left" vertical="center"/>
    </xf>
    <xf numFmtId="191" fontId="44" fillId="0" borderId="111" xfId="12" applyNumberFormat="1" applyFont="1" applyFill="1" applyBorder="1" applyAlignment="1">
      <alignment horizontal="left" vertical="center"/>
    </xf>
    <xf numFmtId="194" fontId="44" fillId="0" borderId="72" xfId="12" applyNumberFormat="1" applyFont="1" applyFill="1" applyBorder="1" applyAlignment="1">
      <alignment horizontal="left" vertical="center"/>
    </xf>
    <xf numFmtId="184" fontId="44" fillId="0" borderId="86" xfId="12" applyNumberFormat="1" applyFont="1" applyFill="1" applyBorder="1" applyAlignment="1">
      <alignment horizontal="center" vertical="center"/>
    </xf>
    <xf numFmtId="185" fontId="44" fillId="0" borderId="87" xfId="12" applyNumberFormat="1" applyFont="1" applyFill="1" applyBorder="1" applyAlignment="1">
      <alignment horizontal="center" vertical="center"/>
    </xf>
    <xf numFmtId="184" fontId="44" fillId="0" borderId="22" xfId="12" applyNumberFormat="1" applyFont="1" applyFill="1" applyBorder="1" applyAlignment="1">
      <alignment horizontal="center" vertical="center"/>
    </xf>
    <xf numFmtId="188" fontId="44" fillId="0" borderId="39" xfId="12" applyNumberFormat="1" applyFont="1" applyFill="1" applyBorder="1" applyAlignment="1">
      <alignment horizontal="center" vertical="center"/>
    </xf>
    <xf numFmtId="189" fontId="44" fillId="0" borderId="55" xfId="12" applyNumberFormat="1" applyFont="1" applyFill="1" applyBorder="1" applyAlignment="1">
      <alignment horizontal="center" vertical="center"/>
    </xf>
    <xf numFmtId="185" fontId="44" fillId="0" borderId="88" xfId="12" applyNumberFormat="1" applyFont="1" applyFill="1" applyBorder="1" applyAlignment="1">
      <alignment horizontal="center" vertical="center"/>
    </xf>
    <xf numFmtId="185" fontId="44" fillId="0" borderId="39" xfId="12" applyNumberFormat="1" applyFont="1" applyFill="1" applyBorder="1" applyAlignment="1">
      <alignment horizontal="center" vertical="center"/>
    </xf>
    <xf numFmtId="188" fontId="44" fillId="0" borderId="55" xfId="12" applyNumberFormat="1" applyFont="1" applyFill="1" applyBorder="1" applyAlignment="1">
      <alignment horizontal="center" vertical="center"/>
    </xf>
    <xf numFmtId="184" fontId="44" fillId="0" borderId="20" xfId="12" applyNumberFormat="1" applyFont="1" applyFill="1" applyBorder="1" applyAlignment="1">
      <alignment horizontal="center" vertical="center"/>
    </xf>
    <xf numFmtId="185" fontId="44" fillId="0" borderId="40" xfId="12" applyNumberFormat="1" applyFont="1" applyFill="1" applyBorder="1" applyAlignment="1">
      <alignment horizontal="center" vertical="center"/>
    </xf>
    <xf numFmtId="185" fontId="44" fillId="0" borderId="53" xfId="12" applyNumberFormat="1" applyFont="1" applyFill="1" applyBorder="1" applyAlignment="1">
      <alignment horizontal="center" vertical="center"/>
    </xf>
    <xf numFmtId="184" fontId="44" fillId="0" borderId="21" xfId="12" applyNumberFormat="1" applyFont="1" applyFill="1" applyBorder="1" applyAlignment="1">
      <alignment horizontal="center" vertical="center"/>
    </xf>
    <xf numFmtId="185" fontId="44" fillId="0" borderId="55" xfId="12" applyNumberFormat="1" applyFont="1" applyFill="1" applyBorder="1" applyAlignment="1">
      <alignment horizontal="center" vertical="center"/>
    </xf>
    <xf numFmtId="188" fontId="44" fillId="0" borderId="40" xfId="12" applyNumberFormat="1" applyFont="1" applyFill="1" applyBorder="1" applyAlignment="1">
      <alignment horizontal="center" vertical="center"/>
    </xf>
    <xf numFmtId="188" fontId="44" fillId="0" borderId="53" xfId="12" applyNumberFormat="1" applyFont="1" applyFill="1" applyBorder="1" applyAlignment="1">
      <alignment horizontal="center" vertical="center"/>
    </xf>
    <xf numFmtId="190" fontId="44" fillId="0" borderId="22" xfId="12" applyNumberFormat="1" applyFont="1" applyFill="1" applyBorder="1" applyAlignment="1">
      <alignment horizontal="center" vertical="center"/>
    </xf>
    <xf numFmtId="190" fontId="44" fillId="0" borderId="3" xfId="12" applyNumberFormat="1" applyFont="1" applyFill="1" applyBorder="1" applyAlignment="1">
      <alignment horizontal="left" vertical="center"/>
    </xf>
    <xf numFmtId="187" fontId="44" fillId="0" borderId="4" xfId="12" applyNumberFormat="1" applyFont="1" applyFill="1" applyBorder="1" applyAlignment="1">
      <alignment horizontal="center" vertical="center"/>
    </xf>
    <xf numFmtId="185" fontId="44" fillId="0" borderId="52" xfId="12" applyNumberFormat="1" applyFont="1" applyFill="1" applyBorder="1" applyAlignment="1">
      <alignment horizontal="center" vertical="center"/>
    </xf>
    <xf numFmtId="190" fontId="44" fillId="0" borderId="48" xfId="12" applyNumberFormat="1" applyFont="1" applyFill="1" applyBorder="1" applyAlignment="1">
      <alignment horizontal="left" vertical="center"/>
    </xf>
    <xf numFmtId="187" fontId="44" fillId="0" borderId="47" xfId="12" applyNumberFormat="1" applyFont="1" applyFill="1" applyBorder="1" applyAlignment="1">
      <alignment horizontal="center" vertical="center"/>
    </xf>
    <xf numFmtId="185" fontId="44" fillId="0" borderId="49" xfId="12" applyNumberFormat="1" applyFont="1" applyFill="1" applyBorder="1" applyAlignment="1">
      <alignment horizontal="center" vertical="center"/>
    </xf>
    <xf numFmtId="187" fontId="44" fillId="0" borderId="31" xfId="12" applyNumberFormat="1" applyFont="1" applyFill="1" applyBorder="1" applyAlignment="1">
      <alignment horizontal="center" vertical="center"/>
    </xf>
    <xf numFmtId="184" fontId="44" fillId="0" borderId="32" xfId="12" applyNumberFormat="1" applyFont="1" applyFill="1" applyBorder="1" applyAlignment="1">
      <alignment horizontal="left" vertical="center"/>
    </xf>
    <xf numFmtId="183" fontId="44" fillId="0" borderId="38" xfId="12" applyNumberFormat="1" applyFont="1" applyFill="1" applyBorder="1" applyAlignment="1">
      <alignment horizontal="center" vertical="center"/>
    </xf>
    <xf numFmtId="188" fontId="44" fillId="0" borderId="78" xfId="12" applyNumberFormat="1" applyFont="1" applyFill="1" applyBorder="1" applyAlignment="1">
      <alignment horizontal="center" vertical="center"/>
    </xf>
    <xf numFmtId="190" fontId="44" fillId="0" borderId="22" xfId="12" applyNumberFormat="1" applyFont="1" applyFill="1" applyBorder="1" applyAlignment="1">
      <alignment horizontal="left" vertical="center"/>
    </xf>
    <xf numFmtId="188" fontId="44" fillId="0" borderId="39" xfId="12" applyNumberFormat="1" applyFont="1" applyFill="1" applyBorder="1" applyAlignment="1">
      <alignment horizontal="left" vertical="center"/>
    </xf>
    <xf numFmtId="187" fontId="44" fillId="0" borderId="85" xfId="12" applyNumberFormat="1" applyFont="1" applyFill="1" applyBorder="1" applyAlignment="1">
      <alignment horizontal="center" vertical="center"/>
    </xf>
    <xf numFmtId="184" fontId="44" fillId="0" borderId="86" xfId="12" applyNumberFormat="1" applyFont="1" applyFill="1" applyBorder="1" applyAlignment="1">
      <alignment horizontal="left" vertical="center"/>
    </xf>
    <xf numFmtId="183" fontId="44" fillId="0" borderId="87" xfId="12" applyNumberFormat="1" applyFont="1" applyFill="1" applyBorder="1" applyAlignment="1">
      <alignment horizontal="center" vertical="center"/>
    </xf>
    <xf numFmtId="188" fontId="44" fillId="0" borderId="88" xfId="12" applyNumberFormat="1" applyFont="1" applyFill="1" applyBorder="1" applyAlignment="1">
      <alignment horizontal="center" vertical="center"/>
    </xf>
    <xf numFmtId="184" fontId="44" fillId="0" borderId="21" xfId="12" applyNumberFormat="1" applyFont="1" applyFill="1" applyBorder="1" applyAlignment="1">
      <alignment horizontal="left" vertical="center"/>
    </xf>
    <xf numFmtId="183" fontId="44" fillId="0" borderId="41" xfId="12" applyNumberFormat="1" applyFont="1" applyFill="1" applyBorder="1" applyAlignment="1">
      <alignment horizontal="center" vertical="center"/>
    </xf>
    <xf numFmtId="188" fontId="44" fillId="0" borderId="54" xfId="12" applyNumberFormat="1" applyFont="1" applyFill="1" applyBorder="1" applyAlignment="1">
      <alignment horizontal="center" vertical="center"/>
    </xf>
    <xf numFmtId="187" fontId="44" fillId="0" borderId="39" xfId="12" applyNumberFormat="1" applyFont="1" applyFill="1" applyBorder="1" applyAlignment="1">
      <alignment horizontal="center" vertical="center"/>
    </xf>
    <xf numFmtId="190" fontId="44" fillId="0" borderId="86" xfId="12" applyNumberFormat="1" applyFont="1" applyFill="1" applyBorder="1" applyAlignment="1">
      <alignment horizontal="left" vertical="center"/>
    </xf>
    <xf numFmtId="187" fontId="44" fillId="0" borderId="87" xfId="12" applyNumberFormat="1" applyFont="1" applyFill="1" applyBorder="1" applyAlignment="1">
      <alignment horizontal="center" vertical="center"/>
    </xf>
    <xf numFmtId="185" fontId="44" fillId="0" borderId="85" xfId="12" applyNumberFormat="1" applyFont="1" applyFill="1" applyBorder="1" applyAlignment="1">
      <alignment horizontal="left" vertical="center"/>
    </xf>
    <xf numFmtId="185" fontId="44" fillId="0" borderId="90" xfId="12" applyNumberFormat="1" applyFont="1" applyFill="1" applyBorder="1" applyAlignment="1">
      <alignment horizontal="left" vertical="center"/>
    </xf>
    <xf numFmtId="185" fontId="44" fillId="0" borderId="83" xfId="12" applyNumberFormat="1" applyFont="1" applyFill="1" applyBorder="1" applyAlignment="1">
      <alignment horizontal="left" vertical="center"/>
    </xf>
    <xf numFmtId="188" fontId="44" fillId="0" borderId="47" xfId="12" applyNumberFormat="1" applyFont="1" applyFill="1" applyBorder="1" applyAlignment="1">
      <alignment horizontal="left" vertical="center"/>
    </xf>
    <xf numFmtId="185" fontId="44" fillId="0" borderId="60" xfId="12" applyNumberFormat="1" applyFont="1" applyFill="1" applyBorder="1" applyAlignment="1">
      <alignment horizontal="left" vertical="center"/>
    </xf>
    <xf numFmtId="190" fontId="44" fillId="0" borderId="61" xfId="12" applyNumberFormat="1" applyFont="1" applyFill="1" applyBorder="1" applyAlignment="1">
      <alignment horizontal="left" vertical="center"/>
    </xf>
    <xf numFmtId="185" fontId="44" fillId="0" borderId="62" xfId="12" applyNumberFormat="1" applyFont="1" applyFill="1" applyBorder="1" applyAlignment="1">
      <alignment horizontal="center" vertical="center"/>
    </xf>
    <xf numFmtId="191" fontId="44" fillId="0" borderId="31" xfId="12" applyNumberFormat="1" applyFont="1" applyFill="1" applyBorder="1" applyAlignment="1">
      <alignment horizontal="left" vertical="center"/>
    </xf>
    <xf numFmtId="192" fontId="44" fillId="0" borderId="32" xfId="12" applyNumberFormat="1" applyFont="1" applyFill="1" applyBorder="1" applyAlignment="1">
      <alignment horizontal="left" vertical="center"/>
    </xf>
    <xf numFmtId="192" fontId="44" fillId="0" borderId="38" xfId="12" applyNumberFormat="1" applyFont="1" applyFill="1" applyBorder="1" applyAlignment="1">
      <alignment horizontal="left" vertical="center"/>
    </xf>
    <xf numFmtId="191" fontId="44" fillId="0" borderId="33" xfId="12" applyNumberFormat="1" applyFont="1" applyFill="1" applyBorder="1" applyAlignment="1">
      <alignment horizontal="left" vertical="center"/>
    </xf>
    <xf numFmtId="191" fontId="44" fillId="0" borderId="34" xfId="12" applyNumberFormat="1" applyFont="1" applyFill="1" applyBorder="1" applyAlignment="1">
      <alignment horizontal="left" vertical="center"/>
    </xf>
    <xf numFmtId="193" fontId="44" fillId="0" borderId="21" xfId="12" applyNumberFormat="1" applyFont="1" applyFill="1" applyBorder="1" applyAlignment="1">
      <alignment horizontal="left" vertical="center"/>
    </xf>
    <xf numFmtId="192" fontId="44" fillId="0" borderId="41" xfId="12" applyNumberFormat="1" applyFont="1" applyFill="1" applyBorder="1" applyAlignment="1">
      <alignment horizontal="left" vertical="center"/>
    </xf>
    <xf numFmtId="192" fontId="44" fillId="0" borderId="21" xfId="12" applyNumberFormat="1" applyFont="1" applyFill="1" applyBorder="1" applyAlignment="1">
      <alignment horizontal="left" vertical="center"/>
    </xf>
    <xf numFmtId="195" fontId="44" fillId="0" borderId="21" xfId="12" applyNumberFormat="1" applyFont="1" applyFill="1" applyBorder="1" applyAlignment="1">
      <alignment horizontal="left" vertical="center"/>
    </xf>
    <xf numFmtId="195" fontId="44" fillId="0" borderId="41" xfId="12" applyNumberFormat="1" applyFont="1" applyFill="1" applyBorder="1" applyAlignment="1">
      <alignment horizontal="left" vertical="center"/>
    </xf>
    <xf numFmtId="194" fontId="44" fillId="0" borderId="29" xfId="12" applyNumberFormat="1" applyFont="1" applyFill="1" applyBorder="1" applyAlignment="1">
      <alignment horizontal="left" vertical="center"/>
    </xf>
    <xf numFmtId="196" fontId="44" fillId="0" borderId="90" xfId="12" applyNumberFormat="1" applyFont="1" applyFill="1" applyBorder="1" applyAlignment="1">
      <alignment horizontal="left" vertical="center"/>
    </xf>
    <xf numFmtId="195" fontId="44" fillId="0" borderId="22" xfId="12" applyNumberFormat="1" applyFont="1" applyFill="1" applyBorder="1" applyAlignment="1">
      <alignment horizontal="left" vertical="center"/>
    </xf>
    <xf numFmtId="197" fontId="44" fillId="0" borderId="39" xfId="12" applyNumberFormat="1" applyFont="1" applyFill="1" applyBorder="1" applyAlignment="1">
      <alignment horizontal="left" vertical="center"/>
    </xf>
    <xf numFmtId="198" fontId="44" fillId="0" borderId="30" xfId="12" applyNumberFormat="1" applyFont="1" applyFill="1" applyBorder="1" applyAlignment="1">
      <alignment horizontal="left" vertical="center"/>
    </xf>
    <xf numFmtId="194" fontId="44" fillId="0" borderId="85" xfId="12" applyNumberFormat="1" applyFont="1" applyFill="1" applyBorder="1" applyAlignment="1">
      <alignment horizontal="left" vertical="center"/>
    </xf>
    <xf numFmtId="192" fontId="44" fillId="0" borderId="20" xfId="12" applyNumberFormat="1" applyFont="1" applyFill="1" applyBorder="1" applyAlignment="1">
      <alignment horizontal="left" vertical="center"/>
    </xf>
    <xf numFmtId="195" fontId="44" fillId="0" borderId="87" xfId="12" applyNumberFormat="1" applyFont="1" applyFill="1" applyBorder="1" applyAlignment="1">
      <alignment horizontal="left" vertical="center"/>
    </xf>
    <xf numFmtId="196" fontId="44" fillId="0" borderId="35" xfId="12" applyNumberFormat="1" applyFont="1" applyFill="1" applyBorder="1" applyAlignment="1">
      <alignment horizontal="left" vertical="center"/>
    </xf>
    <xf numFmtId="193" fontId="44" fillId="0" borderId="36" xfId="12" applyNumberFormat="1" applyFont="1" applyFill="1" applyBorder="1" applyAlignment="1">
      <alignment horizontal="left" vertical="center"/>
    </xf>
    <xf numFmtId="197" fontId="44" fillId="0" borderId="101" xfId="12" applyNumberFormat="1" applyFont="1" applyFill="1" applyBorder="1" applyAlignment="1">
      <alignment horizontal="left" vertical="center"/>
    </xf>
    <xf numFmtId="198" fontId="44" fillId="0" borderId="37" xfId="12" applyNumberFormat="1" applyFont="1" applyFill="1" applyBorder="1" applyAlignment="1">
      <alignment horizontal="left" vertical="center"/>
    </xf>
    <xf numFmtId="199" fontId="44" fillId="0" borderId="102" xfId="12" applyNumberFormat="1" applyFont="1" applyFill="1" applyBorder="1" applyAlignment="1">
      <alignment horizontal="left" vertical="center"/>
    </xf>
    <xf numFmtId="200" fontId="44" fillId="0" borderId="104" xfId="12" applyNumberFormat="1" applyFont="1" applyFill="1" applyBorder="1" applyAlignment="1">
      <alignment horizontal="left" vertical="center"/>
    </xf>
    <xf numFmtId="192" fontId="44" fillId="0" borderId="105" xfId="12" applyNumberFormat="1" applyFont="1" applyFill="1" applyBorder="1" applyAlignment="1">
      <alignment horizontal="left" vertical="center"/>
    </xf>
    <xf numFmtId="191" fontId="44" fillId="0" borderId="103" xfId="12" applyNumberFormat="1" applyFont="1" applyFill="1" applyBorder="1" applyAlignment="1">
      <alignment horizontal="left" vertical="center"/>
    </xf>
    <xf numFmtId="191" fontId="44" fillId="0" borderId="57" xfId="12" applyNumberFormat="1" applyFont="1" applyFill="1" applyBorder="1" applyAlignment="1">
      <alignment horizontal="left" vertical="center"/>
    </xf>
    <xf numFmtId="200" fontId="44" fillId="0" borderId="24" xfId="12" applyNumberFormat="1" applyFont="1" applyFill="1" applyBorder="1" applyAlignment="1">
      <alignment horizontal="left" vertical="center"/>
    </xf>
    <xf numFmtId="200" fontId="44" fillId="0" borderId="23" xfId="12" applyNumberFormat="1" applyFont="1" applyFill="1" applyBorder="1" applyAlignment="1">
      <alignment horizontal="left" vertical="center"/>
    </xf>
    <xf numFmtId="201" fontId="44" fillId="0" borderId="69" xfId="12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vertical="center"/>
    </xf>
    <xf numFmtId="2" fontId="45" fillId="0" borderId="3" xfId="0" applyNumberFormat="1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33" fillId="0" borderId="0" xfId="14" applyFont="1" applyAlignment="1">
      <alignment horizontal="center"/>
    </xf>
    <xf numFmtId="0" fontId="34" fillId="0" borderId="0" xfId="13" applyFont="1" applyAlignment="1">
      <alignment horizontal="center"/>
    </xf>
    <xf numFmtId="0" fontId="35" fillId="0" borderId="0" xfId="13" applyFont="1" applyAlignment="1">
      <alignment horizontal="center"/>
    </xf>
    <xf numFmtId="49" fontId="39" fillId="0" borderId="57" xfId="12" applyNumberFormat="1" applyFont="1" applyFill="1" applyBorder="1" applyAlignment="1">
      <alignment horizontal="left" vertical="center" indent="1"/>
    </xf>
    <xf numFmtId="49" fontId="39" fillId="0" borderId="69" xfId="12" applyNumberFormat="1" applyFont="1" applyFill="1" applyBorder="1" applyAlignment="1">
      <alignment horizontal="left" vertical="center" indent="1"/>
    </xf>
    <xf numFmtId="0" fontId="29" fillId="0" borderId="6" xfId="12" applyFont="1" applyFill="1" applyBorder="1" applyAlignment="1">
      <alignment horizontal="center" vertical="center"/>
    </xf>
    <xf numFmtId="0" fontId="29" fillId="0" borderId="8" xfId="12" applyFont="1" applyFill="1" applyBorder="1" applyAlignment="1">
      <alignment horizontal="center" vertical="center"/>
    </xf>
    <xf numFmtId="0" fontId="29" fillId="0" borderId="9" xfId="12" applyFont="1" applyFill="1" applyBorder="1" applyAlignment="1">
      <alignment horizontal="center" vertical="center"/>
    </xf>
    <xf numFmtId="0" fontId="29" fillId="0" borderId="10" xfId="12" applyFont="1" applyFill="1" applyBorder="1" applyAlignment="1">
      <alignment horizontal="center" vertical="center"/>
    </xf>
    <xf numFmtId="0" fontId="29" fillId="0" borderId="81" xfId="12" applyFont="1" applyFill="1" applyBorder="1" applyAlignment="1">
      <alignment horizontal="center" vertical="center"/>
    </xf>
    <xf numFmtId="0" fontId="29" fillId="0" borderId="82" xfId="12" applyFont="1" applyFill="1" applyBorder="1" applyAlignment="1">
      <alignment horizontal="center" vertical="center"/>
    </xf>
    <xf numFmtId="0" fontId="29" fillId="0" borderId="68" xfId="12" applyFont="1" applyFill="1" applyBorder="1" applyAlignment="1">
      <alignment horizontal="center" vertical="center"/>
    </xf>
    <xf numFmtId="49" fontId="39" fillId="0" borderId="102" xfId="12" applyNumberFormat="1" applyFont="1" applyFill="1" applyBorder="1" applyAlignment="1">
      <alignment horizontal="left" vertical="center" indent="1"/>
    </xf>
    <xf numFmtId="49" fontId="39" fillId="0" borderId="103" xfId="12" applyNumberFormat="1" applyFont="1" applyFill="1" applyBorder="1" applyAlignment="1">
      <alignment horizontal="left" vertical="center" indent="1"/>
    </xf>
    <xf numFmtId="0" fontId="29" fillId="0" borderId="11" xfId="12" applyFont="1" applyFill="1" applyBorder="1" applyAlignment="1">
      <alignment horizontal="center" vertical="center"/>
    </xf>
    <xf numFmtId="0" fontId="29" fillId="0" borderId="13" xfId="12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49" fillId="0" borderId="0" xfId="14" applyFont="1" applyAlignment="1">
      <alignment horizontal="center"/>
    </xf>
    <xf numFmtId="0" fontId="49" fillId="0" borderId="0" xfId="0" applyFont="1" applyAlignment="1">
      <alignment horizontal="center"/>
    </xf>
  </cellXfs>
  <cellStyles count="21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8"/>
    <cellStyle name="桁区切り" xfId="10" builtinId="6"/>
    <cellStyle name="桁区切り 2" xfId="11"/>
    <cellStyle name="標準" xfId="0" builtinId="0"/>
    <cellStyle name="標準 2" xfId="12"/>
    <cellStyle name="標準 2 2" xfId="15"/>
    <cellStyle name="標準 2 3" xfId="17"/>
    <cellStyle name="標準 3" xfId="13"/>
    <cellStyle name="標準 4" xfId="16"/>
    <cellStyle name="標準_＊9-4 付記-2　調査結果（個別結果） P8-11" xfId="19"/>
    <cellStyle name="標準_※7　 別図-1　施設工程図等(繊維 TBP） 2006.11.24" xfId="14"/>
    <cellStyle name="標準_STDsheet-Br78_22 PBDDs_DFs結果一覧表（Ａ～Ｅ）" xfId="2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510209425678"/>
          <c:y val="3.317925537085642E-2"/>
          <c:w val="0.82637326366686759"/>
          <c:h val="0.784722951297754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同族体データ!$A$4</c:f>
              <c:strCache>
                <c:ptCount val="1"/>
                <c:pt idx="0">
                  <c:v>TeBDDs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>
                  <c:v>0</c:v>
                </c:pt>
                <c:pt idx="6">
                  <c:v>1.0999999999999999E-2</c:v>
                </c:pt>
              </c:numCache>
            </c:numRef>
          </c:val>
        </c:ser>
        <c:ser>
          <c:idx val="1"/>
          <c:order val="1"/>
          <c:tx>
            <c:strRef>
              <c:f>同族体データ!$A$5</c:f>
              <c:strCache>
                <c:ptCount val="1"/>
                <c:pt idx="0">
                  <c:v>PeBDDs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同族体データ!$B$5:$H$5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2.4E-2</c:v>
                </c:pt>
              </c:numCache>
            </c:numRef>
          </c:val>
        </c:ser>
        <c:ser>
          <c:idx val="2"/>
          <c:order val="2"/>
          <c:tx>
            <c:strRef>
              <c:f>同族体データ!$A$6</c:f>
              <c:strCache>
                <c:ptCount val="1"/>
                <c:pt idx="0">
                  <c:v>HxBDDs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同族体データ!$A$7</c:f>
              <c:strCache>
                <c:ptCount val="1"/>
                <c:pt idx="0">
                  <c:v>HpBDDs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同族体データ!$A$8</c:f>
              <c:strCache>
                <c:ptCount val="1"/>
                <c:pt idx="0">
                  <c:v>OBDD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同族体データ!$B$8:$H$8</c:f>
              <c:numCache>
                <c:formatCode>General</c:formatCode>
                <c:ptCount val="7"/>
                <c:pt idx="0">
                  <c:v>0</c:v>
                </c:pt>
                <c:pt idx="1">
                  <c:v>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1.1000000000000001</c:v>
                </c:pt>
              </c:numCache>
            </c:numRef>
          </c:val>
        </c:ser>
        <c:ser>
          <c:idx val="5"/>
          <c:order val="5"/>
          <c:tx>
            <c:strRef>
              <c:f>同族体データ!$A$9</c:f>
              <c:strCache>
                <c:ptCount val="1"/>
                <c:pt idx="0">
                  <c:v>TeBDFs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同族体データ!$B$9:$H$9</c:f>
              <c:numCache>
                <c:formatCode>General</c:formatCode>
                <c:ptCount val="7"/>
                <c:pt idx="0">
                  <c:v>0</c:v>
                </c:pt>
                <c:pt idx="1">
                  <c:v>230</c:v>
                </c:pt>
                <c:pt idx="2">
                  <c:v>0.6</c:v>
                </c:pt>
                <c:pt idx="3">
                  <c:v>0</c:v>
                </c:pt>
                <c:pt idx="4">
                  <c:v>1.7</c:v>
                </c:pt>
                <c:pt idx="5">
                  <c:v>0.27</c:v>
                </c:pt>
                <c:pt idx="6" formatCode="0.0">
                  <c:v>1.2</c:v>
                </c:pt>
              </c:numCache>
            </c:numRef>
          </c:val>
        </c:ser>
        <c:ser>
          <c:idx val="6"/>
          <c:order val="6"/>
          <c:tx>
            <c:strRef>
              <c:f>同族体データ!$A$10</c:f>
              <c:strCache>
                <c:ptCount val="1"/>
                <c:pt idx="0">
                  <c:v>PeBDFs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同族体データ!$B$10:$H$10</c:f>
              <c:numCache>
                <c:formatCode>General</c:formatCode>
                <c:ptCount val="7"/>
                <c:pt idx="0">
                  <c:v>0</c:v>
                </c:pt>
                <c:pt idx="1">
                  <c:v>310</c:v>
                </c:pt>
                <c:pt idx="2">
                  <c:v>0</c:v>
                </c:pt>
                <c:pt idx="3" formatCode="0">
                  <c:v>0</c:v>
                </c:pt>
                <c:pt idx="4">
                  <c:v>1.2</c:v>
                </c:pt>
                <c:pt idx="5">
                  <c:v>0.54</c:v>
                </c:pt>
                <c:pt idx="6">
                  <c:v>2.2999999999999998</c:v>
                </c:pt>
              </c:numCache>
            </c:numRef>
          </c:val>
        </c:ser>
        <c:ser>
          <c:idx val="7"/>
          <c:order val="7"/>
          <c:tx>
            <c:strRef>
              <c:f>同族体データ!$A$11</c:f>
              <c:strCache>
                <c:ptCount val="1"/>
                <c:pt idx="0">
                  <c:v>HxBDFs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同族体データ!$B$11:$H$11</c:f>
              <c:numCache>
                <c:formatCode>General</c:formatCode>
                <c:ptCount val="7"/>
                <c:pt idx="0" formatCode="0">
                  <c:v>0</c:v>
                </c:pt>
                <c:pt idx="1">
                  <c:v>580</c:v>
                </c:pt>
                <c:pt idx="2">
                  <c:v>0</c:v>
                </c:pt>
                <c:pt idx="3">
                  <c:v>0</c:v>
                </c:pt>
                <c:pt idx="4">
                  <c:v>2.2999999999999998</c:v>
                </c:pt>
                <c:pt idx="5">
                  <c:v>1.1000000000000001</c:v>
                </c:pt>
                <c:pt idx="6">
                  <c:v>8.4</c:v>
                </c:pt>
              </c:numCache>
            </c:numRef>
          </c:val>
        </c:ser>
        <c:ser>
          <c:idx val="8"/>
          <c:order val="8"/>
          <c:tx>
            <c:strRef>
              <c:f>同族体データ!$A$12</c:f>
              <c:strCache>
                <c:ptCount val="1"/>
                <c:pt idx="0">
                  <c:v>HpBDFs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050">
                        <a:latin typeface="+mn-ea"/>
                        <a:ea typeface="+mn-ea"/>
                      </a:rPr>
                      <a:t>HpBDFs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同族体データ!$B$12:$H$12</c:f>
              <c:numCache>
                <c:formatCode>General</c:formatCode>
                <c:ptCount val="7"/>
                <c:pt idx="0">
                  <c:v>7</c:v>
                </c:pt>
                <c:pt idx="1">
                  <c:v>650</c:v>
                </c:pt>
                <c:pt idx="2">
                  <c:v>0</c:v>
                </c:pt>
                <c:pt idx="3">
                  <c:v>0</c:v>
                </c:pt>
                <c:pt idx="4">
                  <c:v>1.9</c:v>
                </c:pt>
                <c:pt idx="5">
                  <c:v>1.8</c:v>
                </c:pt>
                <c:pt idx="6">
                  <c:v>16</c:v>
                </c:pt>
              </c:numCache>
            </c:numRef>
          </c:val>
        </c:ser>
        <c:ser>
          <c:idx val="9"/>
          <c:order val="9"/>
          <c:tx>
            <c:strRef>
              <c:f>同族体データ!$A$13</c:f>
              <c:strCache>
                <c:ptCount val="1"/>
                <c:pt idx="0">
                  <c:v>OBDF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同族体データ!$B$13:$H$13</c:f>
              <c:numCache>
                <c:formatCode>General</c:formatCode>
                <c:ptCount val="7"/>
                <c:pt idx="0">
                  <c:v>0</c:v>
                </c:pt>
                <c:pt idx="1">
                  <c:v>7300</c:v>
                </c:pt>
                <c:pt idx="2" formatCode="0">
                  <c:v>0</c:v>
                </c:pt>
                <c:pt idx="3" formatCode="0">
                  <c:v>0</c:v>
                </c:pt>
                <c:pt idx="4">
                  <c:v>3</c:v>
                </c:pt>
                <c:pt idx="5">
                  <c:v>2.2000000000000002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163328"/>
        <c:axId val="140337152"/>
      </c:barChart>
      <c:catAx>
        <c:axId val="140163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0337152"/>
        <c:crosses val="autoZero"/>
        <c:auto val="1"/>
        <c:lblAlgn val="ctr"/>
        <c:lblOffset val="100"/>
        <c:noMultiLvlLbl val="0"/>
      </c:catAx>
      <c:valAx>
        <c:axId val="14033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016332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775837185085044E-2"/>
          <c:y val="0.91512515796636529"/>
          <c:w val="0.93712296983758703"/>
          <c:h val="6.0685087975114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1706889307051"/>
          <c:y val="3.317925537085642E-2"/>
          <c:w val="0.83410721571636492"/>
          <c:h val="0.7476859142607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同族体データ!$A$32</c:f>
              <c:strCache>
                <c:ptCount val="1"/>
                <c:pt idx="0">
                  <c:v>DiBPhs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同族体データ!$B$32:$F$32</c:f>
              <c:numCache>
                <c:formatCode>General</c:formatCode>
                <c:ptCount val="5"/>
                <c:pt idx="0">
                  <c:v>52</c:v>
                </c:pt>
                <c:pt idx="1">
                  <c:v>84</c:v>
                </c:pt>
                <c:pt idx="2" formatCode="0">
                  <c:v>120</c:v>
                </c:pt>
                <c:pt idx="3">
                  <c:v>120</c:v>
                </c:pt>
                <c:pt idx="4">
                  <c:v>62</c:v>
                </c:pt>
              </c:numCache>
            </c:numRef>
          </c:val>
        </c:ser>
        <c:ser>
          <c:idx val="1"/>
          <c:order val="1"/>
          <c:tx>
            <c:strRef>
              <c:f>同族体データ!$A$33</c:f>
              <c:strCache>
                <c:ptCount val="1"/>
                <c:pt idx="0">
                  <c:v>TrBPhs</c:v>
                </c:pt>
              </c:strCache>
            </c:strRef>
          </c:tx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同族体データ!$B$33:$F$33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 formatCode="0">
                  <c:v>11</c:v>
                </c:pt>
                <c:pt idx="3" formatCode="0">
                  <c:v>15</c:v>
                </c:pt>
                <c:pt idx="4">
                  <c:v>5.8</c:v>
                </c:pt>
              </c:numCache>
            </c:numRef>
          </c:val>
        </c:ser>
        <c:ser>
          <c:idx val="2"/>
          <c:order val="2"/>
          <c:tx>
            <c:strRef>
              <c:f>同族体データ!$A$34</c:f>
              <c:strCache>
                <c:ptCount val="1"/>
                <c:pt idx="0">
                  <c:v>TeBPhs</c:v>
                </c:pt>
              </c:strCache>
            </c:strRef>
          </c:tx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同族体データ!$B$34:$F$34</c:f>
              <c:numCache>
                <c:formatCode>General</c:formatCode>
                <c:ptCount val="5"/>
                <c:pt idx="0">
                  <c:v>3.1</c:v>
                </c:pt>
                <c:pt idx="1">
                  <c:v>0.5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同族体データ!$A$35</c:f>
              <c:strCache>
                <c:ptCount val="1"/>
                <c:pt idx="0">
                  <c:v>PeBPh</c:v>
                </c:pt>
              </c:strCache>
            </c:strRef>
          </c:tx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同族体データ!$B$35:$F$35</c:f>
              <c:numCache>
                <c:formatCode>General</c:formatCode>
                <c:ptCount val="5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74912"/>
        <c:axId val="143576448"/>
      </c:barChart>
      <c:catAx>
        <c:axId val="143574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3576448"/>
        <c:crosses val="autoZero"/>
        <c:auto val="1"/>
        <c:lblAlgn val="ctr"/>
        <c:lblOffset val="100"/>
        <c:noMultiLvlLbl val="0"/>
      </c:catAx>
      <c:valAx>
        <c:axId val="143576448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357491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39996711547948"/>
          <c:y val="0.8873473801885875"/>
          <c:w val="0.35740991772780145"/>
          <c:h val="5.3214129483814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0057913294481"/>
          <c:y val="2.7006415864683581E-2"/>
          <c:w val="0.8443237054764906"/>
          <c:h val="0.682666274599492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'異性体データ (2)'!$A$4</c:f>
              <c:strCache>
                <c:ptCount val="1"/>
                <c:pt idx="0">
                  <c:v>2,3,7,8-TeBDD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'異性体データ (2)'!$A$5</c:f>
              <c:strCache>
                <c:ptCount val="1"/>
                <c:pt idx="0">
                  <c:v>1,2,3,7,8-PeBDD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(2)'!$B$5:$H$5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'異性体データ (2)'!$A$6</c:f>
              <c:strCache>
                <c:ptCount val="1"/>
                <c:pt idx="0">
                  <c:v>1,2,3,6,7,8-HxBDD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'異性体データ (2)'!$A$7</c:f>
              <c:strCache>
                <c:ptCount val="1"/>
                <c:pt idx="0">
                  <c:v>1,2,3,4,7,8-HxBDD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'異性体データ (2)'!$A$8</c:f>
              <c:strCache>
                <c:ptCount val="1"/>
                <c:pt idx="0">
                  <c:v>1,2,3,7,8,9-HxBDD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'異性体データ (2)'!$A$9</c:f>
              <c:strCache>
                <c:ptCount val="1"/>
                <c:pt idx="0">
                  <c:v>1,2,3,4,6,7,8-HpBDD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(2)'!$B$9:$H$9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</c:ser>
        <c:ser>
          <c:idx val="6"/>
          <c:order val="6"/>
          <c:tx>
            <c:strRef>
              <c:f>'異性体データ (2)'!$A$10</c:f>
              <c:strCache>
                <c:ptCount val="1"/>
                <c:pt idx="0">
                  <c:v>OBDD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(2)'!$B$10:$H$10</c:f>
              <c:numCache>
                <c:formatCode>General</c:formatCode>
                <c:ptCount val="7"/>
                <c:pt idx="0">
                  <c:v>0</c:v>
                </c:pt>
                <c:pt idx="1">
                  <c:v>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1.1000000000000001</c:v>
                </c:pt>
              </c:numCache>
            </c:numRef>
          </c:val>
        </c:ser>
        <c:ser>
          <c:idx val="7"/>
          <c:order val="7"/>
          <c:tx>
            <c:strRef>
              <c:f>'異性体データ (2)'!$A$11</c:f>
              <c:strCache>
                <c:ptCount val="1"/>
                <c:pt idx="0">
                  <c:v>2,3,7,8-TeBDF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(2)'!$B$11:$H$11</c:f>
              <c:numCache>
                <c:formatCode>General</c:formatCode>
                <c:ptCount val="7"/>
                <c:pt idx="0">
                  <c:v>0</c:v>
                </c:pt>
                <c:pt idx="1">
                  <c:v>5.3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0">
                  <c:v>0</c:v>
                </c:pt>
                <c:pt idx="6">
                  <c:v>2.8000000000000001E-2</c:v>
                </c:pt>
              </c:numCache>
            </c:numRef>
          </c:val>
        </c:ser>
        <c:ser>
          <c:idx val="8"/>
          <c:order val="8"/>
          <c:tx>
            <c:strRef>
              <c:f>'異性体データ (2)'!$A$12</c:f>
              <c:strCache>
                <c:ptCount val="1"/>
                <c:pt idx="0">
                  <c:v>1,2,3,7,8-PeBDF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(2)'!$B$12:$H$12</c:f>
              <c:numCache>
                <c:formatCode>General</c:formatCode>
                <c:ptCount val="7"/>
                <c:pt idx="0">
                  <c:v>0</c:v>
                </c:pt>
                <c:pt idx="1">
                  <c:v>7.2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4.5999999999999999E-2</c:v>
                </c:pt>
              </c:numCache>
            </c:numRef>
          </c:val>
        </c:ser>
        <c:ser>
          <c:idx val="9"/>
          <c:order val="9"/>
          <c:tx>
            <c:strRef>
              <c:f>'異性体データ (2)'!$A$13</c:f>
              <c:strCache>
                <c:ptCount val="1"/>
                <c:pt idx="0">
                  <c:v>2,3,4,7,8-PeBDF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(2)'!$B$13:$H$13</c:f>
              <c:numCache>
                <c:formatCode>General</c:formatCode>
                <c:ptCount val="7"/>
                <c:pt idx="0">
                  <c:v>0</c:v>
                </c:pt>
                <c:pt idx="1">
                  <c:v>6.5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5.5E-2</c:v>
                </c:pt>
              </c:numCache>
            </c:numRef>
          </c:val>
        </c:ser>
        <c:ser>
          <c:idx val="10"/>
          <c:order val="10"/>
          <c:tx>
            <c:strRef>
              <c:f>'異性体データ (2)'!$A$14</c:f>
              <c:strCache>
                <c:ptCount val="1"/>
                <c:pt idx="0">
                  <c:v>1,2,3,4,7,8-HxBDF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(2)'!$B$14:$H$14</c:f>
              <c:numCache>
                <c:formatCode>General</c:formatCode>
                <c:ptCount val="7"/>
                <c:pt idx="0">
                  <c:v>0</c:v>
                </c:pt>
                <c:pt idx="1">
                  <c:v>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0.9</c:v>
                </c:pt>
              </c:numCache>
            </c:numRef>
          </c:val>
        </c:ser>
        <c:ser>
          <c:idx val="11"/>
          <c:order val="11"/>
          <c:tx>
            <c:strRef>
              <c:f>'異性体データ (2)'!$A$15</c:f>
              <c:strCache>
                <c:ptCount val="1"/>
                <c:pt idx="0">
                  <c:v>1,2,3,4,6,7,8-HpBDF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(2)'!$B$15:$H$15</c:f>
              <c:numCache>
                <c:formatCode>General</c:formatCode>
                <c:ptCount val="7"/>
                <c:pt idx="0">
                  <c:v>7</c:v>
                </c:pt>
                <c:pt idx="1">
                  <c:v>650</c:v>
                </c:pt>
                <c:pt idx="2">
                  <c:v>0</c:v>
                </c:pt>
                <c:pt idx="3">
                  <c:v>0</c:v>
                </c:pt>
                <c:pt idx="4">
                  <c:v>1.9</c:v>
                </c:pt>
                <c:pt idx="5">
                  <c:v>1.8</c:v>
                </c:pt>
                <c:pt idx="6">
                  <c:v>16</c:v>
                </c:pt>
              </c:numCache>
            </c:numRef>
          </c:val>
        </c:ser>
        <c:ser>
          <c:idx val="12"/>
          <c:order val="12"/>
          <c:tx>
            <c:strRef>
              <c:f>'異性体データ (2)'!$A$16</c:f>
              <c:strCache>
                <c:ptCount val="1"/>
                <c:pt idx="0">
                  <c:v>OBDF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00">
                    <a:solidFill>
                      <a:schemeClr val="bg1">
                        <a:lumMod val="95000"/>
                      </a:schemeClr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(2)'!$B$3:$H$3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(2)'!$B$16:$H$16</c:f>
              <c:numCache>
                <c:formatCode>General</c:formatCode>
                <c:ptCount val="7"/>
                <c:pt idx="0">
                  <c:v>0</c:v>
                </c:pt>
                <c:pt idx="1">
                  <c:v>7300</c:v>
                </c:pt>
                <c:pt idx="2" formatCode="0">
                  <c:v>0</c:v>
                </c:pt>
                <c:pt idx="3" formatCode="0">
                  <c:v>0</c:v>
                </c:pt>
                <c:pt idx="4">
                  <c:v>3</c:v>
                </c:pt>
                <c:pt idx="5">
                  <c:v>2.2000000000000002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977088"/>
        <c:axId val="143991168"/>
      </c:barChart>
      <c:catAx>
        <c:axId val="1439770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3991168"/>
        <c:crosses val="autoZero"/>
        <c:auto val="1"/>
        <c:lblAlgn val="ctr"/>
        <c:lblOffset val="100"/>
        <c:noMultiLvlLbl val="0"/>
      </c:catAx>
      <c:valAx>
        <c:axId val="143991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397708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68457655090097E-2"/>
          <c:y val="0.81075353132725625"/>
          <c:w val="0.91647319607090882"/>
          <c:h val="0.16435015067560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42030071067103"/>
          <c:y val="3.3333333333333333E-2"/>
          <c:w val="0.84741728629628954"/>
          <c:h val="0.663566135628395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'異性体データ (2)'!$A$20</c:f>
              <c:strCache>
                <c:ptCount val="1"/>
                <c:pt idx="0">
                  <c:v>4,4'-DiBDE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(2)'!$B$20:$H$20</c:f>
              <c:numCache>
                <c:formatCode>General</c:formatCode>
                <c:ptCount val="7"/>
                <c:pt idx="0" formatCode="0.0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'異性体データ (2)'!$A$21</c:f>
              <c:strCache>
                <c:ptCount val="1"/>
                <c:pt idx="0">
                  <c:v>2',3,4/2,4,4'/2,2',3-TrBDE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(2)'!$B$21:$H$21</c:f>
              <c:numCache>
                <c:formatCode>0.000</c:formatCode>
                <c:ptCount val="7"/>
                <c:pt idx="0" formatCode="0.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0.04</c:v>
                </c:pt>
                <c:pt idx="6" formatCode="0.00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'異性体データ (2)'!$A$22</c:f>
              <c:strCache>
                <c:ptCount val="1"/>
                <c:pt idx="0">
                  <c:v>2,2',4,4'-TeBDE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(2)'!$B$22:$H$22</c:f>
              <c:numCache>
                <c:formatCode>General</c:formatCode>
                <c:ptCount val="7"/>
                <c:pt idx="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7.0000000000000007E-2</c:v>
                </c:pt>
                <c:pt idx="6" formatCode="0.00">
                  <c:v>0.33</c:v>
                </c:pt>
              </c:numCache>
            </c:numRef>
          </c:val>
        </c:ser>
        <c:ser>
          <c:idx val="3"/>
          <c:order val="3"/>
          <c:tx>
            <c:strRef>
              <c:f>'異性体データ (2)'!$A$23</c:f>
              <c:strCache>
                <c:ptCount val="1"/>
                <c:pt idx="0">
                  <c:v>2,2',4,4',5-PeBDE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(2)'!$B$23:$H$23</c:f>
              <c:numCache>
                <c:formatCode>0.00</c:formatCode>
                <c:ptCount val="7"/>
                <c:pt idx="0" formatCode="0">
                  <c:v>0</c:v>
                </c:pt>
                <c:pt idx="1">
                  <c:v>0.06</c:v>
                </c:pt>
                <c:pt idx="2" formatCode="0.0000">
                  <c:v>0</c:v>
                </c:pt>
                <c:pt idx="3" formatCode="0.000">
                  <c:v>0</c:v>
                </c:pt>
                <c:pt idx="4" formatCode="0.0000">
                  <c:v>0</c:v>
                </c:pt>
                <c:pt idx="5">
                  <c:v>0.18</c:v>
                </c:pt>
                <c:pt idx="6">
                  <c:v>0.28000000000000003</c:v>
                </c:pt>
              </c:numCache>
            </c:numRef>
          </c:val>
        </c:ser>
        <c:ser>
          <c:idx val="4"/>
          <c:order val="4"/>
          <c:tx>
            <c:strRef>
              <c:f>'異性体データ (2)'!$A$24</c:f>
              <c:strCache>
                <c:ptCount val="1"/>
                <c:pt idx="0">
                  <c:v>2,2',4,4',6-PeBDE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(2)'!$B$24:$H$24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0.0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</c:numCache>
            </c:numRef>
          </c:val>
        </c:ser>
        <c:ser>
          <c:idx val="5"/>
          <c:order val="5"/>
          <c:tx>
            <c:strRef>
              <c:f>'異性体データ (2)'!$A$25</c:f>
              <c:strCache>
                <c:ptCount val="1"/>
                <c:pt idx="0">
                  <c:v>2,2',4,4',5,5'-HxBDE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(2)'!$B$25:$H$25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0.43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  <c:pt idx="5" formatCode="General">
                  <c:v>0.97</c:v>
                </c:pt>
                <c:pt idx="6" formatCode="0.0">
                  <c:v>1.8</c:v>
                </c:pt>
              </c:numCache>
            </c:numRef>
          </c:val>
        </c:ser>
        <c:ser>
          <c:idx val="6"/>
          <c:order val="6"/>
          <c:tx>
            <c:strRef>
              <c:f>'異性体データ (2)'!$A$26</c:f>
              <c:strCache>
                <c:ptCount val="1"/>
                <c:pt idx="0">
                  <c:v>2,2',4,4',5,6'-HxBDE 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00">
                    <a:solidFill>
                      <a:schemeClr val="bg1">
                        <a:lumMod val="95000"/>
                      </a:schemeClr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(2)'!$B$26:$H$26</c:f>
              <c:numCache>
                <c:formatCode>General</c:formatCode>
                <c:ptCount val="7"/>
                <c:pt idx="0">
                  <c:v>0</c:v>
                </c:pt>
                <c:pt idx="1">
                  <c:v>0.34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0.55000000000000004</c:v>
                </c:pt>
                <c:pt idx="6">
                  <c:v>1.3</c:v>
                </c:pt>
              </c:numCache>
            </c:numRef>
          </c:val>
        </c:ser>
        <c:ser>
          <c:idx val="7"/>
          <c:order val="7"/>
          <c:tx>
            <c:strRef>
              <c:f>'異性体データ (2)'!$A$27</c:f>
              <c:strCache>
                <c:ptCount val="1"/>
                <c:pt idx="0">
                  <c:v>2,2',3,3',4,5',6/2,2',3,4,4',5',6-HpBDE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(2)'!$B$19:$H$19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(2)'!$B$27:$H$27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0.98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2.4</c:v>
                </c:pt>
                <c:pt idx="6" formatCode="0.0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076160"/>
        <c:axId val="144094336"/>
      </c:barChart>
      <c:catAx>
        <c:axId val="144076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4094336"/>
        <c:crosses val="autoZero"/>
        <c:auto val="1"/>
        <c:lblAlgn val="ctr"/>
        <c:lblOffset val="100"/>
        <c:noMultiLvlLbl val="0"/>
      </c:catAx>
      <c:valAx>
        <c:axId val="14409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4076160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11987625676727E-2"/>
          <c:y val="0.79612476347433314"/>
          <c:w val="0.90178282819055966"/>
          <c:h val="0.186526033083073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6086565568193"/>
          <c:y val="2.6234810926411976E-2"/>
          <c:w val="0.84699936813453869"/>
          <c:h val="0.778550354816759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'異性体データ (2)'!$A$31</c:f>
              <c:strCache>
                <c:ptCount val="1"/>
                <c:pt idx="0">
                  <c:v>α-HBCD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(2)'!$B$31:$H$31</c:f>
              <c:numCache>
                <c:formatCode>0</c:formatCode>
                <c:ptCount val="7"/>
                <c:pt idx="0" formatCode="General">
                  <c:v>0</c:v>
                </c:pt>
                <c:pt idx="1">
                  <c:v>21</c:v>
                </c:pt>
                <c:pt idx="2" formatCode="General">
                  <c:v>0</c:v>
                </c:pt>
                <c:pt idx="3" formatCode="General">
                  <c:v>0.2</c:v>
                </c:pt>
                <c:pt idx="4" formatCode="General">
                  <c:v>2.2999999999999998</c:v>
                </c:pt>
                <c:pt idx="5" formatCode="General">
                  <c:v>18</c:v>
                </c:pt>
                <c:pt idx="6" formatCode="General">
                  <c:v>11</c:v>
                </c:pt>
              </c:numCache>
            </c:numRef>
          </c:val>
        </c:ser>
        <c:ser>
          <c:idx val="1"/>
          <c:order val="1"/>
          <c:tx>
            <c:strRef>
              <c:f>'異性体データ (2)'!$A$32</c:f>
              <c:strCache>
                <c:ptCount val="1"/>
                <c:pt idx="0">
                  <c:v>β-HBCD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629629629629743E-3"/>
                  <c:y val="-6.481481481481481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(2)'!$B$32:$H$32</c:f>
              <c:numCache>
                <c:formatCode>General</c:formatCode>
                <c:ptCount val="7"/>
                <c:pt idx="0" formatCode="0.0">
                  <c:v>0.3</c:v>
                </c:pt>
                <c:pt idx="1">
                  <c:v>0.83</c:v>
                </c:pt>
                <c:pt idx="2">
                  <c:v>0</c:v>
                </c:pt>
                <c:pt idx="3">
                  <c:v>0</c:v>
                </c:pt>
                <c:pt idx="4" formatCode="0.00">
                  <c:v>0.14000000000000001</c:v>
                </c:pt>
                <c:pt idx="5">
                  <c:v>0</c:v>
                </c:pt>
                <c:pt idx="6" formatCode="0.000">
                  <c:v>0</c:v>
                </c:pt>
              </c:numCache>
            </c:numRef>
          </c:val>
        </c:ser>
        <c:ser>
          <c:idx val="2"/>
          <c:order val="2"/>
          <c:tx>
            <c:strRef>
              <c:f>'異性体データ (2)'!$A$33</c:f>
              <c:strCache>
                <c:ptCount val="1"/>
                <c:pt idx="0">
                  <c:v>γ-HBCD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(2)'!$B$33:$H$33</c:f>
              <c:numCache>
                <c:formatCode>General</c:formatCode>
                <c:ptCount val="7"/>
                <c:pt idx="0">
                  <c:v>0</c:v>
                </c:pt>
                <c:pt idx="1">
                  <c:v>3.2</c:v>
                </c:pt>
                <c:pt idx="2">
                  <c:v>0</c:v>
                </c:pt>
                <c:pt idx="3">
                  <c:v>0</c:v>
                </c:pt>
                <c:pt idx="4" formatCode="0.0">
                  <c:v>0.74</c:v>
                </c:pt>
                <c:pt idx="5">
                  <c:v>8.6999999999999993</c:v>
                </c:pt>
                <c:pt idx="6" formatCode="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87040"/>
        <c:axId val="143709312"/>
      </c:barChart>
      <c:catAx>
        <c:axId val="1436870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3709312"/>
        <c:crosses val="autoZero"/>
        <c:auto val="1"/>
        <c:lblAlgn val="ctr"/>
        <c:lblOffset val="100"/>
        <c:noMultiLvlLbl val="0"/>
      </c:catAx>
      <c:valAx>
        <c:axId val="14370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3687040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446011956838727"/>
          <c:y val="0.90895256148536974"/>
          <c:w val="0.38255553125303782"/>
          <c:h val="6.0685087975114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0057913294481"/>
          <c:y val="2.7006415864683581E-2"/>
          <c:w val="0.8443237054764906"/>
          <c:h val="0.676698259939729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'異性体データ (2)'!$A$37</c:f>
              <c:strCache>
                <c:ptCount val="1"/>
                <c:pt idx="0">
                  <c:v>2-MoBPh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(2)'!$B$37:$H$37</c:f>
              <c:numCache>
                <c:formatCode>General</c:formatCode>
                <c:ptCount val="7"/>
                <c:pt idx="0">
                  <c:v>9</c:v>
                </c:pt>
                <c:pt idx="1">
                  <c:v>49</c:v>
                </c:pt>
                <c:pt idx="2">
                  <c:v>580</c:v>
                </c:pt>
                <c:pt idx="3">
                  <c:v>390</c:v>
                </c:pt>
                <c:pt idx="4">
                  <c:v>170</c:v>
                </c:pt>
                <c:pt idx="5" formatCode="0">
                  <c:v>12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'異性体データ (2)'!$A$38</c:f>
              <c:strCache>
                <c:ptCount val="1"/>
                <c:pt idx="0">
                  <c:v>3/4-MoBPh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(2)'!$B$38:$H$38</c:f>
              <c:numCache>
                <c:formatCode>General</c:formatCode>
                <c:ptCount val="7"/>
                <c:pt idx="0">
                  <c:v>16</c:v>
                </c:pt>
                <c:pt idx="1">
                  <c:v>8.4</c:v>
                </c:pt>
                <c:pt idx="2" formatCode="0">
                  <c:v>170</c:v>
                </c:pt>
                <c:pt idx="3">
                  <c:v>65</c:v>
                </c:pt>
                <c:pt idx="4">
                  <c:v>53</c:v>
                </c:pt>
                <c:pt idx="5">
                  <c:v>110</c:v>
                </c:pt>
                <c:pt idx="6">
                  <c:v>62</c:v>
                </c:pt>
              </c:numCache>
            </c:numRef>
          </c:val>
        </c:ser>
        <c:ser>
          <c:idx val="2"/>
          <c:order val="2"/>
          <c:tx>
            <c:strRef>
              <c:f>'異性体データ (2)'!$A$39</c:f>
              <c:strCache>
                <c:ptCount val="1"/>
                <c:pt idx="0">
                  <c:v>2,6-DiBPh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9.2807424593967514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(2)'!$B$39:$H$39</c:f>
              <c:numCache>
                <c:formatCode>General</c:formatCode>
                <c:ptCount val="7"/>
                <c:pt idx="0" formatCode="0">
                  <c:v>0</c:v>
                </c:pt>
                <c:pt idx="1">
                  <c:v>12</c:v>
                </c:pt>
                <c:pt idx="2">
                  <c:v>21</c:v>
                </c:pt>
                <c:pt idx="3" formatCode="0">
                  <c:v>21</c:v>
                </c:pt>
                <c:pt idx="4" formatCode="0">
                  <c:v>14</c:v>
                </c:pt>
                <c:pt idx="5">
                  <c:v>0</c:v>
                </c:pt>
                <c:pt idx="6" formatCode="0.0">
                  <c:v>0</c:v>
                </c:pt>
              </c:numCache>
            </c:numRef>
          </c:val>
        </c:ser>
        <c:ser>
          <c:idx val="3"/>
          <c:order val="3"/>
          <c:tx>
            <c:strRef>
              <c:f>'異性体データ (2)'!$A$40</c:f>
              <c:strCache>
                <c:ptCount val="1"/>
                <c:pt idx="0">
                  <c:v>2,5/3,5-DiBPh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(2)'!$B$40:$H$40</c:f>
              <c:numCache>
                <c:formatCode>General</c:formatCode>
                <c:ptCount val="7"/>
                <c:pt idx="0">
                  <c:v>47</c:v>
                </c:pt>
                <c:pt idx="1">
                  <c:v>9.6</c:v>
                </c:pt>
                <c:pt idx="2">
                  <c:v>15</c:v>
                </c:pt>
                <c:pt idx="3">
                  <c:v>15</c:v>
                </c:pt>
                <c:pt idx="4" formatCode="0.0">
                  <c:v>7.3</c:v>
                </c:pt>
                <c:pt idx="5">
                  <c:v>2.6</c:v>
                </c:pt>
                <c:pt idx="6" formatCode="0.0">
                  <c:v>1.7</c:v>
                </c:pt>
              </c:numCache>
            </c:numRef>
          </c:val>
        </c:ser>
        <c:ser>
          <c:idx val="4"/>
          <c:order val="4"/>
          <c:tx>
            <c:strRef>
              <c:f>'異性体データ (2)'!$A$41</c:f>
              <c:strCache>
                <c:ptCount val="1"/>
                <c:pt idx="0">
                  <c:v>2,4-DiBPh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(2)'!$B$41:$H$41</c:f>
              <c:numCache>
                <c:formatCode>General</c:formatCode>
                <c:ptCount val="7"/>
                <c:pt idx="0">
                  <c:v>4.5</c:v>
                </c:pt>
                <c:pt idx="1">
                  <c:v>63</c:v>
                </c:pt>
                <c:pt idx="2">
                  <c:v>81</c:v>
                </c:pt>
                <c:pt idx="3">
                  <c:v>87</c:v>
                </c:pt>
                <c:pt idx="4">
                  <c:v>40</c:v>
                </c:pt>
                <c:pt idx="5" formatCode="0.0">
                  <c:v>9.4</c:v>
                </c:pt>
                <c:pt idx="6">
                  <c:v>6.5</c:v>
                </c:pt>
              </c:numCache>
            </c:numRef>
          </c:val>
        </c:ser>
        <c:ser>
          <c:idx val="5"/>
          <c:order val="5"/>
          <c:tx>
            <c:strRef>
              <c:f>'異性体データ (2)'!$A$42</c:f>
              <c:strCache>
                <c:ptCount val="1"/>
                <c:pt idx="0">
                  <c:v>3,4-DiBPh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(2)'!$B$42:$H$42</c:f>
              <c:numCache>
                <c:formatCode>General</c:formatCode>
                <c:ptCount val="7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</c:numCache>
            </c:numRef>
          </c:val>
        </c:ser>
        <c:ser>
          <c:idx val="6"/>
          <c:order val="6"/>
          <c:tx>
            <c:strRef>
              <c:f>'異性体データ (2)'!$A$43</c:f>
              <c:strCache>
                <c:ptCount val="1"/>
                <c:pt idx="0">
                  <c:v>2,3-DiBPh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(2)'!$B$43:$H$43</c:f>
              <c:numCache>
                <c:formatCode>0.0000</c:formatCode>
                <c:ptCount val="7"/>
                <c:pt idx="0" formatCode="0.00">
                  <c:v>0</c:v>
                </c:pt>
                <c:pt idx="1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</c:numCache>
            </c:numRef>
          </c:val>
        </c:ser>
        <c:ser>
          <c:idx val="7"/>
          <c:order val="7"/>
          <c:tx>
            <c:strRef>
              <c:f>'異性体データ (2)'!$A$44</c:f>
              <c:strCache>
                <c:ptCount val="1"/>
                <c:pt idx="0">
                  <c:v>2,4,6-TrBPh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280742459396751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>
                          <a:lumMod val="95000"/>
                        </a:schemeClr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4.6403712296983757E-3"/>
                  <c:y val="6.1728395061728392E-3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>
                          <a:lumMod val="95000"/>
                        </a:schemeClr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(2)'!$B$44:$H$44</c:f>
              <c:numCache>
                <c:formatCode>0</c:formatCode>
                <c:ptCount val="7"/>
                <c:pt idx="0" formatCode="0.0">
                  <c:v>6.5</c:v>
                </c:pt>
                <c:pt idx="1">
                  <c:v>12</c:v>
                </c:pt>
                <c:pt idx="2">
                  <c:v>10</c:v>
                </c:pt>
                <c:pt idx="3">
                  <c:v>13</c:v>
                </c:pt>
                <c:pt idx="4" formatCode="0.0">
                  <c:v>5.6</c:v>
                </c:pt>
                <c:pt idx="5" formatCode="0.0">
                  <c:v>1</c:v>
                </c:pt>
                <c:pt idx="6" formatCode="0.0">
                  <c:v>1.2</c:v>
                </c:pt>
              </c:numCache>
            </c:numRef>
          </c:val>
        </c:ser>
        <c:ser>
          <c:idx val="8"/>
          <c:order val="8"/>
          <c:tx>
            <c:strRef>
              <c:f>'異性体データ (2)'!$A$45</c:f>
              <c:strCache>
                <c:ptCount val="1"/>
                <c:pt idx="0">
                  <c:v>2,3,6-TrBPh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(2)'!$B$45:$H$45</c:f>
              <c:numCache>
                <c:formatCode>0.0000</c:formatCode>
                <c:ptCount val="7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0.000">
                  <c:v>0</c:v>
                </c:pt>
                <c:pt idx="5" formatCode="General">
                  <c:v>0</c:v>
                </c:pt>
                <c:pt idx="6" formatCode="0.000">
                  <c:v>0</c:v>
                </c:pt>
              </c:numCache>
            </c:numRef>
          </c:val>
        </c:ser>
        <c:ser>
          <c:idx val="9"/>
          <c:order val="9"/>
          <c:tx>
            <c:strRef>
              <c:f>'異性体データ (2)'!$A$46</c:f>
              <c:strCache>
                <c:ptCount val="1"/>
                <c:pt idx="0">
                  <c:v>2,4,5-TrBPh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(2)'!$B$46:$H$46</c:f>
              <c:numCache>
                <c:formatCode>General</c:formatCode>
                <c:ptCount val="7"/>
                <c:pt idx="0">
                  <c:v>1.9</c:v>
                </c:pt>
                <c:pt idx="1">
                  <c:v>1.5</c:v>
                </c:pt>
                <c:pt idx="2">
                  <c:v>0.9</c:v>
                </c:pt>
                <c:pt idx="3" formatCode="0.0">
                  <c:v>1.2</c:v>
                </c:pt>
                <c:pt idx="4">
                  <c:v>0.3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</c:ser>
        <c:ser>
          <c:idx val="10"/>
          <c:order val="10"/>
          <c:tx>
            <c:strRef>
              <c:f>'異性体データ (2)'!$A$47</c:f>
              <c:strCache>
                <c:ptCount val="1"/>
                <c:pt idx="0">
                  <c:v>2,3,5-TrBPh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(2)'!$B$47:$H$47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0.4</c:v>
                </c:pt>
                <c:pt idx="2">
                  <c:v>0.3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'異性体データ (2)'!$A$48</c:f>
              <c:strCache>
                <c:ptCount val="1"/>
                <c:pt idx="0">
                  <c:v>3,4,5-TrBPh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(2)'!$B$48:$H$48</c:f>
              <c:numCache>
                <c:formatCode>0.0</c:formatCode>
                <c:ptCount val="7"/>
                <c:pt idx="0" formatCode="General">
                  <c:v>1.4</c:v>
                </c:pt>
                <c:pt idx="1">
                  <c:v>0.37</c:v>
                </c:pt>
                <c:pt idx="2" formatCode="General">
                  <c:v>0.2</c:v>
                </c:pt>
                <c:pt idx="3" formatCode="General">
                  <c:v>0.3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'異性体データ (2)'!$A$49</c:f>
              <c:strCache>
                <c:ptCount val="1"/>
                <c:pt idx="0">
                  <c:v>2,3,4-TrBPh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(2)'!$B$49:$H$49</c:f>
              <c:numCache>
                <c:formatCode>0.0</c:formatCode>
                <c:ptCount val="7"/>
                <c:pt idx="0">
                  <c:v>0</c:v>
                </c:pt>
                <c:pt idx="1">
                  <c:v>0.41</c:v>
                </c:pt>
                <c:pt idx="2" formatCode="General">
                  <c:v>0</c:v>
                </c:pt>
                <c:pt idx="3" formatCode="General">
                  <c:v>0.2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0.6</c:v>
                </c:pt>
              </c:numCache>
            </c:numRef>
          </c:val>
        </c:ser>
        <c:ser>
          <c:idx val="13"/>
          <c:order val="13"/>
          <c:tx>
            <c:strRef>
              <c:f>'異性体データ (2)'!$A$50</c:f>
              <c:strCache>
                <c:ptCount val="1"/>
                <c:pt idx="0">
                  <c:v>2,3,4,5-TeBPh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(2)'!$B$50:$H$50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0.5</c:v>
                </c:pt>
                <c:pt idx="6" formatCode="General">
                  <c:v>1.1000000000000001</c:v>
                </c:pt>
              </c:numCache>
            </c:numRef>
          </c:val>
        </c:ser>
        <c:ser>
          <c:idx val="14"/>
          <c:order val="14"/>
          <c:tx>
            <c:strRef>
              <c:f>'異性体データ (2)'!$A$51</c:f>
              <c:strCache>
                <c:ptCount val="1"/>
                <c:pt idx="0">
                  <c:v>2,3,4,6-TeBPh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(2)'!$B$51:$H$51</c:f>
              <c:numCache>
                <c:formatCode>General</c:formatCode>
                <c:ptCount val="7"/>
                <c:pt idx="0">
                  <c:v>3.1</c:v>
                </c:pt>
                <c:pt idx="1">
                  <c:v>0.3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 formatCode="0.0">
                  <c:v>1</c:v>
                </c:pt>
                <c:pt idx="6">
                  <c:v>0.8</c:v>
                </c:pt>
              </c:numCache>
            </c:numRef>
          </c:val>
        </c:ser>
        <c:ser>
          <c:idx val="15"/>
          <c:order val="15"/>
          <c:tx>
            <c:strRef>
              <c:f>'異性体データ (2)'!$A$52</c:f>
              <c:strCache>
                <c:ptCount val="1"/>
                <c:pt idx="0">
                  <c:v>2,3,5,6-TeBPh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(2)'!$B$52:$H$52</c:f>
              <c:numCache>
                <c:formatCode>General</c:formatCode>
                <c:ptCount val="7"/>
                <c:pt idx="0" formatCode="0.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</c:numCache>
            </c:numRef>
          </c:val>
        </c:ser>
        <c:ser>
          <c:idx val="16"/>
          <c:order val="16"/>
          <c:tx>
            <c:strRef>
              <c:f>'異性体データ (2)'!$A$53</c:f>
              <c:strCache>
                <c:ptCount val="1"/>
                <c:pt idx="0">
                  <c:v>2,3,4,5,6-PeBPh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(2)'!$B$53:$H$53</c:f>
              <c:numCache>
                <c:formatCode>General</c:formatCode>
                <c:ptCount val="7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  <c:pt idx="5">
                  <c:v>2.2000000000000002</c:v>
                </c:pt>
                <c:pt idx="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177408"/>
        <c:axId val="144183296"/>
      </c:barChart>
      <c:catAx>
        <c:axId val="144177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4183296"/>
        <c:crosses val="autoZero"/>
        <c:auto val="1"/>
        <c:lblAlgn val="ctr"/>
        <c:lblOffset val="100"/>
        <c:noMultiLvlLbl val="0"/>
      </c:catAx>
      <c:valAx>
        <c:axId val="14418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417740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12944321634969"/>
          <c:y val="0.79861281228735292"/>
          <c:w val="0.84468275572282003"/>
          <c:h val="0.160971128608923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0057913294481"/>
          <c:y val="2.7006415864683581E-2"/>
          <c:w val="0.8443237054764906"/>
          <c:h val="0.67669825993972976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'異性体データ (2)'!$A$39</c:f>
              <c:strCache>
                <c:ptCount val="1"/>
                <c:pt idx="0">
                  <c:v>2,6-DiBPh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(2)'!$B$39:$H$39</c:f>
              <c:numCache>
                <c:formatCode>General</c:formatCode>
                <c:ptCount val="7"/>
                <c:pt idx="0" formatCode="0">
                  <c:v>0</c:v>
                </c:pt>
                <c:pt idx="1">
                  <c:v>12</c:v>
                </c:pt>
                <c:pt idx="2">
                  <c:v>21</c:v>
                </c:pt>
                <c:pt idx="3" formatCode="0">
                  <c:v>21</c:v>
                </c:pt>
                <c:pt idx="4" formatCode="0">
                  <c:v>14</c:v>
                </c:pt>
                <c:pt idx="5">
                  <c:v>0</c:v>
                </c:pt>
                <c:pt idx="6" formatCode="0.0">
                  <c:v>0</c:v>
                </c:pt>
              </c:numCache>
            </c:numRef>
          </c:val>
        </c:ser>
        <c:ser>
          <c:idx val="3"/>
          <c:order val="1"/>
          <c:tx>
            <c:strRef>
              <c:f>'異性体データ (2)'!$A$40</c:f>
              <c:strCache>
                <c:ptCount val="1"/>
                <c:pt idx="0">
                  <c:v>2,5/3,5-DiBPh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1.7014694508894045E-2"/>
                  <c:y val="1.23456790123456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(2)'!$B$40:$H$40</c:f>
              <c:numCache>
                <c:formatCode>General</c:formatCode>
                <c:ptCount val="7"/>
                <c:pt idx="0">
                  <c:v>47</c:v>
                </c:pt>
                <c:pt idx="1">
                  <c:v>9.6</c:v>
                </c:pt>
                <c:pt idx="2">
                  <c:v>15</c:v>
                </c:pt>
                <c:pt idx="3">
                  <c:v>15</c:v>
                </c:pt>
                <c:pt idx="4" formatCode="0.0">
                  <c:v>7.3</c:v>
                </c:pt>
                <c:pt idx="5">
                  <c:v>2.6</c:v>
                </c:pt>
                <c:pt idx="6" formatCode="0.0">
                  <c:v>1.7</c:v>
                </c:pt>
              </c:numCache>
            </c:numRef>
          </c:val>
        </c:ser>
        <c:ser>
          <c:idx val="4"/>
          <c:order val="2"/>
          <c:tx>
            <c:strRef>
              <c:f>'異性体データ (2)'!$A$41</c:f>
              <c:strCache>
                <c:ptCount val="1"/>
                <c:pt idx="0">
                  <c:v>2,4-DiBPh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(2)'!$B$41:$H$41</c:f>
              <c:numCache>
                <c:formatCode>General</c:formatCode>
                <c:ptCount val="7"/>
                <c:pt idx="0">
                  <c:v>4.5</c:v>
                </c:pt>
                <c:pt idx="1">
                  <c:v>63</c:v>
                </c:pt>
                <c:pt idx="2">
                  <c:v>81</c:v>
                </c:pt>
                <c:pt idx="3">
                  <c:v>87</c:v>
                </c:pt>
                <c:pt idx="4">
                  <c:v>40</c:v>
                </c:pt>
                <c:pt idx="5" formatCode="0.0">
                  <c:v>9.4</c:v>
                </c:pt>
                <c:pt idx="6">
                  <c:v>6.5</c:v>
                </c:pt>
              </c:numCache>
            </c:numRef>
          </c:val>
        </c:ser>
        <c:ser>
          <c:idx val="5"/>
          <c:order val="3"/>
          <c:tx>
            <c:strRef>
              <c:f>'異性体データ (2)'!$A$42</c:f>
              <c:strCache>
                <c:ptCount val="1"/>
                <c:pt idx="0">
                  <c:v>3,4-DiBPh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(2)'!$B$42:$H$42</c:f>
              <c:numCache>
                <c:formatCode>General</c:formatCode>
                <c:ptCount val="7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</c:numCache>
            </c:numRef>
          </c:val>
        </c:ser>
        <c:ser>
          <c:idx val="6"/>
          <c:order val="4"/>
          <c:tx>
            <c:strRef>
              <c:f>'異性体データ (2)'!$A$43</c:f>
              <c:strCache>
                <c:ptCount val="1"/>
                <c:pt idx="0">
                  <c:v>2,3-DiBPh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(2)'!$B$43:$H$43</c:f>
              <c:numCache>
                <c:formatCode>0.0000</c:formatCode>
                <c:ptCount val="7"/>
                <c:pt idx="0" formatCode="0.00">
                  <c:v>0</c:v>
                </c:pt>
                <c:pt idx="1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</c:numCache>
            </c:numRef>
          </c:val>
        </c:ser>
        <c:ser>
          <c:idx val="7"/>
          <c:order val="5"/>
          <c:tx>
            <c:strRef>
              <c:f>'異性体データ (2)'!$A$44</c:f>
              <c:strCache>
                <c:ptCount val="1"/>
                <c:pt idx="0">
                  <c:v>2,4,6-TrBPh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2807424593967514E-3"/>
                  <c:y val="3.0864197530864196E-3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(2)'!$B$44:$H$44</c:f>
              <c:numCache>
                <c:formatCode>0</c:formatCode>
                <c:ptCount val="7"/>
                <c:pt idx="0" formatCode="0.0">
                  <c:v>6.5</c:v>
                </c:pt>
                <c:pt idx="1">
                  <c:v>12</c:v>
                </c:pt>
                <c:pt idx="2">
                  <c:v>10</c:v>
                </c:pt>
                <c:pt idx="3">
                  <c:v>13</c:v>
                </c:pt>
                <c:pt idx="4" formatCode="0.0">
                  <c:v>5.6</c:v>
                </c:pt>
                <c:pt idx="5" formatCode="0.0">
                  <c:v>1</c:v>
                </c:pt>
                <c:pt idx="6" formatCode="0.0">
                  <c:v>1.2</c:v>
                </c:pt>
              </c:numCache>
            </c:numRef>
          </c:val>
        </c:ser>
        <c:ser>
          <c:idx val="8"/>
          <c:order val="6"/>
          <c:tx>
            <c:strRef>
              <c:f>'異性体データ (2)'!$A$45</c:f>
              <c:strCache>
                <c:ptCount val="1"/>
                <c:pt idx="0">
                  <c:v>2,3,6-TrBPh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(2)'!$B$45:$H$45</c:f>
              <c:numCache>
                <c:formatCode>0.0000</c:formatCode>
                <c:ptCount val="7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0.000">
                  <c:v>0</c:v>
                </c:pt>
                <c:pt idx="5" formatCode="General">
                  <c:v>0</c:v>
                </c:pt>
                <c:pt idx="6" formatCode="0.000">
                  <c:v>0</c:v>
                </c:pt>
              </c:numCache>
            </c:numRef>
          </c:val>
        </c:ser>
        <c:ser>
          <c:idx val="9"/>
          <c:order val="7"/>
          <c:tx>
            <c:strRef>
              <c:f>'異性体データ (2)'!$A$46</c:f>
              <c:strCache>
                <c:ptCount val="1"/>
                <c:pt idx="0">
                  <c:v>2,4,5-TrBPh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(2)'!$B$46:$H$46</c:f>
              <c:numCache>
                <c:formatCode>General</c:formatCode>
                <c:ptCount val="7"/>
                <c:pt idx="0">
                  <c:v>1.9</c:v>
                </c:pt>
                <c:pt idx="1">
                  <c:v>1.5</c:v>
                </c:pt>
                <c:pt idx="2">
                  <c:v>0.9</c:v>
                </c:pt>
                <c:pt idx="3" formatCode="0.0">
                  <c:v>1.2</c:v>
                </c:pt>
                <c:pt idx="4">
                  <c:v>0.3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</c:ser>
        <c:ser>
          <c:idx val="10"/>
          <c:order val="8"/>
          <c:tx>
            <c:strRef>
              <c:f>'異性体データ (2)'!$A$47</c:f>
              <c:strCache>
                <c:ptCount val="1"/>
                <c:pt idx="0">
                  <c:v>2,3,5-TrBPh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(2)'!$B$47:$H$47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0.4</c:v>
                </c:pt>
                <c:pt idx="2">
                  <c:v>0.3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9"/>
          <c:tx>
            <c:strRef>
              <c:f>'異性体データ (2)'!$A$48</c:f>
              <c:strCache>
                <c:ptCount val="1"/>
                <c:pt idx="0">
                  <c:v>3,4,5-TrBPh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(2)'!$B$48:$H$48</c:f>
              <c:numCache>
                <c:formatCode>0.0</c:formatCode>
                <c:ptCount val="7"/>
                <c:pt idx="0" formatCode="General">
                  <c:v>1.4</c:v>
                </c:pt>
                <c:pt idx="1">
                  <c:v>0.37</c:v>
                </c:pt>
                <c:pt idx="2" formatCode="General">
                  <c:v>0.2</c:v>
                </c:pt>
                <c:pt idx="3" formatCode="General">
                  <c:v>0.3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</c:ser>
        <c:ser>
          <c:idx val="12"/>
          <c:order val="10"/>
          <c:tx>
            <c:strRef>
              <c:f>'異性体データ (2)'!$A$49</c:f>
              <c:strCache>
                <c:ptCount val="1"/>
                <c:pt idx="0">
                  <c:v>2,3,4-TrBPh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(2)'!$B$49:$H$49</c:f>
              <c:numCache>
                <c:formatCode>0.0</c:formatCode>
                <c:ptCount val="7"/>
                <c:pt idx="0">
                  <c:v>0</c:v>
                </c:pt>
                <c:pt idx="1">
                  <c:v>0.41</c:v>
                </c:pt>
                <c:pt idx="2" formatCode="General">
                  <c:v>0</c:v>
                </c:pt>
                <c:pt idx="3" formatCode="General">
                  <c:v>0.2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0.6</c:v>
                </c:pt>
              </c:numCache>
            </c:numRef>
          </c:val>
        </c:ser>
        <c:ser>
          <c:idx val="13"/>
          <c:order val="11"/>
          <c:tx>
            <c:strRef>
              <c:f>'異性体データ (2)'!$A$50</c:f>
              <c:strCache>
                <c:ptCount val="1"/>
                <c:pt idx="0">
                  <c:v>2,3,4,5-TeBPh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(2)'!$B$50:$H$50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0.5</c:v>
                </c:pt>
                <c:pt idx="6" formatCode="General">
                  <c:v>1.1000000000000001</c:v>
                </c:pt>
              </c:numCache>
            </c:numRef>
          </c:val>
        </c:ser>
        <c:ser>
          <c:idx val="14"/>
          <c:order val="12"/>
          <c:tx>
            <c:strRef>
              <c:f>'異性体データ (2)'!$A$51</c:f>
              <c:strCache>
                <c:ptCount val="1"/>
                <c:pt idx="0">
                  <c:v>2,3,4,6-TeBPh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(2)'!$B$51:$H$51</c:f>
              <c:numCache>
                <c:formatCode>General</c:formatCode>
                <c:ptCount val="7"/>
                <c:pt idx="0">
                  <c:v>3.1</c:v>
                </c:pt>
                <c:pt idx="1">
                  <c:v>0.3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 formatCode="0.0">
                  <c:v>1</c:v>
                </c:pt>
                <c:pt idx="6">
                  <c:v>0.8</c:v>
                </c:pt>
              </c:numCache>
            </c:numRef>
          </c:val>
        </c:ser>
        <c:ser>
          <c:idx val="15"/>
          <c:order val="13"/>
          <c:tx>
            <c:strRef>
              <c:f>'異性体データ (2)'!$A$52</c:f>
              <c:strCache>
                <c:ptCount val="1"/>
                <c:pt idx="0">
                  <c:v>2,3,5,6-TeBPh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(2)'!$B$52:$H$52</c:f>
              <c:numCache>
                <c:formatCode>General</c:formatCode>
                <c:ptCount val="7"/>
                <c:pt idx="0" formatCode="0.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</c:numCache>
            </c:numRef>
          </c:val>
        </c:ser>
        <c:ser>
          <c:idx val="16"/>
          <c:order val="14"/>
          <c:tx>
            <c:strRef>
              <c:f>'異性体データ (2)'!$A$53</c:f>
              <c:strCache>
                <c:ptCount val="1"/>
                <c:pt idx="0">
                  <c:v>2,3,4,5,6-PeBPh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spPr/>
              <c:txPr>
                <a:bodyPr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'異性体データ (2)'!$B$36:$H$36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'異性体データ (2)'!$B$53:$H$53</c:f>
              <c:numCache>
                <c:formatCode>General</c:formatCode>
                <c:ptCount val="7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  <c:pt idx="5">
                  <c:v>2.2000000000000002</c:v>
                </c:pt>
                <c:pt idx="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624256"/>
        <c:axId val="144634240"/>
      </c:barChart>
      <c:catAx>
        <c:axId val="144624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4634240"/>
        <c:crosses val="autoZero"/>
        <c:auto val="1"/>
        <c:lblAlgn val="ctr"/>
        <c:lblOffset val="100"/>
        <c:noMultiLvlLbl val="0"/>
      </c:catAx>
      <c:valAx>
        <c:axId val="14463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462425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12944321634969"/>
          <c:y val="0.79861281228735292"/>
          <c:w val="0.84468275572282003"/>
          <c:h val="0.160971128608923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7536644926344"/>
          <c:y val="3.875968992248062E-2"/>
          <c:w val="0.82344203494284796"/>
          <c:h val="0.736434596838185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同族体データ!$A$17</c:f>
              <c:strCache>
                <c:ptCount val="1"/>
                <c:pt idx="0">
                  <c:v>MoBDEs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同族体データ!$A$18</c:f>
              <c:strCache>
                <c:ptCount val="1"/>
                <c:pt idx="0">
                  <c:v>DiBDEs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同族体データ!$B$18:$H$18</c:f>
              <c:numCache>
                <c:formatCode>General</c:formatCode>
                <c:ptCount val="7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  <c:pt idx="5" formatCode="0.0000">
                  <c:v>0</c:v>
                </c:pt>
                <c:pt idx="6" formatCode="0.00">
                  <c:v>0.72</c:v>
                </c:pt>
              </c:numCache>
            </c:numRef>
          </c:val>
        </c:ser>
        <c:ser>
          <c:idx val="2"/>
          <c:order val="2"/>
          <c:tx>
            <c:strRef>
              <c:f>同族体データ!$A$19</c:f>
              <c:strCache>
                <c:ptCount val="1"/>
                <c:pt idx="0">
                  <c:v>TrBDEs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同族体データ!$B$19:$H$19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0;[Red]\-#,##0.0000">
                  <c:v>0</c:v>
                </c:pt>
                <c:pt idx="5">
                  <c:v>0.04</c:v>
                </c:pt>
                <c:pt idx="6">
                  <c:v>0.57999999999999996</c:v>
                </c:pt>
              </c:numCache>
            </c:numRef>
          </c:val>
        </c:ser>
        <c:ser>
          <c:idx val="3"/>
          <c:order val="3"/>
          <c:tx>
            <c:strRef>
              <c:f>同族体データ!$A$20</c:f>
              <c:strCache>
                <c:ptCount val="1"/>
                <c:pt idx="0">
                  <c:v>TeBDEs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同族体データ!$B$20:$H$20</c:f>
              <c:numCache>
                <c:formatCode>General</c:formatCode>
                <c:ptCount val="7"/>
                <c:pt idx="0" formatCode="0.00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  <c:pt idx="5">
                  <c:v>0.15</c:v>
                </c:pt>
                <c:pt idx="6">
                  <c:v>1.6</c:v>
                </c:pt>
              </c:numCache>
            </c:numRef>
          </c:val>
        </c:ser>
        <c:ser>
          <c:idx val="4"/>
          <c:order val="4"/>
          <c:tx>
            <c:strRef>
              <c:f>同族体データ!$A$21</c:f>
              <c:strCache>
                <c:ptCount val="1"/>
                <c:pt idx="0">
                  <c:v>PeBDEs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同族体データ!$B$21:$H$21</c:f>
              <c:numCache>
                <c:formatCode>0.00</c:formatCode>
                <c:ptCount val="7"/>
                <c:pt idx="0" formatCode="0">
                  <c:v>0</c:v>
                </c:pt>
                <c:pt idx="1">
                  <c:v>0.17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0">
                  <c:v>0</c:v>
                </c:pt>
                <c:pt idx="5">
                  <c:v>0.59</c:v>
                </c:pt>
                <c:pt idx="6" formatCode="0.0">
                  <c:v>1.9</c:v>
                </c:pt>
              </c:numCache>
            </c:numRef>
          </c:val>
        </c:ser>
        <c:ser>
          <c:idx val="5"/>
          <c:order val="5"/>
          <c:tx>
            <c:strRef>
              <c:f>同族体データ!$A$22</c:f>
              <c:strCache>
                <c:ptCount val="1"/>
                <c:pt idx="0">
                  <c:v>HxBDEs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同族体データ!$B$22:$H$22</c:f>
              <c:numCache>
                <c:formatCode>General</c:formatCode>
                <c:ptCount val="7"/>
                <c:pt idx="0">
                  <c:v>0</c:v>
                </c:pt>
                <c:pt idx="1">
                  <c:v>0.98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</c:v>
                </c:pt>
                <c:pt idx="6" formatCode="0.0">
                  <c:v>5.6</c:v>
                </c:pt>
              </c:numCache>
            </c:numRef>
          </c:val>
        </c:ser>
        <c:ser>
          <c:idx val="6"/>
          <c:order val="6"/>
          <c:tx>
            <c:strRef>
              <c:f>同族体データ!$A$23</c:f>
              <c:strCache>
                <c:ptCount val="1"/>
                <c:pt idx="0">
                  <c:v>HpBDEs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同族体データ!$B$23:$H$23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2.4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6.2</c:v>
                </c:pt>
                <c:pt idx="6" formatCode="0">
                  <c:v>11</c:v>
                </c:pt>
              </c:numCache>
            </c:numRef>
          </c:val>
        </c:ser>
        <c:ser>
          <c:idx val="7"/>
          <c:order val="7"/>
          <c:tx>
            <c:strRef>
              <c:f>同族体データ!$A$24</c:f>
              <c:strCache>
                <c:ptCount val="1"/>
                <c:pt idx="0">
                  <c:v>OBDEs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同族体データ!$B$24:$H$24</c:f>
              <c:numCache>
                <c:formatCode>General</c:formatCode>
                <c:ptCount val="7"/>
                <c:pt idx="0">
                  <c:v>0</c:v>
                </c:pt>
                <c:pt idx="1">
                  <c:v>9.3000000000000007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30</c:v>
                </c:pt>
                <c:pt idx="6">
                  <c:v>57</c:v>
                </c:pt>
              </c:numCache>
            </c:numRef>
          </c:val>
        </c:ser>
        <c:ser>
          <c:idx val="8"/>
          <c:order val="8"/>
          <c:tx>
            <c:strRef>
              <c:f>同族体データ!$A$25</c:f>
              <c:strCache>
                <c:ptCount val="1"/>
                <c:pt idx="0">
                  <c:v>NoBDEs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同族体データ!$B$25:$H$25</c:f>
              <c:numCache>
                <c:formatCode>0</c:formatCode>
                <c:ptCount val="7"/>
                <c:pt idx="0" formatCode="0.0">
                  <c:v>0.5</c:v>
                </c:pt>
                <c:pt idx="1">
                  <c:v>42</c:v>
                </c:pt>
                <c:pt idx="2" formatCode="General">
                  <c:v>0.5</c:v>
                </c:pt>
                <c:pt idx="3" formatCode="General">
                  <c:v>0.8</c:v>
                </c:pt>
                <c:pt idx="4" formatCode="General">
                  <c:v>0.1</c:v>
                </c:pt>
                <c:pt idx="5" formatCode="General">
                  <c:v>310</c:v>
                </c:pt>
                <c:pt idx="6" formatCode="General">
                  <c:v>420</c:v>
                </c:pt>
              </c:numCache>
            </c:numRef>
          </c:val>
        </c:ser>
        <c:ser>
          <c:idx val="9"/>
          <c:order val="9"/>
          <c:tx>
            <c:strRef>
              <c:f>同族体データ!$A$26</c:f>
              <c:strCache>
                <c:ptCount val="1"/>
                <c:pt idx="0">
                  <c:v>DeBDE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同族体データ!$B$26:$H$26</c:f>
              <c:numCache>
                <c:formatCode>General</c:formatCode>
                <c:ptCount val="7"/>
                <c:pt idx="0">
                  <c:v>29</c:v>
                </c:pt>
                <c:pt idx="1">
                  <c:v>4100</c:v>
                </c:pt>
                <c:pt idx="2">
                  <c:v>76</c:v>
                </c:pt>
                <c:pt idx="3">
                  <c:v>53</c:v>
                </c:pt>
                <c:pt idx="4">
                  <c:v>9.1999999999999993</c:v>
                </c:pt>
                <c:pt idx="5">
                  <c:v>36000</c:v>
                </c:pt>
                <c:pt idx="6">
                  <c:v>35000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744576"/>
        <c:axId val="142754560"/>
      </c:barChart>
      <c:catAx>
        <c:axId val="142744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754560"/>
        <c:crosses val="autoZero"/>
        <c:auto val="1"/>
        <c:lblAlgn val="ctr"/>
        <c:lblOffset val="100"/>
        <c:noMultiLvlLbl val="0"/>
      </c:catAx>
      <c:valAx>
        <c:axId val="14275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74457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628118700939644E-2"/>
          <c:y val="0.9015513642190075"/>
          <c:w val="0.95568445475638053"/>
          <c:h val="6.0967344198254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98178562946453"/>
          <c:y val="3.875968992248062E-2"/>
          <c:w val="0.82653561576264689"/>
          <c:h val="0.736434596838185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同族体データ!$A$17</c:f>
              <c:strCache>
                <c:ptCount val="1"/>
                <c:pt idx="0">
                  <c:v>MoBDEs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同族体データ!$A$18</c:f>
              <c:strCache>
                <c:ptCount val="1"/>
                <c:pt idx="0">
                  <c:v>DiBDEs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同族体データ!$B$18:$H$18</c:f>
              <c:numCache>
                <c:formatCode>General</c:formatCode>
                <c:ptCount val="7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  <c:pt idx="5" formatCode="0.0000">
                  <c:v>0</c:v>
                </c:pt>
                <c:pt idx="6" formatCode="0.00">
                  <c:v>0.72</c:v>
                </c:pt>
              </c:numCache>
            </c:numRef>
          </c:val>
        </c:ser>
        <c:ser>
          <c:idx val="2"/>
          <c:order val="2"/>
          <c:tx>
            <c:strRef>
              <c:f>同族体データ!$A$19</c:f>
              <c:strCache>
                <c:ptCount val="1"/>
                <c:pt idx="0">
                  <c:v>TrBDEs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同族体データ!$B$19:$H$19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0;[Red]\-#,##0.0000">
                  <c:v>0</c:v>
                </c:pt>
                <c:pt idx="5">
                  <c:v>0.04</c:v>
                </c:pt>
                <c:pt idx="6">
                  <c:v>0.57999999999999996</c:v>
                </c:pt>
              </c:numCache>
            </c:numRef>
          </c:val>
        </c:ser>
        <c:ser>
          <c:idx val="3"/>
          <c:order val="3"/>
          <c:tx>
            <c:strRef>
              <c:f>同族体データ!$A$20</c:f>
              <c:strCache>
                <c:ptCount val="1"/>
                <c:pt idx="0">
                  <c:v>TeBDEs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同族体データ!$B$20:$H$20</c:f>
              <c:numCache>
                <c:formatCode>General</c:formatCode>
                <c:ptCount val="7"/>
                <c:pt idx="0" formatCode="0.00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  <c:pt idx="5">
                  <c:v>0.15</c:v>
                </c:pt>
                <c:pt idx="6">
                  <c:v>1.6</c:v>
                </c:pt>
              </c:numCache>
            </c:numRef>
          </c:val>
        </c:ser>
        <c:ser>
          <c:idx val="4"/>
          <c:order val="4"/>
          <c:tx>
            <c:strRef>
              <c:f>同族体データ!$A$21</c:f>
              <c:strCache>
                <c:ptCount val="1"/>
                <c:pt idx="0">
                  <c:v>PeBDEs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同族体データ!$B$21:$H$21</c:f>
              <c:numCache>
                <c:formatCode>0.00</c:formatCode>
                <c:ptCount val="7"/>
                <c:pt idx="0" formatCode="0">
                  <c:v>0</c:v>
                </c:pt>
                <c:pt idx="1">
                  <c:v>0.17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0">
                  <c:v>0</c:v>
                </c:pt>
                <c:pt idx="5">
                  <c:v>0.59</c:v>
                </c:pt>
                <c:pt idx="6" formatCode="0.0">
                  <c:v>1.9</c:v>
                </c:pt>
              </c:numCache>
            </c:numRef>
          </c:val>
        </c:ser>
        <c:ser>
          <c:idx val="5"/>
          <c:order val="5"/>
          <c:tx>
            <c:strRef>
              <c:f>同族体データ!$A$22</c:f>
              <c:strCache>
                <c:ptCount val="1"/>
                <c:pt idx="0">
                  <c:v>HxBDEs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同族体データ!$B$22:$H$22</c:f>
              <c:numCache>
                <c:formatCode>General</c:formatCode>
                <c:ptCount val="7"/>
                <c:pt idx="0">
                  <c:v>0</c:v>
                </c:pt>
                <c:pt idx="1">
                  <c:v>0.98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</c:v>
                </c:pt>
                <c:pt idx="6" formatCode="0.0">
                  <c:v>5.6</c:v>
                </c:pt>
              </c:numCache>
            </c:numRef>
          </c:val>
        </c:ser>
        <c:ser>
          <c:idx val="6"/>
          <c:order val="6"/>
          <c:tx>
            <c:strRef>
              <c:f>同族体データ!$A$23</c:f>
              <c:strCache>
                <c:ptCount val="1"/>
                <c:pt idx="0">
                  <c:v>HpBDEs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同族体データ!$B$23:$H$23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2.4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6.2</c:v>
                </c:pt>
                <c:pt idx="6" formatCode="0">
                  <c:v>11</c:v>
                </c:pt>
              </c:numCache>
            </c:numRef>
          </c:val>
        </c:ser>
        <c:ser>
          <c:idx val="7"/>
          <c:order val="7"/>
          <c:tx>
            <c:strRef>
              <c:f>同族体データ!$A$24</c:f>
              <c:strCache>
                <c:ptCount val="1"/>
                <c:pt idx="0">
                  <c:v>OBDEs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同族体データ!$B$24:$H$24</c:f>
              <c:numCache>
                <c:formatCode>General</c:formatCode>
                <c:ptCount val="7"/>
                <c:pt idx="0">
                  <c:v>0</c:v>
                </c:pt>
                <c:pt idx="1">
                  <c:v>9.3000000000000007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30</c:v>
                </c:pt>
                <c:pt idx="6">
                  <c:v>57</c:v>
                </c:pt>
              </c:numCache>
            </c:numRef>
          </c:val>
        </c:ser>
        <c:ser>
          <c:idx val="8"/>
          <c:order val="8"/>
          <c:tx>
            <c:strRef>
              <c:f>同族体データ!$A$25</c:f>
              <c:strCache>
                <c:ptCount val="1"/>
                <c:pt idx="0">
                  <c:v>NoBDEs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同族体データ!$B$16:$H$16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同族体データ!$B$25:$H$25</c:f>
              <c:numCache>
                <c:formatCode>0</c:formatCode>
                <c:ptCount val="7"/>
                <c:pt idx="0" formatCode="0.0">
                  <c:v>0.5</c:v>
                </c:pt>
                <c:pt idx="1">
                  <c:v>42</c:v>
                </c:pt>
                <c:pt idx="2" formatCode="General">
                  <c:v>0.5</c:v>
                </c:pt>
                <c:pt idx="3" formatCode="General">
                  <c:v>0.8</c:v>
                </c:pt>
                <c:pt idx="4" formatCode="General">
                  <c:v>0.1</c:v>
                </c:pt>
                <c:pt idx="5" formatCode="General">
                  <c:v>310</c:v>
                </c:pt>
                <c:pt idx="6" formatCode="General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831616"/>
        <c:axId val="142833152"/>
      </c:barChart>
      <c:catAx>
        <c:axId val="1428316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833152"/>
        <c:crosses val="autoZero"/>
        <c:auto val="1"/>
        <c:lblAlgn val="ctr"/>
        <c:lblOffset val="100"/>
        <c:noMultiLvlLbl val="0"/>
      </c:catAx>
      <c:valAx>
        <c:axId val="14283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83161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0549232390034767E-2"/>
          <c:y val="0.9015513642190075"/>
          <c:w val="0.93093580819798916"/>
          <c:h val="6.0967344198254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510209425678"/>
          <c:y val="3.317925537085642E-2"/>
          <c:w val="0.82637326366686759"/>
          <c:h val="0.784722951297754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同族体データ!$A$4</c:f>
              <c:strCache>
                <c:ptCount val="1"/>
                <c:pt idx="0">
                  <c:v>TeBDDs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</c:numCache>
            </c:numRef>
          </c:val>
        </c:ser>
        <c:ser>
          <c:idx val="1"/>
          <c:order val="1"/>
          <c:tx>
            <c:strRef>
              <c:f>同族体データ!$A$5</c:f>
              <c:strCache>
                <c:ptCount val="1"/>
                <c:pt idx="0">
                  <c:v>PeBDDs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同族体データ!$B$5:$F$5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同族体データ!$A$6</c:f>
              <c:strCache>
                <c:ptCount val="1"/>
                <c:pt idx="0">
                  <c:v>HxBDDs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同族体データ!$A$7</c:f>
              <c:strCache>
                <c:ptCount val="1"/>
                <c:pt idx="0">
                  <c:v>HpBDDs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同族体データ!$A$8</c:f>
              <c:strCache>
                <c:ptCount val="1"/>
                <c:pt idx="0">
                  <c:v>OBDD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同族体データ!$B$8:$F$8</c:f>
              <c:numCache>
                <c:formatCode>General</c:formatCode>
                <c:ptCount val="5"/>
                <c:pt idx="0">
                  <c:v>0</c:v>
                </c:pt>
                <c:pt idx="1">
                  <c:v>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同族体データ!$A$9</c:f>
              <c:strCache>
                <c:ptCount val="1"/>
                <c:pt idx="0">
                  <c:v>TeBDFs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同族体データ!$B$9:$F$9</c:f>
              <c:numCache>
                <c:formatCode>General</c:formatCode>
                <c:ptCount val="5"/>
                <c:pt idx="0">
                  <c:v>0</c:v>
                </c:pt>
                <c:pt idx="1">
                  <c:v>230</c:v>
                </c:pt>
                <c:pt idx="2">
                  <c:v>0.6</c:v>
                </c:pt>
                <c:pt idx="3">
                  <c:v>0</c:v>
                </c:pt>
                <c:pt idx="4">
                  <c:v>1.7</c:v>
                </c:pt>
              </c:numCache>
            </c:numRef>
          </c:val>
        </c:ser>
        <c:ser>
          <c:idx val="6"/>
          <c:order val="6"/>
          <c:tx>
            <c:strRef>
              <c:f>同族体データ!$A$10</c:f>
              <c:strCache>
                <c:ptCount val="1"/>
                <c:pt idx="0">
                  <c:v>PeBDFs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同族体データ!$B$10:$F$10</c:f>
              <c:numCache>
                <c:formatCode>General</c:formatCode>
                <c:ptCount val="5"/>
                <c:pt idx="0">
                  <c:v>0</c:v>
                </c:pt>
                <c:pt idx="1">
                  <c:v>310</c:v>
                </c:pt>
                <c:pt idx="2">
                  <c:v>0</c:v>
                </c:pt>
                <c:pt idx="3" formatCode="0">
                  <c:v>0</c:v>
                </c:pt>
                <c:pt idx="4">
                  <c:v>1.2</c:v>
                </c:pt>
              </c:numCache>
            </c:numRef>
          </c:val>
        </c:ser>
        <c:ser>
          <c:idx val="7"/>
          <c:order val="7"/>
          <c:tx>
            <c:strRef>
              <c:f>同族体データ!$A$11</c:f>
              <c:strCache>
                <c:ptCount val="1"/>
                <c:pt idx="0">
                  <c:v>HxBDFs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同族体データ!$B$11:$F$11</c:f>
              <c:numCache>
                <c:formatCode>General</c:formatCode>
                <c:ptCount val="5"/>
                <c:pt idx="0" formatCode="0">
                  <c:v>0</c:v>
                </c:pt>
                <c:pt idx="1">
                  <c:v>580</c:v>
                </c:pt>
                <c:pt idx="2">
                  <c:v>0</c:v>
                </c:pt>
                <c:pt idx="3">
                  <c:v>0</c:v>
                </c:pt>
                <c:pt idx="4">
                  <c:v>2.2999999999999998</c:v>
                </c:pt>
              </c:numCache>
            </c:numRef>
          </c:val>
        </c:ser>
        <c:ser>
          <c:idx val="8"/>
          <c:order val="8"/>
          <c:tx>
            <c:strRef>
              <c:f>同族体データ!$A$12</c:f>
              <c:strCache>
                <c:ptCount val="1"/>
                <c:pt idx="0">
                  <c:v>HpBDFs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en-US" sz="1050">
                        <a:latin typeface="+mn-ea"/>
                        <a:ea typeface="+mn-ea"/>
                      </a:rPr>
                      <a:t>HpBDFs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同族体データ!$B$12:$F$12</c:f>
              <c:numCache>
                <c:formatCode>General</c:formatCode>
                <c:ptCount val="5"/>
                <c:pt idx="0">
                  <c:v>7</c:v>
                </c:pt>
                <c:pt idx="1">
                  <c:v>650</c:v>
                </c:pt>
                <c:pt idx="2">
                  <c:v>0</c:v>
                </c:pt>
                <c:pt idx="3">
                  <c:v>0</c:v>
                </c:pt>
                <c:pt idx="4">
                  <c:v>1.9</c:v>
                </c:pt>
              </c:numCache>
            </c:numRef>
          </c:val>
        </c:ser>
        <c:ser>
          <c:idx val="9"/>
          <c:order val="9"/>
          <c:tx>
            <c:strRef>
              <c:f>同族体データ!$A$13</c:f>
              <c:strCache>
                <c:ptCount val="1"/>
                <c:pt idx="0">
                  <c:v>OBDF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同族体データ!$B$3:$F$3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同族体データ!$B$13:$F$13</c:f>
              <c:numCache>
                <c:formatCode>General</c:formatCode>
                <c:ptCount val="5"/>
                <c:pt idx="0">
                  <c:v>0</c:v>
                </c:pt>
                <c:pt idx="1">
                  <c:v>7300</c:v>
                </c:pt>
                <c:pt idx="2" formatCode="0">
                  <c:v>0</c:v>
                </c:pt>
                <c:pt idx="3" formatCode="0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964608"/>
        <c:axId val="142966144"/>
      </c:barChart>
      <c:catAx>
        <c:axId val="1429646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966144"/>
        <c:crossesAt val="1.0000000000000002E-2"/>
        <c:auto val="1"/>
        <c:lblAlgn val="ctr"/>
        <c:lblOffset val="100"/>
        <c:noMultiLvlLbl val="0"/>
      </c:catAx>
      <c:valAx>
        <c:axId val="14296614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96460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179549482068801E-2"/>
          <c:y val="0.90895231846019242"/>
          <c:w val="0.9"/>
          <c:h val="5.9126810537571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7536644926344"/>
          <c:y val="3.875968992248062E-2"/>
          <c:w val="0.82344203494284796"/>
          <c:h val="0.736434596838185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同族体データ!$A$17</c:f>
              <c:strCache>
                <c:ptCount val="1"/>
                <c:pt idx="0">
                  <c:v>MoBDEs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同族体データ!$B$17:$F$17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同族体データ!$A$18</c:f>
              <c:strCache>
                <c:ptCount val="1"/>
                <c:pt idx="0">
                  <c:v>DiBDEs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同族体データ!$B$18:$F$18</c:f>
              <c:numCache>
                <c:formatCode>General</c:formatCode>
                <c:ptCount val="5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2"/>
          <c:order val="2"/>
          <c:tx>
            <c:strRef>
              <c:f>同族体データ!$A$19</c:f>
              <c:strCache>
                <c:ptCount val="1"/>
                <c:pt idx="0">
                  <c:v>TrBDEs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同族体データ!$B$19:$F$19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0;[Red]\-#,##0.0000">
                  <c:v>0</c:v>
                </c:pt>
              </c:numCache>
            </c:numRef>
          </c:val>
        </c:ser>
        <c:ser>
          <c:idx val="3"/>
          <c:order val="3"/>
          <c:tx>
            <c:strRef>
              <c:f>同族体データ!$A$20</c:f>
              <c:strCache>
                <c:ptCount val="1"/>
                <c:pt idx="0">
                  <c:v>TeBDEs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同族体データ!$B$20:$F$20</c:f>
              <c:numCache>
                <c:formatCode>General</c:formatCode>
                <c:ptCount val="5"/>
                <c:pt idx="0" formatCode="0.00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4"/>
          <c:order val="4"/>
          <c:tx>
            <c:strRef>
              <c:f>同族体データ!$A$21</c:f>
              <c:strCache>
                <c:ptCount val="1"/>
                <c:pt idx="0">
                  <c:v>PeBDEs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同族体データ!$B$21:$F$21</c:f>
              <c:numCache>
                <c:formatCode>0.00</c:formatCode>
                <c:ptCount val="5"/>
                <c:pt idx="0" formatCode="0">
                  <c:v>0</c:v>
                </c:pt>
                <c:pt idx="1">
                  <c:v>0.17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5"/>
          <c:order val="5"/>
          <c:tx>
            <c:strRef>
              <c:f>同族体データ!$A$22</c:f>
              <c:strCache>
                <c:ptCount val="1"/>
                <c:pt idx="0">
                  <c:v>HxBDEs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同族体データ!$B$22:$F$22</c:f>
              <c:numCache>
                <c:formatCode>General</c:formatCode>
                <c:ptCount val="5"/>
                <c:pt idx="0">
                  <c:v>0</c:v>
                </c:pt>
                <c:pt idx="1">
                  <c:v>0.98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同族体データ!$A$23</c:f>
              <c:strCache>
                <c:ptCount val="1"/>
                <c:pt idx="0">
                  <c:v>HpBDEs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同族体データ!$B$23:$F$23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</c:ser>
        <c:ser>
          <c:idx val="7"/>
          <c:order val="7"/>
          <c:tx>
            <c:strRef>
              <c:f>同族体データ!$A$24</c:f>
              <c:strCache>
                <c:ptCount val="1"/>
                <c:pt idx="0">
                  <c:v>OBDEs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同族体データ!$B$24:$F$24</c:f>
              <c:numCache>
                <c:formatCode>General</c:formatCode>
                <c:ptCount val="5"/>
                <c:pt idx="0">
                  <c:v>0</c:v>
                </c:pt>
                <c:pt idx="1">
                  <c:v>9.3000000000000007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同族体データ!$A$25</c:f>
              <c:strCache>
                <c:ptCount val="1"/>
                <c:pt idx="0">
                  <c:v>NoBDEs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同族体データ!$B$25:$F$25</c:f>
              <c:numCache>
                <c:formatCode>0</c:formatCode>
                <c:ptCount val="5"/>
                <c:pt idx="0" formatCode="0.0">
                  <c:v>0.5</c:v>
                </c:pt>
                <c:pt idx="1">
                  <c:v>42</c:v>
                </c:pt>
                <c:pt idx="2" formatCode="General">
                  <c:v>0.5</c:v>
                </c:pt>
                <c:pt idx="3" formatCode="General">
                  <c:v>0.8</c:v>
                </c:pt>
                <c:pt idx="4" formatCode="General">
                  <c:v>0.1</c:v>
                </c:pt>
              </c:numCache>
            </c:numRef>
          </c:val>
        </c:ser>
        <c:ser>
          <c:idx val="9"/>
          <c:order val="9"/>
          <c:tx>
            <c:strRef>
              <c:f>同族体データ!$A$26</c:f>
              <c:strCache>
                <c:ptCount val="1"/>
                <c:pt idx="0">
                  <c:v>DeBDE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同族体データ!$B$26:$F$26</c:f>
              <c:numCache>
                <c:formatCode>General</c:formatCode>
                <c:ptCount val="5"/>
                <c:pt idx="0">
                  <c:v>29</c:v>
                </c:pt>
                <c:pt idx="1">
                  <c:v>4100</c:v>
                </c:pt>
                <c:pt idx="2">
                  <c:v>76</c:v>
                </c:pt>
                <c:pt idx="3">
                  <c:v>53</c:v>
                </c:pt>
                <c:pt idx="4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932992"/>
        <c:axId val="142545664"/>
      </c:barChart>
      <c:catAx>
        <c:axId val="142932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545664"/>
        <c:crossesAt val="1.0000000000000002E-2"/>
        <c:auto val="1"/>
        <c:lblAlgn val="ctr"/>
        <c:lblOffset val="100"/>
        <c:noMultiLvlLbl val="0"/>
      </c:catAx>
      <c:valAx>
        <c:axId val="14254566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932992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159331591671691E-2"/>
          <c:y val="0.9015513642190075"/>
          <c:w val="0.9"/>
          <c:h val="5.94018189586766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98178562946453"/>
          <c:y val="3.875968992248062E-2"/>
          <c:w val="0.82653561576264689"/>
          <c:h val="0.736434596838185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同族体データ!$A$17</c:f>
              <c:strCache>
                <c:ptCount val="1"/>
                <c:pt idx="0">
                  <c:v>MoBDEs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同族体データ!$B$17:$F$17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同族体データ!$A$18</c:f>
              <c:strCache>
                <c:ptCount val="1"/>
                <c:pt idx="0">
                  <c:v>DiBDEs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同族体データ!$B$18:$F$18</c:f>
              <c:numCache>
                <c:formatCode>General</c:formatCode>
                <c:ptCount val="5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2"/>
          <c:order val="2"/>
          <c:tx>
            <c:strRef>
              <c:f>同族体データ!$A$19</c:f>
              <c:strCache>
                <c:ptCount val="1"/>
                <c:pt idx="0">
                  <c:v>TrBDEs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同族体データ!$B$19:$F$19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0;[Red]\-#,##0.0000">
                  <c:v>0</c:v>
                </c:pt>
              </c:numCache>
            </c:numRef>
          </c:val>
        </c:ser>
        <c:ser>
          <c:idx val="3"/>
          <c:order val="3"/>
          <c:tx>
            <c:strRef>
              <c:f>同族体データ!$A$20</c:f>
              <c:strCache>
                <c:ptCount val="1"/>
                <c:pt idx="0">
                  <c:v>TeBDEs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同族体データ!$B$20:$F$20</c:f>
              <c:numCache>
                <c:formatCode>General</c:formatCode>
                <c:ptCount val="5"/>
                <c:pt idx="0" formatCode="0.00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4"/>
          <c:order val="4"/>
          <c:tx>
            <c:strRef>
              <c:f>同族体データ!$A$21</c:f>
              <c:strCache>
                <c:ptCount val="1"/>
                <c:pt idx="0">
                  <c:v>PeBDEs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同族体データ!$B$21:$F$21</c:f>
              <c:numCache>
                <c:formatCode>0.00</c:formatCode>
                <c:ptCount val="5"/>
                <c:pt idx="0" formatCode="0">
                  <c:v>0</c:v>
                </c:pt>
                <c:pt idx="1">
                  <c:v>0.17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0">
                  <c:v>0</c:v>
                </c:pt>
              </c:numCache>
            </c:numRef>
          </c:val>
        </c:ser>
        <c:ser>
          <c:idx val="5"/>
          <c:order val="5"/>
          <c:tx>
            <c:strRef>
              <c:f>同族体データ!$A$22</c:f>
              <c:strCache>
                <c:ptCount val="1"/>
                <c:pt idx="0">
                  <c:v>HxBDEs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同族体データ!$B$22:$F$22</c:f>
              <c:numCache>
                <c:formatCode>General</c:formatCode>
                <c:ptCount val="5"/>
                <c:pt idx="0">
                  <c:v>0</c:v>
                </c:pt>
                <c:pt idx="1">
                  <c:v>0.98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同族体データ!$A$23</c:f>
              <c:strCache>
                <c:ptCount val="1"/>
                <c:pt idx="0">
                  <c:v>HpBDEs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同族体データ!$B$23:$F$23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</c:ser>
        <c:ser>
          <c:idx val="7"/>
          <c:order val="7"/>
          <c:tx>
            <c:strRef>
              <c:f>同族体データ!$A$24</c:f>
              <c:strCache>
                <c:ptCount val="1"/>
                <c:pt idx="0">
                  <c:v>OBDEs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同族体データ!$B$24:$F$24</c:f>
              <c:numCache>
                <c:formatCode>General</c:formatCode>
                <c:ptCount val="5"/>
                <c:pt idx="0">
                  <c:v>0</c:v>
                </c:pt>
                <c:pt idx="1">
                  <c:v>9.3000000000000007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同族体データ!$A$25</c:f>
              <c:strCache>
                <c:ptCount val="1"/>
                <c:pt idx="0">
                  <c:v>NoBDEs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同族体データ!$B$16:$F$16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同族体データ!$B$25:$F$25</c:f>
              <c:numCache>
                <c:formatCode>0</c:formatCode>
                <c:ptCount val="5"/>
                <c:pt idx="0" formatCode="0.0">
                  <c:v>0.5</c:v>
                </c:pt>
                <c:pt idx="1">
                  <c:v>42</c:v>
                </c:pt>
                <c:pt idx="2" formatCode="General">
                  <c:v>0.5</c:v>
                </c:pt>
                <c:pt idx="3" formatCode="General">
                  <c:v>0.8</c:v>
                </c:pt>
                <c:pt idx="4" formatCode="General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630912"/>
        <c:axId val="142632448"/>
      </c:barChart>
      <c:catAx>
        <c:axId val="142630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632448"/>
        <c:crossesAt val="1.0000000000000002E-2"/>
        <c:auto val="1"/>
        <c:lblAlgn val="ctr"/>
        <c:lblOffset val="100"/>
        <c:noMultiLvlLbl val="0"/>
      </c:catAx>
      <c:valAx>
        <c:axId val="14263244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630912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0549232390034767E-2"/>
          <c:y val="0.9015513642190075"/>
          <c:w val="0.89650169598869733"/>
          <c:h val="5.94018189586766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2348807327158"/>
          <c:y val="3.317925537085642E-2"/>
          <c:w val="0.83720079653616386"/>
          <c:h val="0.744599494507630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同族体データ!$A$31</c:f>
              <c:strCache>
                <c:ptCount val="1"/>
                <c:pt idx="0">
                  <c:v>MoBPhs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同族体データ!$B$31:$H$31</c:f>
              <c:numCache>
                <c:formatCode>General</c:formatCode>
                <c:ptCount val="7"/>
                <c:pt idx="0">
                  <c:v>25</c:v>
                </c:pt>
                <c:pt idx="1">
                  <c:v>57</c:v>
                </c:pt>
                <c:pt idx="2" formatCode="0">
                  <c:v>740</c:v>
                </c:pt>
                <c:pt idx="3">
                  <c:v>460</c:v>
                </c:pt>
                <c:pt idx="4" formatCode="0">
                  <c:v>220</c:v>
                </c:pt>
                <c:pt idx="5" formatCode="0">
                  <c:v>120</c:v>
                </c:pt>
                <c:pt idx="6" formatCode="0">
                  <c:v>66</c:v>
                </c:pt>
              </c:numCache>
            </c:numRef>
          </c:val>
        </c:ser>
        <c:ser>
          <c:idx val="1"/>
          <c:order val="1"/>
          <c:tx>
            <c:strRef>
              <c:f>同族体データ!$A$32</c:f>
              <c:strCache>
                <c:ptCount val="1"/>
                <c:pt idx="0">
                  <c:v>DiBPhs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同族体データ!$B$32:$H$32</c:f>
              <c:numCache>
                <c:formatCode>General</c:formatCode>
                <c:ptCount val="7"/>
                <c:pt idx="0">
                  <c:v>52</c:v>
                </c:pt>
                <c:pt idx="1">
                  <c:v>84</c:v>
                </c:pt>
                <c:pt idx="2" formatCode="0">
                  <c:v>120</c:v>
                </c:pt>
                <c:pt idx="3">
                  <c:v>120</c:v>
                </c:pt>
                <c:pt idx="4">
                  <c:v>62</c:v>
                </c:pt>
                <c:pt idx="5">
                  <c:v>12</c:v>
                </c:pt>
                <c:pt idx="6">
                  <c:v>8.1</c:v>
                </c:pt>
              </c:numCache>
            </c:numRef>
          </c:val>
        </c:ser>
        <c:ser>
          <c:idx val="2"/>
          <c:order val="2"/>
          <c:tx>
            <c:strRef>
              <c:f>同族体データ!$A$33</c:f>
              <c:strCache>
                <c:ptCount val="1"/>
                <c:pt idx="0">
                  <c:v>TrBPhs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同族体データ!$B$33:$H$33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 formatCode="0">
                  <c:v>11</c:v>
                </c:pt>
                <c:pt idx="3" formatCode="0">
                  <c:v>15</c:v>
                </c:pt>
                <c:pt idx="4">
                  <c:v>5.8</c:v>
                </c:pt>
                <c:pt idx="5" formatCode="0.0">
                  <c:v>2.1</c:v>
                </c:pt>
                <c:pt idx="6" formatCode="0.0">
                  <c:v>3</c:v>
                </c:pt>
              </c:numCache>
            </c:numRef>
          </c:val>
        </c:ser>
        <c:ser>
          <c:idx val="3"/>
          <c:order val="3"/>
          <c:tx>
            <c:strRef>
              <c:f>同族体データ!$A$34</c:f>
              <c:strCache>
                <c:ptCount val="1"/>
                <c:pt idx="0">
                  <c:v>TeBPhs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同族体データ!$B$34:$H$34</c:f>
              <c:numCache>
                <c:formatCode>General</c:formatCode>
                <c:ptCount val="7"/>
                <c:pt idx="0">
                  <c:v>3.1</c:v>
                </c:pt>
                <c:pt idx="1">
                  <c:v>0.5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1.6</c:v>
                </c:pt>
                <c:pt idx="6">
                  <c:v>2.6</c:v>
                </c:pt>
              </c:numCache>
            </c:numRef>
          </c:val>
        </c:ser>
        <c:ser>
          <c:idx val="4"/>
          <c:order val="4"/>
          <c:tx>
            <c:strRef>
              <c:f>同族体データ!$A$35</c:f>
              <c:strCache>
                <c:ptCount val="1"/>
                <c:pt idx="0">
                  <c:v>PeBPh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同族体データ!$B$35:$H$35</c:f>
              <c:numCache>
                <c:formatCode>General</c:formatCode>
                <c:ptCount val="7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  <c:pt idx="5">
                  <c:v>2.2000000000000002</c:v>
                </c:pt>
                <c:pt idx="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339072"/>
        <c:axId val="142422784"/>
      </c:barChart>
      <c:catAx>
        <c:axId val="1423390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422784"/>
        <c:crosses val="autoZero"/>
        <c:auto val="1"/>
        <c:lblAlgn val="ctr"/>
        <c:lblOffset val="100"/>
        <c:noMultiLvlLbl val="0"/>
      </c:catAx>
      <c:valAx>
        <c:axId val="1424227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33907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77970416110978"/>
          <c:y val="0.90277947895401967"/>
          <c:w val="0.52166200802625895"/>
          <c:h val="6.0685087975114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1706889307051"/>
          <c:y val="3.317925537085642E-2"/>
          <c:w val="0.83410721571636492"/>
          <c:h val="0.74768591426071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同族体データ!$A$32</c:f>
              <c:strCache>
                <c:ptCount val="1"/>
                <c:pt idx="0">
                  <c:v>DiBPhs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同族体データ!$B$32:$H$32</c:f>
              <c:numCache>
                <c:formatCode>General</c:formatCode>
                <c:ptCount val="7"/>
                <c:pt idx="0">
                  <c:v>52</c:v>
                </c:pt>
                <c:pt idx="1">
                  <c:v>84</c:v>
                </c:pt>
                <c:pt idx="2" formatCode="0">
                  <c:v>120</c:v>
                </c:pt>
                <c:pt idx="3">
                  <c:v>120</c:v>
                </c:pt>
                <c:pt idx="4">
                  <c:v>62</c:v>
                </c:pt>
                <c:pt idx="5">
                  <c:v>12</c:v>
                </c:pt>
                <c:pt idx="6">
                  <c:v>8.1</c:v>
                </c:pt>
              </c:numCache>
            </c:numRef>
          </c:val>
        </c:ser>
        <c:ser>
          <c:idx val="1"/>
          <c:order val="1"/>
          <c:tx>
            <c:strRef>
              <c:f>同族体データ!$A$33</c:f>
              <c:strCache>
                <c:ptCount val="1"/>
                <c:pt idx="0">
                  <c:v>TrBPhs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同族体データ!$B$33:$H$33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 formatCode="0">
                  <c:v>11</c:v>
                </c:pt>
                <c:pt idx="3" formatCode="0">
                  <c:v>15</c:v>
                </c:pt>
                <c:pt idx="4">
                  <c:v>5.8</c:v>
                </c:pt>
                <c:pt idx="5" formatCode="0.0">
                  <c:v>2.1</c:v>
                </c:pt>
                <c:pt idx="6" formatCode="0.0">
                  <c:v>3</c:v>
                </c:pt>
              </c:numCache>
            </c:numRef>
          </c:val>
        </c:ser>
        <c:ser>
          <c:idx val="2"/>
          <c:order val="2"/>
          <c:tx>
            <c:strRef>
              <c:f>同族体データ!$A$34</c:f>
              <c:strCache>
                <c:ptCount val="1"/>
                <c:pt idx="0">
                  <c:v>TeBPhs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50">
                    <a:solidFill>
                      <a:schemeClr val="bg1">
                        <a:lumMod val="95000"/>
                      </a:schemeClr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同族体データ!$B$34:$H$34</c:f>
              <c:numCache>
                <c:formatCode>General</c:formatCode>
                <c:ptCount val="7"/>
                <c:pt idx="0">
                  <c:v>3.1</c:v>
                </c:pt>
                <c:pt idx="1">
                  <c:v>0.5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1.6</c:v>
                </c:pt>
                <c:pt idx="6">
                  <c:v>2.6</c:v>
                </c:pt>
              </c:numCache>
            </c:numRef>
          </c:val>
        </c:ser>
        <c:ser>
          <c:idx val="3"/>
          <c:order val="3"/>
          <c:tx>
            <c:strRef>
              <c:f>同族体データ!$A$35</c:f>
              <c:strCache>
                <c:ptCount val="1"/>
                <c:pt idx="0">
                  <c:v>PeBPh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同族体データ!$B$30:$H$30</c:f>
              <c:strCache>
                <c:ptCount val="7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  <c:pt idx="5">
                  <c:v>乾燥前汚泥</c:v>
                </c:pt>
                <c:pt idx="6">
                  <c:v>乾燥後汚泥</c:v>
                </c:pt>
              </c:strCache>
            </c:strRef>
          </c:cat>
          <c:val>
            <c:numRef>
              <c:f>同族体データ!$B$35:$H$35</c:f>
              <c:numCache>
                <c:formatCode>General</c:formatCode>
                <c:ptCount val="7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  <c:pt idx="5">
                  <c:v>2.2000000000000002</c:v>
                </c:pt>
                <c:pt idx="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680448"/>
        <c:axId val="142681984"/>
      </c:barChart>
      <c:catAx>
        <c:axId val="142680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2681984"/>
        <c:crosses val="autoZero"/>
        <c:auto val="1"/>
        <c:lblAlgn val="ctr"/>
        <c:lblOffset val="100"/>
        <c:noMultiLvlLbl val="0"/>
      </c:catAx>
      <c:valAx>
        <c:axId val="1426819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268044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39996711547948"/>
          <c:y val="0.8873473801885875"/>
          <c:w val="0.40986608692474918"/>
          <c:h val="6.0685087975114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2348807327158"/>
          <c:y val="3.317925537085642E-2"/>
          <c:w val="0.83720079653616386"/>
          <c:h val="0.744599494507630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同族体データ!$A$31</c:f>
              <c:strCache>
                <c:ptCount val="1"/>
                <c:pt idx="0">
                  <c:v>MoBPhs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同族体データ!$B$31:$F$31</c:f>
              <c:numCache>
                <c:formatCode>General</c:formatCode>
                <c:ptCount val="5"/>
                <c:pt idx="0">
                  <c:v>25</c:v>
                </c:pt>
                <c:pt idx="1">
                  <c:v>57</c:v>
                </c:pt>
                <c:pt idx="2" formatCode="0">
                  <c:v>740</c:v>
                </c:pt>
                <c:pt idx="3">
                  <c:v>460</c:v>
                </c:pt>
                <c:pt idx="4" formatCode="0">
                  <c:v>220</c:v>
                </c:pt>
              </c:numCache>
            </c:numRef>
          </c:val>
        </c:ser>
        <c:ser>
          <c:idx val="1"/>
          <c:order val="1"/>
          <c:tx>
            <c:strRef>
              <c:f>同族体データ!$A$32</c:f>
              <c:strCache>
                <c:ptCount val="1"/>
                <c:pt idx="0">
                  <c:v>DiBPhs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同族体データ!$B$32:$F$32</c:f>
              <c:numCache>
                <c:formatCode>General</c:formatCode>
                <c:ptCount val="5"/>
                <c:pt idx="0">
                  <c:v>52</c:v>
                </c:pt>
                <c:pt idx="1">
                  <c:v>84</c:v>
                </c:pt>
                <c:pt idx="2" formatCode="0">
                  <c:v>120</c:v>
                </c:pt>
                <c:pt idx="3">
                  <c:v>120</c:v>
                </c:pt>
                <c:pt idx="4">
                  <c:v>62</c:v>
                </c:pt>
              </c:numCache>
            </c:numRef>
          </c:val>
        </c:ser>
        <c:ser>
          <c:idx val="2"/>
          <c:order val="2"/>
          <c:tx>
            <c:strRef>
              <c:f>同族体データ!$A$33</c:f>
              <c:strCache>
                <c:ptCount val="1"/>
                <c:pt idx="0">
                  <c:v>TrBPhs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同族体データ!$B$33:$F$33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 formatCode="0">
                  <c:v>11</c:v>
                </c:pt>
                <c:pt idx="3" formatCode="0">
                  <c:v>15</c:v>
                </c:pt>
                <c:pt idx="4">
                  <c:v>5.8</c:v>
                </c:pt>
              </c:numCache>
            </c:numRef>
          </c:val>
        </c:ser>
        <c:ser>
          <c:idx val="3"/>
          <c:order val="3"/>
          <c:tx>
            <c:strRef>
              <c:f>同族体データ!$A$34</c:f>
              <c:strCache>
                <c:ptCount val="1"/>
                <c:pt idx="0">
                  <c:v>TeBPhs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同族体データ!$B$34:$F$34</c:f>
              <c:numCache>
                <c:formatCode>General</c:formatCode>
                <c:ptCount val="5"/>
                <c:pt idx="0">
                  <c:v>3.1</c:v>
                </c:pt>
                <c:pt idx="1">
                  <c:v>0.5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同族体データ!$A$35</c:f>
              <c:strCache>
                <c:ptCount val="1"/>
                <c:pt idx="0">
                  <c:v>PeBPh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同族体データ!$B$30:$F$30</c:f>
              <c:strCache>
                <c:ptCount val="5"/>
                <c:pt idx="0">
                  <c:v>流量調整槽</c:v>
                </c:pt>
                <c:pt idx="1">
                  <c:v>原水ピット</c:v>
                </c:pt>
                <c:pt idx="2">
                  <c:v>沈殿槽出口</c:v>
                </c:pt>
                <c:pt idx="3">
                  <c:v>中和槽出口</c:v>
                </c:pt>
                <c:pt idx="4">
                  <c:v>最終放流口</c:v>
                </c:pt>
              </c:strCache>
            </c:strRef>
          </c:cat>
          <c:val>
            <c:numRef>
              <c:f>同族体データ!$B$35:$F$35</c:f>
              <c:numCache>
                <c:formatCode>General</c:formatCode>
                <c:ptCount val="5"/>
                <c:pt idx="0">
                  <c:v>3.2</c:v>
                </c:pt>
                <c:pt idx="1">
                  <c:v>0</c:v>
                </c:pt>
                <c:pt idx="2" formatCode="0.0">
                  <c:v>0.65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9472"/>
        <c:axId val="143531008"/>
      </c:barChart>
      <c:catAx>
        <c:axId val="1435294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明朝"/>
              </a:defRPr>
            </a:pPr>
            <a:endParaRPr lang="ja-JP"/>
          </a:p>
        </c:txPr>
        <c:crossAx val="143531008"/>
        <c:crosses val="autoZero"/>
        <c:auto val="1"/>
        <c:lblAlgn val="ctr"/>
        <c:lblOffset val="100"/>
        <c:noMultiLvlLbl val="0"/>
      </c:catAx>
      <c:valAx>
        <c:axId val="143531008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明朝"/>
              </a:defRPr>
            </a:pPr>
            <a:endParaRPr lang="ja-JP"/>
          </a:p>
        </c:txPr>
        <c:crossAx val="14352947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913391916497676"/>
          <c:y val="0.9111128608923883"/>
          <c:w val="0.4576068594673926"/>
          <c:h val="5.3214129483814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90775" y="248602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90775" y="248602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485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857375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90775" y="1885950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70485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857375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70485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857375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90775" y="1885950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4505325" y="1885950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70485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4457700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857375" y="1885950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315300</xdr:colOff>
      <xdr:row>36</xdr:row>
      <xdr:rowOff>277350</xdr:rowOff>
    </xdr:from>
    <xdr:to>
      <xdr:col>14</xdr:col>
      <xdr:colOff>639300</xdr:colOff>
      <xdr:row>36</xdr:row>
      <xdr:rowOff>277350</xdr:rowOff>
    </xdr:to>
    <xdr:sp macro="" textlink="">
      <xdr:nvSpPr>
        <xdr:cNvPr id="67" name="Line 26"/>
        <xdr:cNvSpPr>
          <a:spLocks noChangeShapeType="1"/>
        </xdr:cNvSpPr>
      </xdr:nvSpPr>
      <xdr:spPr bwMode="auto">
        <a:xfrm rot="5400000" flipV="1">
          <a:off x="9773700" y="10802400"/>
          <a:ext cx="0" cy="3240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95249</xdr:colOff>
      <xdr:row>0</xdr:row>
      <xdr:rowOff>95250</xdr:rowOff>
    </xdr:from>
    <xdr:to>
      <xdr:col>6</xdr:col>
      <xdr:colOff>447674</xdr:colOff>
      <xdr:row>2</xdr:row>
      <xdr:rowOff>161925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95249" y="95250"/>
          <a:ext cx="4086225" cy="4095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調査施設概要</a:t>
          </a:r>
        </a:p>
      </xdr:txBody>
    </xdr:sp>
    <xdr:clientData/>
  </xdr:twoCellAnchor>
  <xdr:twoCellAnchor>
    <xdr:from>
      <xdr:col>1</xdr:col>
      <xdr:colOff>47625</xdr:colOff>
      <xdr:row>25</xdr:row>
      <xdr:rowOff>57151</xdr:rowOff>
    </xdr:from>
    <xdr:to>
      <xdr:col>4</xdr:col>
      <xdr:colOff>600075</xdr:colOff>
      <xdr:row>26</xdr:row>
      <xdr:rowOff>228601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142875" y="6524626"/>
          <a:ext cx="2609850" cy="4191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排水処理工程フロー</a:t>
          </a:r>
        </a:p>
      </xdr:txBody>
    </xdr:sp>
    <xdr:clientData/>
  </xdr:twoCellAnchor>
  <xdr:twoCellAnchor>
    <xdr:from>
      <xdr:col>13</xdr:col>
      <xdr:colOff>28575</xdr:colOff>
      <xdr:row>33</xdr:row>
      <xdr:rowOff>57150</xdr:rowOff>
    </xdr:from>
    <xdr:to>
      <xdr:col>13</xdr:col>
      <xdr:colOff>532575</xdr:colOff>
      <xdr:row>33</xdr:row>
      <xdr:rowOff>58738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>
          <a:off x="8353425" y="8505825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609600</xdr:colOff>
      <xdr:row>28</xdr:row>
      <xdr:rowOff>133350</xdr:rowOff>
    </xdr:from>
    <xdr:to>
      <xdr:col>15</xdr:col>
      <xdr:colOff>452437</xdr:colOff>
      <xdr:row>30</xdr:row>
      <xdr:rowOff>178050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9210675" y="8372475"/>
          <a:ext cx="1233487" cy="6733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その他排水</a:t>
          </a:r>
        </a:p>
      </xdr:txBody>
    </xdr:sp>
    <xdr:clientData/>
  </xdr:twoCellAnchor>
  <xdr:twoCellAnchor>
    <xdr:from>
      <xdr:col>13</xdr:col>
      <xdr:colOff>606425</xdr:colOff>
      <xdr:row>39</xdr:row>
      <xdr:rowOff>9525</xdr:rowOff>
    </xdr:from>
    <xdr:to>
      <xdr:col>15</xdr:col>
      <xdr:colOff>458787</xdr:colOff>
      <xdr:row>41</xdr:row>
      <xdr:rowOff>54225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8931275" y="9944100"/>
          <a:ext cx="1223962" cy="5400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反応槽</a:t>
          </a:r>
        </a:p>
      </xdr:txBody>
    </xdr:sp>
    <xdr:clientData/>
  </xdr:twoCellAnchor>
  <xdr:twoCellAnchor>
    <xdr:from>
      <xdr:col>11</xdr:col>
      <xdr:colOff>196850</xdr:colOff>
      <xdr:row>39</xdr:row>
      <xdr:rowOff>9525</xdr:rowOff>
    </xdr:from>
    <xdr:to>
      <xdr:col>13</xdr:col>
      <xdr:colOff>49212</xdr:colOff>
      <xdr:row>41</xdr:row>
      <xdr:rowOff>54225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150100" y="9448800"/>
          <a:ext cx="1223962" cy="5400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沈殿槽</a:t>
          </a:r>
        </a:p>
      </xdr:txBody>
    </xdr:sp>
    <xdr:clientData/>
  </xdr:twoCellAnchor>
  <xdr:twoCellAnchor>
    <xdr:from>
      <xdr:col>8</xdr:col>
      <xdr:colOff>463550</xdr:colOff>
      <xdr:row>39</xdr:row>
      <xdr:rowOff>19050</xdr:rowOff>
    </xdr:from>
    <xdr:to>
      <xdr:col>10</xdr:col>
      <xdr:colOff>315912</xdr:colOff>
      <xdr:row>41</xdr:row>
      <xdr:rowOff>63750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5359400" y="9458325"/>
          <a:ext cx="1223962" cy="5400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砂ろ過槽</a:t>
          </a:r>
        </a:p>
      </xdr:txBody>
    </xdr:sp>
    <xdr:clientData/>
  </xdr:twoCellAnchor>
  <xdr:twoCellAnchor>
    <xdr:from>
      <xdr:col>6</xdr:col>
      <xdr:colOff>101600</xdr:colOff>
      <xdr:row>39</xdr:row>
      <xdr:rowOff>9525</xdr:rowOff>
    </xdr:from>
    <xdr:to>
      <xdr:col>7</xdr:col>
      <xdr:colOff>639762</xdr:colOff>
      <xdr:row>41</xdr:row>
      <xdr:rowOff>54225</xdr:rowOff>
    </xdr:to>
    <xdr:sp macro="" textlink="">
      <xdr:nvSpPr>
        <xdr:cNvPr id="12" name="Rectangle 7"/>
        <xdr:cNvSpPr>
          <a:spLocks noChangeArrowheads="1"/>
        </xdr:cNvSpPr>
      </xdr:nvSpPr>
      <xdr:spPr bwMode="auto">
        <a:xfrm>
          <a:off x="3625850" y="9448800"/>
          <a:ext cx="1223962" cy="5400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中和槽</a:t>
          </a:r>
        </a:p>
      </xdr:txBody>
    </xdr:sp>
    <xdr:clientData/>
  </xdr:twoCellAnchor>
  <xdr:twoCellAnchor>
    <xdr:from>
      <xdr:col>3</xdr:col>
      <xdr:colOff>396875</xdr:colOff>
      <xdr:row>39</xdr:row>
      <xdr:rowOff>0</xdr:rowOff>
    </xdr:from>
    <xdr:to>
      <xdr:col>5</xdr:col>
      <xdr:colOff>249237</xdr:colOff>
      <xdr:row>41</xdr:row>
      <xdr:rowOff>44700</xdr:rowOff>
    </xdr:to>
    <xdr:sp macro="" textlink="">
      <xdr:nvSpPr>
        <xdr:cNvPr id="14" name="Rectangle 7"/>
        <xdr:cNvSpPr>
          <a:spLocks noChangeArrowheads="1"/>
        </xdr:cNvSpPr>
      </xdr:nvSpPr>
      <xdr:spPr bwMode="auto">
        <a:xfrm>
          <a:off x="1863725" y="9439275"/>
          <a:ext cx="1223962" cy="5400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生物活性炭</a:t>
          </a:r>
          <a:endParaRPr lang="en-US" altLang="ja-JP" b="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吸着槽</a:t>
          </a:r>
        </a:p>
      </xdr:txBody>
    </xdr:sp>
    <xdr:clientData/>
  </xdr:twoCellAnchor>
  <xdr:twoCellAnchor>
    <xdr:from>
      <xdr:col>14</xdr:col>
      <xdr:colOff>676274</xdr:colOff>
      <xdr:row>34</xdr:row>
      <xdr:rowOff>57150</xdr:rowOff>
    </xdr:from>
    <xdr:to>
      <xdr:col>14</xdr:col>
      <xdr:colOff>685799</xdr:colOff>
      <xdr:row>38</xdr:row>
      <xdr:rowOff>182550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H="1">
          <a:off x="9686924" y="8753475"/>
          <a:ext cx="9525" cy="1116000"/>
        </a:xfrm>
        <a:prstGeom prst="line">
          <a:avLst/>
        </a:prstGeom>
        <a:noFill/>
        <a:ln w="85725" cmpd="dbl">
          <a:solidFill>
            <a:schemeClr val="tx1"/>
          </a:solidFill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57150</xdr:colOff>
      <xdr:row>35</xdr:row>
      <xdr:rowOff>152400</xdr:rowOff>
    </xdr:from>
    <xdr:to>
      <xdr:col>11</xdr:col>
      <xdr:colOff>238125</xdr:colOff>
      <xdr:row>38</xdr:row>
      <xdr:rowOff>1425</xdr:rowOff>
    </xdr:to>
    <xdr:sp macro="" textlink="">
      <xdr:nvSpPr>
        <xdr:cNvPr id="17" name="角丸四角形 16"/>
        <xdr:cNvSpPr/>
      </xdr:nvSpPr>
      <xdr:spPr>
        <a:xfrm>
          <a:off x="5181600" y="10763250"/>
          <a:ext cx="2266950" cy="792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en-US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沈殿槽</a:t>
          </a:r>
          <a:endParaRPr lang="en-US" altLang="ja-JP" sz="1100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0.6 (0.93, 0)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76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76200</xdr:colOff>
      <xdr:row>35</xdr:row>
      <xdr:rowOff>152399</xdr:rowOff>
    </xdr:from>
    <xdr:to>
      <xdr:col>4</xdr:col>
      <xdr:colOff>314325</xdr:colOff>
      <xdr:row>38</xdr:row>
      <xdr:rowOff>1424</xdr:rowOff>
    </xdr:to>
    <xdr:sp macro="" textlink="">
      <xdr:nvSpPr>
        <xdr:cNvPr id="19" name="角丸四角形 18"/>
        <xdr:cNvSpPr/>
      </xdr:nvSpPr>
      <xdr:spPr>
        <a:xfrm>
          <a:off x="333375" y="10763249"/>
          <a:ext cx="2324100" cy="792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en-US" sz="1100" b="0">
              <a:solidFill>
                <a:schemeClr val="dk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最終放流口</a:t>
          </a:r>
          <a:endParaRPr lang="en-US" altLang="ja-JP" sz="1100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10 (0.20, 0.019)</a:t>
          </a:r>
          <a:endParaRPr lang="ja-JP" altLang="ja-JP" b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9.3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</xdr:colOff>
      <xdr:row>43</xdr:row>
      <xdr:rowOff>180975</xdr:rowOff>
    </xdr:from>
    <xdr:to>
      <xdr:col>2</xdr:col>
      <xdr:colOff>590550</xdr:colOff>
      <xdr:row>45</xdr:row>
      <xdr:rowOff>123826</xdr:rowOff>
    </xdr:to>
    <xdr:sp macro="" textlink="">
      <xdr:nvSpPr>
        <xdr:cNvPr id="20" name="Rectangle 7"/>
        <xdr:cNvSpPr>
          <a:spLocks noChangeArrowheads="1"/>
        </xdr:cNvSpPr>
      </xdr:nvSpPr>
      <xdr:spPr bwMode="auto">
        <a:xfrm>
          <a:off x="276225" y="13239750"/>
          <a:ext cx="1266825" cy="571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dash"/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放流</a:t>
          </a:r>
          <a:r>
            <a:rPr lang="en-US" altLang="ja-JP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河川）</a:t>
          </a:r>
          <a:endParaRPr lang="en-US" altLang="ja-JP" b="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38100</xdr:colOff>
      <xdr:row>49</xdr:row>
      <xdr:rowOff>219075</xdr:rowOff>
    </xdr:from>
    <xdr:to>
      <xdr:col>15</xdr:col>
      <xdr:colOff>638175</xdr:colOff>
      <xdr:row>50</xdr:row>
      <xdr:rowOff>638176</xdr:rowOff>
    </xdr:to>
    <xdr:sp macro="" textlink="">
      <xdr:nvSpPr>
        <xdr:cNvPr id="21" name="Text Box 12"/>
        <xdr:cNvSpPr txBox="1">
          <a:spLocks noChangeArrowheads="1"/>
        </xdr:cNvSpPr>
      </xdr:nvSpPr>
      <xdr:spPr bwMode="auto">
        <a:xfrm>
          <a:off x="295275" y="14916150"/>
          <a:ext cx="10334625" cy="7334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単位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: 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排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水：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 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実測濃度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(pg/L) ,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括弧内の値は、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毒性等量相当値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（検出下限値未満を検出下限値の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1/2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として算出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,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検出下限値未満を検出下限値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を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として算出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))(pg-TEQ/L)</a:t>
          </a:r>
          <a:endParaRPr lang="en-US" altLang="ja-JP" sz="9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      </a:t>
          </a:r>
          <a:r>
            <a:rPr lang="en-US" altLang="ja-JP" sz="900" b="0" i="0" u="none" strike="noStrike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                  </a:t>
          </a:r>
          <a:r>
            <a:rPr lang="en-US" altLang="ja-JP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   PBDEs </a:t>
          </a:r>
          <a:r>
            <a:rPr lang="ja-JP" altLang="ja-JP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：実測濃度</a:t>
          </a:r>
          <a:r>
            <a:rPr lang="en-US" altLang="ja-JP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(ng/L)</a:t>
          </a:r>
        </a:p>
        <a:p>
          <a:pPr algn="l" rtl="0">
            <a:defRPr sz="1000"/>
          </a:pP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汚泥： 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 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実測濃度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(ng/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ｇ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-dry) ,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括弧内の値は、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毒性等量相当値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検出下限値未満を検出下限値の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1/2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として算出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,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検出下限値未満を検出下限値を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</a:t>
          </a:r>
          <a:r>
            <a:rPr lang="ja-JP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として算出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))(ng-TEQ/</a:t>
          </a:r>
          <a:r>
            <a:rPr lang="ja-JP" altLang="en-US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ｇ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-dry)</a:t>
          </a:r>
        </a:p>
        <a:p>
          <a:pPr algn="l" rtl="0">
            <a:defRPr sz="1000"/>
          </a:pPr>
          <a:r>
            <a:rPr lang="en-US" altLang="ja-JP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                                 PBDEs </a:t>
          </a:r>
          <a:r>
            <a:rPr lang="ja-JP" altLang="en-US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：実測濃度</a:t>
          </a:r>
          <a:r>
            <a:rPr lang="en-US" altLang="ja-JP" sz="900" b="0" i="0" baseline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(ng/g-dry)</a:t>
          </a:r>
        </a:p>
      </xdr:txBody>
    </xdr:sp>
    <xdr:clientData/>
  </xdr:twoCellAnchor>
  <xdr:twoCellAnchor>
    <xdr:from>
      <xdr:col>1</xdr:col>
      <xdr:colOff>38100</xdr:colOff>
      <xdr:row>39</xdr:row>
      <xdr:rowOff>19050</xdr:rowOff>
    </xdr:from>
    <xdr:to>
      <xdr:col>2</xdr:col>
      <xdr:colOff>576262</xdr:colOff>
      <xdr:row>41</xdr:row>
      <xdr:rowOff>127000</xdr:rowOff>
    </xdr:to>
    <xdr:sp macro="" textlink="">
      <xdr:nvSpPr>
        <xdr:cNvPr id="22" name="Rectangle 7"/>
        <xdr:cNvSpPr>
          <a:spLocks noChangeArrowheads="1"/>
        </xdr:cNvSpPr>
      </xdr:nvSpPr>
      <xdr:spPr bwMode="auto">
        <a:xfrm>
          <a:off x="133350" y="9458325"/>
          <a:ext cx="1223962" cy="60325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最終放流</a:t>
          </a:r>
        </a:p>
      </xdr:txBody>
    </xdr:sp>
    <xdr:clientData/>
  </xdr:twoCellAnchor>
  <xdr:twoCellAnchor>
    <xdr:from>
      <xdr:col>13</xdr:col>
      <xdr:colOff>57150</xdr:colOff>
      <xdr:row>40</xdr:row>
      <xdr:rowOff>28575</xdr:rowOff>
    </xdr:from>
    <xdr:to>
      <xdr:col>13</xdr:col>
      <xdr:colOff>597150</xdr:colOff>
      <xdr:row>40</xdr:row>
      <xdr:rowOff>30163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8382000" y="10210800"/>
          <a:ext cx="540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260352</xdr:colOff>
      <xdr:row>8</xdr:row>
      <xdr:rowOff>57151</xdr:rowOff>
    </xdr:from>
    <xdr:to>
      <xdr:col>4</xdr:col>
      <xdr:colOff>582552</xdr:colOff>
      <xdr:row>10</xdr:row>
      <xdr:rowOff>29851</xdr:rowOff>
    </xdr:to>
    <xdr:sp macro="" textlink="">
      <xdr:nvSpPr>
        <xdr:cNvPr id="24" name="Rectangle 6"/>
        <xdr:cNvSpPr>
          <a:spLocks noChangeArrowheads="1"/>
        </xdr:cNvSpPr>
      </xdr:nvSpPr>
      <xdr:spPr bwMode="auto">
        <a:xfrm>
          <a:off x="1727202" y="1819276"/>
          <a:ext cx="1008000" cy="468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染色加工</a:t>
          </a:r>
        </a:p>
      </xdr:txBody>
    </xdr:sp>
    <xdr:clientData/>
  </xdr:twoCellAnchor>
  <xdr:twoCellAnchor>
    <xdr:from>
      <xdr:col>1</xdr:col>
      <xdr:colOff>171452</xdr:colOff>
      <xdr:row>8</xdr:row>
      <xdr:rowOff>47625</xdr:rowOff>
    </xdr:from>
    <xdr:to>
      <xdr:col>2</xdr:col>
      <xdr:colOff>493652</xdr:colOff>
      <xdr:row>10</xdr:row>
      <xdr:rowOff>20325</xdr:rowOff>
    </xdr:to>
    <xdr:sp macro="" textlink="">
      <xdr:nvSpPr>
        <xdr:cNvPr id="25" name="Rectangle 6"/>
        <xdr:cNvSpPr>
          <a:spLocks noChangeArrowheads="1"/>
        </xdr:cNvSpPr>
      </xdr:nvSpPr>
      <xdr:spPr bwMode="auto">
        <a:xfrm>
          <a:off x="266702" y="1809750"/>
          <a:ext cx="1008000" cy="468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各種繊維</a:t>
          </a:r>
        </a:p>
      </xdr:txBody>
    </xdr:sp>
    <xdr:clientData/>
  </xdr:twoCellAnchor>
  <xdr:twoCellAnchor>
    <xdr:from>
      <xdr:col>5</xdr:col>
      <xdr:colOff>342901</xdr:colOff>
      <xdr:row>8</xdr:row>
      <xdr:rowOff>57151</xdr:rowOff>
    </xdr:from>
    <xdr:to>
      <xdr:col>6</xdr:col>
      <xdr:colOff>665101</xdr:colOff>
      <xdr:row>10</xdr:row>
      <xdr:rowOff>29851</xdr:rowOff>
    </xdr:to>
    <xdr:sp macro="" textlink="">
      <xdr:nvSpPr>
        <xdr:cNvPr id="26" name="Rectangle 6"/>
        <xdr:cNvSpPr>
          <a:spLocks noChangeArrowheads="1"/>
        </xdr:cNvSpPr>
      </xdr:nvSpPr>
      <xdr:spPr bwMode="auto">
        <a:xfrm>
          <a:off x="3181351" y="1819276"/>
          <a:ext cx="1008000" cy="468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乾燥</a:t>
          </a:r>
        </a:p>
      </xdr:txBody>
    </xdr:sp>
    <xdr:clientData/>
  </xdr:twoCellAnchor>
  <xdr:twoCellAnchor>
    <xdr:from>
      <xdr:col>7</xdr:col>
      <xdr:colOff>428625</xdr:colOff>
      <xdr:row>8</xdr:row>
      <xdr:rowOff>57151</xdr:rowOff>
    </xdr:from>
    <xdr:to>
      <xdr:col>9</xdr:col>
      <xdr:colOff>65025</xdr:colOff>
      <xdr:row>10</xdr:row>
      <xdr:rowOff>29851</xdr:rowOff>
    </xdr:to>
    <xdr:sp macro="" textlink="">
      <xdr:nvSpPr>
        <xdr:cNvPr id="27" name="Rectangle 6"/>
        <xdr:cNvSpPr>
          <a:spLocks noChangeArrowheads="1"/>
        </xdr:cNvSpPr>
      </xdr:nvSpPr>
      <xdr:spPr bwMode="auto">
        <a:xfrm>
          <a:off x="4638675" y="1819276"/>
          <a:ext cx="1008000" cy="468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表面加工</a:t>
          </a:r>
        </a:p>
      </xdr:txBody>
    </xdr:sp>
    <xdr:clientData/>
  </xdr:twoCellAnchor>
  <xdr:twoCellAnchor>
    <xdr:from>
      <xdr:col>12</xdr:col>
      <xdr:colOff>433389</xdr:colOff>
      <xdr:row>15</xdr:row>
      <xdr:rowOff>41589</xdr:rowOff>
    </xdr:from>
    <xdr:to>
      <xdr:col>12</xdr:col>
      <xdr:colOff>613389</xdr:colOff>
      <xdr:row>17</xdr:row>
      <xdr:rowOff>14289</xdr:rowOff>
    </xdr:to>
    <xdr:sp macro="" textlink="">
      <xdr:nvSpPr>
        <xdr:cNvPr id="28" name="右矢印 27"/>
        <xdr:cNvSpPr/>
      </xdr:nvSpPr>
      <xdr:spPr>
        <a:xfrm rot="16200000">
          <a:off x="7928439" y="5043339"/>
          <a:ext cx="677550" cy="180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352426</xdr:colOff>
      <xdr:row>10</xdr:row>
      <xdr:rowOff>28577</xdr:rowOff>
    </xdr:from>
    <xdr:to>
      <xdr:col>10</xdr:col>
      <xdr:colOff>514351</xdr:colOff>
      <xdr:row>20</xdr:row>
      <xdr:rowOff>36077</xdr:rowOff>
    </xdr:to>
    <xdr:sp macro="" textlink="">
      <xdr:nvSpPr>
        <xdr:cNvPr id="29" name="右矢印 28"/>
        <xdr:cNvSpPr/>
      </xdr:nvSpPr>
      <xdr:spPr>
        <a:xfrm rot="5400000">
          <a:off x="5458839" y="3447039"/>
          <a:ext cx="2484000" cy="161925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514352</xdr:colOff>
      <xdr:row>8</xdr:row>
      <xdr:rowOff>190501</xdr:rowOff>
    </xdr:from>
    <xdr:to>
      <xdr:col>3</xdr:col>
      <xdr:colOff>188552</xdr:colOff>
      <xdr:row>9</xdr:row>
      <xdr:rowOff>133351</xdr:rowOff>
    </xdr:to>
    <xdr:sp macro="" textlink="">
      <xdr:nvSpPr>
        <xdr:cNvPr id="30" name="右矢印 29"/>
        <xdr:cNvSpPr/>
      </xdr:nvSpPr>
      <xdr:spPr>
        <a:xfrm>
          <a:off x="1295402" y="1952626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0</xdr:colOff>
      <xdr:row>8</xdr:row>
      <xdr:rowOff>190500</xdr:rowOff>
    </xdr:from>
    <xdr:to>
      <xdr:col>7</xdr:col>
      <xdr:colOff>360000</xdr:colOff>
      <xdr:row>9</xdr:row>
      <xdr:rowOff>133350</xdr:rowOff>
    </xdr:to>
    <xdr:sp macro="" textlink="">
      <xdr:nvSpPr>
        <xdr:cNvPr id="31" name="右矢印 30"/>
        <xdr:cNvSpPr/>
      </xdr:nvSpPr>
      <xdr:spPr>
        <a:xfrm>
          <a:off x="4210050" y="1952625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590550</xdr:colOff>
      <xdr:row>8</xdr:row>
      <xdr:rowOff>190500</xdr:rowOff>
    </xdr:from>
    <xdr:to>
      <xdr:col>5</xdr:col>
      <xdr:colOff>264750</xdr:colOff>
      <xdr:row>9</xdr:row>
      <xdr:rowOff>133350</xdr:rowOff>
    </xdr:to>
    <xdr:sp macro="" textlink="">
      <xdr:nvSpPr>
        <xdr:cNvPr id="32" name="右矢印 31"/>
        <xdr:cNvSpPr/>
      </xdr:nvSpPr>
      <xdr:spPr>
        <a:xfrm>
          <a:off x="2743200" y="1952625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95250</xdr:colOff>
      <xdr:row>8</xdr:row>
      <xdr:rowOff>200025</xdr:rowOff>
    </xdr:from>
    <xdr:to>
      <xdr:col>9</xdr:col>
      <xdr:colOff>455250</xdr:colOff>
      <xdr:row>9</xdr:row>
      <xdr:rowOff>142875</xdr:rowOff>
    </xdr:to>
    <xdr:sp macro="" textlink="">
      <xdr:nvSpPr>
        <xdr:cNvPr id="33" name="右矢印 32"/>
        <xdr:cNvSpPr/>
      </xdr:nvSpPr>
      <xdr:spPr>
        <a:xfrm>
          <a:off x="5676900" y="1962150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504826</xdr:colOff>
      <xdr:row>8</xdr:row>
      <xdr:rowOff>38101</xdr:rowOff>
    </xdr:from>
    <xdr:to>
      <xdr:col>11</xdr:col>
      <xdr:colOff>350838</xdr:colOff>
      <xdr:row>10</xdr:row>
      <xdr:rowOff>10801</xdr:rowOff>
    </xdr:to>
    <xdr:sp macro="" textlink="">
      <xdr:nvSpPr>
        <xdr:cNvPr id="34" name="Rectangle 6"/>
        <xdr:cNvSpPr>
          <a:spLocks noChangeArrowheads="1"/>
        </xdr:cNvSpPr>
      </xdr:nvSpPr>
      <xdr:spPr bwMode="auto">
        <a:xfrm>
          <a:off x="6162676" y="2324101"/>
          <a:ext cx="1236662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コーティング</a:t>
          </a:r>
        </a:p>
      </xdr:txBody>
    </xdr:sp>
    <xdr:clientData/>
  </xdr:twoCellAnchor>
  <xdr:twoCellAnchor>
    <xdr:from>
      <xdr:col>9</xdr:col>
      <xdr:colOff>514352</xdr:colOff>
      <xdr:row>10</xdr:row>
      <xdr:rowOff>209551</xdr:rowOff>
    </xdr:from>
    <xdr:to>
      <xdr:col>11</xdr:col>
      <xdr:colOff>360364</xdr:colOff>
      <xdr:row>12</xdr:row>
      <xdr:rowOff>182251</xdr:rowOff>
    </xdr:to>
    <xdr:sp macro="" textlink="">
      <xdr:nvSpPr>
        <xdr:cNvPr id="35" name="Rectangle 6"/>
        <xdr:cNvSpPr>
          <a:spLocks noChangeArrowheads="1"/>
        </xdr:cNvSpPr>
      </xdr:nvSpPr>
      <xdr:spPr bwMode="auto">
        <a:xfrm>
          <a:off x="6172202" y="3200401"/>
          <a:ext cx="1236662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樹脂加工</a:t>
          </a:r>
        </a:p>
      </xdr:txBody>
    </xdr:sp>
    <xdr:clientData/>
  </xdr:twoCellAnchor>
  <xdr:twoCellAnchor>
    <xdr:from>
      <xdr:col>9</xdr:col>
      <xdr:colOff>504827</xdr:colOff>
      <xdr:row>13</xdr:row>
      <xdr:rowOff>190501</xdr:rowOff>
    </xdr:from>
    <xdr:to>
      <xdr:col>11</xdr:col>
      <xdr:colOff>350839</xdr:colOff>
      <xdr:row>15</xdr:row>
      <xdr:rowOff>163201</xdr:rowOff>
    </xdr:to>
    <xdr:sp macro="" textlink="">
      <xdr:nvSpPr>
        <xdr:cNvPr id="36" name="Rectangle 6"/>
        <xdr:cNvSpPr>
          <a:spLocks noChangeArrowheads="1"/>
        </xdr:cNvSpPr>
      </xdr:nvSpPr>
      <xdr:spPr bwMode="auto">
        <a:xfrm>
          <a:off x="6162677" y="4238626"/>
          <a:ext cx="1236662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難燃加工</a:t>
          </a:r>
        </a:p>
      </xdr:txBody>
    </xdr:sp>
    <xdr:clientData/>
  </xdr:twoCellAnchor>
  <xdr:twoCellAnchor>
    <xdr:from>
      <xdr:col>9</xdr:col>
      <xdr:colOff>514350</xdr:colOff>
      <xdr:row>17</xdr:row>
      <xdr:rowOff>0</xdr:rowOff>
    </xdr:from>
    <xdr:to>
      <xdr:col>11</xdr:col>
      <xdr:colOff>360362</xdr:colOff>
      <xdr:row>18</xdr:row>
      <xdr:rowOff>174825</xdr:rowOff>
    </xdr:to>
    <xdr:sp macro="" textlink="">
      <xdr:nvSpPr>
        <xdr:cNvPr id="37" name="Rectangle 6"/>
        <xdr:cNvSpPr>
          <a:spLocks noChangeArrowheads="1"/>
        </xdr:cNvSpPr>
      </xdr:nvSpPr>
      <xdr:spPr bwMode="auto">
        <a:xfrm>
          <a:off x="6172200" y="5457825"/>
          <a:ext cx="1236662" cy="5272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捺染</a:t>
          </a:r>
        </a:p>
      </xdr:txBody>
    </xdr:sp>
    <xdr:clientData/>
  </xdr:twoCellAnchor>
  <xdr:twoCellAnchor>
    <xdr:from>
      <xdr:col>12</xdr:col>
      <xdr:colOff>104775</xdr:colOff>
      <xdr:row>8</xdr:row>
      <xdr:rowOff>47625</xdr:rowOff>
    </xdr:from>
    <xdr:to>
      <xdr:col>13</xdr:col>
      <xdr:colOff>219075</xdr:colOff>
      <xdr:row>10</xdr:row>
      <xdr:rowOff>20325</xdr:rowOff>
    </xdr:to>
    <xdr:sp macro="" textlink="">
      <xdr:nvSpPr>
        <xdr:cNvPr id="38" name="Rectangle 6"/>
        <xdr:cNvSpPr>
          <a:spLocks noChangeArrowheads="1"/>
        </xdr:cNvSpPr>
      </xdr:nvSpPr>
      <xdr:spPr bwMode="auto">
        <a:xfrm>
          <a:off x="7848600" y="2333625"/>
          <a:ext cx="809625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検査</a:t>
          </a:r>
        </a:p>
      </xdr:txBody>
    </xdr:sp>
    <xdr:clientData/>
  </xdr:twoCellAnchor>
  <xdr:twoCellAnchor>
    <xdr:from>
      <xdr:col>14</xdr:col>
      <xdr:colOff>0</xdr:colOff>
      <xdr:row>8</xdr:row>
      <xdr:rowOff>38100</xdr:rowOff>
    </xdr:from>
    <xdr:to>
      <xdr:col>15</xdr:col>
      <xdr:colOff>114300</xdr:colOff>
      <xdr:row>10</xdr:row>
      <xdr:rowOff>10800</xdr:rowOff>
    </xdr:to>
    <xdr:sp macro="" textlink="">
      <xdr:nvSpPr>
        <xdr:cNvPr id="39" name="Rectangle 6"/>
        <xdr:cNvSpPr>
          <a:spLocks noChangeArrowheads="1"/>
        </xdr:cNvSpPr>
      </xdr:nvSpPr>
      <xdr:spPr bwMode="auto">
        <a:xfrm>
          <a:off x="9010650" y="1800225"/>
          <a:ext cx="800100" cy="468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製品</a:t>
          </a:r>
        </a:p>
      </xdr:txBody>
    </xdr:sp>
    <xdr:clientData/>
  </xdr:twoCellAnchor>
  <xdr:twoCellAnchor>
    <xdr:from>
      <xdr:col>11</xdr:col>
      <xdr:colOff>400050</xdr:colOff>
      <xdr:row>8</xdr:row>
      <xdr:rowOff>190500</xdr:rowOff>
    </xdr:from>
    <xdr:to>
      <xdr:col>12</xdr:col>
      <xdr:colOff>74250</xdr:colOff>
      <xdr:row>9</xdr:row>
      <xdr:rowOff>133350</xdr:rowOff>
    </xdr:to>
    <xdr:sp macro="" textlink="">
      <xdr:nvSpPr>
        <xdr:cNvPr id="40" name="右矢印 39"/>
        <xdr:cNvSpPr/>
      </xdr:nvSpPr>
      <xdr:spPr>
        <a:xfrm>
          <a:off x="7353300" y="1952625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257175</xdr:colOff>
      <xdr:row>8</xdr:row>
      <xdr:rowOff>200025</xdr:rowOff>
    </xdr:from>
    <xdr:to>
      <xdr:col>13</xdr:col>
      <xdr:colOff>617175</xdr:colOff>
      <xdr:row>9</xdr:row>
      <xdr:rowOff>142875</xdr:rowOff>
    </xdr:to>
    <xdr:sp macro="" textlink="">
      <xdr:nvSpPr>
        <xdr:cNvPr id="41" name="右矢印 40"/>
        <xdr:cNvSpPr/>
      </xdr:nvSpPr>
      <xdr:spPr>
        <a:xfrm>
          <a:off x="8582025" y="1962150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104775</xdr:colOff>
      <xdr:row>16</xdr:row>
      <xdr:rowOff>219075</xdr:rowOff>
    </xdr:from>
    <xdr:to>
      <xdr:col>13</xdr:col>
      <xdr:colOff>219450</xdr:colOff>
      <xdr:row>18</xdr:row>
      <xdr:rowOff>191775</xdr:rowOff>
    </xdr:to>
    <xdr:sp macro="" textlink="">
      <xdr:nvSpPr>
        <xdr:cNvPr id="42" name="Rectangle 6"/>
        <xdr:cNvSpPr>
          <a:spLocks noChangeArrowheads="1"/>
        </xdr:cNvSpPr>
      </xdr:nvSpPr>
      <xdr:spPr bwMode="auto">
        <a:xfrm>
          <a:off x="7848600" y="5324475"/>
          <a:ext cx="810000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のり抜き</a:t>
          </a:r>
          <a:endParaRPr lang="en-US" altLang="ja-JP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洗浄</a:t>
          </a:r>
        </a:p>
      </xdr:txBody>
    </xdr:sp>
    <xdr:clientData/>
  </xdr:twoCellAnchor>
  <xdr:twoCellAnchor>
    <xdr:from>
      <xdr:col>11</xdr:col>
      <xdr:colOff>400050</xdr:colOff>
      <xdr:row>17</xdr:row>
      <xdr:rowOff>104775</xdr:rowOff>
    </xdr:from>
    <xdr:to>
      <xdr:col>12</xdr:col>
      <xdr:colOff>74250</xdr:colOff>
      <xdr:row>18</xdr:row>
      <xdr:rowOff>47625</xdr:rowOff>
    </xdr:to>
    <xdr:sp macro="" textlink="">
      <xdr:nvSpPr>
        <xdr:cNvPr id="43" name="右矢印 42"/>
        <xdr:cNvSpPr/>
      </xdr:nvSpPr>
      <xdr:spPr>
        <a:xfrm>
          <a:off x="7353300" y="4095750"/>
          <a:ext cx="360000" cy="1905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57150</xdr:colOff>
      <xdr:row>3</xdr:row>
      <xdr:rowOff>47625</xdr:rowOff>
    </xdr:from>
    <xdr:to>
      <xdr:col>4</xdr:col>
      <xdr:colOff>609600</xdr:colOff>
      <xdr:row>5</xdr:row>
      <xdr:rowOff>19050</xdr:rowOff>
    </xdr:to>
    <xdr:sp macro="" textlink="">
      <xdr:nvSpPr>
        <xdr:cNvPr id="44" name="Rectangle 4"/>
        <xdr:cNvSpPr>
          <a:spLocks noChangeArrowheads="1"/>
        </xdr:cNvSpPr>
      </xdr:nvSpPr>
      <xdr:spPr bwMode="auto">
        <a:xfrm>
          <a:off x="152400" y="571500"/>
          <a:ext cx="2609850" cy="4667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製造工程フロー</a:t>
          </a:r>
        </a:p>
      </xdr:txBody>
    </xdr:sp>
    <xdr:clientData/>
  </xdr:twoCellAnchor>
  <xdr:twoCellAnchor>
    <xdr:from>
      <xdr:col>3</xdr:col>
      <xdr:colOff>285750</xdr:colOff>
      <xdr:row>10</xdr:row>
      <xdr:rowOff>133350</xdr:rowOff>
    </xdr:from>
    <xdr:to>
      <xdr:col>4</xdr:col>
      <xdr:colOff>581025</xdr:colOff>
      <xdr:row>12</xdr:row>
      <xdr:rowOff>104775</xdr:rowOff>
    </xdr:to>
    <xdr:sp macro="" textlink="">
      <xdr:nvSpPr>
        <xdr:cNvPr id="45" name="角丸四角形 44"/>
        <xdr:cNvSpPr/>
      </xdr:nvSpPr>
      <xdr:spPr>
        <a:xfrm>
          <a:off x="1752600" y="2390775"/>
          <a:ext cx="981075" cy="466725"/>
        </a:xfrm>
        <a:prstGeom prst="roundRect">
          <a:avLst/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染色排水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495300</xdr:colOff>
      <xdr:row>20</xdr:row>
      <xdr:rowOff>66675</xdr:rowOff>
    </xdr:from>
    <xdr:to>
      <xdr:col>11</xdr:col>
      <xdr:colOff>361950</xdr:colOff>
      <xdr:row>22</xdr:row>
      <xdr:rowOff>66675</xdr:rowOff>
    </xdr:to>
    <xdr:sp macro="" textlink="">
      <xdr:nvSpPr>
        <xdr:cNvPr id="46" name="角丸四角形 45"/>
        <xdr:cNvSpPr/>
      </xdr:nvSpPr>
      <xdr:spPr>
        <a:xfrm>
          <a:off x="6076950" y="4800600"/>
          <a:ext cx="1238250" cy="495300"/>
        </a:xfrm>
        <a:prstGeom prst="roundRect">
          <a:avLst/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各機械洗浄水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457200</xdr:colOff>
      <xdr:row>5</xdr:row>
      <xdr:rowOff>95249</xdr:rowOff>
    </xdr:from>
    <xdr:to>
      <xdr:col>11</xdr:col>
      <xdr:colOff>390525</xdr:colOff>
      <xdr:row>7</xdr:row>
      <xdr:rowOff>9674</xdr:rowOff>
    </xdr:to>
    <xdr:sp macro="" textlink="">
      <xdr:nvSpPr>
        <xdr:cNvPr id="47" name="角丸四角形 46"/>
        <xdr:cNvSpPr/>
      </xdr:nvSpPr>
      <xdr:spPr>
        <a:xfrm>
          <a:off x="6038850" y="1114424"/>
          <a:ext cx="1304925" cy="4097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樹脂・難燃剤等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428625</xdr:colOff>
      <xdr:row>7</xdr:row>
      <xdr:rowOff>19050</xdr:rowOff>
    </xdr:from>
    <xdr:to>
      <xdr:col>10</xdr:col>
      <xdr:colOff>428625</xdr:colOff>
      <xdr:row>8</xdr:row>
      <xdr:rowOff>51975</xdr:rowOff>
    </xdr:to>
    <xdr:sp macro="" textlink="">
      <xdr:nvSpPr>
        <xdr:cNvPr id="48" name="Line 26"/>
        <xdr:cNvSpPr>
          <a:spLocks noChangeShapeType="1"/>
        </xdr:cNvSpPr>
      </xdr:nvSpPr>
      <xdr:spPr bwMode="auto">
        <a:xfrm flipH="1" flipV="1">
          <a:off x="6696075" y="1533525"/>
          <a:ext cx="0" cy="280575"/>
        </a:xfrm>
        <a:prstGeom prst="line">
          <a:avLst/>
        </a:prstGeom>
        <a:noFill/>
        <a:ln w="38100">
          <a:solidFill>
            <a:srgbClr val="0000FF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438150</xdr:colOff>
      <xdr:row>10</xdr:row>
      <xdr:rowOff>33600</xdr:rowOff>
    </xdr:from>
    <xdr:to>
      <xdr:col>12</xdr:col>
      <xdr:colOff>618150</xdr:colOff>
      <xdr:row>14</xdr:row>
      <xdr:rowOff>87000</xdr:rowOff>
    </xdr:to>
    <xdr:sp macro="" textlink="">
      <xdr:nvSpPr>
        <xdr:cNvPr id="49" name="右矢印 48"/>
        <xdr:cNvSpPr/>
      </xdr:nvSpPr>
      <xdr:spPr>
        <a:xfrm rot="16200000">
          <a:off x="7540425" y="3666000"/>
          <a:ext cx="1463100" cy="180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95250</xdr:colOff>
      <xdr:row>13</xdr:row>
      <xdr:rowOff>47625</xdr:rowOff>
    </xdr:from>
    <xdr:to>
      <xdr:col>13</xdr:col>
      <xdr:colOff>209550</xdr:colOff>
      <xdr:row>15</xdr:row>
      <xdr:rowOff>20325</xdr:rowOff>
    </xdr:to>
    <xdr:sp macro="" textlink="">
      <xdr:nvSpPr>
        <xdr:cNvPr id="50" name="Rectangle 6"/>
        <xdr:cNvSpPr>
          <a:spLocks noChangeArrowheads="1"/>
        </xdr:cNvSpPr>
      </xdr:nvSpPr>
      <xdr:spPr bwMode="auto">
        <a:xfrm>
          <a:off x="7839075" y="4095750"/>
          <a:ext cx="809625" cy="6775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乾燥</a:t>
          </a:r>
        </a:p>
      </xdr:txBody>
    </xdr:sp>
    <xdr:clientData/>
  </xdr:twoCellAnchor>
  <xdr:twoCellAnchor>
    <xdr:from>
      <xdr:col>11</xdr:col>
      <xdr:colOff>323850</xdr:colOff>
      <xdr:row>35</xdr:row>
      <xdr:rowOff>152398</xdr:rowOff>
    </xdr:from>
    <xdr:to>
      <xdr:col>14</xdr:col>
      <xdr:colOff>409575</xdr:colOff>
      <xdr:row>38</xdr:row>
      <xdr:rowOff>1423</xdr:rowOff>
    </xdr:to>
    <xdr:sp macro="" textlink="">
      <xdr:nvSpPr>
        <xdr:cNvPr id="51" name="角丸四角形 50"/>
        <xdr:cNvSpPr/>
      </xdr:nvSpPr>
      <xdr:spPr>
        <a:xfrm>
          <a:off x="7534275" y="10763248"/>
          <a:ext cx="2171700" cy="792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en-US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原水ピット</a:t>
          </a:r>
          <a:endParaRPr lang="en-US" altLang="ja-JP" sz="1100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9,100 (20, 17)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4,200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295275</xdr:colOff>
      <xdr:row>28</xdr:row>
      <xdr:rowOff>57149</xdr:rowOff>
    </xdr:from>
    <xdr:to>
      <xdr:col>9</xdr:col>
      <xdr:colOff>285750</xdr:colOff>
      <xdr:row>30</xdr:row>
      <xdr:rowOff>220499</xdr:rowOff>
    </xdr:to>
    <xdr:sp macro="" textlink="">
      <xdr:nvSpPr>
        <xdr:cNvPr id="52" name="角丸四角形 51"/>
        <xdr:cNvSpPr/>
      </xdr:nvSpPr>
      <xdr:spPr>
        <a:xfrm>
          <a:off x="4029075" y="8296274"/>
          <a:ext cx="2076450" cy="792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0">
              <a:solidFill>
                <a:schemeClr val="dk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流量調整槽</a:t>
          </a:r>
          <a:endParaRPr lang="ja-JP" altLang="ja-JP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7 (2.0), 0.07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561975</xdr:colOff>
      <xdr:row>30</xdr:row>
      <xdr:rowOff>228598</xdr:rowOff>
    </xdr:from>
    <xdr:to>
      <xdr:col>7</xdr:col>
      <xdr:colOff>561975</xdr:colOff>
      <xdr:row>32</xdr:row>
      <xdr:rowOff>21298</xdr:rowOff>
    </xdr:to>
    <xdr:sp macro="" textlink="">
      <xdr:nvSpPr>
        <xdr:cNvPr id="54" name="Line 26"/>
        <xdr:cNvSpPr>
          <a:spLocks noChangeShapeType="1"/>
        </xdr:cNvSpPr>
      </xdr:nvSpPr>
      <xdr:spPr bwMode="auto">
        <a:xfrm>
          <a:off x="4772025" y="8181973"/>
          <a:ext cx="0" cy="2880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590550</xdr:colOff>
      <xdr:row>33</xdr:row>
      <xdr:rowOff>76200</xdr:rowOff>
    </xdr:from>
    <xdr:to>
      <xdr:col>3</xdr:col>
      <xdr:colOff>408750</xdr:colOff>
      <xdr:row>33</xdr:row>
      <xdr:rowOff>77788</xdr:rowOff>
    </xdr:to>
    <xdr:sp macro="" textlink="">
      <xdr:nvSpPr>
        <xdr:cNvPr id="55" name="Line 13"/>
        <xdr:cNvSpPr>
          <a:spLocks noChangeShapeType="1"/>
        </xdr:cNvSpPr>
      </xdr:nvSpPr>
      <xdr:spPr bwMode="auto">
        <a:xfrm>
          <a:off x="1371600" y="8524875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66675</xdr:colOff>
      <xdr:row>32</xdr:row>
      <xdr:rowOff>9525</xdr:rowOff>
    </xdr:from>
    <xdr:to>
      <xdr:col>2</xdr:col>
      <xdr:colOff>604837</xdr:colOff>
      <xdr:row>34</xdr:row>
      <xdr:rowOff>54225</xdr:rowOff>
    </xdr:to>
    <xdr:sp macro="" textlink="">
      <xdr:nvSpPr>
        <xdr:cNvPr id="56" name="Rectangle 6"/>
        <xdr:cNvSpPr>
          <a:spLocks noChangeArrowheads="1"/>
        </xdr:cNvSpPr>
      </xdr:nvSpPr>
      <xdr:spPr bwMode="auto">
        <a:xfrm>
          <a:off x="323850" y="9505950"/>
          <a:ext cx="1233487" cy="6733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染色排水</a:t>
          </a:r>
        </a:p>
      </xdr:txBody>
    </xdr:sp>
    <xdr:clientData/>
  </xdr:twoCellAnchor>
  <xdr:twoCellAnchor>
    <xdr:from>
      <xdr:col>3</xdr:col>
      <xdr:colOff>434975</xdr:colOff>
      <xdr:row>32</xdr:row>
      <xdr:rowOff>9525</xdr:rowOff>
    </xdr:from>
    <xdr:to>
      <xdr:col>5</xdr:col>
      <xdr:colOff>287337</xdr:colOff>
      <xdr:row>34</xdr:row>
      <xdr:rowOff>54225</xdr:rowOff>
    </xdr:to>
    <xdr:sp macro="" textlink="">
      <xdr:nvSpPr>
        <xdr:cNvPr id="57" name="Rectangle 7"/>
        <xdr:cNvSpPr>
          <a:spLocks noChangeArrowheads="1"/>
        </xdr:cNvSpPr>
      </xdr:nvSpPr>
      <xdr:spPr bwMode="auto">
        <a:xfrm>
          <a:off x="2082800" y="9505950"/>
          <a:ext cx="1243012" cy="67335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kumimoji="1" lang="ja-JP" altLang="ja-JP" sz="1100" b="0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中和槽</a:t>
          </a:r>
          <a:endParaRPr lang="ja-JP" altLang="ja-JP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276225</xdr:colOff>
      <xdr:row>33</xdr:row>
      <xdr:rowOff>66675</xdr:rowOff>
    </xdr:from>
    <xdr:to>
      <xdr:col>6</xdr:col>
      <xdr:colOff>94425</xdr:colOff>
      <xdr:row>33</xdr:row>
      <xdr:rowOff>68263</xdr:rowOff>
    </xdr:to>
    <xdr:sp macro="" textlink="">
      <xdr:nvSpPr>
        <xdr:cNvPr id="58" name="Line 13"/>
        <xdr:cNvSpPr>
          <a:spLocks noChangeShapeType="1"/>
        </xdr:cNvSpPr>
      </xdr:nvSpPr>
      <xdr:spPr bwMode="auto">
        <a:xfrm>
          <a:off x="3114675" y="8515350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149225</xdr:colOff>
      <xdr:row>32</xdr:row>
      <xdr:rowOff>0</xdr:rowOff>
    </xdr:from>
    <xdr:to>
      <xdr:col>7</xdr:col>
      <xdr:colOff>687387</xdr:colOff>
      <xdr:row>34</xdr:row>
      <xdr:rowOff>44700</xdr:rowOff>
    </xdr:to>
    <xdr:sp macro="" textlink="">
      <xdr:nvSpPr>
        <xdr:cNvPr id="59" name="Rectangle 7"/>
        <xdr:cNvSpPr>
          <a:spLocks noChangeArrowheads="1"/>
        </xdr:cNvSpPr>
      </xdr:nvSpPr>
      <xdr:spPr bwMode="auto">
        <a:xfrm>
          <a:off x="3883025" y="9496425"/>
          <a:ext cx="1233487" cy="67335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kumimoji="1" lang="ja-JP" altLang="ja-JP" sz="1100" b="0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流量調整槽</a:t>
          </a:r>
          <a:endParaRPr lang="ja-JP" altLang="ja-JP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666750</xdr:colOff>
      <xdr:row>33</xdr:row>
      <xdr:rowOff>57150</xdr:rowOff>
    </xdr:from>
    <xdr:to>
      <xdr:col>8</xdr:col>
      <xdr:colOff>484950</xdr:colOff>
      <xdr:row>33</xdr:row>
      <xdr:rowOff>58738</xdr:rowOff>
    </xdr:to>
    <xdr:sp macro="" textlink="">
      <xdr:nvSpPr>
        <xdr:cNvPr id="60" name="Line 13"/>
        <xdr:cNvSpPr>
          <a:spLocks noChangeShapeType="1"/>
        </xdr:cNvSpPr>
      </xdr:nvSpPr>
      <xdr:spPr bwMode="auto">
        <a:xfrm>
          <a:off x="4876800" y="8505825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504825</xdr:colOff>
      <xdr:row>32</xdr:row>
      <xdr:rowOff>0</xdr:rowOff>
    </xdr:from>
    <xdr:to>
      <xdr:col>10</xdr:col>
      <xdr:colOff>357187</xdr:colOff>
      <xdr:row>34</xdr:row>
      <xdr:rowOff>44700</xdr:rowOff>
    </xdr:to>
    <xdr:sp macro="" textlink="">
      <xdr:nvSpPr>
        <xdr:cNvPr id="61" name="Rectangle 7"/>
        <xdr:cNvSpPr>
          <a:spLocks noChangeArrowheads="1"/>
        </xdr:cNvSpPr>
      </xdr:nvSpPr>
      <xdr:spPr bwMode="auto">
        <a:xfrm>
          <a:off x="5629275" y="9496425"/>
          <a:ext cx="1243012" cy="67335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kumimoji="1" lang="ja-JP" altLang="ja-JP" sz="1100" b="0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反応槽</a:t>
          </a:r>
          <a:endParaRPr lang="ja-JP" altLang="ja-JP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323850</xdr:colOff>
      <xdr:row>33</xdr:row>
      <xdr:rowOff>47625</xdr:rowOff>
    </xdr:from>
    <xdr:to>
      <xdr:col>11</xdr:col>
      <xdr:colOff>142050</xdr:colOff>
      <xdr:row>33</xdr:row>
      <xdr:rowOff>49213</xdr:rowOff>
    </xdr:to>
    <xdr:sp macro="" textlink="">
      <xdr:nvSpPr>
        <xdr:cNvPr id="62" name="Line 13"/>
        <xdr:cNvSpPr>
          <a:spLocks noChangeShapeType="1"/>
        </xdr:cNvSpPr>
      </xdr:nvSpPr>
      <xdr:spPr bwMode="auto">
        <a:xfrm>
          <a:off x="6591300" y="8496300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11</xdr:col>
      <xdr:colOff>196850</xdr:colOff>
      <xdr:row>32</xdr:row>
      <xdr:rowOff>0</xdr:rowOff>
    </xdr:from>
    <xdr:to>
      <xdr:col>13</xdr:col>
      <xdr:colOff>49212</xdr:colOff>
      <xdr:row>34</xdr:row>
      <xdr:rowOff>25650</xdr:rowOff>
    </xdr:to>
    <xdr:sp macro="" textlink="">
      <xdr:nvSpPr>
        <xdr:cNvPr id="63" name="Rectangle 7"/>
        <xdr:cNvSpPr>
          <a:spLocks noChangeArrowheads="1"/>
        </xdr:cNvSpPr>
      </xdr:nvSpPr>
      <xdr:spPr bwMode="auto">
        <a:xfrm>
          <a:off x="7407275" y="9496425"/>
          <a:ext cx="1243012" cy="65430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沈殿槽</a:t>
          </a:r>
        </a:p>
      </xdr:txBody>
    </xdr:sp>
    <xdr:clientData/>
  </xdr:twoCellAnchor>
  <xdr:twoCellAnchor>
    <xdr:from>
      <xdr:col>4</xdr:col>
      <xdr:colOff>466724</xdr:colOff>
      <xdr:row>35</xdr:row>
      <xdr:rowOff>152400</xdr:rowOff>
    </xdr:from>
    <xdr:to>
      <xdr:col>7</xdr:col>
      <xdr:colOff>647700</xdr:colOff>
      <xdr:row>38</xdr:row>
      <xdr:rowOff>1425</xdr:rowOff>
    </xdr:to>
    <xdr:sp macro="" textlink="">
      <xdr:nvSpPr>
        <xdr:cNvPr id="68" name="角丸四角形 67"/>
        <xdr:cNvSpPr/>
      </xdr:nvSpPr>
      <xdr:spPr>
        <a:xfrm>
          <a:off x="2809874" y="10763250"/>
          <a:ext cx="2266951" cy="792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en-US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中和槽</a:t>
          </a:r>
          <a:endParaRPr lang="en-US" altLang="ja-JP" sz="1100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ND</a:t>
          </a:r>
          <a:r>
            <a:rPr lang="ja-JP" altLang="en-US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(0.98, 0)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53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600075</xdr:colOff>
      <xdr:row>32</xdr:row>
      <xdr:rowOff>0</xdr:rowOff>
    </xdr:from>
    <xdr:to>
      <xdr:col>15</xdr:col>
      <xdr:colOff>452437</xdr:colOff>
      <xdr:row>34</xdr:row>
      <xdr:rowOff>35175</xdr:rowOff>
    </xdr:to>
    <xdr:sp macro="" textlink="">
      <xdr:nvSpPr>
        <xdr:cNvPr id="69" name="Rectangle 7"/>
        <xdr:cNvSpPr>
          <a:spLocks noChangeArrowheads="1"/>
        </xdr:cNvSpPr>
      </xdr:nvSpPr>
      <xdr:spPr bwMode="auto">
        <a:xfrm>
          <a:off x="9201150" y="9496425"/>
          <a:ext cx="1243012" cy="663825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kumimoji="1" lang="ja-JP" altLang="ja-JP" sz="1100" b="0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原水ピット</a:t>
          </a:r>
          <a:endParaRPr lang="ja-JP" altLang="ja-JP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285750</xdr:colOff>
      <xdr:row>40</xdr:row>
      <xdr:rowOff>38100</xdr:rowOff>
    </xdr:from>
    <xdr:to>
      <xdr:col>6</xdr:col>
      <xdr:colOff>103950</xdr:colOff>
      <xdr:row>40</xdr:row>
      <xdr:rowOff>39688</xdr:rowOff>
    </xdr:to>
    <xdr:sp macro="" textlink="">
      <xdr:nvSpPr>
        <xdr:cNvPr id="70" name="Line 13"/>
        <xdr:cNvSpPr>
          <a:spLocks noChangeShapeType="1"/>
        </xdr:cNvSpPr>
      </xdr:nvSpPr>
      <xdr:spPr bwMode="auto">
        <a:xfrm>
          <a:off x="3124200" y="10220325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647700</xdr:colOff>
      <xdr:row>40</xdr:row>
      <xdr:rowOff>47625</xdr:rowOff>
    </xdr:from>
    <xdr:to>
      <xdr:col>8</xdr:col>
      <xdr:colOff>465900</xdr:colOff>
      <xdr:row>40</xdr:row>
      <xdr:rowOff>49213</xdr:rowOff>
    </xdr:to>
    <xdr:sp macro="" textlink="">
      <xdr:nvSpPr>
        <xdr:cNvPr id="71" name="Line 13"/>
        <xdr:cNvSpPr>
          <a:spLocks noChangeShapeType="1"/>
        </xdr:cNvSpPr>
      </xdr:nvSpPr>
      <xdr:spPr bwMode="auto">
        <a:xfrm>
          <a:off x="4857750" y="10229850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342900</xdr:colOff>
      <xdr:row>40</xdr:row>
      <xdr:rowOff>57150</xdr:rowOff>
    </xdr:from>
    <xdr:to>
      <xdr:col>11</xdr:col>
      <xdr:colOff>197100</xdr:colOff>
      <xdr:row>40</xdr:row>
      <xdr:rowOff>58738</xdr:rowOff>
    </xdr:to>
    <xdr:sp macro="" textlink="">
      <xdr:nvSpPr>
        <xdr:cNvPr id="72" name="Line 13"/>
        <xdr:cNvSpPr>
          <a:spLocks noChangeShapeType="1"/>
        </xdr:cNvSpPr>
      </xdr:nvSpPr>
      <xdr:spPr bwMode="auto">
        <a:xfrm>
          <a:off x="6610350" y="10239375"/>
          <a:ext cx="540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581025</xdr:colOff>
      <xdr:row>40</xdr:row>
      <xdr:rowOff>47625</xdr:rowOff>
    </xdr:from>
    <xdr:to>
      <xdr:col>3</xdr:col>
      <xdr:colOff>399225</xdr:colOff>
      <xdr:row>40</xdr:row>
      <xdr:rowOff>49213</xdr:rowOff>
    </xdr:to>
    <xdr:sp macro="" textlink="">
      <xdr:nvSpPr>
        <xdr:cNvPr id="73" name="Line 13"/>
        <xdr:cNvSpPr>
          <a:spLocks noChangeShapeType="1"/>
        </xdr:cNvSpPr>
      </xdr:nvSpPr>
      <xdr:spPr bwMode="auto">
        <a:xfrm>
          <a:off x="1362075" y="10229850"/>
          <a:ext cx="504000" cy="1588"/>
        </a:xfrm>
        <a:prstGeom prst="line">
          <a:avLst/>
        </a:prstGeom>
        <a:noFill/>
        <a:ln w="76200" cmpd="dbl">
          <a:solidFill>
            <a:schemeClr val="tx1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0</xdr:colOff>
      <xdr:row>41</xdr:row>
      <xdr:rowOff>133350</xdr:rowOff>
    </xdr:from>
    <xdr:to>
      <xdr:col>2</xdr:col>
      <xdr:colOff>9525</xdr:colOff>
      <xdr:row>43</xdr:row>
      <xdr:rowOff>90225</xdr:rowOff>
    </xdr:to>
    <xdr:sp macro="" textlink="">
      <xdr:nvSpPr>
        <xdr:cNvPr id="74" name="Line 26"/>
        <xdr:cNvSpPr>
          <a:spLocks noChangeShapeType="1"/>
        </xdr:cNvSpPr>
      </xdr:nvSpPr>
      <xdr:spPr bwMode="auto">
        <a:xfrm flipH="1">
          <a:off x="790575" y="13096875"/>
          <a:ext cx="9525" cy="576000"/>
        </a:xfrm>
        <a:prstGeom prst="line">
          <a:avLst/>
        </a:prstGeom>
        <a:noFill/>
        <a:ln w="85725" cmpd="dbl">
          <a:solidFill>
            <a:schemeClr val="tx1"/>
          </a:solidFill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38100</xdr:colOff>
      <xdr:row>38</xdr:row>
      <xdr:rowOff>19050</xdr:rowOff>
    </xdr:from>
    <xdr:to>
      <xdr:col>6</xdr:col>
      <xdr:colOff>38100</xdr:colOff>
      <xdr:row>39</xdr:row>
      <xdr:rowOff>312523</xdr:rowOff>
    </xdr:to>
    <xdr:sp macro="" textlink="">
      <xdr:nvSpPr>
        <xdr:cNvPr id="75" name="Line 26"/>
        <xdr:cNvSpPr>
          <a:spLocks noChangeShapeType="1"/>
        </xdr:cNvSpPr>
      </xdr:nvSpPr>
      <xdr:spPr bwMode="auto">
        <a:xfrm>
          <a:off x="3609975" y="11334750"/>
          <a:ext cx="0" cy="607798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85724</xdr:colOff>
      <xdr:row>38</xdr:row>
      <xdr:rowOff>9524</xdr:rowOff>
    </xdr:from>
    <xdr:to>
      <xdr:col>2</xdr:col>
      <xdr:colOff>95249</xdr:colOff>
      <xdr:row>39</xdr:row>
      <xdr:rowOff>28722</xdr:rowOff>
    </xdr:to>
    <xdr:sp macro="" textlink="">
      <xdr:nvSpPr>
        <xdr:cNvPr id="76" name="Line 26"/>
        <xdr:cNvSpPr>
          <a:spLocks noChangeShapeType="1"/>
        </xdr:cNvSpPr>
      </xdr:nvSpPr>
      <xdr:spPr bwMode="auto">
        <a:xfrm flipH="1">
          <a:off x="876299" y="11325224"/>
          <a:ext cx="9525" cy="333523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11</xdr:col>
      <xdr:colOff>9525</xdr:colOff>
      <xdr:row>37</xdr:row>
      <xdr:rowOff>314324</xdr:rowOff>
    </xdr:from>
    <xdr:to>
      <xdr:col>11</xdr:col>
      <xdr:colOff>9525</xdr:colOff>
      <xdr:row>39</xdr:row>
      <xdr:rowOff>310421</xdr:rowOff>
    </xdr:to>
    <xdr:sp macro="" textlink="">
      <xdr:nvSpPr>
        <xdr:cNvPr id="77" name="Line 26"/>
        <xdr:cNvSpPr>
          <a:spLocks noChangeShapeType="1"/>
        </xdr:cNvSpPr>
      </xdr:nvSpPr>
      <xdr:spPr bwMode="auto">
        <a:xfrm>
          <a:off x="7058025" y="11315699"/>
          <a:ext cx="0" cy="624747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11</xdr:col>
      <xdr:colOff>190500</xdr:colOff>
      <xdr:row>43</xdr:row>
      <xdr:rowOff>104775</xdr:rowOff>
    </xdr:from>
    <xdr:to>
      <xdr:col>13</xdr:col>
      <xdr:colOff>42862</xdr:colOff>
      <xdr:row>45</xdr:row>
      <xdr:rowOff>149475</xdr:rowOff>
    </xdr:to>
    <xdr:sp macro="" textlink="">
      <xdr:nvSpPr>
        <xdr:cNvPr id="79" name="Rectangle 7"/>
        <xdr:cNvSpPr>
          <a:spLocks noChangeArrowheads="1"/>
        </xdr:cNvSpPr>
      </xdr:nvSpPr>
      <xdr:spPr bwMode="auto">
        <a:xfrm>
          <a:off x="7143750" y="11029950"/>
          <a:ext cx="1223962" cy="540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汚泥濃縮槽</a:t>
          </a:r>
        </a:p>
      </xdr:txBody>
    </xdr:sp>
    <xdr:clientData/>
  </xdr:twoCellAnchor>
  <xdr:twoCellAnchor>
    <xdr:from>
      <xdr:col>10</xdr:col>
      <xdr:colOff>371888</xdr:colOff>
      <xdr:row>44</xdr:row>
      <xdr:rowOff>132937</xdr:rowOff>
    </xdr:from>
    <xdr:to>
      <xdr:col>11</xdr:col>
      <xdr:colOff>190088</xdr:colOff>
      <xdr:row>44</xdr:row>
      <xdr:rowOff>142462</xdr:rowOff>
    </xdr:to>
    <xdr:sp macro="" textlink="">
      <xdr:nvSpPr>
        <xdr:cNvPr id="80" name="Line 26"/>
        <xdr:cNvSpPr>
          <a:spLocks noChangeShapeType="1"/>
        </xdr:cNvSpPr>
      </xdr:nvSpPr>
      <xdr:spPr bwMode="auto">
        <a:xfrm rot="5400000" flipH="1">
          <a:off x="6886575" y="11058525"/>
          <a:ext cx="9525" cy="504000"/>
        </a:xfrm>
        <a:prstGeom prst="line">
          <a:avLst/>
        </a:prstGeom>
        <a:noFill/>
        <a:ln w="85725" cmpd="dbl">
          <a:solidFill>
            <a:schemeClr val="bg1">
              <a:lumMod val="50000"/>
            </a:schemeClr>
          </a:solidFill>
          <a:prstDash val="sysDash"/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n>
              <a:solidFill>
                <a:schemeClr val="tx1"/>
              </a:solidFill>
              <a:prstDash val="sysDash"/>
            </a:ln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476250</xdr:colOff>
      <xdr:row>43</xdr:row>
      <xdr:rowOff>104775</xdr:rowOff>
    </xdr:from>
    <xdr:to>
      <xdr:col>10</xdr:col>
      <xdr:colOff>328612</xdr:colOff>
      <xdr:row>45</xdr:row>
      <xdr:rowOff>149475</xdr:rowOff>
    </xdr:to>
    <xdr:sp macro="" textlink="">
      <xdr:nvSpPr>
        <xdr:cNvPr id="82" name="Rectangle 7"/>
        <xdr:cNvSpPr>
          <a:spLocks noChangeArrowheads="1"/>
        </xdr:cNvSpPr>
      </xdr:nvSpPr>
      <xdr:spPr bwMode="auto">
        <a:xfrm>
          <a:off x="5372100" y="11029950"/>
          <a:ext cx="1223962" cy="540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脱水機</a:t>
          </a:r>
        </a:p>
      </xdr:txBody>
    </xdr:sp>
    <xdr:clientData/>
  </xdr:twoCellAnchor>
  <xdr:twoCellAnchor>
    <xdr:from>
      <xdr:col>7</xdr:col>
      <xdr:colOff>657638</xdr:colOff>
      <xdr:row>44</xdr:row>
      <xdr:rowOff>123412</xdr:rowOff>
    </xdr:from>
    <xdr:to>
      <xdr:col>8</xdr:col>
      <xdr:colOff>475838</xdr:colOff>
      <xdr:row>44</xdr:row>
      <xdr:rowOff>132937</xdr:rowOff>
    </xdr:to>
    <xdr:sp macro="" textlink="">
      <xdr:nvSpPr>
        <xdr:cNvPr id="83" name="Line 26"/>
        <xdr:cNvSpPr>
          <a:spLocks noChangeShapeType="1"/>
        </xdr:cNvSpPr>
      </xdr:nvSpPr>
      <xdr:spPr bwMode="auto">
        <a:xfrm rot="5400000" flipH="1">
          <a:off x="5114925" y="11049000"/>
          <a:ext cx="9525" cy="504000"/>
        </a:xfrm>
        <a:prstGeom prst="line">
          <a:avLst/>
        </a:prstGeom>
        <a:noFill/>
        <a:ln w="85725" cmpd="dbl">
          <a:solidFill>
            <a:schemeClr val="bg1">
              <a:lumMod val="50000"/>
            </a:schemeClr>
          </a:solidFill>
          <a:prstDash val="sysDash"/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n>
              <a:solidFill>
                <a:schemeClr val="tx1"/>
              </a:solidFill>
              <a:prstDash val="sysDash"/>
            </a:ln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57150</xdr:colOff>
      <xdr:row>43</xdr:row>
      <xdr:rowOff>104775</xdr:rowOff>
    </xdr:from>
    <xdr:to>
      <xdr:col>7</xdr:col>
      <xdr:colOff>595312</xdr:colOff>
      <xdr:row>45</xdr:row>
      <xdr:rowOff>149475</xdr:rowOff>
    </xdr:to>
    <xdr:sp macro="" textlink="">
      <xdr:nvSpPr>
        <xdr:cNvPr id="84" name="Rectangle 7"/>
        <xdr:cNvSpPr>
          <a:spLocks noChangeArrowheads="1"/>
        </xdr:cNvSpPr>
      </xdr:nvSpPr>
      <xdr:spPr bwMode="auto">
        <a:xfrm>
          <a:off x="3581400" y="11029950"/>
          <a:ext cx="1223962" cy="540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乾燥炉</a:t>
          </a:r>
        </a:p>
      </xdr:txBody>
    </xdr:sp>
    <xdr:clientData/>
  </xdr:twoCellAnchor>
  <xdr:twoCellAnchor>
    <xdr:from>
      <xdr:col>2</xdr:col>
      <xdr:colOff>647700</xdr:colOff>
      <xdr:row>43</xdr:row>
      <xdr:rowOff>66676</xdr:rowOff>
    </xdr:from>
    <xdr:to>
      <xdr:col>5</xdr:col>
      <xdr:colOff>238126</xdr:colOff>
      <xdr:row>45</xdr:row>
      <xdr:rowOff>209550</xdr:rowOff>
    </xdr:to>
    <xdr:sp macro="" textlink="">
      <xdr:nvSpPr>
        <xdr:cNvPr id="85" name="Rectangle 7"/>
        <xdr:cNvSpPr>
          <a:spLocks noChangeArrowheads="1"/>
        </xdr:cNvSpPr>
      </xdr:nvSpPr>
      <xdr:spPr bwMode="auto">
        <a:xfrm>
          <a:off x="1600200" y="13192126"/>
          <a:ext cx="1676401" cy="77152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dash"/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廃棄</a:t>
          </a:r>
          <a:endParaRPr lang="en-US" altLang="ja-JP" b="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セメント工場</a:t>
          </a:r>
          <a:endParaRPr lang="en-US" altLang="ja-JP" b="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（リサイクル）</a:t>
          </a:r>
          <a:endParaRPr lang="en-US" altLang="ja-JP" b="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247650</xdr:colOff>
      <xdr:row>44</xdr:row>
      <xdr:rowOff>123825</xdr:rowOff>
    </xdr:from>
    <xdr:to>
      <xdr:col>6</xdr:col>
      <xdr:colOff>65850</xdr:colOff>
      <xdr:row>44</xdr:row>
      <xdr:rowOff>133350</xdr:rowOff>
    </xdr:to>
    <xdr:sp macro="" textlink="">
      <xdr:nvSpPr>
        <xdr:cNvPr id="87" name="Line 26"/>
        <xdr:cNvSpPr>
          <a:spLocks noChangeShapeType="1"/>
        </xdr:cNvSpPr>
      </xdr:nvSpPr>
      <xdr:spPr bwMode="auto">
        <a:xfrm rot="5400000" flipH="1">
          <a:off x="3333337" y="11049413"/>
          <a:ext cx="9525" cy="504000"/>
        </a:xfrm>
        <a:prstGeom prst="line">
          <a:avLst/>
        </a:prstGeom>
        <a:noFill/>
        <a:ln w="85725" cmpd="dbl">
          <a:solidFill>
            <a:schemeClr val="bg1">
              <a:lumMod val="50000"/>
            </a:schemeClr>
          </a:solidFill>
          <a:prstDash val="sysDash"/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n>
              <a:solidFill>
                <a:schemeClr val="tx1"/>
              </a:solidFill>
              <a:prstDash val="sysDash"/>
            </a:ln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132937</xdr:colOff>
      <xdr:row>41</xdr:row>
      <xdr:rowOff>67088</xdr:rowOff>
    </xdr:from>
    <xdr:to>
      <xdr:col>12</xdr:col>
      <xdr:colOff>142462</xdr:colOff>
      <xdr:row>42</xdr:row>
      <xdr:rowOff>292763</xdr:rowOff>
    </xdr:to>
    <xdr:sp macro="" textlink="">
      <xdr:nvSpPr>
        <xdr:cNvPr id="89" name="Line 26"/>
        <xdr:cNvSpPr>
          <a:spLocks noChangeShapeType="1"/>
        </xdr:cNvSpPr>
      </xdr:nvSpPr>
      <xdr:spPr bwMode="auto">
        <a:xfrm flipH="1">
          <a:off x="7771987" y="12535313"/>
          <a:ext cx="9525" cy="540000"/>
        </a:xfrm>
        <a:prstGeom prst="line">
          <a:avLst/>
        </a:prstGeom>
        <a:noFill/>
        <a:ln w="85725" cmpd="dbl">
          <a:solidFill>
            <a:schemeClr val="bg1">
              <a:lumMod val="50000"/>
            </a:schemeClr>
          </a:solidFill>
          <a:prstDash val="sysDash"/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n>
              <a:solidFill>
                <a:schemeClr val="tx1"/>
              </a:solidFill>
              <a:prstDash val="sysDash"/>
            </a:ln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104775</xdr:colOff>
      <xdr:row>5</xdr:row>
      <xdr:rowOff>76200</xdr:rowOff>
    </xdr:from>
    <xdr:to>
      <xdr:col>5</xdr:col>
      <xdr:colOff>38100</xdr:colOff>
      <xdr:row>6</xdr:row>
      <xdr:rowOff>343050</xdr:rowOff>
    </xdr:to>
    <xdr:sp macro="" textlink="">
      <xdr:nvSpPr>
        <xdr:cNvPr id="90" name="角丸四角形 89"/>
        <xdr:cNvSpPr/>
      </xdr:nvSpPr>
      <xdr:spPr>
        <a:xfrm>
          <a:off x="1590675" y="1304925"/>
          <a:ext cx="1323975" cy="6192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染料・難燃剤等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66675</xdr:colOff>
      <xdr:row>7</xdr:row>
      <xdr:rowOff>0</xdr:rowOff>
    </xdr:from>
    <xdr:to>
      <xdr:col>4</xdr:col>
      <xdr:colOff>66675</xdr:colOff>
      <xdr:row>8</xdr:row>
      <xdr:rowOff>32925</xdr:rowOff>
    </xdr:to>
    <xdr:sp macro="" textlink="">
      <xdr:nvSpPr>
        <xdr:cNvPr id="91" name="Line 26"/>
        <xdr:cNvSpPr>
          <a:spLocks noChangeShapeType="1"/>
        </xdr:cNvSpPr>
      </xdr:nvSpPr>
      <xdr:spPr bwMode="auto">
        <a:xfrm flipH="1" flipV="1">
          <a:off x="2247900" y="1933575"/>
          <a:ext cx="0" cy="385350"/>
        </a:xfrm>
        <a:prstGeom prst="line">
          <a:avLst/>
        </a:prstGeom>
        <a:noFill/>
        <a:ln w="38100">
          <a:solidFill>
            <a:srgbClr val="0000FF"/>
          </a:solidFill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657225</xdr:colOff>
      <xdr:row>30</xdr:row>
      <xdr:rowOff>190500</xdr:rowOff>
    </xdr:from>
    <xdr:to>
      <xdr:col>14</xdr:col>
      <xdr:colOff>666750</xdr:colOff>
      <xdr:row>31</xdr:row>
      <xdr:rowOff>328350</xdr:rowOff>
    </xdr:to>
    <xdr:sp macro="" textlink="">
      <xdr:nvSpPr>
        <xdr:cNvPr id="93" name="Line 26"/>
        <xdr:cNvSpPr>
          <a:spLocks noChangeShapeType="1"/>
        </xdr:cNvSpPr>
      </xdr:nvSpPr>
      <xdr:spPr bwMode="auto">
        <a:xfrm flipH="1">
          <a:off x="9791700" y="9591675"/>
          <a:ext cx="9525" cy="490275"/>
        </a:xfrm>
        <a:prstGeom prst="line">
          <a:avLst/>
        </a:prstGeom>
        <a:noFill/>
        <a:ln w="85725" cmpd="dbl">
          <a:solidFill>
            <a:schemeClr val="tx1"/>
          </a:solidFill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266700</xdr:colOff>
      <xdr:row>28</xdr:row>
      <xdr:rowOff>9530</xdr:rowOff>
    </xdr:from>
    <xdr:to>
      <xdr:col>3</xdr:col>
      <xdr:colOff>161925</xdr:colOff>
      <xdr:row>29</xdr:row>
      <xdr:rowOff>181508</xdr:rowOff>
    </xdr:to>
    <xdr:grpSp>
      <xdr:nvGrpSpPr>
        <xdr:cNvPr id="95" name="グループ化 94"/>
        <xdr:cNvGrpSpPr/>
      </xdr:nvGrpSpPr>
      <xdr:grpSpPr>
        <a:xfrm>
          <a:off x="481338" y="7530826"/>
          <a:ext cx="1182182" cy="443570"/>
          <a:chOff x="1485900" y="8820150"/>
          <a:chExt cx="1285875" cy="333375"/>
        </a:xfrm>
      </xdr:grpSpPr>
      <xdr:sp macro="" textlink="">
        <xdr:nvSpPr>
          <xdr:cNvPr id="94" name="Rectangle 6"/>
          <xdr:cNvSpPr>
            <a:spLocks noChangeArrowheads="1"/>
          </xdr:cNvSpPr>
        </xdr:nvSpPr>
        <xdr:spPr bwMode="auto">
          <a:xfrm>
            <a:off x="1485900" y="8820150"/>
            <a:ext cx="1285875" cy="33337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  <a:prstDash val="sysDash"/>
            <a:miter lim="800000"/>
            <a:headEnd/>
            <a:tailEnd/>
          </a:ln>
          <a:effectLst/>
          <a:extLst/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r"/>
            <a:r>
              <a:rPr lang="ja-JP" altLang="en-US" b="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試料採取箇所</a:t>
            </a:r>
          </a:p>
        </xdr:txBody>
      </xdr:sp>
      <xdr:sp macro="" textlink="">
        <xdr:nvSpPr>
          <xdr:cNvPr id="92" name="Line 26"/>
          <xdr:cNvSpPr>
            <a:spLocks noChangeShapeType="1"/>
          </xdr:cNvSpPr>
        </xdr:nvSpPr>
        <xdr:spPr bwMode="auto">
          <a:xfrm flipH="1">
            <a:off x="1666874" y="8896350"/>
            <a:ext cx="9525" cy="205974"/>
          </a:xfrm>
          <a:prstGeom prst="line">
            <a:avLst/>
          </a:prstGeom>
          <a:noFill/>
          <a:ln w="19050">
            <a:solidFill>
              <a:srgbClr val="FF0000"/>
            </a:solidFill>
            <a:prstDash val="solid"/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endParaRPr lang="ja-JP" altLang="en-US" b="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7</xdr:col>
      <xdr:colOff>247649</xdr:colOff>
      <xdr:row>45</xdr:row>
      <xdr:rowOff>276225</xdr:rowOff>
    </xdr:from>
    <xdr:to>
      <xdr:col>11</xdr:col>
      <xdr:colOff>28575</xdr:colOff>
      <xdr:row>49</xdr:row>
      <xdr:rowOff>123825</xdr:rowOff>
    </xdr:to>
    <xdr:sp macro="" textlink="">
      <xdr:nvSpPr>
        <xdr:cNvPr id="96" name="角丸四角形 95"/>
        <xdr:cNvSpPr/>
      </xdr:nvSpPr>
      <xdr:spPr>
        <a:xfrm>
          <a:off x="4676774" y="14030325"/>
          <a:ext cx="2562226" cy="8763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en-US" sz="1100" b="0">
              <a:solidFill>
                <a:schemeClr val="dk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乾燥前汚泥</a:t>
          </a:r>
          <a:endParaRPr lang="en-US" altLang="ja-JP" sz="1100" b="0">
            <a:solidFill>
              <a:schemeClr val="dk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7.0 (0.062, 0.053)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36,000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504825</xdr:colOff>
      <xdr:row>45</xdr:row>
      <xdr:rowOff>276225</xdr:rowOff>
    </xdr:from>
    <xdr:to>
      <xdr:col>7</xdr:col>
      <xdr:colOff>133350</xdr:colOff>
      <xdr:row>49</xdr:row>
      <xdr:rowOff>123825</xdr:rowOff>
    </xdr:to>
    <xdr:sp macro="" textlink="">
      <xdr:nvSpPr>
        <xdr:cNvPr id="97" name="角丸四角形 96"/>
        <xdr:cNvSpPr/>
      </xdr:nvSpPr>
      <xdr:spPr>
        <a:xfrm>
          <a:off x="2152650" y="14030325"/>
          <a:ext cx="2409825" cy="8763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乾燥汚泥</a:t>
          </a:r>
          <a:endParaRPr lang="en-US" altLang="ja-JP" b="0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PBDD/Fs</a:t>
          </a:r>
          <a:r>
            <a:rPr lang="ja-JP" altLang="ja-JP" sz="1100" b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65 (0.29, 0.28)</a:t>
          </a:r>
          <a:endParaRPr lang="ja-JP" altLang="ja-JP" b="0">
            <a:solidFill>
              <a:schemeClr val="tx1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altLang="ja-JP" sz="1100" b="0">
              <a:solidFill>
                <a:srgbClr val="0000FF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36,000</a:t>
          </a:r>
          <a:endParaRPr lang="ja-JP" altLang="ja-JP" b="0">
            <a:solidFill>
              <a:srgbClr val="0000FF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371475</xdr:colOff>
      <xdr:row>44</xdr:row>
      <xdr:rowOff>180975</xdr:rowOff>
    </xdr:from>
    <xdr:to>
      <xdr:col>8</xdr:col>
      <xdr:colOff>371475</xdr:colOff>
      <xdr:row>45</xdr:row>
      <xdr:rowOff>288000</xdr:rowOff>
    </xdr:to>
    <xdr:sp macro="" textlink="">
      <xdr:nvSpPr>
        <xdr:cNvPr id="98" name="Line 26"/>
        <xdr:cNvSpPr>
          <a:spLocks noChangeShapeType="1"/>
        </xdr:cNvSpPr>
      </xdr:nvSpPr>
      <xdr:spPr bwMode="auto">
        <a:xfrm flipV="1">
          <a:off x="5495925" y="13382625"/>
          <a:ext cx="0" cy="42135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647700</xdr:colOff>
      <xdr:row>44</xdr:row>
      <xdr:rowOff>200025</xdr:rowOff>
    </xdr:from>
    <xdr:to>
      <xdr:col>5</xdr:col>
      <xdr:colOff>647700</xdr:colOff>
      <xdr:row>45</xdr:row>
      <xdr:rowOff>307050</xdr:rowOff>
    </xdr:to>
    <xdr:sp macro="" textlink="">
      <xdr:nvSpPr>
        <xdr:cNvPr id="99" name="Line 26"/>
        <xdr:cNvSpPr>
          <a:spLocks noChangeShapeType="1"/>
        </xdr:cNvSpPr>
      </xdr:nvSpPr>
      <xdr:spPr bwMode="auto">
        <a:xfrm flipV="1">
          <a:off x="3686175" y="13401675"/>
          <a:ext cx="0" cy="42135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endParaRPr lang="ja-JP" altLang="en-US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357188</xdr:colOff>
      <xdr:row>34</xdr:row>
      <xdr:rowOff>33339</xdr:rowOff>
    </xdr:from>
    <xdr:to>
      <xdr:col>13</xdr:col>
      <xdr:colOff>133350</xdr:colOff>
      <xdr:row>34</xdr:row>
      <xdr:rowOff>304803</xdr:rowOff>
    </xdr:to>
    <xdr:sp macro="" textlink="">
      <xdr:nvSpPr>
        <xdr:cNvPr id="7" name="右中かっこ 6"/>
        <xdr:cNvSpPr/>
      </xdr:nvSpPr>
      <xdr:spPr bwMode="auto">
        <a:xfrm rot="5400000">
          <a:off x="5233987" y="6862765"/>
          <a:ext cx="271464" cy="6729412"/>
        </a:xfrm>
        <a:prstGeom prst="rightBrace">
          <a:avLst>
            <a:gd name="adj1" fmla="val 0"/>
            <a:gd name="adj2" fmla="val 50000"/>
          </a:avLst>
        </a:prstGeom>
        <a:noFill/>
        <a:ln w="190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638175</xdr:colOff>
      <xdr:row>34</xdr:row>
      <xdr:rowOff>247649</xdr:rowOff>
    </xdr:from>
    <xdr:to>
      <xdr:col>10</xdr:col>
      <xdr:colOff>590550</xdr:colOff>
      <xdr:row>35</xdr:row>
      <xdr:rowOff>82799</xdr:rowOff>
    </xdr:to>
    <xdr:sp macro="" textlink="">
      <xdr:nvSpPr>
        <xdr:cNvPr id="88" name="Rectangle 6"/>
        <xdr:cNvSpPr>
          <a:spLocks noChangeArrowheads="1"/>
        </xdr:cNvSpPr>
      </xdr:nvSpPr>
      <xdr:spPr bwMode="auto">
        <a:xfrm>
          <a:off x="3676650" y="10372724"/>
          <a:ext cx="3429000" cy="32092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/>
          <a:r>
            <a:rPr lang="en-US" altLang="ja-JP" b="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2015</a:t>
          </a:r>
          <a:r>
            <a:rPr lang="ja-JP" altLang="en-US" b="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年度調査時より増設された排水設備</a:t>
          </a:r>
        </a:p>
      </xdr:txBody>
    </xdr:sp>
    <xdr:clientData/>
  </xdr:twoCellAnchor>
  <xdr:twoCellAnchor>
    <xdr:from>
      <xdr:col>12</xdr:col>
      <xdr:colOff>47625</xdr:colOff>
      <xdr:row>19</xdr:row>
      <xdr:rowOff>0</xdr:rowOff>
    </xdr:from>
    <xdr:to>
      <xdr:col>13</xdr:col>
      <xdr:colOff>276225</xdr:colOff>
      <xdr:row>21</xdr:row>
      <xdr:rowOff>0</xdr:rowOff>
    </xdr:to>
    <xdr:sp macro="" textlink="">
      <xdr:nvSpPr>
        <xdr:cNvPr id="100" name="角丸四角形 99"/>
        <xdr:cNvSpPr/>
      </xdr:nvSpPr>
      <xdr:spPr>
        <a:xfrm>
          <a:off x="7953375" y="5553075"/>
          <a:ext cx="923925" cy="628650"/>
        </a:xfrm>
        <a:prstGeom prst="roundRect">
          <a:avLst/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洗浄水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142875</xdr:colOff>
      <xdr:row>24</xdr:row>
      <xdr:rowOff>47626</xdr:rowOff>
    </xdr:from>
    <xdr:to>
      <xdr:col>14</xdr:col>
      <xdr:colOff>676275</xdr:colOff>
      <xdr:row>24</xdr:row>
      <xdr:rowOff>428625</xdr:rowOff>
    </xdr:to>
    <xdr:sp macro="" textlink="">
      <xdr:nvSpPr>
        <xdr:cNvPr id="9" name="正方形/長方形 8"/>
        <xdr:cNvSpPr/>
      </xdr:nvSpPr>
      <xdr:spPr bwMode="auto">
        <a:xfrm>
          <a:off x="1095375" y="6848476"/>
          <a:ext cx="8877300" cy="380999"/>
        </a:xfrm>
        <a:prstGeom prst="rect">
          <a:avLst/>
        </a:prstGeom>
        <a:ln>
          <a:solidFill>
            <a:schemeClr val="bg1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図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en-US" altLang="ja-JP" sz="200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　製造工程フロー</a:t>
          </a:r>
        </a:p>
      </xdr:txBody>
    </xdr:sp>
    <xdr:clientData/>
  </xdr:twoCellAnchor>
  <xdr:twoCellAnchor>
    <xdr:from>
      <xdr:col>2</xdr:col>
      <xdr:colOff>0</xdr:colOff>
      <xdr:row>51</xdr:row>
      <xdr:rowOff>38100</xdr:rowOff>
    </xdr:from>
    <xdr:to>
      <xdr:col>14</xdr:col>
      <xdr:colOff>533400</xdr:colOff>
      <xdr:row>52</xdr:row>
      <xdr:rowOff>95250</xdr:rowOff>
    </xdr:to>
    <xdr:sp macro="" textlink="">
      <xdr:nvSpPr>
        <xdr:cNvPr id="101" name="正方形/長方形 100"/>
        <xdr:cNvSpPr/>
      </xdr:nvSpPr>
      <xdr:spPr bwMode="auto">
        <a:xfrm>
          <a:off x="952500" y="15916275"/>
          <a:ext cx="8877300" cy="371475"/>
        </a:xfrm>
        <a:prstGeom prst="rect">
          <a:avLst/>
        </a:prstGeom>
        <a:ln>
          <a:solidFill>
            <a:schemeClr val="bg1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-</a:t>
          </a:r>
          <a:r>
            <a:rPr kumimoji="1" lang="en-US" altLang="ja-JP" sz="2000"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排水処理工程フロー</a:t>
          </a:r>
          <a:endParaRPr lang="ja-JP" altLang="ja-JP" sz="20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endParaRPr kumimoji="1" lang="ja-JP" altLang="en-US" sz="2000"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90775" y="248602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11</xdr:row>
      <xdr:rowOff>0</xdr:rowOff>
    </xdr:from>
    <xdr:to>
      <xdr:col>9</xdr:col>
      <xdr:colOff>657225</xdr:colOff>
      <xdr:row>11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90775" y="248602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333375</xdr:colOff>
      <xdr:row>11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4505325" y="248602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11</xdr:row>
      <xdr:rowOff>0</xdr:rowOff>
    </xdr:from>
    <xdr:to>
      <xdr:col>10</xdr:col>
      <xdr:colOff>571500</xdr:colOff>
      <xdr:row>11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70485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11</xdr:row>
      <xdr:rowOff>0</xdr:rowOff>
    </xdr:from>
    <xdr:to>
      <xdr:col>7</xdr:col>
      <xdr:colOff>38100</xdr:colOff>
      <xdr:row>11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4457700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11</xdr:row>
      <xdr:rowOff>0</xdr:rowOff>
    </xdr:from>
    <xdr:to>
      <xdr:col>3</xdr:col>
      <xdr:colOff>180975</xdr:colOff>
      <xdr:row>11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857375" y="248602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25</xdr:row>
      <xdr:rowOff>66675</xdr:rowOff>
    </xdr:from>
    <xdr:to>
      <xdr:col>14</xdr:col>
      <xdr:colOff>19050</xdr:colOff>
      <xdr:row>27</xdr:row>
      <xdr:rowOff>19050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47725" y="45815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-1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PBDDs/DFs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同族体組成（％）</a:t>
          </a:r>
        </a:p>
      </xdr:txBody>
    </xdr:sp>
    <xdr:clientData/>
  </xdr:twoCellAnchor>
  <xdr:twoCellAnchor>
    <xdr:from>
      <xdr:col>2</xdr:col>
      <xdr:colOff>19050</xdr:colOff>
      <xdr:row>52</xdr:row>
      <xdr:rowOff>38100</xdr:rowOff>
    </xdr:from>
    <xdr:to>
      <xdr:col>14</xdr:col>
      <xdr:colOff>47625</xdr:colOff>
      <xdr:row>53</xdr:row>
      <xdr:rowOff>161925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876300" y="9182100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-2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同族体組成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ja-JP" sz="1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13</xdr:col>
      <xdr:colOff>666750</xdr:colOff>
      <xdr:row>25</xdr:row>
      <xdr:rowOff>0</xdr:rowOff>
    </xdr:to>
    <xdr:graphicFrame macro="">
      <xdr:nvGraphicFramePr>
        <xdr:cNvPr id="139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666750</xdr:colOff>
      <xdr:row>51</xdr:row>
      <xdr:rowOff>152400</xdr:rowOff>
    </xdr:to>
    <xdr:graphicFrame macro="">
      <xdr:nvGraphicFramePr>
        <xdr:cNvPr id="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142875</xdr:colOff>
      <xdr:row>78</xdr:row>
      <xdr:rowOff>47625</xdr:rowOff>
    </xdr:from>
    <xdr:to>
      <xdr:col>14</xdr:col>
      <xdr:colOff>0</xdr:colOff>
      <xdr:row>80</xdr:row>
      <xdr:rowOff>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828675" y="136493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-3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ja-JP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同族体組成</a:t>
          </a:r>
          <a:r>
            <a:rPr lang="ja-JP" altLang="en-US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</a:t>
          </a:r>
          <a:r>
            <a:rPr lang="en-US" altLang="ja-JP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DeBDE</a:t>
          </a:r>
          <a:r>
            <a:rPr lang="ja-JP" altLang="en-US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除く）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ja-JP" sz="1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13</xdr:col>
      <xdr:colOff>666750</xdr:colOff>
      <xdr:row>77</xdr:row>
      <xdr:rowOff>152400</xdr:rowOff>
    </xdr:to>
    <xdr:graphicFrame macro="">
      <xdr:nvGraphicFramePr>
        <xdr:cNvPr id="1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27</xdr:col>
      <xdr:colOff>666750</xdr:colOff>
      <xdr:row>25</xdr:row>
      <xdr:rowOff>0</xdr:rowOff>
    </xdr:to>
    <xdr:graphicFrame macro="">
      <xdr:nvGraphicFramePr>
        <xdr:cNvPr id="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27</xdr:col>
      <xdr:colOff>666750</xdr:colOff>
      <xdr:row>51</xdr:row>
      <xdr:rowOff>152400</xdr:rowOff>
    </xdr:to>
    <xdr:graphicFrame macro="">
      <xdr:nvGraphicFramePr>
        <xdr:cNvPr id="1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76200</xdr:colOff>
      <xdr:row>54</xdr:row>
      <xdr:rowOff>114300</xdr:rowOff>
    </xdr:from>
    <xdr:to>
      <xdr:col>28</xdr:col>
      <xdr:colOff>57150</xdr:colOff>
      <xdr:row>78</xdr:row>
      <xdr:rowOff>95250</xdr:rowOff>
    </xdr:to>
    <xdr:graphicFrame macro="">
      <xdr:nvGraphicFramePr>
        <xdr:cNvPr id="1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25</xdr:row>
      <xdr:rowOff>66675</xdr:rowOff>
    </xdr:from>
    <xdr:to>
      <xdr:col>14</xdr:col>
      <xdr:colOff>19050</xdr:colOff>
      <xdr:row>27</xdr:row>
      <xdr:rowOff>19050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47725" y="45815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-4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PBPhs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同族体組成 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57150</xdr:colOff>
      <xdr:row>52</xdr:row>
      <xdr:rowOff>38100</xdr:rowOff>
    </xdr:from>
    <xdr:to>
      <xdr:col>14</xdr:col>
      <xdr:colOff>85725</xdr:colOff>
      <xdr:row>53</xdr:row>
      <xdr:rowOff>161925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914400" y="10153650"/>
          <a:ext cx="8258175" cy="314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-5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PBPhs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同族体組成（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MoBPhs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除く）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19050</xdr:colOff>
      <xdr:row>1</xdr:row>
      <xdr:rowOff>19050</xdr:rowOff>
    </xdr:from>
    <xdr:to>
      <xdr:col>14</xdr:col>
      <xdr:colOff>0</xdr:colOff>
      <xdr:row>25</xdr:row>
      <xdr:rowOff>19050</xdr:rowOff>
    </xdr:to>
    <xdr:graphicFrame macro="">
      <xdr:nvGraphicFramePr>
        <xdr:cNvPr id="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666750</xdr:colOff>
      <xdr:row>52</xdr:row>
      <xdr:rowOff>0</xdr:rowOff>
    </xdr:to>
    <xdr:graphicFrame macro="">
      <xdr:nvGraphicFramePr>
        <xdr:cNvPr id="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361950</xdr:colOff>
      <xdr:row>1</xdr:row>
      <xdr:rowOff>38100</xdr:rowOff>
    </xdr:from>
    <xdr:to>
      <xdr:col>27</xdr:col>
      <xdr:colOff>342900</xdr:colOff>
      <xdr:row>25</xdr:row>
      <xdr:rowOff>38100</xdr:rowOff>
    </xdr:to>
    <xdr:graphicFrame macro="">
      <xdr:nvGraphicFramePr>
        <xdr:cNvPr id="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381000</xdr:colOff>
      <xdr:row>28</xdr:row>
      <xdr:rowOff>38100</xdr:rowOff>
    </xdr:from>
    <xdr:to>
      <xdr:col>27</xdr:col>
      <xdr:colOff>361950</xdr:colOff>
      <xdr:row>52</xdr:row>
      <xdr:rowOff>38100</xdr:rowOff>
    </xdr:to>
    <xdr:graphicFrame macro="">
      <xdr:nvGraphicFramePr>
        <xdr:cNvPr id="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12</xdr:row>
      <xdr:rowOff>0</xdr:rowOff>
    </xdr:from>
    <xdr:to>
      <xdr:col>10</xdr:col>
      <xdr:colOff>571500</xdr:colOff>
      <xdr:row>12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485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12</xdr:row>
      <xdr:rowOff>0</xdr:rowOff>
    </xdr:from>
    <xdr:to>
      <xdr:col>3</xdr:col>
      <xdr:colOff>180975</xdr:colOff>
      <xdr:row>12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857375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12</xdr:row>
      <xdr:rowOff>0</xdr:rowOff>
    </xdr:from>
    <xdr:to>
      <xdr:col>9</xdr:col>
      <xdr:colOff>657225</xdr:colOff>
      <xdr:row>12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90775" y="265747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12</xdr:row>
      <xdr:rowOff>0</xdr:rowOff>
    </xdr:from>
    <xdr:to>
      <xdr:col>10</xdr:col>
      <xdr:colOff>571500</xdr:colOff>
      <xdr:row>12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70485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12</xdr:row>
      <xdr:rowOff>0</xdr:rowOff>
    </xdr:from>
    <xdr:to>
      <xdr:col>3</xdr:col>
      <xdr:colOff>180975</xdr:colOff>
      <xdr:row>12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857375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10</xdr:col>
      <xdr:colOff>190500</xdr:colOff>
      <xdr:row>12</xdr:row>
      <xdr:rowOff>0</xdr:rowOff>
    </xdr:from>
    <xdr:to>
      <xdr:col>10</xdr:col>
      <xdr:colOff>571500</xdr:colOff>
      <xdr:row>12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70485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12</xdr:row>
      <xdr:rowOff>0</xdr:rowOff>
    </xdr:from>
    <xdr:to>
      <xdr:col>3</xdr:col>
      <xdr:colOff>180975</xdr:colOff>
      <xdr:row>12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857375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  <xdr:twoCellAnchor>
    <xdr:from>
      <xdr:col>3</xdr:col>
      <xdr:colOff>333375</xdr:colOff>
      <xdr:row>12</xdr:row>
      <xdr:rowOff>0</xdr:rowOff>
    </xdr:from>
    <xdr:to>
      <xdr:col>9</xdr:col>
      <xdr:colOff>657225</xdr:colOff>
      <xdr:row>12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90775" y="2657475"/>
          <a:ext cx="443865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(calm  = 0% )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100 %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10 m/s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6</xdr:col>
      <xdr:colOff>390525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4505325" y="2657475"/>
          <a:ext cx="628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</a:p>
      </xdr:txBody>
    </xdr:sp>
    <xdr:clientData/>
  </xdr:twoCellAnchor>
  <xdr:twoCellAnchor>
    <xdr:from>
      <xdr:col>10</xdr:col>
      <xdr:colOff>190500</xdr:colOff>
      <xdr:row>12</xdr:row>
      <xdr:rowOff>0</xdr:rowOff>
    </xdr:from>
    <xdr:to>
      <xdr:col>10</xdr:col>
      <xdr:colOff>571500</xdr:colOff>
      <xdr:row>12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70485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Ｅ</a:t>
          </a:r>
        </a:p>
      </xdr:txBody>
    </xdr:sp>
    <xdr:clientData/>
  </xdr:twoCellAnchor>
  <xdr:twoCellAnchor>
    <xdr:from>
      <xdr:col>6</xdr:col>
      <xdr:colOff>342900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4457700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</a:p>
      </xdr:txBody>
    </xdr:sp>
    <xdr:clientData/>
  </xdr:twoCellAnchor>
  <xdr:twoCellAnchor>
    <xdr:from>
      <xdr:col>2</xdr:col>
      <xdr:colOff>485775</xdr:colOff>
      <xdr:row>12</xdr:row>
      <xdr:rowOff>0</xdr:rowOff>
    </xdr:from>
    <xdr:to>
      <xdr:col>3</xdr:col>
      <xdr:colOff>180975</xdr:colOff>
      <xdr:row>12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857375" y="2657475"/>
          <a:ext cx="381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25</xdr:row>
      <xdr:rowOff>66675</xdr:rowOff>
    </xdr:from>
    <xdr:to>
      <xdr:col>14</xdr:col>
      <xdr:colOff>19050</xdr:colOff>
      <xdr:row>27</xdr:row>
      <xdr:rowOff>19050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47725" y="45815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-1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PBDDs/DFs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異性体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組成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19050</xdr:colOff>
      <xdr:row>52</xdr:row>
      <xdr:rowOff>38100</xdr:rowOff>
    </xdr:from>
    <xdr:to>
      <xdr:col>14</xdr:col>
      <xdr:colOff>47625</xdr:colOff>
      <xdr:row>53</xdr:row>
      <xdr:rowOff>161925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876300" y="9182100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-2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PBDEs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異性体組成（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DeBDE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除く）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13</xdr:col>
      <xdr:colOff>666750</xdr:colOff>
      <xdr:row>25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79</xdr:row>
      <xdr:rowOff>0</xdr:rowOff>
    </xdr:from>
    <xdr:to>
      <xdr:col>14</xdr:col>
      <xdr:colOff>47625</xdr:colOff>
      <xdr:row>80</xdr:row>
      <xdr:rowOff>123825</xdr:rowOff>
    </xdr:to>
    <xdr:sp macro="" textlink="">
      <xdr:nvSpPr>
        <xdr:cNvPr id="6" name="Rectangle 14"/>
        <xdr:cNvSpPr>
          <a:spLocks noChangeArrowheads="1"/>
        </xdr:cNvSpPr>
      </xdr:nvSpPr>
      <xdr:spPr bwMode="auto">
        <a:xfrm>
          <a:off x="876300" y="13773150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-3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en-US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排水及び汚泥　</a:t>
          </a:r>
          <a:r>
            <a:rPr lang="en-US" altLang="ja-JP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HBCDs</a:t>
          </a:r>
          <a:r>
            <a:rPr lang="ja-JP" altLang="en-US" sz="1800" b="0" i="0" baseline="0"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異性体</a:t>
          </a:r>
          <a:r>
            <a:rPr lang="ja-JP" altLang="en-US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組成 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27</xdr:row>
      <xdr:rowOff>164306</xdr:rowOff>
    </xdr:from>
    <xdr:to>
      <xdr:col>13</xdr:col>
      <xdr:colOff>666750</xdr:colOff>
      <xdr:row>51</xdr:row>
      <xdr:rowOff>145256</xdr:rowOff>
    </xdr:to>
    <xdr:graphicFrame macro="">
      <xdr:nvGraphicFramePr>
        <xdr:cNvPr id="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54</xdr:row>
      <xdr:rowOff>0</xdr:rowOff>
    </xdr:from>
    <xdr:to>
      <xdr:col>14</xdr:col>
      <xdr:colOff>0</xdr:colOff>
      <xdr:row>78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25</xdr:row>
      <xdr:rowOff>66675</xdr:rowOff>
    </xdr:from>
    <xdr:to>
      <xdr:col>14</xdr:col>
      <xdr:colOff>19050</xdr:colOff>
      <xdr:row>27</xdr:row>
      <xdr:rowOff>19050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47725" y="45815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-4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PBPhs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異性体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組成 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1</xdr:row>
      <xdr:rowOff>19050</xdr:rowOff>
    </xdr:from>
    <xdr:to>
      <xdr:col>13</xdr:col>
      <xdr:colOff>638175</xdr:colOff>
      <xdr:row>25</xdr:row>
      <xdr:rowOff>19050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666750</xdr:colOff>
      <xdr:row>52</xdr:row>
      <xdr:rowOff>0</xdr:rowOff>
    </xdr:to>
    <xdr:graphicFrame macro="">
      <xdr:nvGraphicFramePr>
        <xdr:cNvPr id="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52</xdr:row>
      <xdr:rowOff>47625</xdr:rowOff>
    </xdr:from>
    <xdr:to>
      <xdr:col>14</xdr:col>
      <xdr:colOff>28575</xdr:colOff>
      <xdr:row>54</xdr:row>
      <xdr:rowOff>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57250" y="9191625"/>
          <a:ext cx="825817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-5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排水及び汚泥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PBPhs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異性体組成（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2-MoBPh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3/4MoBPh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除く）</a:t>
          </a:r>
          <a:r>
            <a:rPr lang="ja-JP" altLang="ja-JP" sz="1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（％）</a:t>
          </a:r>
          <a:endParaRPr lang="ja-JP" altLang="en-US" sz="1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TRDXN\OUTPUT\&#22577;&#21578;&#26360;_t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ta_Awase_Sheet"/>
      <sheetName val="証明書発行シート"/>
      <sheetName val="D00000"/>
      <sheetName val="D00100"/>
      <sheetName val="E01101"/>
      <sheetName val="回収率-01-0006"/>
      <sheetName val="回収率-01-0008"/>
      <sheetName val="回収率-01-1001"/>
      <sheetName val="001Z02"/>
      <sheetName val="011A01"/>
      <sheetName val="012A01"/>
      <sheetName val="011A01 (2)"/>
      <sheetName val="012A01 (2)"/>
      <sheetName val="回収率-02-1001"/>
      <sheetName val="回収率-01-1002"/>
      <sheetName val="回収率-02-1002"/>
      <sheetName val="回収率-03-1002"/>
      <sheetName val="002Z03"/>
      <sheetName val="011A01 (3)"/>
      <sheetName val="012A01 (3)"/>
      <sheetName val="611A01"/>
      <sheetName val="611A01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topLeftCell="A10" zoomScaleNormal="100" zoomScaleSheetLayoutView="75" workbookViewId="0">
      <selection activeCell="M84" sqref="M84"/>
    </sheetView>
  </sheetViews>
  <sheetFormatPr defaultRowHeight="15"/>
  <cols>
    <col min="1" max="16384" width="9" style="13"/>
  </cols>
  <sheetData>
    <row r="1" spans="1:13" ht="20.25">
      <c r="F1" s="14"/>
      <c r="G1" s="14"/>
      <c r="H1" s="14"/>
      <c r="I1" s="14"/>
      <c r="J1" s="14"/>
      <c r="K1" s="14"/>
      <c r="L1" s="14"/>
      <c r="M1" s="14"/>
    </row>
    <row r="2" spans="1:13" ht="20.25">
      <c r="F2" s="14"/>
      <c r="G2" s="14"/>
      <c r="H2" s="14"/>
      <c r="I2" s="14"/>
      <c r="J2" s="14"/>
      <c r="K2" s="14"/>
      <c r="L2" s="14"/>
      <c r="M2" s="14"/>
    </row>
    <row r="3" spans="1:13" ht="20.25">
      <c r="F3" s="14"/>
      <c r="G3" s="14"/>
      <c r="H3" s="14"/>
      <c r="I3" s="14"/>
      <c r="J3" s="14"/>
      <c r="K3" s="14"/>
      <c r="L3" s="14"/>
      <c r="M3" s="14"/>
    </row>
    <row r="4" spans="1:13" ht="20.25">
      <c r="F4" s="14"/>
      <c r="G4" s="14"/>
      <c r="H4" s="14"/>
      <c r="I4" s="14"/>
      <c r="J4" s="14"/>
      <c r="K4" s="14"/>
      <c r="L4" s="14"/>
      <c r="M4" s="14"/>
    </row>
    <row r="5" spans="1:13" ht="20.25">
      <c r="F5" s="14"/>
      <c r="G5" s="14"/>
      <c r="H5" s="14"/>
      <c r="I5" s="14"/>
      <c r="J5" s="14"/>
      <c r="K5" s="14"/>
      <c r="L5" s="14"/>
      <c r="M5" s="14"/>
    </row>
    <row r="6" spans="1:13" ht="20.25">
      <c r="F6" s="14"/>
      <c r="G6" s="14"/>
      <c r="H6" s="14"/>
      <c r="I6" s="14"/>
      <c r="J6" s="14"/>
      <c r="K6" s="14"/>
      <c r="L6" s="14"/>
      <c r="M6" s="14"/>
    </row>
    <row r="7" spans="1:13" ht="20.25">
      <c r="F7" s="14"/>
      <c r="G7" s="14"/>
      <c r="H7" s="14"/>
      <c r="I7" s="14"/>
      <c r="J7" s="14"/>
      <c r="K7" s="14"/>
      <c r="L7" s="14"/>
      <c r="M7" s="14"/>
    </row>
    <row r="8" spans="1:13" ht="20.25">
      <c r="F8" s="14"/>
      <c r="G8" s="14"/>
      <c r="H8" s="14"/>
      <c r="I8" s="14"/>
      <c r="J8" s="14"/>
      <c r="K8" s="14"/>
      <c r="L8" s="14"/>
      <c r="M8" s="14"/>
    </row>
    <row r="9" spans="1:13" ht="20.25">
      <c r="F9" s="14"/>
      <c r="G9" s="14"/>
      <c r="H9" s="14"/>
      <c r="I9" s="14"/>
      <c r="J9" s="14"/>
      <c r="K9" s="14"/>
      <c r="L9" s="14"/>
      <c r="M9" s="14"/>
    </row>
    <row r="10" spans="1:13" ht="13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2" spans="1:13" ht="18.75">
      <c r="D12" s="16"/>
      <c r="E12" s="17"/>
      <c r="F12" s="17"/>
      <c r="G12" s="18"/>
    </row>
    <row r="15" spans="1:13" ht="11.25" customHeight="1"/>
    <row r="16" spans="1:13" hidden="1"/>
    <row r="17" spans="2:11" ht="37.5" customHeight="1">
      <c r="C17" s="585" t="s">
        <v>225</v>
      </c>
      <c r="D17" s="585"/>
      <c r="E17" s="585"/>
      <c r="F17" s="585"/>
      <c r="G17" s="585"/>
      <c r="H17" s="585"/>
      <c r="I17" s="585"/>
      <c r="J17" s="585"/>
    </row>
    <row r="22" spans="2:11" ht="27.75">
      <c r="B22" s="586" t="s">
        <v>226</v>
      </c>
      <c r="C22" s="586"/>
      <c r="D22" s="586"/>
      <c r="E22" s="586"/>
      <c r="F22" s="586"/>
      <c r="G22" s="586"/>
      <c r="H22" s="586"/>
      <c r="I22" s="586"/>
      <c r="J22" s="586"/>
      <c r="K22" s="586"/>
    </row>
    <row r="24" spans="2:11" ht="26.25" customHeight="1">
      <c r="B24" s="587"/>
      <c r="C24" s="587"/>
      <c r="D24" s="587"/>
      <c r="E24" s="587"/>
      <c r="F24" s="587"/>
      <c r="G24" s="587"/>
      <c r="H24" s="587"/>
      <c r="I24" s="587"/>
      <c r="J24" s="587"/>
      <c r="K24" s="587"/>
    </row>
  </sheetData>
  <mergeCells count="3">
    <mergeCell ref="C17:J17"/>
    <mergeCell ref="B22:K22"/>
    <mergeCell ref="B24:K24"/>
  </mergeCells>
  <phoneticPr fontId="9"/>
  <pageMargins left="1.2204724409448819" right="0.59055118110236227" top="0.59055118110236227" bottom="0.59055118110236227" header="0.39370078740157483" footer="0.39370078740157483"/>
  <pageSetup paperSize="9" scale="7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topLeftCell="A14" zoomScaleNormal="100" zoomScaleSheetLayoutView="75" workbookViewId="0">
      <selection activeCell="M84" sqref="M84"/>
    </sheetView>
  </sheetViews>
  <sheetFormatPr defaultRowHeight="15"/>
  <cols>
    <col min="1" max="16384" width="9" style="164"/>
  </cols>
  <sheetData>
    <row r="1" spans="1:13" ht="20.25">
      <c r="F1" s="166"/>
      <c r="G1" s="166"/>
      <c r="H1" s="166"/>
      <c r="I1" s="166"/>
      <c r="J1" s="166"/>
      <c r="K1" s="166"/>
      <c r="L1" s="166"/>
      <c r="M1" s="166"/>
    </row>
    <row r="2" spans="1:13" ht="20.25">
      <c r="F2" s="166"/>
      <c r="G2" s="166"/>
      <c r="H2" s="166"/>
      <c r="I2" s="166"/>
      <c r="J2" s="166"/>
      <c r="K2" s="166"/>
      <c r="L2" s="166"/>
      <c r="M2" s="166"/>
    </row>
    <row r="3" spans="1:13" ht="20.25">
      <c r="F3" s="166"/>
      <c r="G3" s="166"/>
      <c r="H3" s="166"/>
      <c r="I3" s="166"/>
      <c r="J3" s="166"/>
      <c r="K3" s="166"/>
      <c r="L3" s="166"/>
      <c r="M3" s="166"/>
    </row>
    <row r="4" spans="1:13" ht="20.25">
      <c r="F4" s="166"/>
      <c r="G4" s="166"/>
      <c r="H4" s="166"/>
      <c r="I4" s="166"/>
      <c r="J4" s="166"/>
      <c r="K4" s="166"/>
      <c r="L4" s="166"/>
      <c r="M4" s="166"/>
    </row>
    <row r="5" spans="1:13" ht="20.25">
      <c r="F5" s="166"/>
      <c r="G5" s="166"/>
      <c r="H5" s="166"/>
      <c r="I5" s="166"/>
      <c r="J5" s="166"/>
      <c r="K5" s="166"/>
      <c r="L5" s="166"/>
      <c r="M5" s="166"/>
    </row>
    <row r="6" spans="1:13" ht="20.25">
      <c r="F6" s="166"/>
      <c r="G6" s="166"/>
      <c r="H6" s="166"/>
      <c r="I6" s="166"/>
      <c r="J6" s="166"/>
      <c r="K6" s="166"/>
      <c r="L6" s="166"/>
      <c r="M6" s="166"/>
    </row>
    <row r="7" spans="1:13" ht="20.25">
      <c r="F7" s="166"/>
      <c r="G7" s="166"/>
      <c r="H7" s="166"/>
      <c r="I7" s="166"/>
      <c r="J7" s="166"/>
      <c r="K7" s="166"/>
      <c r="L7" s="166"/>
      <c r="M7" s="166"/>
    </row>
    <row r="8" spans="1:13" ht="20.25">
      <c r="F8" s="166"/>
      <c r="G8" s="166"/>
      <c r="H8" s="166"/>
      <c r="I8" s="166"/>
      <c r="J8" s="166"/>
      <c r="K8" s="166"/>
      <c r="L8" s="166"/>
      <c r="M8" s="166"/>
    </row>
    <row r="9" spans="1:13" ht="20.25">
      <c r="F9" s="166"/>
      <c r="G9" s="166"/>
      <c r="H9" s="166"/>
      <c r="I9" s="166"/>
      <c r="J9" s="166"/>
      <c r="K9" s="166"/>
      <c r="L9" s="166"/>
      <c r="M9" s="166"/>
    </row>
    <row r="10" spans="1:13" ht="13.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2" spans="1:13" ht="18.75">
      <c r="D12" s="168"/>
      <c r="E12" s="169"/>
      <c r="F12" s="169"/>
      <c r="G12" s="170"/>
    </row>
    <row r="15" spans="1:13" ht="11.25" customHeight="1"/>
    <row r="16" spans="1:13" hidden="1"/>
    <row r="17" spans="2:11" ht="37.5" customHeight="1">
      <c r="C17" s="585" t="s">
        <v>240</v>
      </c>
      <c r="D17" s="585"/>
      <c r="E17" s="585"/>
      <c r="F17" s="585"/>
      <c r="G17" s="585"/>
      <c r="H17" s="585"/>
      <c r="I17" s="585"/>
      <c r="J17" s="585"/>
    </row>
    <row r="22" spans="2:11" ht="30.75">
      <c r="B22" s="601" t="s">
        <v>241</v>
      </c>
      <c r="C22" s="601"/>
      <c r="D22" s="601"/>
      <c r="E22" s="601"/>
      <c r="F22" s="601"/>
      <c r="G22" s="601"/>
      <c r="H22" s="601"/>
      <c r="I22" s="601"/>
      <c r="J22" s="601"/>
      <c r="K22" s="601"/>
    </row>
  </sheetData>
  <mergeCells count="2">
    <mergeCell ref="C17:J17"/>
    <mergeCell ref="B22:K22"/>
  </mergeCells>
  <phoneticPr fontId="9"/>
  <pageMargins left="1.2204724409448819" right="0.59055118110236227" top="0.59055118110236227" bottom="0.59055118110236227" header="0.39370078740157483" footer="0.39370078740157483"/>
  <pageSetup paperSize="9" scale="7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"/>
  <sheetViews>
    <sheetView tabSelected="1" view="pageBreakPreview" topLeftCell="A7" zoomScale="50" zoomScaleNormal="50" zoomScaleSheetLayoutView="50" workbookViewId="0">
      <selection activeCell="M84" sqref="M84"/>
    </sheetView>
  </sheetViews>
  <sheetFormatPr defaultRowHeight="13.5"/>
  <cols>
    <col min="1" max="1" width="9" style="2"/>
    <col min="2" max="2" width="2.25" style="2" customWidth="1"/>
    <col min="3" max="14" width="9" style="2"/>
    <col min="15" max="15" width="2.75" style="2" customWidth="1"/>
    <col min="16" max="16" width="2.25" style="2" customWidth="1"/>
    <col min="17" max="16384" width="9" style="2"/>
  </cols>
  <sheetData>
    <row r="1" spans="3:3" ht="31.5" customHeight="1">
      <c r="C1" s="1"/>
    </row>
  </sheetData>
  <phoneticPr fontId="2"/>
  <pageMargins left="0.92" right="0.75" top="0.6" bottom="0.57999999999999996" header="0.4" footer="0.4"/>
  <pageSetup paperSize="9"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tabSelected="1" view="pageBreakPreview" topLeftCell="B1" zoomScale="50" zoomScaleNormal="100" zoomScaleSheetLayoutView="50" workbookViewId="0">
      <selection activeCell="M84" sqref="M84"/>
    </sheetView>
  </sheetViews>
  <sheetFormatPr defaultRowHeight="15"/>
  <cols>
    <col min="1" max="1" width="9" style="164"/>
    <col min="2" max="2" width="2.25" style="164" customWidth="1"/>
    <col min="3" max="14" width="9" style="164"/>
    <col min="15" max="15" width="2.75" style="164" customWidth="1"/>
    <col min="16" max="16384" width="9" style="164"/>
  </cols>
  <sheetData>
    <row r="1" spans="3:3" ht="31.5" customHeight="1">
      <c r="C1" s="163"/>
    </row>
  </sheetData>
  <phoneticPr fontId="9"/>
  <pageMargins left="0.9055118110236221" right="0.74803149606299213" top="0.59055118110236227" bottom="0.59055118110236227" header="0.39370078740157483" footer="0.39370078740157483"/>
  <pageSetup paperSize="9" scale="7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topLeftCell="B33" zoomScaleNormal="100" zoomScaleSheetLayoutView="75" workbookViewId="0">
      <selection activeCell="M84" sqref="M84"/>
    </sheetView>
  </sheetViews>
  <sheetFormatPr defaultRowHeight="15"/>
  <cols>
    <col min="1" max="16384" width="9" style="164"/>
  </cols>
  <sheetData>
    <row r="1" spans="1:13" ht="20.25">
      <c r="F1" s="166"/>
      <c r="G1" s="166"/>
      <c r="H1" s="166"/>
      <c r="I1" s="166"/>
      <c r="J1" s="166"/>
      <c r="K1" s="166"/>
      <c r="L1" s="166"/>
      <c r="M1" s="166"/>
    </row>
    <row r="2" spans="1:13" ht="20.25">
      <c r="F2" s="166"/>
      <c r="G2" s="166"/>
      <c r="H2" s="166"/>
      <c r="I2" s="166"/>
      <c r="J2" s="166"/>
      <c r="K2" s="166"/>
      <c r="L2" s="166"/>
      <c r="M2" s="166"/>
    </row>
    <row r="3" spans="1:13" ht="20.25">
      <c r="F3" s="166"/>
      <c r="G3" s="166"/>
      <c r="H3" s="166"/>
      <c r="I3" s="166"/>
      <c r="J3" s="166"/>
      <c r="K3" s="166"/>
      <c r="L3" s="166"/>
      <c r="M3" s="166"/>
    </row>
    <row r="4" spans="1:13" ht="20.25">
      <c r="F4" s="166"/>
      <c r="G4" s="166"/>
      <c r="H4" s="166"/>
      <c r="I4" s="166"/>
      <c r="J4" s="166"/>
      <c r="K4" s="166"/>
      <c r="L4" s="166"/>
      <c r="M4" s="166"/>
    </row>
    <row r="5" spans="1:13" ht="20.25">
      <c r="F5" s="166"/>
      <c r="G5" s="166"/>
      <c r="H5" s="166"/>
      <c r="I5" s="166"/>
      <c r="J5" s="166"/>
      <c r="K5" s="166"/>
      <c r="L5" s="166"/>
      <c r="M5" s="166"/>
    </row>
    <row r="6" spans="1:13" ht="20.25">
      <c r="F6" s="166"/>
      <c r="G6" s="166"/>
      <c r="H6" s="166"/>
      <c r="I6" s="166"/>
      <c r="J6" s="166"/>
      <c r="K6" s="166"/>
      <c r="L6" s="166"/>
      <c r="M6" s="166"/>
    </row>
    <row r="7" spans="1:13" ht="20.25">
      <c r="F7" s="166"/>
      <c r="G7" s="166"/>
      <c r="H7" s="166"/>
      <c r="I7" s="166"/>
      <c r="J7" s="166"/>
      <c r="K7" s="166"/>
      <c r="L7" s="166"/>
      <c r="M7" s="166"/>
    </row>
    <row r="8" spans="1:13" ht="20.25">
      <c r="F8" s="166"/>
      <c r="G8" s="166"/>
      <c r="H8" s="166"/>
      <c r="I8" s="166"/>
      <c r="J8" s="166"/>
      <c r="K8" s="166"/>
      <c r="L8" s="166"/>
      <c r="M8" s="166"/>
    </row>
    <row r="9" spans="1:13" ht="20.25">
      <c r="F9" s="166"/>
      <c r="G9" s="166"/>
      <c r="H9" s="166"/>
      <c r="I9" s="166"/>
      <c r="J9" s="166"/>
      <c r="K9" s="166"/>
      <c r="L9" s="166"/>
      <c r="M9" s="166"/>
    </row>
    <row r="10" spans="1:13" ht="13.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3" spans="1:13" ht="18.75">
      <c r="D13" s="168"/>
      <c r="E13" s="169"/>
      <c r="F13" s="169"/>
      <c r="G13" s="170"/>
    </row>
    <row r="16" spans="1:13" ht="11.25" customHeight="1"/>
    <row r="17" spans="2:11" hidden="1"/>
    <row r="18" spans="2:11" ht="37.5" customHeight="1">
      <c r="C18" s="602" t="s">
        <v>238</v>
      </c>
      <c r="D18" s="602"/>
      <c r="E18" s="602"/>
      <c r="F18" s="602"/>
      <c r="G18" s="602"/>
      <c r="H18" s="602"/>
      <c r="I18" s="602"/>
      <c r="J18" s="602"/>
    </row>
    <row r="23" spans="2:11" ht="33">
      <c r="B23" s="603" t="s">
        <v>239</v>
      </c>
      <c r="C23" s="603"/>
      <c r="D23" s="603"/>
      <c r="E23" s="603"/>
      <c r="F23" s="603"/>
      <c r="G23" s="603"/>
      <c r="H23" s="603"/>
      <c r="I23" s="603"/>
      <c r="J23" s="603"/>
      <c r="K23" s="603"/>
    </row>
  </sheetData>
  <mergeCells count="2">
    <mergeCell ref="C18:J18"/>
    <mergeCell ref="B23:K23"/>
  </mergeCells>
  <phoneticPr fontId="9"/>
  <pageMargins left="1.24" right="0.59055118110236227" top="0.59055118110236227" bottom="0.59055118110236227" header="0.39" footer="0.4"/>
  <pageSetup paperSize="9" scale="7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24"/>
  <sheetViews>
    <sheetView tabSelected="1" view="pageBreakPreview" topLeftCell="C22" zoomScale="50" zoomScaleNormal="100" zoomScaleSheetLayoutView="50" workbookViewId="0">
      <selection activeCell="M84" sqref="M84"/>
    </sheetView>
  </sheetViews>
  <sheetFormatPr defaultRowHeight="15"/>
  <cols>
    <col min="1" max="1" width="9" style="164"/>
    <col min="2" max="2" width="2.25" style="164" customWidth="1"/>
    <col min="3" max="14" width="9" style="164"/>
    <col min="15" max="15" width="2.75" style="164" customWidth="1"/>
    <col min="16" max="16384" width="9" style="164"/>
  </cols>
  <sheetData>
    <row r="1" spans="3:3" ht="31.5" customHeight="1">
      <c r="C1" s="163"/>
    </row>
    <row r="17" spans="3:17">
      <c r="C17" s="164" t="s">
        <v>237</v>
      </c>
    </row>
    <row r="24" spans="3:17" ht="15.75">
      <c r="Q24" s="165"/>
    </row>
  </sheetData>
  <phoneticPr fontId="9"/>
  <pageMargins left="0.9055118110236221" right="0.74803149606299213" top="0.59055118110236227" bottom="0.59055118110236227" header="0.39370078740157483" footer="0.39370078740157483"/>
  <pageSetup paperSize="9" scale="6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17"/>
  <sheetViews>
    <sheetView tabSelected="1" view="pageBreakPreview" topLeftCell="A22" zoomScale="50" zoomScaleNormal="100" zoomScaleSheetLayoutView="50" workbookViewId="0">
      <selection activeCell="M84" sqref="M84"/>
    </sheetView>
  </sheetViews>
  <sheetFormatPr defaultRowHeight="15"/>
  <cols>
    <col min="1" max="1" width="9" style="164"/>
    <col min="2" max="2" width="2.25" style="164" customWidth="1"/>
    <col min="3" max="14" width="9" style="164"/>
    <col min="15" max="15" width="2.75" style="164" customWidth="1"/>
    <col min="16" max="16384" width="9" style="164"/>
  </cols>
  <sheetData>
    <row r="1" spans="3:3" ht="31.5" customHeight="1">
      <c r="C1" s="163"/>
    </row>
    <row r="17" spans="3:3">
      <c r="C17" s="164" t="s">
        <v>237</v>
      </c>
    </row>
  </sheetData>
  <phoneticPr fontId="9"/>
  <pageMargins left="0.92" right="0.75" top="0.6" bottom="0.57999999999999996" header="0.4" footer="0.4"/>
  <pageSetup paperSize="9" scale="6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Z36"/>
  <sheetViews>
    <sheetView view="pageBreakPreview" zoomScaleNormal="75" zoomScaleSheetLayoutView="100" workbookViewId="0">
      <pane xSplit="1" ySplit="3" topLeftCell="B16" activePane="bottomRight" state="frozen"/>
      <selection activeCell="C11" sqref="C11"/>
      <selection pane="topRight" activeCell="C11" sqref="C11"/>
      <selection pane="bottomLeft" activeCell="C11" sqref="C11"/>
      <selection pane="bottomRight" activeCell="C20" sqref="C20"/>
    </sheetView>
  </sheetViews>
  <sheetFormatPr defaultRowHeight="15"/>
  <cols>
    <col min="1" max="2" width="8.625" style="162" customWidth="1"/>
    <col min="3" max="8" width="8.625" style="101" customWidth="1"/>
    <col min="9" max="9" width="8.625" style="138" customWidth="1"/>
    <col min="10" max="10" width="9.25" style="138" customWidth="1"/>
    <col min="11" max="22" width="8.625" style="138" customWidth="1"/>
    <col min="23" max="26" width="8.625" style="143" customWidth="1"/>
    <col min="27" max="16384" width="9" style="101"/>
  </cols>
  <sheetData>
    <row r="2" spans="1:26" ht="51" customHeight="1">
      <c r="A2" s="139"/>
      <c r="B2" s="139"/>
      <c r="C2" s="140" t="s">
        <v>236</v>
      </c>
      <c r="D2" s="140"/>
      <c r="E2" s="140"/>
      <c r="F2" s="141"/>
      <c r="G2" s="141"/>
      <c r="H2" s="141"/>
      <c r="I2" s="24"/>
      <c r="J2" s="25"/>
      <c r="K2" s="25"/>
      <c r="L2" s="25"/>
      <c r="M2" s="25"/>
      <c r="N2" s="25"/>
      <c r="O2" s="25"/>
      <c r="P2" s="25"/>
      <c r="Q2" s="25"/>
      <c r="R2" s="24"/>
      <c r="S2" s="24"/>
      <c r="T2" s="24"/>
      <c r="U2" s="24"/>
      <c r="V2" s="24"/>
      <c r="W2" s="142"/>
      <c r="X2" s="142"/>
      <c r="Y2" s="142"/>
    </row>
    <row r="3" spans="1:26">
      <c r="A3" s="19"/>
      <c r="B3" s="30" t="s">
        <v>228</v>
      </c>
      <c r="C3" s="31" t="s">
        <v>229</v>
      </c>
      <c r="D3" s="31" t="s">
        <v>230</v>
      </c>
      <c r="E3" s="31" t="s">
        <v>231</v>
      </c>
      <c r="F3" s="31" t="s">
        <v>232</v>
      </c>
      <c r="G3" s="32" t="s">
        <v>233</v>
      </c>
      <c r="H3" s="32" t="s">
        <v>234</v>
      </c>
      <c r="I3" s="24"/>
      <c r="J3" s="30" t="s">
        <v>228</v>
      </c>
      <c r="K3" s="31" t="s">
        <v>229</v>
      </c>
      <c r="L3" s="31" t="s">
        <v>230</v>
      </c>
      <c r="M3" s="31" t="s">
        <v>231</v>
      </c>
      <c r="N3" s="31" t="s">
        <v>232</v>
      </c>
      <c r="O3" s="32" t="s">
        <v>233</v>
      </c>
      <c r="P3" s="32" t="s">
        <v>234</v>
      </c>
      <c r="Q3" s="33"/>
      <c r="R3" s="24"/>
      <c r="S3" s="33"/>
      <c r="T3" s="33"/>
      <c r="U3" s="33"/>
      <c r="V3" s="33"/>
      <c r="W3" s="142"/>
      <c r="X3" s="142"/>
      <c r="Y3" s="142"/>
    </row>
    <row r="4" spans="1:26" s="146" customFormat="1" ht="14.45" customHeight="1">
      <c r="A4" s="102" t="s">
        <v>0</v>
      </c>
      <c r="B4" s="44">
        <v>0</v>
      </c>
      <c r="C4" s="44">
        <v>0</v>
      </c>
      <c r="D4" s="44">
        <v>0</v>
      </c>
      <c r="E4" s="44">
        <v>0</v>
      </c>
      <c r="F4" s="57">
        <v>0</v>
      </c>
      <c r="G4" s="45">
        <v>0</v>
      </c>
      <c r="H4" s="44">
        <v>1.0999999999999999E-2</v>
      </c>
      <c r="I4" s="62"/>
      <c r="J4" s="40">
        <f>B4/$B$14*100</f>
        <v>0</v>
      </c>
      <c r="K4" s="40">
        <f>C4/$C$14*100</f>
        <v>0</v>
      </c>
      <c r="L4" s="40">
        <f>D4/$D$14*100</f>
        <v>0</v>
      </c>
      <c r="M4" s="40" t="e">
        <f>E4/$E$14*100</f>
        <v>#DIV/0!</v>
      </c>
      <c r="N4" s="40">
        <f>F4/$F$14*100</f>
        <v>0</v>
      </c>
      <c r="O4" s="40">
        <f>G4/$G$14*100</f>
        <v>0</v>
      </c>
      <c r="P4" s="40">
        <f>H4/$H$14*100</f>
        <v>1.713796058269066E-2</v>
      </c>
      <c r="Q4" s="144"/>
      <c r="R4" s="62"/>
      <c r="S4" s="56"/>
      <c r="T4" s="40"/>
      <c r="U4" s="56"/>
      <c r="V4" s="40"/>
      <c r="W4" s="145"/>
      <c r="X4" s="145"/>
      <c r="Y4" s="145"/>
      <c r="Z4" s="27"/>
    </row>
    <row r="5" spans="1:26" s="146" customFormat="1" ht="14.45" customHeight="1">
      <c r="A5" s="102" t="s">
        <v>1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  <c r="G5" s="75">
        <v>0</v>
      </c>
      <c r="H5" s="44">
        <v>2.4E-2</v>
      </c>
      <c r="I5" s="62"/>
      <c r="J5" s="40">
        <f t="shared" ref="J5:J13" si="0">B5/$B$14*100</f>
        <v>0</v>
      </c>
      <c r="K5" s="40">
        <f t="shared" ref="K5:K13" si="1">C5/$C$14*100</f>
        <v>0</v>
      </c>
      <c r="L5" s="40">
        <f t="shared" ref="L5:L13" si="2">D5/$D$14*100</f>
        <v>0</v>
      </c>
      <c r="M5" s="40" t="e">
        <f t="shared" ref="M5:M13" si="3">E5/$E$14*100</f>
        <v>#DIV/0!</v>
      </c>
      <c r="N5" s="40">
        <f t="shared" ref="N5:N13" si="4">F5/$F$14*100</f>
        <v>0</v>
      </c>
      <c r="O5" s="40">
        <f t="shared" ref="O5:O13" si="5">G5/$G$14*100</f>
        <v>0</v>
      </c>
      <c r="P5" s="40">
        <f t="shared" ref="P5:P13" si="6">H5/$H$14*100</f>
        <v>3.7391913998597801E-2</v>
      </c>
      <c r="Q5" s="144"/>
      <c r="R5" s="62"/>
      <c r="S5" s="40"/>
      <c r="T5" s="40"/>
      <c r="U5" s="40"/>
      <c r="V5" s="40"/>
      <c r="W5" s="145"/>
      <c r="X5" s="145"/>
      <c r="Y5" s="145"/>
      <c r="Z5" s="27"/>
    </row>
    <row r="6" spans="1:26" s="146" customFormat="1" ht="14.45" customHeight="1">
      <c r="A6" s="102" t="s">
        <v>2</v>
      </c>
      <c r="B6" s="44">
        <v>0</v>
      </c>
      <c r="C6" s="44">
        <v>0</v>
      </c>
      <c r="D6" s="44">
        <v>0</v>
      </c>
      <c r="E6" s="44">
        <v>0</v>
      </c>
      <c r="F6" s="44">
        <v>0</v>
      </c>
      <c r="G6" s="45">
        <v>0</v>
      </c>
      <c r="H6" s="44">
        <v>0.15</v>
      </c>
      <c r="I6" s="62"/>
      <c r="J6" s="40">
        <f t="shared" si="0"/>
        <v>0</v>
      </c>
      <c r="K6" s="40">
        <f t="shared" si="1"/>
        <v>0</v>
      </c>
      <c r="L6" s="40">
        <f t="shared" si="2"/>
        <v>0</v>
      </c>
      <c r="M6" s="40" t="e">
        <f t="shared" si="3"/>
        <v>#DIV/0!</v>
      </c>
      <c r="N6" s="40">
        <f t="shared" si="4"/>
        <v>0</v>
      </c>
      <c r="O6" s="40">
        <f t="shared" si="5"/>
        <v>0</v>
      </c>
      <c r="P6" s="40">
        <f t="shared" si="6"/>
        <v>0.23369946249123624</v>
      </c>
      <c r="Q6" s="144"/>
      <c r="R6" s="62"/>
      <c r="S6" s="40"/>
      <c r="T6" s="40"/>
      <c r="U6" s="40"/>
      <c r="V6" s="40"/>
      <c r="W6" s="145"/>
      <c r="X6" s="145"/>
      <c r="Y6" s="145"/>
      <c r="Z6" s="27"/>
    </row>
    <row r="7" spans="1:26" s="146" customFormat="1" ht="14.45" customHeight="1">
      <c r="A7" s="102" t="s">
        <v>3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5">
        <v>0</v>
      </c>
      <c r="H7" s="44">
        <v>0</v>
      </c>
      <c r="I7" s="62"/>
      <c r="J7" s="40">
        <f t="shared" si="0"/>
        <v>0</v>
      </c>
      <c r="K7" s="40">
        <f t="shared" si="1"/>
        <v>0</v>
      </c>
      <c r="L7" s="40">
        <f t="shared" si="2"/>
        <v>0</v>
      </c>
      <c r="M7" s="40" t="e">
        <f t="shared" si="3"/>
        <v>#DIV/0!</v>
      </c>
      <c r="N7" s="40">
        <f t="shared" si="4"/>
        <v>0</v>
      </c>
      <c r="O7" s="40">
        <f t="shared" si="5"/>
        <v>0</v>
      </c>
      <c r="P7" s="40">
        <f t="shared" si="6"/>
        <v>0</v>
      </c>
      <c r="Q7" s="144"/>
      <c r="R7" s="62"/>
      <c r="S7" s="40"/>
      <c r="T7" s="40"/>
      <c r="U7" s="40"/>
      <c r="V7" s="40"/>
      <c r="W7" s="145"/>
      <c r="X7" s="145"/>
      <c r="Y7" s="145"/>
      <c r="Z7" s="27"/>
    </row>
    <row r="8" spans="1:26" s="146" customFormat="1" ht="14.45" customHeight="1">
      <c r="A8" s="102" t="s">
        <v>4</v>
      </c>
      <c r="B8" s="53">
        <v>0</v>
      </c>
      <c r="C8" s="53">
        <v>39</v>
      </c>
      <c r="D8" s="53">
        <v>0</v>
      </c>
      <c r="E8" s="53">
        <v>0</v>
      </c>
      <c r="F8" s="53">
        <v>0</v>
      </c>
      <c r="G8" s="54">
        <v>0</v>
      </c>
      <c r="H8" s="53">
        <v>1.1000000000000001</v>
      </c>
      <c r="I8" s="62"/>
      <c r="J8" s="40">
        <f t="shared" si="0"/>
        <v>0</v>
      </c>
      <c r="K8" s="40">
        <f t="shared" si="1"/>
        <v>0.42814798550883737</v>
      </c>
      <c r="L8" s="40">
        <f t="shared" si="2"/>
        <v>0</v>
      </c>
      <c r="M8" s="40" t="e">
        <f t="shared" si="3"/>
        <v>#DIV/0!</v>
      </c>
      <c r="N8" s="40">
        <f t="shared" si="4"/>
        <v>0</v>
      </c>
      <c r="O8" s="40">
        <f t="shared" si="5"/>
        <v>0</v>
      </c>
      <c r="P8" s="40">
        <f t="shared" si="6"/>
        <v>1.7137960582690661</v>
      </c>
      <c r="Q8" s="144"/>
      <c r="R8" s="62"/>
      <c r="S8" s="40"/>
      <c r="T8" s="40"/>
      <c r="U8" s="40"/>
      <c r="V8" s="40"/>
      <c r="W8" s="145"/>
      <c r="X8" s="145"/>
      <c r="Y8" s="145"/>
      <c r="Z8" s="27"/>
    </row>
    <row r="9" spans="1:26" s="146" customFormat="1" ht="14.45" customHeight="1">
      <c r="A9" s="102" t="s">
        <v>5</v>
      </c>
      <c r="B9" s="44">
        <v>0</v>
      </c>
      <c r="C9" s="44">
        <v>230</v>
      </c>
      <c r="D9" s="44">
        <v>0.6</v>
      </c>
      <c r="E9" s="44">
        <v>0</v>
      </c>
      <c r="F9" s="44">
        <v>1.7</v>
      </c>
      <c r="G9" s="45">
        <v>0.27</v>
      </c>
      <c r="H9" s="52">
        <v>1.2</v>
      </c>
      <c r="I9" s="62"/>
      <c r="J9" s="40">
        <f t="shared" si="0"/>
        <v>0</v>
      </c>
      <c r="K9" s="40">
        <f t="shared" si="1"/>
        <v>2.5249752991546819</v>
      </c>
      <c r="L9" s="40">
        <f t="shared" si="2"/>
        <v>100</v>
      </c>
      <c r="M9" s="40" t="e">
        <f t="shared" si="3"/>
        <v>#DIV/0!</v>
      </c>
      <c r="N9" s="40">
        <f t="shared" si="4"/>
        <v>16.831683168316832</v>
      </c>
      <c r="O9" s="40">
        <f t="shared" si="5"/>
        <v>4.5685279187817267</v>
      </c>
      <c r="P9" s="40">
        <f t="shared" si="6"/>
        <v>1.8695956999298899</v>
      </c>
      <c r="Q9" s="144"/>
      <c r="R9" s="62"/>
      <c r="S9" s="40"/>
      <c r="T9" s="59"/>
      <c r="U9" s="40"/>
      <c r="V9" s="40"/>
      <c r="W9" s="145"/>
      <c r="X9" s="145"/>
      <c r="Y9" s="145"/>
      <c r="Z9" s="27"/>
    </row>
    <row r="10" spans="1:26" s="146" customFormat="1" ht="14.45" customHeight="1">
      <c r="A10" s="102" t="s">
        <v>6</v>
      </c>
      <c r="B10" s="44">
        <v>0</v>
      </c>
      <c r="C10" s="44">
        <v>310</v>
      </c>
      <c r="D10" s="44">
        <v>0</v>
      </c>
      <c r="E10" s="147">
        <v>0</v>
      </c>
      <c r="F10" s="44">
        <v>1.2</v>
      </c>
      <c r="G10" s="45">
        <v>0.54</v>
      </c>
      <c r="H10" s="44">
        <v>2.2999999999999998</v>
      </c>
      <c r="I10" s="62"/>
      <c r="J10" s="40">
        <f t="shared" si="0"/>
        <v>0</v>
      </c>
      <c r="K10" s="40">
        <f t="shared" si="1"/>
        <v>3.4032275771215281</v>
      </c>
      <c r="L10" s="40">
        <f t="shared" si="2"/>
        <v>0</v>
      </c>
      <c r="M10" s="40" t="e">
        <f t="shared" si="3"/>
        <v>#DIV/0!</v>
      </c>
      <c r="N10" s="40">
        <f t="shared" si="4"/>
        <v>11.881188118811881</v>
      </c>
      <c r="O10" s="40">
        <f t="shared" si="5"/>
        <v>9.1370558375634534</v>
      </c>
      <c r="P10" s="40">
        <f t="shared" si="6"/>
        <v>3.5833917581989558</v>
      </c>
      <c r="Q10" s="144"/>
      <c r="R10" s="62"/>
      <c r="S10" s="40"/>
      <c r="T10" s="40"/>
      <c r="U10" s="40"/>
      <c r="V10" s="60"/>
      <c r="W10" s="145"/>
      <c r="X10" s="145"/>
      <c r="Y10" s="145"/>
      <c r="Z10" s="27"/>
    </row>
    <row r="11" spans="1:26" s="146" customFormat="1" ht="14.45" customHeight="1">
      <c r="A11" s="102" t="s">
        <v>7</v>
      </c>
      <c r="B11" s="147">
        <v>0</v>
      </c>
      <c r="C11" s="44">
        <v>580</v>
      </c>
      <c r="D11" s="44">
        <v>0</v>
      </c>
      <c r="E11" s="44">
        <v>0</v>
      </c>
      <c r="F11" s="44">
        <v>2.2999999999999998</v>
      </c>
      <c r="G11" s="45">
        <v>1.1000000000000001</v>
      </c>
      <c r="H11" s="44">
        <v>8.4</v>
      </c>
      <c r="I11" s="62"/>
      <c r="J11" s="40">
        <f t="shared" si="0"/>
        <v>0</v>
      </c>
      <c r="K11" s="40">
        <f t="shared" si="1"/>
        <v>6.3673290152596334</v>
      </c>
      <c r="L11" s="40">
        <f t="shared" si="2"/>
        <v>0</v>
      </c>
      <c r="M11" s="40" t="e">
        <f t="shared" si="3"/>
        <v>#DIV/0!</v>
      </c>
      <c r="N11" s="40">
        <f t="shared" si="4"/>
        <v>22.772277227722771</v>
      </c>
      <c r="O11" s="40">
        <f t="shared" si="5"/>
        <v>18.612521150592219</v>
      </c>
      <c r="P11" s="40">
        <f t="shared" si="6"/>
        <v>13.087169899509233</v>
      </c>
      <c r="Q11" s="144"/>
      <c r="R11" s="62"/>
      <c r="S11" s="40"/>
      <c r="T11" s="40"/>
      <c r="U11" s="40"/>
      <c r="V11" s="61"/>
      <c r="W11" s="145"/>
      <c r="X11" s="145"/>
      <c r="Y11" s="145"/>
      <c r="Z11" s="27"/>
    </row>
    <row r="12" spans="1:26" s="146" customFormat="1" ht="14.45" customHeight="1">
      <c r="A12" s="102" t="s">
        <v>8</v>
      </c>
      <c r="B12" s="44">
        <v>7</v>
      </c>
      <c r="C12" s="44">
        <v>650</v>
      </c>
      <c r="D12" s="44">
        <v>0</v>
      </c>
      <c r="E12" s="44">
        <v>0</v>
      </c>
      <c r="F12" s="44">
        <v>1.9</v>
      </c>
      <c r="G12" s="45">
        <v>1.8</v>
      </c>
      <c r="H12" s="44">
        <v>16</v>
      </c>
      <c r="I12" s="62"/>
      <c r="J12" s="40">
        <f t="shared" si="0"/>
        <v>100</v>
      </c>
      <c r="K12" s="40">
        <f t="shared" si="1"/>
        <v>7.1357997584806236</v>
      </c>
      <c r="L12" s="40">
        <f t="shared" si="2"/>
        <v>0</v>
      </c>
      <c r="M12" s="40" t="e">
        <f t="shared" si="3"/>
        <v>#DIV/0!</v>
      </c>
      <c r="N12" s="40">
        <f t="shared" si="4"/>
        <v>18.811881188118811</v>
      </c>
      <c r="O12" s="40">
        <f t="shared" si="5"/>
        <v>30.456852791878177</v>
      </c>
      <c r="P12" s="40">
        <f t="shared" si="6"/>
        <v>24.927942665731866</v>
      </c>
      <c r="Q12" s="144"/>
      <c r="R12" s="62"/>
      <c r="S12" s="40"/>
      <c r="T12" s="40"/>
      <c r="U12" s="40"/>
      <c r="V12" s="61"/>
      <c r="W12" s="145"/>
      <c r="X12" s="145"/>
      <c r="Y12" s="145"/>
      <c r="Z12" s="27"/>
    </row>
    <row r="13" spans="1:26" s="146" customFormat="1" ht="14.45" customHeight="1">
      <c r="A13" s="102" t="s">
        <v>9</v>
      </c>
      <c r="B13" s="53">
        <v>0</v>
      </c>
      <c r="C13" s="53">
        <v>7300</v>
      </c>
      <c r="D13" s="58">
        <v>0</v>
      </c>
      <c r="E13" s="58">
        <v>0</v>
      </c>
      <c r="F13" s="53">
        <v>3</v>
      </c>
      <c r="G13" s="54">
        <v>2.2000000000000002</v>
      </c>
      <c r="H13" s="53">
        <v>35</v>
      </c>
      <c r="I13" s="62"/>
      <c r="J13" s="40">
        <f t="shared" si="0"/>
        <v>0</v>
      </c>
      <c r="K13" s="40">
        <f t="shared" si="1"/>
        <v>80.140520364474696</v>
      </c>
      <c r="L13" s="40">
        <f t="shared" si="2"/>
        <v>0</v>
      </c>
      <c r="M13" s="40" t="e">
        <f t="shared" si="3"/>
        <v>#DIV/0!</v>
      </c>
      <c r="N13" s="40">
        <f t="shared" si="4"/>
        <v>29.702970297029701</v>
      </c>
      <c r="O13" s="40">
        <f t="shared" si="5"/>
        <v>37.225042301184438</v>
      </c>
      <c r="P13" s="40">
        <f t="shared" si="6"/>
        <v>54.52987458128846</v>
      </c>
      <c r="Q13" s="144"/>
      <c r="R13" s="62"/>
      <c r="S13" s="40"/>
      <c r="T13" s="40"/>
      <c r="U13" s="61"/>
      <c r="V13" s="61"/>
      <c r="W13" s="145"/>
      <c r="X13" s="145"/>
      <c r="Y13" s="145"/>
      <c r="Z13" s="27"/>
    </row>
    <row r="14" spans="1:26" s="146" customFormat="1" ht="14.45" customHeight="1">
      <c r="A14" s="102"/>
      <c r="B14" s="102">
        <f>SUM(B4:B13)</f>
        <v>7</v>
      </c>
      <c r="C14" s="102">
        <f t="shared" ref="C14:H14" si="7">SUM(C4:C13)</f>
        <v>9109</v>
      </c>
      <c r="D14" s="102">
        <f t="shared" si="7"/>
        <v>0.6</v>
      </c>
      <c r="E14" s="102">
        <f t="shared" si="7"/>
        <v>0</v>
      </c>
      <c r="F14" s="102">
        <f t="shared" si="7"/>
        <v>10.1</v>
      </c>
      <c r="G14" s="102">
        <f t="shared" si="7"/>
        <v>5.91</v>
      </c>
      <c r="H14" s="102">
        <f t="shared" si="7"/>
        <v>64.185000000000002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145"/>
      <c r="X14" s="145"/>
      <c r="Y14" s="145"/>
      <c r="Z14" s="27"/>
    </row>
    <row r="15" spans="1:26" ht="51" customHeight="1">
      <c r="A15" s="19"/>
      <c r="B15" s="19"/>
      <c r="C15" s="20" t="s">
        <v>236</v>
      </c>
      <c r="D15" s="20"/>
      <c r="E15" s="20"/>
      <c r="F15" s="21"/>
      <c r="G15" s="21"/>
      <c r="H15" s="21"/>
      <c r="I15" s="24"/>
      <c r="J15" s="25"/>
      <c r="K15" s="25"/>
      <c r="L15" s="25"/>
      <c r="M15" s="25"/>
      <c r="N15" s="25"/>
      <c r="O15" s="25"/>
      <c r="P15" s="25"/>
      <c r="Q15" s="25"/>
      <c r="R15" s="24"/>
      <c r="S15" s="24"/>
      <c r="T15" s="24"/>
      <c r="U15" s="24"/>
      <c r="V15" s="24"/>
      <c r="W15" s="148"/>
      <c r="X15" s="148"/>
      <c r="Y15" s="148"/>
      <c r="Z15" s="27"/>
    </row>
    <row r="16" spans="1:26">
      <c r="A16" s="19"/>
      <c r="B16" s="30" t="s">
        <v>228</v>
      </c>
      <c r="C16" s="31" t="s">
        <v>229</v>
      </c>
      <c r="D16" s="31" t="s">
        <v>230</v>
      </c>
      <c r="E16" s="31" t="s">
        <v>231</v>
      </c>
      <c r="F16" s="31" t="s">
        <v>232</v>
      </c>
      <c r="G16" s="32" t="s">
        <v>233</v>
      </c>
      <c r="H16" s="32" t="s">
        <v>234</v>
      </c>
      <c r="I16" s="24"/>
      <c r="J16" s="33"/>
      <c r="K16" s="33"/>
      <c r="L16" s="33"/>
      <c r="M16" s="33"/>
      <c r="N16" s="33"/>
      <c r="O16" s="33"/>
      <c r="P16" s="33"/>
      <c r="Q16" s="33"/>
      <c r="R16" s="24"/>
      <c r="S16" s="33"/>
      <c r="T16" s="33"/>
      <c r="U16" s="33"/>
      <c r="V16" s="33"/>
      <c r="W16" s="148"/>
      <c r="X16" s="148"/>
      <c r="Y16" s="148"/>
      <c r="Z16" s="27"/>
    </row>
    <row r="17" spans="1:26">
      <c r="A17" s="102" t="s">
        <v>10</v>
      </c>
      <c r="B17" s="149">
        <v>0</v>
      </c>
      <c r="C17" s="149">
        <v>0</v>
      </c>
      <c r="D17" s="149">
        <v>0</v>
      </c>
      <c r="E17" s="149">
        <v>0</v>
      </c>
      <c r="F17" s="149">
        <v>0</v>
      </c>
      <c r="G17" s="38">
        <v>0</v>
      </c>
      <c r="H17" s="149">
        <v>0</v>
      </c>
      <c r="I17" s="62"/>
      <c r="J17" s="582">
        <f>B17/$B$27*100</f>
        <v>0</v>
      </c>
      <c r="K17" s="582">
        <f>C17/$C$27*100</f>
        <v>0</v>
      </c>
      <c r="L17" s="582">
        <f>D17/$D$27*100</f>
        <v>0</v>
      </c>
      <c r="M17" s="582">
        <f>E17/$E$27*100</f>
        <v>0</v>
      </c>
      <c r="N17" s="582">
        <f>F17/$F$27*100</f>
        <v>0</v>
      </c>
      <c r="O17" s="582">
        <f>G17/$G$27*100</f>
        <v>0</v>
      </c>
      <c r="P17" s="582">
        <f>H17/$H$27*100</f>
        <v>0</v>
      </c>
      <c r="Q17" s="41"/>
      <c r="R17" s="62"/>
      <c r="S17" s="40"/>
      <c r="T17" s="40"/>
      <c r="U17" s="40"/>
      <c r="V17" s="74"/>
      <c r="W17" s="145"/>
      <c r="X17" s="145"/>
      <c r="Y17" s="145"/>
      <c r="Z17" s="27"/>
    </row>
    <row r="18" spans="1:26">
      <c r="A18" s="102" t="s">
        <v>11</v>
      </c>
      <c r="B18" s="70">
        <v>0.08</v>
      </c>
      <c r="C18" s="70">
        <v>0</v>
      </c>
      <c r="D18" s="70">
        <v>0</v>
      </c>
      <c r="E18" s="70">
        <v>0</v>
      </c>
      <c r="F18" s="77">
        <v>0</v>
      </c>
      <c r="G18" s="150">
        <v>0</v>
      </c>
      <c r="H18" s="69">
        <v>0.72</v>
      </c>
      <c r="I18" s="62"/>
      <c r="J18" s="582">
        <f t="shared" ref="J18:J26" si="8">B18/$B$27*100</f>
        <v>0.27045300878972284</v>
      </c>
      <c r="K18" s="582">
        <f t="shared" ref="K18:K26" si="9">C18/$C$27*100</f>
        <v>0</v>
      </c>
      <c r="L18" s="582">
        <f t="shared" ref="L18:L26" si="10">D18/$D$27*100</f>
        <v>0</v>
      </c>
      <c r="M18" s="582">
        <f t="shared" ref="M18:M26" si="11">E18/$E$27*100</f>
        <v>0</v>
      </c>
      <c r="N18" s="582">
        <f t="shared" ref="N18:N26" si="12">F18/$F$27*100</f>
        <v>0</v>
      </c>
      <c r="O18" s="582">
        <f t="shared" ref="O18:O26" si="13">G18/$G$27*100</f>
        <v>0</v>
      </c>
      <c r="P18" s="582">
        <f t="shared" ref="P18:P26" si="14">H18/$H$27*100</f>
        <v>2.0282604286390371E-3</v>
      </c>
      <c r="Q18" s="41"/>
      <c r="R18" s="62"/>
      <c r="S18" s="71"/>
      <c r="T18" s="71"/>
      <c r="U18" s="40"/>
      <c r="V18" s="74"/>
      <c r="W18" s="145"/>
      <c r="X18" s="145"/>
      <c r="Y18" s="145"/>
      <c r="Z18" s="27"/>
    </row>
    <row r="19" spans="1:26">
      <c r="A19" s="102" t="s">
        <v>12</v>
      </c>
      <c r="B19" s="70">
        <v>0</v>
      </c>
      <c r="C19" s="70">
        <v>0</v>
      </c>
      <c r="D19" s="70">
        <v>0</v>
      </c>
      <c r="E19" s="70">
        <v>0</v>
      </c>
      <c r="F19" s="151">
        <v>0</v>
      </c>
      <c r="G19" s="45">
        <v>0.04</v>
      </c>
      <c r="H19" s="70">
        <v>0.57999999999999996</v>
      </c>
      <c r="I19" s="62"/>
      <c r="J19" s="582">
        <f t="shared" si="8"/>
        <v>0</v>
      </c>
      <c r="K19" s="582">
        <f t="shared" si="9"/>
        <v>0</v>
      </c>
      <c r="L19" s="582">
        <f t="shared" si="10"/>
        <v>0</v>
      </c>
      <c r="M19" s="582">
        <f t="shared" si="11"/>
        <v>0</v>
      </c>
      <c r="N19" s="582">
        <f t="shared" si="12"/>
        <v>0</v>
      </c>
      <c r="O19" s="582">
        <f t="shared" si="13"/>
        <v>1.100431424139834E-4</v>
      </c>
      <c r="P19" s="582">
        <f t="shared" si="14"/>
        <v>1.6338764564036686E-3</v>
      </c>
      <c r="Q19" s="41"/>
      <c r="R19" s="62"/>
      <c r="S19" s="152"/>
      <c r="T19" s="40"/>
      <c r="U19" s="40"/>
      <c r="V19" s="40"/>
      <c r="W19" s="145"/>
      <c r="X19" s="145"/>
      <c r="Y19" s="145"/>
      <c r="Z19" s="27"/>
    </row>
    <row r="20" spans="1:26">
      <c r="A20" s="102" t="s">
        <v>13</v>
      </c>
      <c r="B20" s="73">
        <v>0</v>
      </c>
      <c r="C20" s="70">
        <v>7.0000000000000007E-2</v>
      </c>
      <c r="D20" s="70">
        <v>0</v>
      </c>
      <c r="E20" s="70">
        <v>0</v>
      </c>
      <c r="F20" s="77">
        <v>0</v>
      </c>
      <c r="G20" s="45">
        <v>0.15</v>
      </c>
      <c r="H20" s="70">
        <v>1.6</v>
      </c>
      <c r="I20" s="62"/>
      <c r="J20" s="582">
        <f t="shared" si="8"/>
        <v>0</v>
      </c>
      <c r="K20" s="582">
        <f t="shared" si="9"/>
        <v>1.6847496462025747E-3</v>
      </c>
      <c r="L20" s="582">
        <f t="shared" si="10"/>
        <v>0</v>
      </c>
      <c r="M20" s="582">
        <f t="shared" si="11"/>
        <v>0</v>
      </c>
      <c r="N20" s="582">
        <f t="shared" si="12"/>
        <v>0</v>
      </c>
      <c r="O20" s="582">
        <f t="shared" si="13"/>
        <v>4.1266178405243776E-4</v>
      </c>
      <c r="P20" s="582">
        <f t="shared" si="14"/>
        <v>4.5072453969756381E-3</v>
      </c>
      <c r="Q20" s="41"/>
      <c r="R20" s="62"/>
      <c r="S20" s="71"/>
      <c r="T20" s="40"/>
      <c r="U20" s="74"/>
      <c r="V20" s="40"/>
      <c r="W20" s="145"/>
      <c r="X20" s="145"/>
      <c r="Y20" s="145"/>
      <c r="Z20" s="27"/>
    </row>
    <row r="21" spans="1:26">
      <c r="A21" s="102" t="s">
        <v>14</v>
      </c>
      <c r="B21" s="76">
        <v>0</v>
      </c>
      <c r="C21" s="69">
        <v>0.17</v>
      </c>
      <c r="D21" s="73">
        <v>0</v>
      </c>
      <c r="E21" s="73">
        <v>0</v>
      </c>
      <c r="F21" s="77">
        <v>0</v>
      </c>
      <c r="G21" s="75">
        <v>0.59</v>
      </c>
      <c r="H21" s="72">
        <v>1.9</v>
      </c>
      <c r="I21" s="62"/>
      <c r="J21" s="582">
        <f t="shared" si="8"/>
        <v>0</v>
      </c>
      <c r="K21" s="582">
        <f t="shared" si="9"/>
        <v>4.0915348550633951E-3</v>
      </c>
      <c r="L21" s="582">
        <f t="shared" si="10"/>
        <v>0</v>
      </c>
      <c r="M21" s="582">
        <f t="shared" si="11"/>
        <v>0</v>
      </c>
      <c r="N21" s="582">
        <f t="shared" si="12"/>
        <v>0</v>
      </c>
      <c r="O21" s="582">
        <f t="shared" si="13"/>
        <v>1.6231363506062552E-3</v>
      </c>
      <c r="P21" s="582">
        <f t="shared" si="14"/>
        <v>5.3523539089085697E-3</v>
      </c>
      <c r="Q21" s="41"/>
      <c r="R21" s="62"/>
      <c r="S21" s="71"/>
      <c r="T21" s="74"/>
      <c r="U21" s="74"/>
      <c r="V21" s="56"/>
      <c r="W21" s="145"/>
      <c r="X21" s="145"/>
      <c r="Y21" s="145"/>
      <c r="Z21" s="27"/>
    </row>
    <row r="22" spans="1:26">
      <c r="A22" s="102" t="s">
        <v>15</v>
      </c>
      <c r="B22" s="70">
        <v>0</v>
      </c>
      <c r="C22" s="70">
        <v>0.98</v>
      </c>
      <c r="D22" s="70">
        <v>0</v>
      </c>
      <c r="E22" s="70">
        <v>0</v>
      </c>
      <c r="F22" s="70">
        <v>0</v>
      </c>
      <c r="G22" s="45">
        <v>2.4</v>
      </c>
      <c r="H22" s="72">
        <v>5.6</v>
      </c>
      <c r="I22" s="62"/>
      <c r="J22" s="582">
        <f t="shared" si="8"/>
        <v>0</v>
      </c>
      <c r="K22" s="582">
        <f t="shared" si="9"/>
        <v>2.3586495046836041E-2</v>
      </c>
      <c r="L22" s="582">
        <f t="shared" si="10"/>
        <v>0</v>
      </c>
      <c r="M22" s="582">
        <f t="shared" si="11"/>
        <v>0</v>
      </c>
      <c r="N22" s="582">
        <f t="shared" si="12"/>
        <v>0</v>
      </c>
      <c r="O22" s="582">
        <f t="shared" si="13"/>
        <v>6.6025885448390042E-3</v>
      </c>
      <c r="P22" s="582">
        <f t="shared" si="14"/>
        <v>1.5775358889414733E-2</v>
      </c>
      <c r="Q22" s="41"/>
      <c r="R22" s="62"/>
      <c r="S22" s="40"/>
      <c r="T22" s="71"/>
      <c r="U22" s="40"/>
      <c r="V22" s="40"/>
      <c r="W22" s="145"/>
      <c r="X22" s="145"/>
      <c r="Y22" s="145"/>
      <c r="Z22" s="27"/>
    </row>
    <row r="23" spans="1:26">
      <c r="A23" s="102" t="s">
        <v>16</v>
      </c>
      <c r="B23" s="70">
        <v>0</v>
      </c>
      <c r="C23" s="72">
        <v>2.4</v>
      </c>
      <c r="D23" s="70">
        <v>0</v>
      </c>
      <c r="E23" s="70">
        <v>0</v>
      </c>
      <c r="F23" s="70">
        <v>0</v>
      </c>
      <c r="G23" s="45">
        <v>6.2</v>
      </c>
      <c r="H23" s="76">
        <v>11</v>
      </c>
      <c r="I23" s="62"/>
      <c r="J23" s="582">
        <f t="shared" si="8"/>
        <v>0</v>
      </c>
      <c r="K23" s="582">
        <f t="shared" si="9"/>
        <v>5.7762845012659686E-2</v>
      </c>
      <c r="L23" s="582">
        <f t="shared" si="10"/>
        <v>0</v>
      </c>
      <c r="M23" s="582">
        <f t="shared" si="11"/>
        <v>0</v>
      </c>
      <c r="N23" s="582">
        <f t="shared" si="12"/>
        <v>0</v>
      </c>
      <c r="O23" s="582">
        <f t="shared" si="13"/>
        <v>1.705668707416743E-2</v>
      </c>
      <c r="P23" s="582">
        <f t="shared" si="14"/>
        <v>3.0987312104207514E-2</v>
      </c>
      <c r="Q23" s="41"/>
      <c r="R23" s="62"/>
      <c r="S23" s="40"/>
      <c r="T23" s="74"/>
      <c r="U23" s="56"/>
      <c r="V23" s="40"/>
      <c r="W23" s="145"/>
      <c r="X23" s="145"/>
      <c r="Y23" s="145"/>
      <c r="Z23" s="27"/>
    </row>
    <row r="24" spans="1:26">
      <c r="A24" s="102" t="s">
        <v>17</v>
      </c>
      <c r="B24" s="70">
        <v>0</v>
      </c>
      <c r="C24" s="70">
        <v>9.3000000000000007</v>
      </c>
      <c r="D24" s="76">
        <v>0</v>
      </c>
      <c r="E24" s="70">
        <v>0</v>
      </c>
      <c r="F24" s="70">
        <v>0</v>
      </c>
      <c r="G24" s="153">
        <v>30</v>
      </c>
      <c r="H24" s="70">
        <v>57</v>
      </c>
      <c r="I24" s="62"/>
      <c r="J24" s="582">
        <f t="shared" si="8"/>
        <v>0</v>
      </c>
      <c r="K24" s="582">
        <f t="shared" si="9"/>
        <v>0.22383102442405631</v>
      </c>
      <c r="L24" s="582">
        <f t="shared" si="10"/>
        <v>0</v>
      </c>
      <c r="M24" s="582">
        <f t="shared" si="11"/>
        <v>0</v>
      </c>
      <c r="N24" s="582">
        <f t="shared" si="12"/>
        <v>0</v>
      </c>
      <c r="O24" s="582">
        <f t="shared" si="13"/>
        <v>8.2532356810487567E-2</v>
      </c>
      <c r="P24" s="582">
        <f t="shared" si="14"/>
        <v>0.1605706172672571</v>
      </c>
      <c r="Q24" s="41"/>
      <c r="R24" s="62"/>
      <c r="S24" s="40"/>
      <c r="T24" s="40"/>
      <c r="U24" s="40"/>
      <c r="V24" s="40"/>
      <c r="W24" s="145"/>
      <c r="X24" s="145"/>
      <c r="Y24" s="145"/>
      <c r="Z24" s="27"/>
    </row>
    <row r="25" spans="1:26">
      <c r="A25" s="102" t="s">
        <v>18</v>
      </c>
      <c r="B25" s="72">
        <v>0.5</v>
      </c>
      <c r="C25" s="76">
        <v>42</v>
      </c>
      <c r="D25" s="70">
        <v>0.5</v>
      </c>
      <c r="E25" s="70">
        <v>0.8</v>
      </c>
      <c r="F25" s="70">
        <v>0.1</v>
      </c>
      <c r="G25" s="45">
        <v>310</v>
      </c>
      <c r="H25" s="70">
        <v>420</v>
      </c>
      <c r="I25" s="62"/>
      <c r="J25" s="582">
        <f t="shared" si="8"/>
        <v>1.6903313049357673</v>
      </c>
      <c r="K25" s="582">
        <f t="shared" si="9"/>
        <v>1.0108497877215445</v>
      </c>
      <c r="L25" s="582">
        <f t="shared" si="10"/>
        <v>0.65359477124183007</v>
      </c>
      <c r="M25" s="582">
        <f t="shared" si="11"/>
        <v>1.4869888475836432</v>
      </c>
      <c r="N25" s="582">
        <f t="shared" si="12"/>
        <v>1.0752688172043012</v>
      </c>
      <c r="O25" s="582">
        <f t="shared" si="13"/>
        <v>0.85283435370837146</v>
      </c>
      <c r="P25" s="582">
        <f t="shared" si="14"/>
        <v>1.1831519167061049</v>
      </c>
      <c r="Q25" s="41"/>
      <c r="R25" s="62"/>
      <c r="S25" s="40"/>
      <c r="T25" s="40"/>
      <c r="U25" s="40"/>
      <c r="V25" s="40"/>
      <c r="W25" s="145"/>
      <c r="X25" s="145"/>
      <c r="Y25" s="145"/>
      <c r="Z25" s="27"/>
    </row>
    <row r="26" spans="1:26" ht="15.75" thickBot="1">
      <c r="A26" s="102" t="s">
        <v>19</v>
      </c>
      <c r="B26" s="154">
        <v>29</v>
      </c>
      <c r="C26" s="154">
        <v>4100</v>
      </c>
      <c r="D26" s="154">
        <v>76</v>
      </c>
      <c r="E26" s="154">
        <v>53</v>
      </c>
      <c r="F26" s="154">
        <v>9.1999999999999993</v>
      </c>
      <c r="G26" s="155">
        <v>36000</v>
      </c>
      <c r="H26" s="154">
        <v>35000</v>
      </c>
      <c r="I26" s="62"/>
      <c r="J26" s="582">
        <f t="shared" si="8"/>
        <v>98.039215686274517</v>
      </c>
      <c r="K26" s="582">
        <f t="shared" si="9"/>
        <v>98.678193563293632</v>
      </c>
      <c r="L26" s="582">
        <f t="shared" si="10"/>
        <v>99.346405228758172</v>
      </c>
      <c r="M26" s="582">
        <f t="shared" si="11"/>
        <v>98.513011152416368</v>
      </c>
      <c r="N26" s="582">
        <f t="shared" si="12"/>
        <v>98.924731182795696</v>
      </c>
      <c r="O26" s="582">
        <f t="shared" si="13"/>
        <v>99.03882817258507</v>
      </c>
      <c r="P26" s="582">
        <f t="shared" si="14"/>
        <v>98.595993058842083</v>
      </c>
      <c r="Q26" s="41"/>
      <c r="R26" s="62"/>
      <c r="S26" s="40"/>
      <c r="T26" s="40"/>
      <c r="U26" s="60"/>
      <c r="V26" s="61"/>
      <c r="W26" s="145"/>
      <c r="X26" s="145"/>
      <c r="Y26" s="145"/>
      <c r="Z26" s="27"/>
    </row>
    <row r="27" spans="1:26" ht="15.75" thickTop="1">
      <c r="A27" s="156"/>
      <c r="B27" s="156">
        <f>SUM(B17:B26)</f>
        <v>29.58</v>
      </c>
      <c r="C27" s="156">
        <f t="shared" ref="C27:H27" si="15">SUM(C17:C26)</f>
        <v>4154.92</v>
      </c>
      <c r="D27" s="156">
        <f t="shared" si="15"/>
        <v>76.5</v>
      </c>
      <c r="E27" s="156">
        <f t="shared" si="15"/>
        <v>53.8</v>
      </c>
      <c r="F27" s="156">
        <f t="shared" si="15"/>
        <v>9.2999999999999989</v>
      </c>
      <c r="G27" s="156">
        <f t="shared" si="15"/>
        <v>36349.379999999997</v>
      </c>
      <c r="H27" s="156">
        <f t="shared" si="15"/>
        <v>35498.400000000001</v>
      </c>
      <c r="I27" s="100"/>
      <c r="J27" s="582"/>
      <c r="K27" s="582"/>
      <c r="L27" s="157"/>
      <c r="M27" s="157"/>
      <c r="N27" s="100"/>
      <c r="O27" s="100"/>
      <c r="P27" s="100"/>
      <c r="Q27" s="100"/>
      <c r="R27" s="100"/>
      <c r="S27" s="157"/>
      <c r="T27" s="157"/>
      <c r="U27" s="157"/>
      <c r="V27" s="157"/>
      <c r="W27" s="27"/>
      <c r="X27" s="27"/>
      <c r="Y27" s="27"/>
      <c r="Z27" s="27"/>
    </row>
    <row r="28" spans="1:26">
      <c r="A28" s="125"/>
      <c r="B28" s="125"/>
      <c r="C28" s="29"/>
      <c r="D28" s="29"/>
      <c r="E28" s="29"/>
      <c r="F28" s="29"/>
      <c r="G28" s="29"/>
      <c r="H28" s="29"/>
      <c r="J28" s="582"/>
      <c r="K28" s="582"/>
      <c r="W28" s="27"/>
      <c r="X28" s="27"/>
      <c r="Y28" s="27"/>
      <c r="Z28" s="27"/>
    </row>
    <row r="29" spans="1:26" ht="51" customHeight="1">
      <c r="A29" s="19"/>
      <c r="B29" s="19"/>
      <c r="C29" s="20" t="s">
        <v>236</v>
      </c>
      <c r="D29" s="20"/>
      <c r="E29" s="20"/>
      <c r="F29" s="21"/>
      <c r="G29" s="21"/>
      <c r="H29" s="21"/>
      <c r="I29" s="24"/>
      <c r="J29" s="582"/>
      <c r="K29" s="582"/>
      <c r="L29" s="25"/>
      <c r="M29" s="25"/>
      <c r="N29" s="25"/>
      <c r="O29" s="25"/>
      <c r="P29" s="25"/>
      <c r="Q29" s="25"/>
      <c r="R29" s="24"/>
      <c r="S29" s="24"/>
      <c r="T29" s="24"/>
      <c r="U29" s="24"/>
      <c r="V29" s="24"/>
      <c r="W29" s="148"/>
      <c r="X29" s="148"/>
      <c r="Y29" s="148"/>
      <c r="Z29" s="27"/>
    </row>
    <row r="30" spans="1:26">
      <c r="A30" s="19"/>
      <c r="B30" s="30" t="s">
        <v>228</v>
      </c>
      <c r="C30" s="31" t="s">
        <v>229</v>
      </c>
      <c r="D30" s="31" t="s">
        <v>230</v>
      </c>
      <c r="E30" s="584" t="s">
        <v>281</v>
      </c>
      <c r="F30" s="584" t="s">
        <v>282</v>
      </c>
      <c r="G30" s="32" t="s">
        <v>233</v>
      </c>
      <c r="H30" s="32" t="s">
        <v>234</v>
      </c>
      <c r="I30" s="24"/>
      <c r="J30" s="582"/>
      <c r="K30" s="582"/>
      <c r="L30" s="33"/>
      <c r="M30" s="33"/>
      <c r="N30" s="33"/>
      <c r="O30" s="33"/>
      <c r="P30" s="33"/>
      <c r="Q30" s="33"/>
      <c r="R30" s="24"/>
      <c r="S30" s="33"/>
      <c r="T30" s="33"/>
      <c r="U30" s="33"/>
      <c r="V30" s="33"/>
      <c r="W30" s="148"/>
      <c r="X30" s="148"/>
      <c r="Y30" s="148"/>
      <c r="Z30" s="27"/>
    </row>
    <row r="31" spans="1:26">
      <c r="A31" s="102" t="s">
        <v>21</v>
      </c>
      <c r="B31" s="70">
        <v>25</v>
      </c>
      <c r="C31" s="44">
        <v>57</v>
      </c>
      <c r="D31" s="147">
        <v>740</v>
      </c>
      <c r="E31" s="44">
        <v>460</v>
      </c>
      <c r="F31" s="147">
        <v>220</v>
      </c>
      <c r="G31" s="153">
        <v>120</v>
      </c>
      <c r="H31" s="147">
        <v>66</v>
      </c>
      <c r="I31" s="105"/>
      <c r="J31" s="582">
        <f>B31/$B$36*100</f>
        <v>26.511134676564158</v>
      </c>
      <c r="K31" s="582">
        <f>C31/$C$36*100</f>
        <v>36.421725239616613</v>
      </c>
      <c r="L31" s="582">
        <f>D31/$D$36*100</f>
        <v>84.89646073538691</v>
      </c>
      <c r="M31" s="582">
        <f>E31/$E$36*100</f>
        <v>77.271963715773566</v>
      </c>
      <c r="N31" s="582">
        <f>F31/$F$36*100</f>
        <v>76.441973592772754</v>
      </c>
      <c r="O31" s="582">
        <f>G31/$G$36*100</f>
        <v>87.019579405366215</v>
      </c>
      <c r="P31" s="582">
        <f>H31/$H$36*100</f>
        <v>79.42238267148015</v>
      </c>
      <c r="Q31" s="41"/>
      <c r="R31" s="105"/>
      <c r="S31" s="56"/>
      <c r="T31" s="56"/>
      <c r="U31" s="40"/>
      <c r="V31" s="56"/>
      <c r="W31" s="145"/>
      <c r="X31" s="145"/>
      <c r="Y31" s="145"/>
      <c r="Z31" s="27"/>
    </row>
    <row r="32" spans="1:26">
      <c r="A32" s="102" t="s">
        <v>22</v>
      </c>
      <c r="B32" s="70">
        <v>52</v>
      </c>
      <c r="C32" s="44">
        <v>84</v>
      </c>
      <c r="D32" s="147">
        <v>120</v>
      </c>
      <c r="E32" s="44">
        <v>120</v>
      </c>
      <c r="F32" s="44">
        <v>62</v>
      </c>
      <c r="G32" s="45">
        <v>12</v>
      </c>
      <c r="H32" s="44">
        <v>8.1</v>
      </c>
      <c r="I32" s="105"/>
      <c r="J32" s="582">
        <f t="shared" ref="J32:J35" si="16">B32/$B$36*100</f>
        <v>55.143160127253445</v>
      </c>
      <c r="K32" s="582">
        <f t="shared" ref="K32:K35" si="17">C32/$C$36*100</f>
        <v>53.674121405750796</v>
      </c>
      <c r="L32" s="582">
        <f t="shared" ref="L32:L35" si="18">D32/$D$36*100</f>
        <v>13.766993632765445</v>
      </c>
      <c r="M32" s="582">
        <f t="shared" ref="M32:M35" si="19">E32/$E$36*100</f>
        <v>20.157903578027884</v>
      </c>
      <c r="N32" s="582">
        <f t="shared" ref="N32:N35" si="20">F32/$F$36*100</f>
        <v>21.542738012508686</v>
      </c>
      <c r="O32" s="582">
        <f t="shared" ref="O32:O35" si="21">G32/$G$36*100</f>
        <v>8.701957940536623</v>
      </c>
      <c r="P32" s="582">
        <f t="shared" ref="P32:P35" si="22">H32/$H$36*100</f>
        <v>9.7472924187725631</v>
      </c>
      <c r="Q32" s="41"/>
      <c r="R32" s="105"/>
      <c r="S32" s="40"/>
      <c r="T32" s="40"/>
      <c r="U32" s="40"/>
      <c r="V32" s="56"/>
      <c r="W32" s="145"/>
      <c r="X32" s="145"/>
      <c r="Y32" s="145"/>
      <c r="Z32" s="27"/>
    </row>
    <row r="33" spans="1:26">
      <c r="A33" s="102" t="s">
        <v>23</v>
      </c>
      <c r="B33" s="70">
        <v>11</v>
      </c>
      <c r="C33" s="44">
        <v>15</v>
      </c>
      <c r="D33" s="147">
        <v>11</v>
      </c>
      <c r="E33" s="147">
        <v>15</v>
      </c>
      <c r="F33" s="44">
        <v>5.8</v>
      </c>
      <c r="G33" s="158">
        <v>2.1</v>
      </c>
      <c r="H33" s="52">
        <v>3</v>
      </c>
      <c r="I33" s="105"/>
      <c r="J33" s="582">
        <f t="shared" si="16"/>
        <v>11.66489925768823</v>
      </c>
      <c r="K33" s="582">
        <f t="shared" si="17"/>
        <v>9.5846645367412133</v>
      </c>
      <c r="L33" s="582">
        <f t="shared" si="18"/>
        <v>1.2619744163368325</v>
      </c>
      <c r="M33" s="582">
        <f t="shared" si="19"/>
        <v>2.5197379472534855</v>
      </c>
      <c r="N33" s="582">
        <f t="shared" si="20"/>
        <v>2.0152883947185547</v>
      </c>
      <c r="O33" s="582">
        <f t="shared" si="21"/>
        <v>1.522842639593909</v>
      </c>
      <c r="P33" s="582">
        <f t="shared" si="22"/>
        <v>3.6101083032490973</v>
      </c>
      <c r="Q33" s="41"/>
      <c r="R33" s="105"/>
      <c r="S33" s="40"/>
      <c r="T33" s="40"/>
      <c r="U33" s="40"/>
      <c r="V33" s="40"/>
      <c r="W33" s="145"/>
      <c r="X33" s="145"/>
      <c r="Y33" s="145"/>
      <c r="Z33" s="27"/>
    </row>
    <row r="34" spans="1:26">
      <c r="A34" s="125" t="s">
        <v>24</v>
      </c>
      <c r="B34" s="159">
        <v>3.1</v>
      </c>
      <c r="C34" s="160">
        <v>0.5</v>
      </c>
      <c r="D34" s="68">
        <v>0</v>
      </c>
      <c r="E34" s="160">
        <v>0.3</v>
      </c>
      <c r="F34" s="160">
        <v>0</v>
      </c>
      <c r="G34" s="161">
        <v>1.6</v>
      </c>
      <c r="H34" s="160">
        <v>2.6</v>
      </c>
      <c r="I34" s="131"/>
      <c r="J34" s="582">
        <f t="shared" si="16"/>
        <v>3.2873806998939554</v>
      </c>
      <c r="K34" s="582">
        <f t="shared" si="17"/>
        <v>0.31948881789137379</v>
      </c>
      <c r="L34" s="582">
        <f t="shared" si="18"/>
        <v>0</v>
      </c>
      <c r="M34" s="582">
        <f t="shared" si="19"/>
        <v>5.0394758945069715E-2</v>
      </c>
      <c r="N34" s="582">
        <f t="shared" si="20"/>
        <v>0</v>
      </c>
      <c r="O34" s="582">
        <f t="shared" si="21"/>
        <v>1.1602610587382163</v>
      </c>
      <c r="P34" s="582">
        <f t="shared" si="22"/>
        <v>3.1287605294825513</v>
      </c>
      <c r="Q34" s="41"/>
      <c r="R34" s="131"/>
      <c r="S34" s="132"/>
      <c r="T34" s="132"/>
      <c r="U34" s="132"/>
      <c r="V34" s="132"/>
      <c r="W34" s="145"/>
      <c r="X34" s="145"/>
      <c r="Y34" s="145"/>
      <c r="Z34" s="27"/>
    </row>
    <row r="35" spans="1:26" ht="15.75" thickBot="1">
      <c r="A35" s="125" t="s">
        <v>25</v>
      </c>
      <c r="B35" s="126">
        <v>3.2</v>
      </c>
      <c r="C35" s="127">
        <v>0</v>
      </c>
      <c r="D35" s="128">
        <v>0.65</v>
      </c>
      <c r="E35" s="129">
        <v>0</v>
      </c>
      <c r="F35" s="127">
        <v>0</v>
      </c>
      <c r="G35" s="130">
        <v>2.2000000000000002</v>
      </c>
      <c r="H35" s="127">
        <v>3.4</v>
      </c>
      <c r="I35" s="131"/>
      <c r="J35" s="582">
        <f t="shared" si="16"/>
        <v>3.3934252386002126</v>
      </c>
      <c r="K35" s="582">
        <f t="shared" si="17"/>
        <v>0</v>
      </c>
      <c r="L35" s="582">
        <f t="shared" si="18"/>
        <v>7.4571215510812833E-2</v>
      </c>
      <c r="M35" s="582">
        <f t="shared" si="19"/>
        <v>0</v>
      </c>
      <c r="N35" s="582">
        <f t="shared" si="20"/>
        <v>0</v>
      </c>
      <c r="O35" s="582">
        <f t="shared" si="21"/>
        <v>1.5953589557650476</v>
      </c>
      <c r="P35" s="582">
        <f t="shared" si="22"/>
        <v>4.0914560770156445</v>
      </c>
      <c r="Q35" s="41"/>
      <c r="R35" s="131"/>
      <c r="S35" s="132"/>
      <c r="T35" s="132"/>
      <c r="U35" s="132"/>
      <c r="V35" s="132"/>
      <c r="W35" s="145"/>
      <c r="X35" s="145"/>
      <c r="Y35" s="145"/>
      <c r="Z35" s="27"/>
    </row>
    <row r="36" spans="1:26" ht="15.75" thickTop="1">
      <c r="A36" s="125"/>
      <c r="B36" s="125">
        <f>SUM(B31:B35)</f>
        <v>94.3</v>
      </c>
      <c r="C36" s="125">
        <f t="shared" ref="C36:H36" si="23">SUM(C31:C35)</f>
        <v>156.5</v>
      </c>
      <c r="D36" s="125">
        <f t="shared" si="23"/>
        <v>871.65</v>
      </c>
      <c r="E36" s="125">
        <f t="shared" si="23"/>
        <v>595.29999999999995</v>
      </c>
      <c r="F36" s="125">
        <f t="shared" si="23"/>
        <v>287.8</v>
      </c>
      <c r="G36" s="125">
        <f t="shared" si="23"/>
        <v>137.89999999999998</v>
      </c>
      <c r="H36" s="125">
        <f t="shared" si="23"/>
        <v>83.1</v>
      </c>
    </row>
  </sheetData>
  <phoneticPr fontId="9"/>
  <pageMargins left="0.39370078740157483" right="0.39370078740157483" top="0.39370078740157483" bottom="0.39370078740157483" header="0.19685039370078741" footer="0.19685039370078741"/>
  <pageSetup paperSize="8" orientation="landscape" verticalDpi="1200" r:id="rId1"/>
  <headerFooter alignWithMargins="0">
    <oddHeader>&amp;C&amp;"ＭＳ Ｐゴシック,太字"&amp;14&amp;A（暫定版）&amp;R&amp;D&amp;T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5"/>
  <sheetViews>
    <sheetView view="pageBreakPreview" zoomScaleNormal="75" zoomScaleSheetLayoutView="100" workbookViewId="0">
      <pane xSplit="1" ySplit="3" topLeftCell="B7" activePane="bottomRight" state="frozen"/>
      <selection activeCell="C11" sqref="C11"/>
      <selection pane="topRight" activeCell="C11" sqref="C11"/>
      <selection pane="bottomLeft" activeCell="C11" sqref="C11"/>
      <selection pane="bottomRight" activeCell="O33" sqref="O33"/>
    </sheetView>
  </sheetViews>
  <sheetFormatPr defaultRowHeight="15"/>
  <cols>
    <col min="1" max="1" width="22" style="133" customWidth="1"/>
    <col min="2" max="2" width="9.75" style="133" customWidth="1"/>
    <col min="3" max="6" width="10.625" style="101" customWidth="1"/>
    <col min="7" max="8" width="8.625" style="136" customWidth="1"/>
    <col min="9" max="9" width="13.375" style="137" customWidth="1"/>
    <col min="10" max="13" width="10.625" style="138" customWidth="1"/>
    <col min="14" max="17" width="8.625" style="82" customWidth="1"/>
    <col min="18" max="18" width="14.875" style="137" customWidth="1"/>
    <col min="19" max="22" width="9" style="138"/>
    <col min="23" max="26" width="8.625" style="27" customWidth="1"/>
    <col min="27" max="16384" width="9" style="101"/>
  </cols>
  <sheetData>
    <row r="2" spans="1:27" s="29" customFormat="1" ht="28.5" customHeight="1">
      <c r="A2" s="19"/>
      <c r="B2" s="19"/>
      <c r="C2" s="20" t="s">
        <v>227</v>
      </c>
      <c r="D2" s="20"/>
      <c r="E2" s="20"/>
      <c r="F2" s="21"/>
      <c r="G2" s="22"/>
      <c r="H2" s="23"/>
      <c r="I2" s="24"/>
      <c r="J2" s="25"/>
      <c r="K2" s="25"/>
      <c r="L2" s="25"/>
      <c r="M2" s="25"/>
      <c r="N2" s="26"/>
      <c r="O2" s="26"/>
      <c r="P2" s="26"/>
      <c r="Q2" s="26"/>
      <c r="R2" s="24"/>
      <c r="S2" s="24"/>
      <c r="T2" s="24"/>
      <c r="U2" s="24"/>
      <c r="V2" s="24"/>
      <c r="W2" s="27"/>
      <c r="X2" s="27"/>
      <c r="Y2" s="27"/>
      <c r="Z2" s="27"/>
      <c r="AA2" s="28"/>
    </row>
    <row r="3" spans="1:27" s="29" customFormat="1">
      <c r="A3" s="19"/>
      <c r="B3" s="30" t="s">
        <v>228</v>
      </c>
      <c r="C3" s="31" t="s">
        <v>229</v>
      </c>
      <c r="D3" s="31" t="s">
        <v>230</v>
      </c>
      <c r="E3" s="31" t="s">
        <v>231</v>
      </c>
      <c r="F3" s="31" t="s">
        <v>232</v>
      </c>
      <c r="G3" s="32" t="s">
        <v>233</v>
      </c>
      <c r="H3" s="32" t="s">
        <v>234</v>
      </c>
      <c r="I3" s="24"/>
      <c r="J3" s="30" t="s">
        <v>228</v>
      </c>
      <c r="K3" s="31" t="s">
        <v>229</v>
      </c>
      <c r="L3" s="31" t="s">
        <v>230</v>
      </c>
      <c r="M3" s="31" t="s">
        <v>231</v>
      </c>
      <c r="N3" s="31" t="s">
        <v>232</v>
      </c>
      <c r="O3" s="32" t="s">
        <v>233</v>
      </c>
      <c r="P3" s="32" t="s">
        <v>234</v>
      </c>
      <c r="Q3" s="34"/>
      <c r="R3" s="35"/>
      <c r="S3" s="33"/>
      <c r="T3" s="33"/>
      <c r="U3" s="33"/>
      <c r="V3" s="33"/>
      <c r="W3" s="27"/>
      <c r="X3" s="27"/>
      <c r="Y3" s="27"/>
      <c r="Z3" s="27"/>
      <c r="AA3" s="28"/>
    </row>
    <row r="4" spans="1:27" s="43" customFormat="1" ht="14.45" customHeight="1">
      <c r="A4" s="36" t="s">
        <v>26</v>
      </c>
      <c r="B4" s="37">
        <v>0</v>
      </c>
      <c r="C4" s="37">
        <v>0</v>
      </c>
      <c r="D4" s="37">
        <v>0</v>
      </c>
      <c r="E4" s="37">
        <v>0</v>
      </c>
      <c r="F4" s="37">
        <v>0</v>
      </c>
      <c r="G4" s="38">
        <v>0</v>
      </c>
      <c r="H4" s="37">
        <v>0</v>
      </c>
      <c r="I4" s="39"/>
      <c r="J4" s="40">
        <f>B4/$B$17*100</f>
        <v>0</v>
      </c>
      <c r="K4" s="40">
        <f>C4/$C$17*100</f>
        <v>0</v>
      </c>
      <c r="L4" s="40" t="e">
        <f>D4/$D$17*100</f>
        <v>#DIV/0!</v>
      </c>
      <c r="M4" s="40" t="e">
        <f>E4/$E$17*100</f>
        <v>#DIV/0!</v>
      </c>
      <c r="N4" s="40">
        <f>F4/$F$17*100</f>
        <v>0</v>
      </c>
      <c r="O4" s="40">
        <f>G4/$G$17*100</f>
        <v>0</v>
      </c>
      <c r="P4" s="40">
        <f>H4/$H$17*100</f>
        <v>0</v>
      </c>
      <c r="Q4" s="41"/>
      <c r="R4" s="39"/>
      <c r="S4" s="33"/>
      <c r="T4" s="33"/>
      <c r="U4" s="33"/>
      <c r="V4" s="33"/>
      <c r="W4" s="27"/>
      <c r="X4" s="27"/>
      <c r="Y4" s="27"/>
      <c r="Z4" s="27"/>
      <c r="AA4" s="42"/>
    </row>
    <row r="5" spans="1:27" s="43" customFormat="1" ht="14.45" customHeight="1">
      <c r="A5" s="36" t="s">
        <v>27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  <c r="G5" s="45">
        <v>0</v>
      </c>
      <c r="H5" s="44">
        <v>0</v>
      </c>
      <c r="I5" s="39"/>
      <c r="J5" s="40">
        <f t="shared" ref="J5:J16" si="0">B5/$B$17*100</f>
        <v>0</v>
      </c>
      <c r="K5" s="40">
        <f t="shared" ref="K5:K16" si="1">C5/$C$17*100</f>
        <v>0</v>
      </c>
      <c r="L5" s="40" t="e">
        <f t="shared" ref="L5:L16" si="2">D5/$D$17*100</f>
        <v>#DIV/0!</v>
      </c>
      <c r="M5" s="40" t="e">
        <f t="shared" ref="M5:M16" si="3">E5/$E$17*100</f>
        <v>#DIV/0!</v>
      </c>
      <c r="N5" s="40">
        <f t="shared" ref="N5:N16" si="4">F5/$F$17*100</f>
        <v>0</v>
      </c>
      <c r="O5" s="40">
        <f t="shared" ref="O5:O16" si="5">G5/$G$17*100</f>
        <v>0</v>
      </c>
      <c r="P5" s="40">
        <f t="shared" ref="P5:P16" si="6">H5/$H$17*100</f>
        <v>0</v>
      </c>
      <c r="Q5" s="41"/>
      <c r="R5" s="39"/>
      <c r="S5" s="40"/>
      <c r="T5" s="40"/>
      <c r="U5" s="40"/>
      <c r="V5" s="40"/>
      <c r="W5" s="27"/>
      <c r="X5" s="27"/>
      <c r="Y5" s="27"/>
      <c r="Z5" s="27"/>
      <c r="AA5" s="42"/>
    </row>
    <row r="6" spans="1:27" s="43" customFormat="1" ht="14.45" customHeight="1">
      <c r="A6" s="36" t="s">
        <v>28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7">
        <v>0</v>
      </c>
      <c r="H6" s="46">
        <v>0</v>
      </c>
      <c r="I6" s="39"/>
      <c r="J6" s="40">
        <f t="shared" si="0"/>
        <v>0</v>
      </c>
      <c r="K6" s="40">
        <f t="shared" si="1"/>
        <v>0</v>
      </c>
      <c r="L6" s="40" t="e">
        <f t="shared" si="2"/>
        <v>#DIV/0!</v>
      </c>
      <c r="M6" s="40" t="e">
        <f t="shared" si="3"/>
        <v>#DIV/0!</v>
      </c>
      <c r="N6" s="40">
        <f t="shared" si="4"/>
        <v>0</v>
      </c>
      <c r="O6" s="40">
        <f t="shared" si="5"/>
        <v>0</v>
      </c>
      <c r="P6" s="40">
        <f t="shared" si="6"/>
        <v>0</v>
      </c>
      <c r="Q6" s="41"/>
      <c r="R6" s="39"/>
      <c r="S6" s="40"/>
      <c r="T6" s="40"/>
      <c r="U6" s="40"/>
      <c r="V6" s="40"/>
      <c r="W6" s="27"/>
      <c r="X6" s="27"/>
      <c r="Y6" s="27"/>
      <c r="Z6" s="27"/>
      <c r="AA6" s="42"/>
    </row>
    <row r="7" spans="1:27" s="43" customFormat="1" ht="14.45" customHeight="1">
      <c r="A7" s="36" t="s">
        <v>29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9">
        <v>0</v>
      </c>
      <c r="H7" s="48">
        <v>0</v>
      </c>
      <c r="I7" s="39"/>
      <c r="J7" s="40">
        <f t="shared" si="0"/>
        <v>0</v>
      </c>
      <c r="K7" s="40">
        <f t="shared" si="1"/>
        <v>0</v>
      </c>
      <c r="L7" s="40" t="e">
        <f t="shared" si="2"/>
        <v>#DIV/0!</v>
      </c>
      <c r="M7" s="40" t="e">
        <f t="shared" si="3"/>
        <v>#DIV/0!</v>
      </c>
      <c r="N7" s="40">
        <f t="shared" si="4"/>
        <v>0</v>
      </c>
      <c r="O7" s="40">
        <f t="shared" si="5"/>
        <v>0</v>
      </c>
      <c r="P7" s="40">
        <f t="shared" si="6"/>
        <v>0</v>
      </c>
      <c r="Q7" s="41"/>
      <c r="R7" s="39"/>
      <c r="S7" s="40"/>
      <c r="T7" s="40"/>
      <c r="U7" s="40"/>
      <c r="V7" s="40"/>
      <c r="W7" s="27"/>
      <c r="X7" s="27"/>
      <c r="Y7" s="27"/>
      <c r="Z7" s="27"/>
      <c r="AA7" s="42"/>
    </row>
    <row r="8" spans="1:27" s="43" customFormat="1" ht="14.45" customHeight="1">
      <c r="A8" s="36" t="s">
        <v>30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1">
        <v>0</v>
      </c>
      <c r="H8" s="50">
        <v>0</v>
      </c>
      <c r="I8" s="39"/>
      <c r="J8" s="40">
        <f t="shared" si="0"/>
        <v>0</v>
      </c>
      <c r="K8" s="40">
        <f t="shared" si="1"/>
        <v>0</v>
      </c>
      <c r="L8" s="40" t="e">
        <f t="shared" si="2"/>
        <v>#DIV/0!</v>
      </c>
      <c r="M8" s="40" t="e">
        <f t="shared" si="3"/>
        <v>#DIV/0!</v>
      </c>
      <c r="N8" s="40">
        <f t="shared" si="4"/>
        <v>0</v>
      </c>
      <c r="O8" s="40">
        <f t="shared" si="5"/>
        <v>0</v>
      </c>
      <c r="P8" s="40">
        <f t="shared" si="6"/>
        <v>0</v>
      </c>
      <c r="Q8" s="41"/>
      <c r="R8" s="39"/>
      <c r="S8" s="40"/>
      <c r="T8" s="40"/>
      <c r="U8" s="40"/>
      <c r="V8" s="40"/>
      <c r="W8" s="27"/>
      <c r="X8" s="27"/>
      <c r="Y8" s="27"/>
      <c r="Z8" s="27"/>
      <c r="AA8" s="42"/>
    </row>
    <row r="9" spans="1:27" s="43" customFormat="1" ht="14.45" customHeight="1">
      <c r="A9" s="36" t="s">
        <v>31</v>
      </c>
      <c r="B9" s="44">
        <v>0</v>
      </c>
      <c r="C9" s="52">
        <v>0</v>
      </c>
      <c r="D9" s="44">
        <v>0</v>
      </c>
      <c r="E9" s="44">
        <v>0</v>
      </c>
      <c r="F9" s="44">
        <v>0</v>
      </c>
      <c r="G9" s="45">
        <v>0</v>
      </c>
      <c r="H9" s="44">
        <v>0</v>
      </c>
      <c r="I9" s="39"/>
      <c r="J9" s="40">
        <f t="shared" si="0"/>
        <v>0</v>
      </c>
      <c r="K9" s="40">
        <f t="shared" si="1"/>
        <v>0</v>
      </c>
      <c r="L9" s="40" t="e">
        <f t="shared" si="2"/>
        <v>#DIV/0!</v>
      </c>
      <c r="M9" s="40" t="e">
        <f t="shared" si="3"/>
        <v>#DIV/0!</v>
      </c>
      <c r="N9" s="40">
        <f t="shared" si="4"/>
        <v>0</v>
      </c>
      <c r="O9" s="40">
        <f t="shared" si="5"/>
        <v>0</v>
      </c>
      <c r="P9" s="40">
        <f t="shared" si="6"/>
        <v>0</v>
      </c>
      <c r="Q9" s="41"/>
      <c r="R9" s="39"/>
      <c r="S9" s="40"/>
      <c r="T9" s="40"/>
      <c r="U9" s="40"/>
      <c r="V9" s="40"/>
      <c r="W9" s="27"/>
      <c r="X9" s="27"/>
      <c r="Y9" s="27"/>
      <c r="Z9" s="27"/>
      <c r="AA9" s="42"/>
    </row>
    <row r="10" spans="1:27" s="43" customFormat="1" ht="14.45" customHeight="1">
      <c r="A10" s="36" t="s">
        <v>4</v>
      </c>
      <c r="B10" s="53">
        <v>0</v>
      </c>
      <c r="C10" s="53">
        <v>39</v>
      </c>
      <c r="D10" s="53">
        <v>0</v>
      </c>
      <c r="E10" s="53">
        <v>0</v>
      </c>
      <c r="F10" s="53">
        <v>0</v>
      </c>
      <c r="G10" s="54">
        <v>0</v>
      </c>
      <c r="H10" s="53">
        <v>1.1000000000000001</v>
      </c>
      <c r="I10" s="39"/>
      <c r="J10" s="40">
        <f t="shared" si="0"/>
        <v>0</v>
      </c>
      <c r="K10" s="40">
        <f t="shared" si="1"/>
        <v>0.48375093029025051</v>
      </c>
      <c r="L10" s="40" t="e">
        <f t="shared" si="2"/>
        <v>#DIV/0!</v>
      </c>
      <c r="M10" s="40" t="e">
        <f t="shared" si="3"/>
        <v>#DIV/0!</v>
      </c>
      <c r="N10" s="40">
        <f t="shared" si="4"/>
        <v>0</v>
      </c>
      <c r="O10" s="40">
        <f t="shared" si="5"/>
        <v>0</v>
      </c>
      <c r="P10" s="40">
        <f t="shared" si="6"/>
        <v>2.0704323439176346</v>
      </c>
      <c r="Q10" s="41"/>
      <c r="R10" s="39"/>
      <c r="S10" s="40"/>
      <c r="T10" s="40"/>
      <c r="U10" s="40"/>
      <c r="V10" s="40"/>
      <c r="W10" s="27"/>
      <c r="X10" s="27"/>
      <c r="Y10" s="27"/>
      <c r="Z10" s="27"/>
      <c r="AA10" s="42"/>
    </row>
    <row r="11" spans="1:27" s="43" customFormat="1" ht="14.45" customHeight="1">
      <c r="A11" s="36" t="s">
        <v>32</v>
      </c>
      <c r="B11" s="37">
        <v>0</v>
      </c>
      <c r="C11" s="37">
        <v>5.3</v>
      </c>
      <c r="D11" s="37">
        <v>0</v>
      </c>
      <c r="E11" s="37">
        <v>0</v>
      </c>
      <c r="F11" s="37">
        <v>0</v>
      </c>
      <c r="G11" s="55">
        <v>0</v>
      </c>
      <c r="H11" s="37">
        <v>2.8000000000000001E-2</v>
      </c>
      <c r="I11" s="39"/>
      <c r="J11" s="40">
        <f t="shared" si="0"/>
        <v>0</v>
      </c>
      <c r="K11" s="40">
        <f t="shared" si="1"/>
        <v>6.574051103944431E-2</v>
      </c>
      <c r="L11" s="40" t="e">
        <f t="shared" si="2"/>
        <v>#DIV/0!</v>
      </c>
      <c r="M11" s="40" t="e">
        <f t="shared" si="3"/>
        <v>#DIV/0!</v>
      </c>
      <c r="N11" s="40">
        <f t="shared" si="4"/>
        <v>0</v>
      </c>
      <c r="O11" s="40">
        <f t="shared" si="5"/>
        <v>0</v>
      </c>
      <c r="P11" s="40">
        <f t="shared" si="6"/>
        <v>5.2701914208812511E-2</v>
      </c>
      <c r="Q11" s="41"/>
      <c r="R11" s="39"/>
      <c r="S11" s="40"/>
      <c r="T11" s="40"/>
      <c r="U11" s="40"/>
      <c r="V11" s="40"/>
      <c r="W11" s="27"/>
      <c r="X11" s="27"/>
      <c r="Y11" s="27"/>
      <c r="Z11" s="27"/>
      <c r="AA11" s="42"/>
    </row>
    <row r="12" spans="1:27" s="43" customFormat="1" ht="14.45" customHeight="1">
      <c r="A12" s="36" t="s">
        <v>33</v>
      </c>
      <c r="B12" s="44">
        <v>0</v>
      </c>
      <c r="C12" s="44">
        <v>7.2</v>
      </c>
      <c r="D12" s="44">
        <v>0</v>
      </c>
      <c r="E12" s="44">
        <v>0</v>
      </c>
      <c r="F12" s="44">
        <v>0</v>
      </c>
      <c r="G12" s="45">
        <v>0</v>
      </c>
      <c r="H12" s="44">
        <v>4.5999999999999999E-2</v>
      </c>
      <c r="I12" s="39"/>
      <c r="J12" s="40">
        <f t="shared" si="0"/>
        <v>0</v>
      </c>
      <c r="K12" s="40">
        <f t="shared" si="1"/>
        <v>8.9307864053584721E-2</v>
      </c>
      <c r="L12" s="40" t="e">
        <f t="shared" si="2"/>
        <v>#DIV/0!</v>
      </c>
      <c r="M12" s="40" t="e">
        <f t="shared" si="3"/>
        <v>#DIV/0!</v>
      </c>
      <c r="N12" s="40">
        <f t="shared" si="4"/>
        <v>0</v>
      </c>
      <c r="O12" s="40">
        <f t="shared" si="5"/>
        <v>0</v>
      </c>
      <c r="P12" s="40">
        <f t="shared" si="6"/>
        <v>8.6581716200191977E-2</v>
      </c>
      <c r="Q12" s="41"/>
      <c r="R12" s="39"/>
      <c r="S12" s="40"/>
      <c r="T12" s="40"/>
      <c r="U12" s="40"/>
      <c r="V12" s="40"/>
      <c r="W12" s="27"/>
      <c r="X12" s="27"/>
      <c r="Y12" s="27"/>
      <c r="Z12" s="27"/>
      <c r="AA12" s="42"/>
    </row>
    <row r="13" spans="1:27" s="43" customFormat="1" ht="14.45" customHeight="1">
      <c r="A13" s="36" t="s">
        <v>34</v>
      </c>
      <c r="B13" s="44">
        <v>0</v>
      </c>
      <c r="C13" s="44">
        <v>6.5</v>
      </c>
      <c r="D13" s="44">
        <v>0</v>
      </c>
      <c r="E13" s="44">
        <v>0</v>
      </c>
      <c r="F13" s="44">
        <v>0</v>
      </c>
      <c r="G13" s="45">
        <v>0</v>
      </c>
      <c r="H13" s="44">
        <v>5.5E-2</v>
      </c>
      <c r="I13" s="39"/>
      <c r="J13" s="40">
        <f t="shared" si="0"/>
        <v>0</v>
      </c>
      <c r="K13" s="40">
        <f t="shared" si="1"/>
        <v>8.0625155048375099E-2</v>
      </c>
      <c r="L13" s="40" t="e">
        <f t="shared" si="2"/>
        <v>#DIV/0!</v>
      </c>
      <c r="M13" s="40" t="e">
        <f t="shared" si="3"/>
        <v>#DIV/0!</v>
      </c>
      <c r="N13" s="40">
        <f t="shared" si="4"/>
        <v>0</v>
      </c>
      <c r="O13" s="40">
        <f t="shared" si="5"/>
        <v>0</v>
      </c>
      <c r="P13" s="40">
        <f t="shared" si="6"/>
        <v>0.1035216171958817</v>
      </c>
      <c r="Q13" s="41"/>
      <c r="R13" s="39"/>
      <c r="S13" s="40"/>
      <c r="T13" s="40"/>
      <c r="U13" s="40"/>
      <c r="V13" s="40"/>
      <c r="W13" s="27"/>
      <c r="X13" s="27"/>
      <c r="Y13" s="27"/>
      <c r="Z13" s="27"/>
      <c r="AA13" s="42"/>
    </row>
    <row r="14" spans="1:27" s="43" customFormat="1" ht="14.45" customHeight="1">
      <c r="A14" s="36" t="s">
        <v>35</v>
      </c>
      <c r="B14" s="44">
        <v>0</v>
      </c>
      <c r="C14" s="44">
        <v>54</v>
      </c>
      <c r="D14" s="44">
        <v>0</v>
      </c>
      <c r="E14" s="44">
        <v>0</v>
      </c>
      <c r="F14" s="44">
        <v>0</v>
      </c>
      <c r="G14" s="45">
        <v>0</v>
      </c>
      <c r="H14" s="57">
        <v>0.9</v>
      </c>
      <c r="I14" s="39"/>
      <c r="J14" s="40">
        <f t="shared" si="0"/>
        <v>0</v>
      </c>
      <c r="K14" s="40">
        <f t="shared" si="1"/>
        <v>0.66980898040188541</v>
      </c>
      <c r="L14" s="40" t="e">
        <f t="shared" si="2"/>
        <v>#DIV/0!</v>
      </c>
      <c r="M14" s="40" t="e">
        <f t="shared" si="3"/>
        <v>#DIV/0!</v>
      </c>
      <c r="N14" s="40">
        <f t="shared" si="4"/>
        <v>0</v>
      </c>
      <c r="O14" s="40">
        <f t="shared" si="5"/>
        <v>0</v>
      </c>
      <c r="P14" s="40">
        <f t="shared" si="6"/>
        <v>1.6939900995689736</v>
      </c>
      <c r="Q14" s="41"/>
      <c r="R14" s="39"/>
      <c r="S14" s="40"/>
      <c r="T14" s="40"/>
      <c r="U14" s="40"/>
      <c r="V14" s="40"/>
      <c r="W14" s="27"/>
      <c r="X14" s="27"/>
      <c r="Y14" s="27"/>
      <c r="Z14" s="27"/>
      <c r="AA14" s="42"/>
    </row>
    <row r="15" spans="1:27" s="43" customFormat="1" ht="14.45" customHeight="1">
      <c r="A15" s="36" t="s">
        <v>36</v>
      </c>
      <c r="B15" s="44">
        <v>7</v>
      </c>
      <c r="C15" s="44">
        <v>650</v>
      </c>
      <c r="D15" s="44">
        <v>0</v>
      </c>
      <c r="E15" s="44">
        <v>0</v>
      </c>
      <c r="F15" s="44">
        <v>1.9</v>
      </c>
      <c r="G15" s="45">
        <v>1.8</v>
      </c>
      <c r="H15" s="44">
        <v>16</v>
      </c>
      <c r="I15" s="39"/>
      <c r="J15" s="40">
        <f t="shared" si="0"/>
        <v>100</v>
      </c>
      <c r="K15" s="40">
        <f t="shared" si="1"/>
        <v>8.0625155048375099</v>
      </c>
      <c r="L15" s="40" t="e">
        <f t="shared" si="2"/>
        <v>#DIV/0!</v>
      </c>
      <c r="M15" s="40" t="e">
        <f t="shared" si="3"/>
        <v>#DIV/0!</v>
      </c>
      <c r="N15" s="40">
        <f t="shared" si="4"/>
        <v>38.775510204081627</v>
      </c>
      <c r="O15" s="40">
        <f t="shared" si="5"/>
        <v>45</v>
      </c>
      <c r="P15" s="40">
        <f t="shared" si="6"/>
        <v>30.115379547892861</v>
      </c>
      <c r="Q15" s="41"/>
      <c r="R15" s="39"/>
      <c r="S15" s="40"/>
      <c r="T15" s="40"/>
      <c r="U15" s="40"/>
      <c r="V15" s="40"/>
      <c r="W15" s="27"/>
      <c r="X15" s="27"/>
      <c r="Y15" s="27"/>
      <c r="Z15" s="27"/>
      <c r="AA15" s="42"/>
    </row>
    <row r="16" spans="1:27" s="43" customFormat="1" ht="14.45" customHeight="1">
      <c r="A16" s="36" t="s">
        <v>9</v>
      </c>
      <c r="B16" s="53">
        <v>0</v>
      </c>
      <c r="C16" s="53">
        <v>7300</v>
      </c>
      <c r="D16" s="58">
        <v>0</v>
      </c>
      <c r="E16" s="58">
        <v>0</v>
      </c>
      <c r="F16" s="53">
        <v>3</v>
      </c>
      <c r="G16" s="54">
        <v>2.2000000000000002</v>
      </c>
      <c r="H16" s="53">
        <v>35</v>
      </c>
      <c r="I16" s="39"/>
      <c r="J16" s="40">
        <f t="shared" si="0"/>
        <v>0</v>
      </c>
      <c r="K16" s="40">
        <f t="shared" si="1"/>
        <v>90.548251054328958</v>
      </c>
      <c r="L16" s="40" t="e">
        <f t="shared" si="2"/>
        <v>#DIV/0!</v>
      </c>
      <c r="M16" s="40" t="e">
        <f t="shared" si="3"/>
        <v>#DIV/0!</v>
      </c>
      <c r="N16" s="40">
        <f t="shared" si="4"/>
        <v>61.224489795918359</v>
      </c>
      <c r="O16" s="40">
        <f t="shared" si="5"/>
        <v>55.000000000000007</v>
      </c>
      <c r="P16" s="40">
        <f t="shared" si="6"/>
        <v>65.877392761015628</v>
      </c>
      <c r="Q16" s="41"/>
      <c r="R16" s="39"/>
      <c r="S16" s="40"/>
      <c r="T16" s="40"/>
      <c r="U16" s="40"/>
      <c r="V16" s="61"/>
      <c r="W16" s="27"/>
      <c r="X16" s="27"/>
      <c r="Y16" s="27"/>
      <c r="Z16" s="27"/>
      <c r="AA16" s="42"/>
    </row>
    <row r="17" spans="1:27" s="43" customFormat="1" ht="14.45" customHeight="1">
      <c r="A17" s="36"/>
      <c r="B17" s="36">
        <f>SUM(B4:B16)</f>
        <v>7</v>
      </c>
      <c r="C17" s="36">
        <f t="shared" ref="C17:H17" si="7">SUM(C4:C16)</f>
        <v>8062</v>
      </c>
      <c r="D17" s="36">
        <f t="shared" si="7"/>
        <v>0</v>
      </c>
      <c r="E17" s="36">
        <f t="shared" si="7"/>
        <v>0</v>
      </c>
      <c r="F17" s="36">
        <f t="shared" si="7"/>
        <v>4.9000000000000004</v>
      </c>
      <c r="G17" s="36">
        <f t="shared" si="7"/>
        <v>4</v>
      </c>
      <c r="H17" s="36">
        <f t="shared" si="7"/>
        <v>53.129000000000005</v>
      </c>
      <c r="I17" s="39"/>
      <c r="J17" s="62"/>
      <c r="K17" s="62"/>
      <c r="L17" s="62"/>
      <c r="M17" s="62"/>
      <c r="N17" s="63"/>
      <c r="O17" s="63"/>
      <c r="P17" s="63"/>
      <c r="Q17" s="63"/>
      <c r="R17" s="39"/>
      <c r="S17" s="62"/>
      <c r="T17" s="62"/>
      <c r="U17" s="62"/>
      <c r="V17" s="62"/>
      <c r="W17" s="27"/>
      <c r="X17" s="27"/>
      <c r="Y17" s="27"/>
      <c r="Z17" s="27"/>
      <c r="AA17" s="42"/>
    </row>
    <row r="18" spans="1:27" s="68" customFormat="1" ht="28.5" customHeight="1">
      <c r="A18" s="19"/>
      <c r="B18" s="19"/>
      <c r="C18" s="64" t="s">
        <v>235</v>
      </c>
      <c r="D18" s="64"/>
      <c r="E18" s="64"/>
      <c r="F18" s="65"/>
      <c r="G18" s="66"/>
      <c r="H18" s="66"/>
      <c r="I18" s="33"/>
      <c r="J18" s="33"/>
      <c r="K18" s="33"/>
      <c r="L18" s="33"/>
      <c r="M18" s="33"/>
      <c r="N18" s="34"/>
      <c r="O18" s="34"/>
      <c r="P18" s="34"/>
      <c r="Q18" s="34"/>
      <c r="R18" s="33"/>
      <c r="S18" s="33"/>
      <c r="T18" s="33"/>
      <c r="U18" s="33"/>
      <c r="V18" s="33"/>
      <c r="W18" s="27"/>
      <c r="X18" s="27"/>
      <c r="Y18" s="27"/>
      <c r="Z18" s="27"/>
      <c r="AA18" s="67"/>
    </row>
    <row r="19" spans="1:27" s="29" customFormat="1">
      <c r="A19" s="19"/>
      <c r="B19" s="30" t="s">
        <v>228</v>
      </c>
      <c r="C19" s="31" t="s">
        <v>229</v>
      </c>
      <c r="D19" s="31" t="s">
        <v>230</v>
      </c>
      <c r="E19" s="31" t="s">
        <v>231</v>
      </c>
      <c r="F19" s="31" t="s">
        <v>232</v>
      </c>
      <c r="G19" s="32" t="s">
        <v>233</v>
      </c>
      <c r="H19" s="32" t="s">
        <v>234</v>
      </c>
      <c r="I19" s="24"/>
      <c r="J19" s="33"/>
      <c r="K19" s="33"/>
      <c r="L19" s="33"/>
      <c r="M19" s="33"/>
      <c r="N19" s="34"/>
      <c r="O19" s="34"/>
      <c r="P19" s="34"/>
      <c r="Q19" s="34"/>
      <c r="R19" s="35"/>
      <c r="S19" s="33"/>
      <c r="T19" s="33"/>
      <c r="U19" s="33"/>
      <c r="V19" s="33"/>
      <c r="W19" s="27"/>
      <c r="X19" s="27"/>
      <c r="Y19" s="27"/>
      <c r="Z19" s="27"/>
      <c r="AA19" s="28"/>
    </row>
    <row r="20" spans="1:27" s="29" customFormat="1">
      <c r="A20" s="36" t="s">
        <v>37</v>
      </c>
      <c r="B20" s="69">
        <v>0.08</v>
      </c>
      <c r="C20" s="70">
        <v>0</v>
      </c>
      <c r="D20" s="70">
        <v>0</v>
      </c>
      <c r="E20" s="70">
        <v>0</v>
      </c>
      <c r="F20" s="70">
        <v>0</v>
      </c>
      <c r="G20" s="45">
        <v>0</v>
      </c>
      <c r="H20" s="69">
        <v>0.12</v>
      </c>
      <c r="I20" s="39"/>
      <c r="J20" s="40">
        <f>B20/$B$28*100</f>
        <v>100</v>
      </c>
      <c r="K20" s="40">
        <f>C20/$C$28*100</f>
        <v>0</v>
      </c>
      <c r="L20" s="40" t="e">
        <f>D20/$D$28*100</f>
        <v>#DIV/0!</v>
      </c>
      <c r="M20" s="40" t="e">
        <f>E20/$E$28*100</f>
        <v>#DIV/0!</v>
      </c>
      <c r="N20" s="40" t="e">
        <f>F20/$F$28*100</f>
        <v>#DIV/0!</v>
      </c>
      <c r="O20" s="40">
        <f>G20/$G$28*100</f>
        <v>0</v>
      </c>
      <c r="P20" s="40">
        <f>H20/$H$28*100</f>
        <v>1.3969732246798603</v>
      </c>
      <c r="Q20" s="41"/>
      <c r="R20" s="39"/>
      <c r="S20" s="40"/>
      <c r="T20" s="71"/>
      <c r="U20" s="40"/>
      <c r="V20" s="40"/>
      <c r="W20" s="27"/>
      <c r="X20" s="27"/>
      <c r="Y20" s="27"/>
      <c r="Z20" s="27"/>
      <c r="AA20" s="28"/>
    </row>
    <row r="21" spans="1:27" s="29" customFormat="1">
      <c r="A21" s="36" t="s">
        <v>38</v>
      </c>
      <c r="B21" s="72">
        <v>0</v>
      </c>
      <c r="C21" s="73">
        <v>0</v>
      </c>
      <c r="D21" s="70">
        <v>0</v>
      </c>
      <c r="E21" s="73">
        <v>0</v>
      </c>
      <c r="F21" s="70">
        <v>0</v>
      </c>
      <c r="G21" s="45">
        <v>0.04</v>
      </c>
      <c r="H21" s="69">
        <v>0.1</v>
      </c>
      <c r="I21" s="39"/>
      <c r="J21" s="40">
        <f t="shared" ref="J21:J27" si="8">B21/$B$28*100</f>
        <v>0</v>
      </c>
      <c r="K21" s="40">
        <f t="shared" ref="K21:K27" si="9">C21/$C$28*100</f>
        <v>0</v>
      </c>
      <c r="L21" s="40" t="e">
        <f t="shared" ref="L21:L27" si="10">D21/$D$28*100</f>
        <v>#DIV/0!</v>
      </c>
      <c r="M21" s="40" t="e">
        <f t="shared" ref="M21:M27" si="11">E21/$E$28*100</f>
        <v>#DIV/0!</v>
      </c>
      <c r="N21" s="40" t="e">
        <f t="shared" ref="N21:N27" si="12">F21/$F$28*100</f>
        <v>#DIV/0!</v>
      </c>
      <c r="O21" s="40">
        <f t="shared" ref="O21:O27" si="13">G21/$G$28*100</f>
        <v>0.95011876484560576</v>
      </c>
      <c r="P21" s="40">
        <f t="shared" ref="P21:P27" si="14">H21/$H$28*100</f>
        <v>1.1641443538998837</v>
      </c>
      <c r="Q21" s="41"/>
      <c r="R21" s="39"/>
      <c r="S21" s="40"/>
      <c r="T21" s="40"/>
      <c r="U21" s="40"/>
      <c r="V21" s="40"/>
      <c r="W21" s="27"/>
      <c r="X21" s="27"/>
      <c r="Y21" s="27"/>
      <c r="Z21" s="27"/>
      <c r="AA21" s="28"/>
    </row>
    <row r="22" spans="1:27" s="29" customFormat="1">
      <c r="A22" s="36" t="s">
        <v>39</v>
      </c>
      <c r="B22" s="70">
        <v>0</v>
      </c>
      <c r="C22" s="70">
        <v>7.0000000000000007E-2</v>
      </c>
      <c r="D22" s="70">
        <v>0</v>
      </c>
      <c r="E22" s="70">
        <v>0</v>
      </c>
      <c r="F22" s="70">
        <v>0</v>
      </c>
      <c r="G22" s="75">
        <v>7.0000000000000007E-2</v>
      </c>
      <c r="H22" s="69">
        <v>0.33</v>
      </c>
      <c r="I22" s="39"/>
      <c r="J22" s="40">
        <f t="shared" si="8"/>
        <v>0</v>
      </c>
      <c r="K22" s="40">
        <f t="shared" si="9"/>
        <v>3.7234042553191489</v>
      </c>
      <c r="L22" s="40" t="e">
        <f t="shared" si="10"/>
        <v>#DIV/0!</v>
      </c>
      <c r="M22" s="40" t="e">
        <f t="shared" si="11"/>
        <v>#DIV/0!</v>
      </c>
      <c r="N22" s="40" t="e">
        <f t="shared" si="12"/>
        <v>#DIV/0!</v>
      </c>
      <c r="O22" s="40">
        <f t="shared" si="13"/>
        <v>1.6627078384798104</v>
      </c>
      <c r="P22" s="40">
        <f t="shared" si="14"/>
        <v>3.8416763678696162</v>
      </c>
      <c r="Q22" s="41"/>
      <c r="R22" s="39"/>
      <c r="S22" s="40"/>
      <c r="T22" s="74"/>
      <c r="U22" s="40"/>
      <c r="V22" s="40"/>
      <c r="W22" s="27"/>
      <c r="X22" s="27"/>
      <c r="Y22" s="27"/>
      <c r="Z22" s="27"/>
      <c r="AA22" s="28"/>
    </row>
    <row r="23" spans="1:27" s="29" customFormat="1">
      <c r="A23" s="36" t="s">
        <v>40</v>
      </c>
      <c r="B23" s="76">
        <v>0</v>
      </c>
      <c r="C23" s="69">
        <v>0.06</v>
      </c>
      <c r="D23" s="77">
        <v>0</v>
      </c>
      <c r="E23" s="73">
        <v>0</v>
      </c>
      <c r="F23" s="77">
        <v>0</v>
      </c>
      <c r="G23" s="75">
        <v>0.18</v>
      </c>
      <c r="H23" s="69">
        <v>0.28000000000000003</v>
      </c>
      <c r="I23" s="39"/>
      <c r="J23" s="40">
        <f t="shared" si="8"/>
        <v>0</v>
      </c>
      <c r="K23" s="40">
        <f t="shared" si="9"/>
        <v>3.1914893617021276</v>
      </c>
      <c r="L23" s="40" t="e">
        <f t="shared" si="10"/>
        <v>#DIV/0!</v>
      </c>
      <c r="M23" s="40" t="e">
        <f t="shared" si="11"/>
        <v>#DIV/0!</v>
      </c>
      <c r="N23" s="40" t="e">
        <f t="shared" si="12"/>
        <v>#DIV/0!</v>
      </c>
      <c r="O23" s="40">
        <f t="shared" si="13"/>
        <v>4.2755344418052257</v>
      </c>
      <c r="P23" s="40">
        <f t="shared" si="14"/>
        <v>3.2596041909196747</v>
      </c>
      <c r="Q23" s="41"/>
      <c r="R23" s="39"/>
      <c r="S23" s="71"/>
      <c r="T23" s="74"/>
      <c r="U23" s="74"/>
      <c r="V23" s="56"/>
      <c r="W23" s="27"/>
      <c r="X23" s="27"/>
      <c r="Y23" s="27"/>
      <c r="Z23" s="27"/>
      <c r="AA23" s="28"/>
    </row>
    <row r="24" spans="1:27" s="29" customFormat="1">
      <c r="A24" s="36" t="s">
        <v>41</v>
      </c>
      <c r="B24" s="70">
        <v>0</v>
      </c>
      <c r="C24" s="70">
        <v>0</v>
      </c>
      <c r="D24" s="73">
        <v>0</v>
      </c>
      <c r="E24" s="70">
        <v>0</v>
      </c>
      <c r="F24" s="70">
        <v>0</v>
      </c>
      <c r="G24" s="45">
        <v>0</v>
      </c>
      <c r="H24" s="70">
        <v>0.06</v>
      </c>
      <c r="I24" s="39"/>
      <c r="J24" s="40">
        <f t="shared" si="8"/>
        <v>0</v>
      </c>
      <c r="K24" s="40">
        <f t="shared" si="9"/>
        <v>0</v>
      </c>
      <c r="L24" s="40" t="e">
        <f t="shared" si="10"/>
        <v>#DIV/0!</v>
      </c>
      <c r="M24" s="40" t="e">
        <f t="shared" si="11"/>
        <v>#DIV/0!</v>
      </c>
      <c r="N24" s="40" t="e">
        <f t="shared" si="12"/>
        <v>#DIV/0!</v>
      </c>
      <c r="O24" s="40">
        <f t="shared" si="13"/>
        <v>0</v>
      </c>
      <c r="P24" s="40">
        <f t="shared" si="14"/>
        <v>0.69848661233993015</v>
      </c>
      <c r="Q24" s="41"/>
      <c r="R24" s="39"/>
      <c r="S24" s="40"/>
      <c r="T24" s="40"/>
      <c r="U24" s="40"/>
      <c r="V24" s="74"/>
      <c r="W24" s="27"/>
      <c r="X24" s="27"/>
      <c r="Y24" s="27"/>
      <c r="Z24" s="27"/>
      <c r="AA24" s="28"/>
    </row>
    <row r="25" spans="1:27" s="29" customFormat="1">
      <c r="A25" s="36" t="s">
        <v>280</v>
      </c>
      <c r="B25" s="70">
        <v>0</v>
      </c>
      <c r="C25" s="69">
        <v>0.43</v>
      </c>
      <c r="D25" s="70">
        <v>0</v>
      </c>
      <c r="E25" s="69">
        <v>0</v>
      </c>
      <c r="F25" s="69">
        <v>0</v>
      </c>
      <c r="G25" s="45">
        <v>0.97</v>
      </c>
      <c r="H25" s="72">
        <v>1.8</v>
      </c>
      <c r="I25" s="39"/>
      <c r="J25" s="40">
        <f t="shared" si="8"/>
        <v>0</v>
      </c>
      <c r="K25" s="40">
        <f t="shared" si="9"/>
        <v>22.872340425531913</v>
      </c>
      <c r="L25" s="40" t="e">
        <f t="shared" si="10"/>
        <v>#DIV/0!</v>
      </c>
      <c r="M25" s="40" t="e">
        <f t="shared" si="11"/>
        <v>#DIV/0!</v>
      </c>
      <c r="N25" s="40" t="e">
        <f t="shared" si="12"/>
        <v>#DIV/0!</v>
      </c>
      <c r="O25" s="40">
        <f t="shared" si="13"/>
        <v>23.040380047505938</v>
      </c>
      <c r="P25" s="40">
        <f t="shared" si="14"/>
        <v>20.954598370197903</v>
      </c>
      <c r="Q25" s="41"/>
      <c r="R25" s="39"/>
      <c r="S25" s="71"/>
      <c r="T25" s="71"/>
      <c r="U25" s="40"/>
      <c r="V25" s="40"/>
      <c r="W25" s="27"/>
      <c r="X25" s="27"/>
      <c r="Y25" s="27"/>
      <c r="Z25" s="27"/>
      <c r="AA25" s="28"/>
    </row>
    <row r="26" spans="1:27" s="29" customFormat="1">
      <c r="A26" s="36" t="s">
        <v>42</v>
      </c>
      <c r="B26" s="70">
        <v>0</v>
      </c>
      <c r="C26" s="70">
        <v>0.34</v>
      </c>
      <c r="D26" s="70">
        <v>0</v>
      </c>
      <c r="E26" s="69">
        <v>0</v>
      </c>
      <c r="F26" s="70">
        <v>0</v>
      </c>
      <c r="G26" s="45">
        <v>0.55000000000000004</v>
      </c>
      <c r="H26" s="70">
        <v>1.3</v>
      </c>
      <c r="I26" s="39"/>
      <c r="J26" s="40">
        <f t="shared" si="8"/>
        <v>0</v>
      </c>
      <c r="K26" s="40">
        <f t="shared" si="9"/>
        <v>18.085106382978726</v>
      </c>
      <c r="L26" s="40" t="e">
        <f t="shared" si="10"/>
        <v>#DIV/0!</v>
      </c>
      <c r="M26" s="40" t="e">
        <f t="shared" si="11"/>
        <v>#DIV/0!</v>
      </c>
      <c r="N26" s="40" t="e">
        <f t="shared" si="12"/>
        <v>#DIV/0!</v>
      </c>
      <c r="O26" s="40">
        <f t="shared" si="13"/>
        <v>13.06413301662708</v>
      </c>
      <c r="P26" s="40">
        <f t="shared" si="14"/>
        <v>15.133876600698487</v>
      </c>
      <c r="Q26" s="41"/>
      <c r="R26" s="39"/>
      <c r="S26" s="40"/>
      <c r="T26" s="40"/>
      <c r="U26" s="40"/>
      <c r="V26" s="40"/>
      <c r="W26" s="27"/>
      <c r="X26" s="27"/>
      <c r="Y26" s="27"/>
      <c r="Z26" s="27"/>
      <c r="AA26" s="28"/>
    </row>
    <row r="27" spans="1:27" s="29" customFormat="1" ht="28.5" customHeight="1">
      <c r="A27" s="78" t="s">
        <v>43</v>
      </c>
      <c r="B27" s="70">
        <v>0</v>
      </c>
      <c r="C27" s="69">
        <v>0.98</v>
      </c>
      <c r="D27" s="70">
        <v>0</v>
      </c>
      <c r="E27" s="70">
        <v>0</v>
      </c>
      <c r="F27" s="70">
        <v>0</v>
      </c>
      <c r="G27" s="45">
        <v>2.4</v>
      </c>
      <c r="H27" s="72">
        <v>4.5999999999999996</v>
      </c>
      <c r="I27" s="39"/>
      <c r="J27" s="40">
        <f t="shared" si="8"/>
        <v>0</v>
      </c>
      <c r="K27" s="40">
        <f t="shared" si="9"/>
        <v>52.127659574468076</v>
      </c>
      <c r="L27" s="40" t="e">
        <f t="shared" si="10"/>
        <v>#DIV/0!</v>
      </c>
      <c r="M27" s="40" t="e">
        <f t="shared" si="11"/>
        <v>#DIV/0!</v>
      </c>
      <c r="N27" s="40" t="e">
        <f t="shared" si="12"/>
        <v>#DIV/0!</v>
      </c>
      <c r="O27" s="40">
        <f t="shared" si="13"/>
        <v>57.00712589073634</v>
      </c>
      <c r="P27" s="40">
        <f t="shared" si="14"/>
        <v>53.550640279394642</v>
      </c>
      <c r="Q27" s="41"/>
      <c r="R27" s="39"/>
      <c r="S27" s="40"/>
      <c r="T27" s="74"/>
      <c r="U27" s="40"/>
      <c r="V27" s="59"/>
      <c r="W27" s="27"/>
      <c r="X27" s="27"/>
      <c r="Y27" s="27"/>
      <c r="Z27" s="27"/>
      <c r="AA27" s="28"/>
    </row>
    <row r="28" spans="1:27" s="29" customFormat="1">
      <c r="A28" s="79"/>
      <c r="B28" s="583">
        <f>SUM(B20:B27)</f>
        <v>0.08</v>
      </c>
      <c r="C28" s="583">
        <f t="shared" ref="C28:H28" si="15">SUM(C20:C27)</f>
        <v>1.8800000000000001</v>
      </c>
      <c r="D28" s="583">
        <f t="shared" si="15"/>
        <v>0</v>
      </c>
      <c r="E28" s="583">
        <f t="shared" si="15"/>
        <v>0</v>
      </c>
      <c r="F28" s="583">
        <f t="shared" si="15"/>
        <v>0</v>
      </c>
      <c r="G28" s="583">
        <f t="shared" si="15"/>
        <v>4.21</v>
      </c>
      <c r="H28" s="583">
        <f t="shared" si="15"/>
        <v>8.59</v>
      </c>
      <c r="I28" s="80"/>
      <c r="J28" s="81"/>
      <c r="K28" s="81"/>
      <c r="L28" s="81"/>
      <c r="M28" s="81"/>
      <c r="N28" s="82"/>
      <c r="O28" s="82"/>
      <c r="P28" s="82"/>
      <c r="Q28" s="82"/>
      <c r="R28" s="80"/>
      <c r="S28" s="81"/>
      <c r="T28" s="81"/>
      <c r="U28" s="81"/>
      <c r="V28" s="81"/>
      <c r="W28" s="27"/>
      <c r="X28" s="27"/>
      <c r="Y28" s="27"/>
      <c r="Z28" s="27"/>
      <c r="AA28" s="28"/>
    </row>
    <row r="29" spans="1:27" s="29" customFormat="1" ht="30.75" customHeight="1">
      <c r="A29" s="19"/>
      <c r="B29" s="19"/>
      <c r="C29" s="20" t="s">
        <v>236</v>
      </c>
      <c r="D29" s="20"/>
      <c r="E29" s="20"/>
      <c r="F29" s="21"/>
      <c r="G29" s="22"/>
      <c r="H29" s="22"/>
      <c r="I29" s="24"/>
      <c r="J29" s="25"/>
      <c r="K29" s="25"/>
      <c r="L29" s="25"/>
      <c r="M29" s="25"/>
      <c r="N29" s="26"/>
      <c r="O29" s="26"/>
      <c r="P29" s="26"/>
      <c r="Q29" s="26"/>
      <c r="R29" s="24"/>
      <c r="S29" s="24"/>
      <c r="T29" s="24"/>
      <c r="U29" s="24"/>
      <c r="V29" s="24"/>
      <c r="W29" s="27"/>
      <c r="X29" s="27"/>
      <c r="Y29" s="27"/>
      <c r="Z29" s="27"/>
      <c r="AA29" s="28"/>
    </row>
    <row r="30" spans="1:27" s="29" customFormat="1" ht="15.75" thickBot="1">
      <c r="A30" s="19"/>
      <c r="B30" s="83" t="s">
        <v>228</v>
      </c>
      <c r="C30" s="84" t="s">
        <v>229</v>
      </c>
      <c r="D30" s="84" t="s">
        <v>230</v>
      </c>
      <c r="E30" s="84" t="s">
        <v>231</v>
      </c>
      <c r="F30" s="84" t="s">
        <v>232</v>
      </c>
      <c r="G30" s="32" t="s">
        <v>233</v>
      </c>
      <c r="H30" s="32" t="s">
        <v>234</v>
      </c>
      <c r="I30" s="24"/>
      <c r="J30" s="33"/>
      <c r="K30" s="33"/>
      <c r="L30" s="33"/>
      <c r="M30" s="33"/>
      <c r="N30" s="34"/>
      <c r="O30" s="34"/>
      <c r="P30" s="34"/>
      <c r="Q30" s="34"/>
      <c r="R30" s="35"/>
      <c r="S30" s="33"/>
      <c r="T30" s="33"/>
      <c r="U30" s="33"/>
      <c r="V30" s="33"/>
      <c r="W30" s="27"/>
      <c r="X30" s="27"/>
      <c r="Y30" s="27"/>
      <c r="Z30" s="27"/>
      <c r="AA30" s="28"/>
    </row>
    <row r="31" spans="1:27" s="29" customFormat="1">
      <c r="A31" s="85" t="s">
        <v>44</v>
      </c>
      <c r="B31" s="86">
        <v>0</v>
      </c>
      <c r="C31" s="87">
        <v>21</v>
      </c>
      <c r="D31" s="88">
        <v>0</v>
      </c>
      <c r="E31" s="88">
        <v>0.2</v>
      </c>
      <c r="F31" s="88">
        <v>2.2999999999999998</v>
      </c>
      <c r="G31" s="89">
        <v>18</v>
      </c>
      <c r="H31" s="88">
        <v>11</v>
      </c>
      <c r="I31" s="90"/>
      <c r="J31" s="40">
        <f>B31/$B$34*100</f>
        <v>0</v>
      </c>
      <c r="K31" s="40">
        <f>C31/$C$34*100</f>
        <v>83.89932081502198</v>
      </c>
      <c r="L31" s="40" t="e">
        <f>D31/$D$34*100</f>
        <v>#DIV/0!</v>
      </c>
      <c r="M31" s="40">
        <f>E31/$E$34*100</f>
        <v>100</v>
      </c>
      <c r="N31" s="40">
        <f>F31/$F$34*100</f>
        <v>72.327044025157235</v>
      </c>
      <c r="O31" s="40">
        <f>G31/$G$34*100</f>
        <v>67.415730337078656</v>
      </c>
      <c r="P31" s="40">
        <f>H31/$H$34*100</f>
        <v>50</v>
      </c>
      <c r="Q31" s="41"/>
      <c r="R31" s="90"/>
      <c r="S31" s="40"/>
      <c r="T31" s="40"/>
      <c r="U31" s="40"/>
      <c r="V31" s="40"/>
      <c r="W31" s="27"/>
      <c r="X31" s="27"/>
      <c r="Y31" s="27"/>
      <c r="Z31" s="27"/>
      <c r="AA31" s="28"/>
    </row>
    <row r="32" spans="1:27" s="29" customFormat="1">
      <c r="A32" s="85" t="s">
        <v>45</v>
      </c>
      <c r="B32" s="91">
        <v>0.3</v>
      </c>
      <c r="C32" s="48">
        <v>0.83</v>
      </c>
      <c r="D32" s="48">
        <v>0</v>
      </c>
      <c r="E32" s="48">
        <v>0</v>
      </c>
      <c r="F32" s="92">
        <v>0.14000000000000001</v>
      </c>
      <c r="G32" s="49">
        <v>0</v>
      </c>
      <c r="H32" s="93">
        <v>0</v>
      </c>
      <c r="I32" s="90"/>
      <c r="J32" s="40">
        <f t="shared" ref="J32:J33" si="16">B32/$B$34*100</f>
        <v>100</v>
      </c>
      <c r="K32" s="40">
        <f t="shared" ref="K32:K33" si="17">C32/$C$34*100</f>
        <v>3.3160207750699158</v>
      </c>
      <c r="L32" s="40" t="e">
        <f t="shared" ref="L32:L33" si="18">D32/$D$34*100</f>
        <v>#DIV/0!</v>
      </c>
      <c r="M32" s="40">
        <f t="shared" ref="M32:M33" si="19">E32/$E$34*100</f>
        <v>0</v>
      </c>
      <c r="N32" s="40">
        <f t="shared" ref="N32:N33" si="20">F32/$F$34*100</f>
        <v>4.4025157232704411</v>
      </c>
      <c r="O32" s="40">
        <f t="shared" ref="O32:O33" si="21">G32/$G$34*100</f>
        <v>0</v>
      </c>
      <c r="P32" s="40">
        <f t="shared" ref="P32:P33" si="22">H32/$H$34*100</f>
        <v>0</v>
      </c>
      <c r="Q32" s="41"/>
      <c r="R32" s="90"/>
      <c r="S32" s="74"/>
      <c r="T32" s="74"/>
      <c r="U32" s="59"/>
      <c r="V32" s="40"/>
      <c r="W32" s="27"/>
      <c r="X32" s="27"/>
      <c r="Y32" s="27"/>
      <c r="Z32" s="27"/>
      <c r="AA32" s="28"/>
    </row>
    <row r="33" spans="1:27" s="29" customFormat="1" ht="15.75" thickBot="1">
      <c r="A33" s="85" t="s">
        <v>46</v>
      </c>
      <c r="B33" s="94">
        <v>0</v>
      </c>
      <c r="C33" s="95">
        <v>3.2</v>
      </c>
      <c r="D33" s="95">
        <v>0</v>
      </c>
      <c r="E33" s="95">
        <v>0</v>
      </c>
      <c r="F33" s="96">
        <v>0.74</v>
      </c>
      <c r="G33" s="97">
        <v>8.6999999999999993</v>
      </c>
      <c r="H33" s="98">
        <v>11</v>
      </c>
      <c r="I33" s="90"/>
      <c r="J33" s="40">
        <f t="shared" si="16"/>
        <v>0</v>
      </c>
      <c r="K33" s="40">
        <f t="shared" si="17"/>
        <v>12.784658409908111</v>
      </c>
      <c r="L33" s="40" t="e">
        <f t="shared" si="18"/>
        <v>#DIV/0!</v>
      </c>
      <c r="M33" s="40">
        <f t="shared" si="19"/>
        <v>0</v>
      </c>
      <c r="N33" s="40">
        <f t="shared" si="20"/>
        <v>23.270440251572332</v>
      </c>
      <c r="O33" s="40">
        <f t="shared" si="21"/>
        <v>32.584269662921344</v>
      </c>
      <c r="P33" s="40">
        <f t="shared" si="22"/>
        <v>50</v>
      </c>
      <c r="Q33" s="41"/>
      <c r="R33" s="90"/>
      <c r="S33" s="56"/>
      <c r="T33" s="56"/>
      <c r="U33" s="40"/>
      <c r="V33" s="61"/>
      <c r="W33" s="27"/>
      <c r="X33" s="27"/>
      <c r="Y33" s="27"/>
      <c r="Z33" s="27"/>
      <c r="AA33" s="28"/>
    </row>
    <row r="34" spans="1:27" ht="15.75" thickTop="1">
      <c r="A34" s="79"/>
      <c r="B34" s="99">
        <f>SUM(B31:B33)</f>
        <v>0.3</v>
      </c>
      <c r="C34" s="99">
        <f t="shared" ref="C34:H34" si="23">SUM(C31:C33)</f>
        <v>25.029999999999998</v>
      </c>
      <c r="D34" s="99">
        <f t="shared" si="23"/>
        <v>0</v>
      </c>
      <c r="E34" s="99">
        <f t="shared" si="23"/>
        <v>0.2</v>
      </c>
      <c r="F34" s="99">
        <f t="shared" si="23"/>
        <v>3.1799999999999997</v>
      </c>
      <c r="G34" s="99">
        <f t="shared" si="23"/>
        <v>26.7</v>
      </c>
      <c r="H34" s="99">
        <f t="shared" si="23"/>
        <v>22</v>
      </c>
      <c r="I34" s="80"/>
      <c r="J34" s="100"/>
      <c r="K34" s="100"/>
      <c r="L34" s="100"/>
      <c r="M34" s="100"/>
      <c r="R34" s="80"/>
      <c r="S34" s="100"/>
      <c r="T34" s="100"/>
      <c r="U34" s="100"/>
      <c r="V34" s="100"/>
    </row>
    <row r="35" spans="1:27" s="29" customFormat="1" ht="33" customHeight="1">
      <c r="A35" s="19"/>
      <c r="B35" s="19"/>
      <c r="C35" s="20" t="s">
        <v>236</v>
      </c>
      <c r="D35" s="20"/>
      <c r="E35" s="20"/>
      <c r="F35" s="21"/>
      <c r="G35" s="22"/>
      <c r="H35" s="22"/>
      <c r="I35" s="24"/>
      <c r="J35" s="25"/>
      <c r="K35" s="25"/>
      <c r="L35" s="25"/>
      <c r="M35" s="25"/>
      <c r="N35" s="26"/>
      <c r="O35" s="26"/>
      <c r="P35" s="26"/>
      <c r="Q35" s="26"/>
      <c r="R35" s="24"/>
      <c r="S35" s="24"/>
      <c r="T35" s="24"/>
      <c r="U35" s="24"/>
      <c r="V35" s="24"/>
      <c r="W35" s="27"/>
      <c r="X35" s="27"/>
      <c r="Y35" s="27"/>
      <c r="Z35" s="27"/>
      <c r="AA35" s="28"/>
    </row>
    <row r="36" spans="1:27" s="29" customFormat="1" ht="15.75" thickBot="1">
      <c r="A36" s="19"/>
      <c r="B36" s="83" t="s">
        <v>228</v>
      </c>
      <c r="C36" s="84" t="s">
        <v>229</v>
      </c>
      <c r="D36" s="84" t="s">
        <v>230</v>
      </c>
      <c r="E36" s="84" t="s">
        <v>231</v>
      </c>
      <c r="F36" s="84" t="s">
        <v>232</v>
      </c>
      <c r="G36" s="32" t="s">
        <v>233</v>
      </c>
      <c r="H36" s="32" t="s">
        <v>234</v>
      </c>
      <c r="I36" s="24"/>
      <c r="J36" s="33"/>
      <c r="K36" s="33"/>
      <c r="L36" s="33"/>
      <c r="M36" s="33"/>
      <c r="N36" s="34"/>
      <c r="O36" s="34"/>
      <c r="P36" s="34"/>
      <c r="Q36" s="34"/>
      <c r="R36" s="35"/>
      <c r="S36" s="33"/>
      <c r="T36" s="33"/>
      <c r="U36" s="33"/>
      <c r="V36" s="33"/>
      <c r="W36" s="27"/>
      <c r="X36" s="27"/>
      <c r="Y36" s="27"/>
      <c r="Z36" s="27"/>
      <c r="AA36" s="28"/>
    </row>
    <row r="37" spans="1:27" s="43" customFormat="1" ht="14.45" customHeight="1">
      <c r="A37" s="102" t="s">
        <v>47</v>
      </c>
      <c r="B37" s="103">
        <v>9</v>
      </c>
      <c r="C37" s="88">
        <v>49</v>
      </c>
      <c r="D37" s="88">
        <v>580</v>
      </c>
      <c r="E37" s="88">
        <v>390</v>
      </c>
      <c r="F37" s="88">
        <v>170</v>
      </c>
      <c r="G37" s="104">
        <v>12</v>
      </c>
      <c r="H37" s="88">
        <v>3</v>
      </c>
      <c r="I37" s="105"/>
      <c r="J37" s="40">
        <f>B37/$B$54*100</f>
        <v>9.6051227321237995</v>
      </c>
      <c r="K37" s="40">
        <f>C37/$C$54*100</f>
        <v>31.174449675531235</v>
      </c>
      <c r="L37" s="40">
        <f>D37/$D$54*100</f>
        <v>65.980319663272851</v>
      </c>
      <c r="M37" s="40">
        <f>E37/$E$54*100</f>
        <v>65.722952477249748</v>
      </c>
      <c r="N37" s="40">
        <f>F37/$F$54*100</f>
        <v>58.580289455547884</v>
      </c>
      <c r="O37" s="40">
        <f>G37/$G$54*100</f>
        <v>8.5836909871244647</v>
      </c>
      <c r="P37" s="40">
        <f>H37/$H$54*100</f>
        <v>3.6496350364963499</v>
      </c>
      <c r="Q37" s="41"/>
      <c r="R37" s="105"/>
      <c r="S37" s="40"/>
      <c r="T37" s="40"/>
      <c r="U37" s="56"/>
      <c r="V37" s="59"/>
      <c r="W37" s="27"/>
      <c r="X37" s="27"/>
      <c r="Y37" s="27"/>
      <c r="Z37" s="27"/>
      <c r="AA37" s="42"/>
    </row>
    <row r="38" spans="1:27" s="43" customFormat="1" ht="14.45" customHeight="1">
      <c r="A38" s="102" t="s">
        <v>48</v>
      </c>
      <c r="B38" s="106">
        <v>16</v>
      </c>
      <c r="C38" s="50">
        <v>8.4</v>
      </c>
      <c r="D38" s="107">
        <v>170</v>
      </c>
      <c r="E38" s="50">
        <v>65</v>
      </c>
      <c r="F38" s="50">
        <v>53</v>
      </c>
      <c r="G38" s="51">
        <v>110</v>
      </c>
      <c r="H38" s="50">
        <v>62</v>
      </c>
      <c r="I38" s="105"/>
      <c r="J38" s="40">
        <f t="shared" ref="J38:J53" si="24">B38/$B$54*100</f>
        <v>17.075773745997864</v>
      </c>
      <c r="K38" s="40">
        <f t="shared" ref="K38:K53" si="25">C38/$C$54*100</f>
        <v>5.3441913729482122</v>
      </c>
      <c r="L38" s="40">
        <f t="shared" ref="L38:L53" si="26">D38/$D$54*100</f>
        <v>19.339059211648941</v>
      </c>
      <c r="M38" s="40">
        <f t="shared" ref="M38:M53" si="27">E38/$E$54*100</f>
        <v>10.953825412874957</v>
      </c>
      <c r="N38" s="40">
        <f t="shared" ref="N38:N53" si="28">F38/$F$54*100</f>
        <v>18.263266712611991</v>
      </c>
      <c r="O38" s="40">
        <f t="shared" ref="O38:O53" si="29">G38/$G$54*100</f>
        <v>78.683834048640918</v>
      </c>
      <c r="P38" s="40">
        <f t="shared" ref="P38:P53" si="30">H38/$H$54*100</f>
        <v>75.425790754257903</v>
      </c>
      <c r="Q38" s="41"/>
      <c r="R38" s="105"/>
      <c r="S38" s="40"/>
      <c r="T38" s="40"/>
      <c r="U38" s="40"/>
      <c r="V38" s="40"/>
      <c r="W38" s="27"/>
      <c r="X38" s="27"/>
      <c r="Y38" s="27"/>
      <c r="Z38" s="27"/>
      <c r="AA38" s="42"/>
    </row>
    <row r="39" spans="1:27" s="43" customFormat="1" ht="14.45" customHeight="1">
      <c r="A39" s="102" t="s">
        <v>49</v>
      </c>
      <c r="B39" s="108">
        <v>0</v>
      </c>
      <c r="C39" s="46">
        <v>12</v>
      </c>
      <c r="D39" s="46">
        <v>21</v>
      </c>
      <c r="E39" s="109">
        <v>21</v>
      </c>
      <c r="F39" s="109">
        <v>14</v>
      </c>
      <c r="G39" s="47">
        <v>0</v>
      </c>
      <c r="H39" s="110">
        <v>0</v>
      </c>
      <c r="I39" s="105"/>
      <c r="J39" s="40">
        <f t="shared" si="24"/>
        <v>0</v>
      </c>
      <c r="K39" s="40">
        <f t="shared" si="25"/>
        <v>7.6345591042117311</v>
      </c>
      <c r="L39" s="40">
        <f t="shared" si="26"/>
        <v>2.3889426084978105</v>
      </c>
      <c r="M39" s="40">
        <f t="shared" si="27"/>
        <v>3.5389282103134483</v>
      </c>
      <c r="N39" s="40">
        <f t="shared" si="28"/>
        <v>4.8242591316333554</v>
      </c>
      <c r="O39" s="40">
        <f t="shared" si="29"/>
        <v>0</v>
      </c>
      <c r="P39" s="40">
        <f t="shared" si="30"/>
        <v>0</v>
      </c>
      <c r="Q39" s="41"/>
      <c r="R39" s="105"/>
      <c r="S39" s="59"/>
      <c r="T39" s="59"/>
      <c r="U39" s="40"/>
      <c r="V39" s="40"/>
      <c r="W39" s="27"/>
      <c r="X39" s="27"/>
      <c r="Y39" s="27"/>
      <c r="Z39" s="27"/>
      <c r="AA39" s="42"/>
    </row>
    <row r="40" spans="1:27" s="43" customFormat="1" ht="14.45" customHeight="1">
      <c r="A40" s="102" t="s">
        <v>50</v>
      </c>
      <c r="B40" s="111">
        <v>47</v>
      </c>
      <c r="C40" s="48">
        <v>9.6</v>
      </c>
      <c r="D40" s="48">
        <v>15</v>
      </c>
      <c r="E40" s="48">
        <v>15</v>
      </c>
      <c r="F40" s="112">
        <v>7.3</v>
      </c>
      <c r="G40" s="49">
        <v>2.6</v>
      </c>
      <c r="H40" s="112">
        <v>1.7</v>
      </c>
      <c r="I40" s="105"/>
      <c r="J40" s="40">
        <f t="shared" si="24"/>
        <v>50.160085378868722</v>
      </c>
      <c r="K40" s="40">
        <f t="shared" si="25"/>
        <v>6.1076472833693849</v>
      </c>
      <c r="L40" s="40">
        <f t="shared" si="26"/>
        <v>1.7063875774984361</v>
      </c>
      <c r="M40" s="40">
        <f t="shared" si="27"/>
        <v>2.527805864509606</v>
      </c>
      <c r="N40" s="40">
        <f t="shared" si="28"/>
        <v>2.5155065472088212</v>
      </c>
      <c r="O40" s="40">
        <f t="shared" si="29"/>
        <v>1.8597997138769675</v>
      </c>
      <c r="P40" s="40">
        <f t="shared" si="30"/>
        <v>2.0681265206812651</v>
      </c>
      <c r="Q40" s="41"/>
      <c r="R40" s="105"/>
      <c r="S40" s="56"/>
      <c r="T40" s="56"/>
      <c r="U40" s="40"/>
      <c r="V40" s="40"/>
      <c r="W40" s="27"/>
      <c r="X40" s="27"/>
      <c r="Y40" s="27"/>
      <c r="Z40" s="27"/>
      <c r="AA40" s="42"/>
    </row>
    <row r="41" spans="1:27" s="43" customFormat="1" ht="14.45" customHeight="1">
      <c r="A41" s="102" t="s">
        <v>51</v>
      </c>
      <c r="B41" s="111">
        <v>4.5</v>
      </c>
      <c r="C41" s="48">
        <v>63</v>
      </c>
      <c r="D41" s="48">
        <v>81</v>
      </c>
      <c r="E41" s="48">
        <v>87</v>
      </c>
      <c r="F41" s="48">
        <v>40</v>
      </c>
      <c r="G41" s="113">
        <v>9.4</v>
      </c>
      <c r="H41" s="48">
        <v>6.5</v>
      </c>
      <c r="I41" s="105"/>
      <c r="J41" s="40">
        <f t="shared" si="24"/>
        <v>4.8025613660618998</v>
      </c>
      <c r="K41" s="40">
        <f t="shared" si="25"/>
        <v>40.081435297111589</v>
      </c>
      <c r="L41" s="40">
        <f t="shared" si="26"/>
        <v>9.2144929184915547</v>
      </c>
      <c r="M41" s="40">
        <f t="shared" si="27"/>
        <v>14.661274014155715</v>
      </c>
      <c r="N41" s="40">
        <f t="shared" si="28"/>
        <v>13.783597518952446</v>
      </c>
      <c r="O41" s="40">
        <f t="shared" si="29"/>
        <v>6.7238912732474985</v>
      </c>
      <c r="P41" s="40">
        <f t="shared" si="30"/>
        <v>7.9075425790754261</v>
      </c>
      <c r="Q41" s="41"/>
      <c r="R41" s="105"/>
      <c r="S41" s="40"/>
      <c r="T41" s="40"/>
      <c r="U41" s="40"/>
      <c r="V41" s="40"/>
      <c r="W41" s="27"/>
      <c r="X41" s="27"/>
      <c r="Y41" s="27"/>
      <c r="Z41" s="27"/>
      <c r="AA41" s="42"/>
    </row>
    <row r="42" spans="1:27" s="43" customFormat="1" ht="14.45" customHeight="1">
      <c r="A42" s="102" t="s">
        <v>52</v>
      </c>
      <c r="B42" s="114">
        <v>0</v>
      </c>
      <c r="C42" s="48">
        <v>0</v>
      </c>
      <c r="D42" s="48">
        <v>0</v>
      </c>
      <c r="E42" s="48">
        <v>0</v>
      </c>
      <c r="F42" s="92">
        <v>0</v>
      </c>
      <c r="G42" s="49">
        <v>0</v>
      </c>
      <c r="H42" s="92">
        <v>0</v>
      </c>
      <c r="I42" s="105"/>
      <c r="J42" s="40">
        <f t="shared" si="24"/>
        <v>0</v>
      </c>
      <c r="K42" s="40">
        <f t="shared" si="25"/>
        <v>0</v>
      </c>
      <c r="L42" s="40">
        <f t="shared" si="26"/>
        <v>0</v>
      </c>
      <c r="M42" s="40">
        <f t="shared" si="27"/>
        <v>0</v>
      </c>
      <c r="N42" s="40">
        <f t="shared" si="28"/>
        <v>0</v>
      </c>
      <c r="O42" s="40">
        <f t="shared" si="29"/>
        <v>0</v>
      </c>
      <c r="P42" s="40">
        <f t="shared" si="30"/>
        <v>0</v>
      </c>
      <c r="Q42" s="41"/>
      <c r="R42" s="105"/>
      <c r="S42" s="56"/>
      <c r="T42" s="56"/>
      <c r="U42" s="40"/>
      <c r="V42" s="40"/>
      <c r="W42" s="27"/>
      <c r="X42" s="27"/>
      <c r="Y42" s="27"/>
      <c r="Z42" s="27"/>
      <c r="AA42" s="42"/>
    </row>
    <row r="43" spans="1:27" s="43" customFormat="1" ht="14.45" customHeight="1">
      <c r="A43" s="102" t="s">
        <v>53</v>
      </c>
      <c r="B43" s="115">
        <v>0</v>
      </c>
      <c r="C43" s="116">
        <v>0</v>
      </c>
      <c r="D43" s="117">
        <v>0</v>
      </c>
      <c r="E43" s="117">
        <v>0</v>
      </c>
      <c r="F43" s="118">
        <v>0</v>
      </c>
      <c r="G43" s="119">
        <v>0</v>
      </c>
      <c r="H43" s="118">
        <v>0</v>
      </c>
      <c r="I43" s="105"/>
      <c r="J43" s="40">
        <f t="shared" si="24"/>
        <v>0</v>
      </c>
      <c r="K43" s="40">
        <f t="shared" si="25"/>
        <v>0</v>
      </c>
      <c r="L43" s="40">
        <f t="shared" si="26"/>
        <v>0</v>
      </c>
      <c r="M43" s="40">
        <f t="shared" si="27"/>
        <v>0</v>
      </c>
      <c r="N43" s="40">
        <f t="shared" si="28"/>
        <v>0</v>
      </c>
      <c r="O43" s="40">
        <f t="shared" si="29"/>
        <v>0</v>
      </c>
      <c r="P43" s="40">
        <f t="shared" si="30"/>
        <v>0</v>
      </c>
      <c r="Q43" s="41"/>
      <c r="R43" s="105"/>
      <c r="S43" s="56"/>
      <c r="T43" s="56"/>
      <c r="U43" s="56"/>
      <c r="V43" s="56"/>
      <c r="W43" s="27"/>
      <c r="X43" s="27"/>
      <c r="Y43" s="27"/>
      <c r="Z43" s="27"/>
      <c r="AA43" s="42"/>
    </row>
    <row r="44" spans="1:27" s="43" customFormat="1" ht="14.45" customHeight="1">
      <c r="A44" s="102" t="s">
        <v>54</v>
      </c>
      <c r="B44" s="120">
        <v>6.5</v>
      </c>
      <c r="C44" s="109">
        <v>12</v>
      </c>
      <c r="D44" s="109">
        <v>10</v>
      </c>
      <c r="E44" s="109">
        <v>13</v>
      </c>
      <c r="F44" s="110">
        <v>5.6</v>
      </c>
      <c r="G44" s="121">
        <v>1</v>
      </c>
      <c r="H44" s="110">
        <v>1.2</v>
      </c>
      <c r="I44" s="105"/>
      <c r="J44" s="40">
        <f t="shared" si="24"/>
        <v>6.9370330843116319</v>
      </c>
      <c r="K44" s="40">
        <f t="shared" si="25"/>
        <v>7.6345591042117311</v>
      </c>
      <c r="L44" s="40">
        <f t="shared" si="26"/>
        <v>1.1375917183322906</v>
      </c>
      <c r="M44" s="40">
        <f t="shared" si="27"/>
        <v>2.1907650825749916</v>
      </c>
      <c r="N44" s="40">
        <f t="shared" si="28"/>
        <v>1.9297036526533422</v>
      </c>
      <c r="O44" s="40">
        <f t="shared" si="29"/>
        <v>0.71530758226037205</v>
      </c>
      <c r="P44" s="40">
        <f t="shared" si="30"/>
        <v>1.4598540145985401</v>
      </c>
      <c r="Q44" s="41"/>
      <c r="R44" s="105"/>
      <c r="S44" s="56"/>
      <c r="T44" s="56"/>
      <c r="U44" s="56"/>
      <c r="V44" s="56"/>
      <c r="W44" s="27"/>
      <c r="X44" s="27"/>
      <c r="Y44" s="27"/>
      <c r="Z44" s="27"/>
      <c r="AA44" s="42"/>
    </row>
    <row r="45" spans="1:27" s="43" customFormat="1" ht="14.45" customHeight="1">
      <c r="A45" s="102" t="s">
        <v>55</v>
      </c>
      <c r="B45" s="111">
        <v>0</v>
      </c>
      <c r="C45" s="122">
        <v>0</v>
      </c>
      <c r="D45" s="48">
        <v>0</v>
      </c>
      <c r="E45" s="48">
        <v>0</v>
      </c>
      <c r="F45" s="93">
        <v>0</v>
      </c>
      <c r="G45" s="49">
        <v>0</v>
      </c>
      <c r="H45" s="93">
        <v>0</v>
      </c>
      <c r="I45" s="105"/>
      <c r="J45" s="40">
        <f t="shared" si="24"/>
        <v>0</v>
      </c>
      <c r="K45" s="40">
        <f t="shared" si="25"/>
        <v>0</v>
      </c>
      <c r="L45" s="40">
        <f t="shared" si="26"/>
        <v>0</v>
      </c>
      <c r="M45" s="40">
        <f t="shared" si="27"/>
        <v>0</v>
      </c>
      <c r="N45" s="40">
        <f t="shared" si="28"/>
        <v>0</v>
      </c>
      <c r="O45" s="40">
        <f t="shared" si="29"/>
        <v>0</v>
      </c>
      <c r="P45" s="40">
        <f t="shared" si="30"/>
        <v>0</v>
      </c>
      <c r="Q45" s="41"/>
      <c r="R45" s="105"/>
      <c r="S45" s="74"/>
      <c r="T45" s="74"/>
      <c r="U45" s="40"/>
      <c r="V45" s="40"/>
      <c r="W45" s="27"/>
      <c r="X45" s="27"/>
      <c r="Y45" s="27"/>
      <c r="Z45" s="27"/>
      <c r="AA45" s="42"/>
    </row>
    <row r="46" spans="1:27" s="43" customFormat="1" ht="14.45" customHeight="1">
      <c r="A46" s="102" t="s">
        <v>56</v>
      </c>
      <c r="B46" s="111">
        <v>1.9</v>
      </c>
      <c r="C46" s="48">
        <v>1.5</v>
      </c>
      <c r="D46" s="48">
        <v>0.9</v>
      </c>
      <c r="E46" s="112">
        <v>1.2</v>
      </c>
      <c r="F46" s="48">
        <v>0.3</v>
      </c>
      <c r="G46" s="49">
        <v>1.1000000000000001</v>
      </c>
      <c r="H46" s="48">
        <v>1.2</v>
      </c>
      <c r="I46" s="105"/>
      <c r="J46" s="40">
        <f t="shared" si="24"/>
        <v>2.0277481323372464</v>
      </c>
      <c r="K46" s="40">
        <f t="shared" si="25"/>
        <v>0.95431988802646639</v>
      </c>
      <c r="L46" s="40">
        <f t="shared" si="26"/>
        <v>0.10238325464990616</v>
      </c>
      <c r="M46" s="40">
        <f t="shared" si="27"/>
        <v>0.20222446916076847</v>
      </c>
      <c r="N46" s="40">
        <f t="shared" si="28"/>
        <v>0.10337698139214332</v>
      </c>
      <c r="O46" s="40">
        <f t="shared" si="29"/>
        <v>0.78683834048640933</v>
      </c>
      <c r="P46" s="40">
        <f t="shared" si="30"/>
        <v>1.4598540145985401</v>
      </c>
      <c r="Q46" s="41"/>
      <c r="R46" s="105"/>
      <c r="S46" s="40"/>
      <c r="T46" s="40"/>
      <c r="U46" s="40"/>
      <c r="V46" s="40"/>
      <c r="W46" s="27"/>
      <c r="X46" s="27"/>
      <c r="Y46" s="27"/>
      <c r="Z46" s="27"/>
      <c r="AA46" s="42"/>
    </row>
    <row r="47" spans="1:27" s="43" customFormat="1" ht="14.45" customHeight="1">
      <c r="A47" s="102" t="s">
        <v>57</v>
      </c>
      <c r="B47" s="111">
        <v>1.1000000000000001</v>
      </c>
      <c r="C47" s="48">
        <v>0.4</v>
      </c>
      <c r="D47" s="48">
        <v>0.3</v>
      </c>
      <c r="E47" s="48">
        <v>0.4</v>
      </c>
      <c r="F47" s="48">
        <v>0</v>
      </c>
      <c r="G47" s="49">
        <v>0</v>
      </c>
      <c r="H47" s="48">
        <v>0</v>
      </c>
      <c r="I47" s="105"/>
      <c r="J47" s="40">
        <f t="shared" si="24"/>
        <v>1.1739594450373532</v>
      </c>
      <c r="K47" s="40">
        <f t="shared" si="25"/>
        <v>0.25448530347372439</v>
      </c>
      <c r="L47" s="40">
        <f t="shared" si="26"/>
        <v>3.4127751549968714E-2</v>
      </c>
      <c r="M47" s="40">
        <f t="shared" si="27"/>
        <v>6.7408156386922824E-2</v>
      </c>
      <c r="N47" s="40">
        <f t="shared" si="28"/>
        <v>0</v>
      </c>
      <c r="O47" s="40">
        <f t="shared" si="29"/>
        <v>0</v>
      </c>
      <c r="P47" s="40">
        <f t="shared" si="30"/>
        <v>0</v>
      </c>
      <c r="Q47" s="41"/>
      <c r="R47" s="105"/>
      <c r="S47" s="40"/>
      <c r="T47" s="40"/>
      <c r="U47" s="40"/>
      <c r="V47" s="40"/>
      <c r="W47" s="27"/>
      <c r="X47" s="27"/>
      <c r="Y47" s="27"/>
      <c r="Z47" s="27"/>
      <c r="AA47" s="42"/>
    </row>
    <row r="48" spans="1:27" s="43" customFormat="1" ht="14.45" customHeight="1">
      <c r="A48" s="102" t="s">
        <v>58</v>
      </c>
      <c r="B48" s="111">
        <v>1.4</v>
      </c>
      <c r="C48" s="112">
        <v>0.37</v>
      </c>
      <c r="D48" s="48">
        <v>0.2</v>
      </c>
      <c r="E48" s="48">
        <v>0.3</v>
      </c>
      <c r="F48" s="48">
        <v>0</v>
      </c>
      <c r="G48" s="49">
        <v>0</v>
      </c>
      <c r="H48" s="48">
        <v>0</v>
      </c>
      <c r="I48" s="105"/>
      <c r="J48" s="40">
        <f t="shared" si="24"/>
        <v>1.4941302027748131</v>
      </c>
      <c r="K48" s="40">
        <f t="shared" si="25"/>
        <v>0.23539890571319505</v>
      </c>
      <c r="L48" s="40">
        <f t="shared" si="26"/>
        <v>2.2751834366645813E-2</v>
      </c>
      <c r="M48" s="40">
        <f t="shared" si="27"/>
        <v>5.0556117290192118E-2</v>
      </c>
      <c r="N48" s="40">
        <f t="shared" si="28"/>
        <v>0</v>
      </c>
      <c r="O48" s="40">
        <f t="shared" si="29"/>
        <v>0</v>
      </c>
      <c r="P48" s="40">
        <f t="shared" si="30"/>
        <v>0</v>
      </c>
      <c r="Q48" s="41"/>
      <c r="R48" s="105"/>
      <c r="S48" s="40"/>
      <c r="T48" s="40"/>
      <c r="U48" s="40"/>
      <c r="V48" s="59"/>
      <c r="W48" s="27"/>
      <c r="X48" s="27"/>
      <c r="Y48" s="27"/>
      <c r="Z48" s="27"/>
      <c r="AA48" s="42"/>
    </row>
    <row r="49" spans="1:27" s="43" customFormat="1" ht="14.45" customHeight="1">
      <c r="A49" s="102" t="s">
        <v>59</v>
      </c>
      <c r="B49" s="123">
        <v>0</v>
      </c>
      <c r="C49" s="124">
        <v>0.41</v>
      </c>
      <c r="D49" s="50">
        <v>0</v>
      </c>
      <c r="E49" s="50">
        <v>0.2</v>
      </c>
      <c r="F49" s="50">
        <v>0</v>
      </c>
      <c r="G49" s="51">
        <v>0</v>
      </c>
      <c r="H49" s="50">
        <v>0.6</v>
      </c>
      <c r="I49" s="105"/>
      <c r="J49" s="40">
        <f t="shared" si="24"/>
        <v>0</v>
      </c>
      <c r="K49" s="40">
        <f t="shared" si="25"/>
        <v>0.26084743606056748</v>
      </c>
      <c r="L49" s="40">
        <f t="shared" si="26"/>
        <v>0</v>
      </c>
      <c r="M49" s="40">
        <f t="shared" si="27"/>
        <v>3.3704078193461412E-2</v>
      </c>
      <c r="N49" s="40">
        <f t="shared" si="28"/>
        <v>0</v>
      </c>
      <c r="O49" s="40">
        <f t="shared" si="29"/>
        <v>0</v>
      </c>
      <c r="P49" s="40">
        <f t="shared" si="30"/>
        <v>0.72992700729927007</v>
      </c>
      <c r="Q49" s="41"/>
      <c r="R49" s="105"/>
      <c r="S49" s="40"/>
      <c r="T49" s="40"/>
      <c r="U49" s="40"/>
      <c r="V49" s="40"/>
      <c r="W49" s="27"/>
      <c r="X49" s="27"/>
      <c r="Y49" s="27"/>
      <c r="Z49" s="27"/>
      <c r="AA49" s="42"/>
    </row>
    <row r="50" spans="1:27" s="43" customFormat="1" ht="14.45" customHeight="1">
      <c r="A50" s="102" t="s">
        <v>60</v>
      </c>
      <c r="B50" s="120">
        <v>0</v>
      </c>
      <c r="C50" s="110">
        <v>0</v>
      </c>
      <c r="D50" s="46">
        <v>0</v>
      </c>
      <c r="E50" s="46">
        <v>0</v>
      </c>
      <c r="F50" s="46">
        <v>0</v>
      </c>
      <c r="G50" s="47">
        <v>0.5</v>
      </c>
      <c r="H50" s="46">
        <v>1.1000000000000001</v>
      </c>
      <c r="I50" s="105"/>
      <c r="J50" s="40">
        <f t="shared" si="24"/>
        <v>0</v>
      </c>
      <c r="K50" s="40">
        <f t="shared" si="25"/>
        <v>0</v>
      </c>
      <c r="L50" s="40">
        <f t="shared" si="26"/>
        <v>0</v>
      </c>
      <c r="M50" s="40">
        <f t="shared" si="27"/>
        <v>0</v>
      </c>
      <c r="N50" s="40">
        <f t="shared" si="28"/>
        <v>0</v>
      </c>
      <c r="O50" s="40">
        <f t="shared" si="29"/>
        <v>0.35765379113018603</v>
      </c>
      <c r="P50" s="40">
        <f t="shared" si="30"/>
        <v>1.3381995133819953</v>
      </c>
      <c r="Q50" s="41"/>
      <c r="R50" s="105"/>
      <c r="S50" s="40"/>
      <c r="T50" s="40"/>
      <c r="U50" s="40"/>
      <c r="V50" s="40"/>
      <c r="W50" s="27"/>
      <c r="X50" s="27"/>
      <c r="Y50" s="27"/>
      <c r="Z50" s="27"/>
      <c r="AA50" s="42"/>
    </row>
    <row r="51" spans="1:27">
      <c r="A51" s="102" t="s">
        <v>61</v>
      </c>
      <c r="B51" s="111">
        <v>3.1</v>
      </c>
      <c r="C51" s="48">
        <v>0.3</v>
      </c>
      <c r="D51" s="48">
        <v>0</v>
      </c>
      <c r="E51" s="48">
        <v>0.3</v>
      </c>
      <c r="F51" s="48">
        <v>0</v>
      </c>
      <c r="G51" s="113">
        <v>1</v>
      </c>
      <c r="H51" s="48">
        <v>0.8</v>
      </c>
      <c r="I51" s="105"/>
      <c r="J51" s="40">
        <f t="shared" si="24"/>
        <v>3.3084311632870866</v>
      </c>
      <c r="K51" s="40">
        <f t="shared" si="25"/>
        <v>0.19086397760529328</v>
      </c>
      <c r="L51" s="40">
        <f t="shared" si="26"/>
        <v>0</v>
      </c>
      <c r="M51" s="40">
        <f t="shared" si="27"/>
        <v>5.0556117290192118E-2</v>
      </c>
      <c r="N51" s="40">
        <f t="shared" si="28"/>
        <v>0</v>
      </c>
      <c r="O51" s="40">
        <f t="shared" si="29"/>
        <v>0.71530758226037205</v>
      </c>
      <c r="P51" s="40">
        <f t="shared" si="30"/>
        <v>0.97323600973236013</v>
      </c>
      <c r="Q51" s="41"/>
      <c r="R51" s="105"/>
      <c r="S51" s="40"/>
      <c r="T51" s="40"/>
      <c r="U51" s="74"/>
      <c r="V51" s="40"/>
    </row>
    <row r="52" spans="1:27">
      <c r="A52" s="102" t="s">
        <v>62</v>
      </c>
      <c r="B52" s="123">
        <v>0</v>
      </c>
      <c r="C52" s="50">
        <v>0.2</v>
      </c>
      <c r="D52" s="50">
        <v>0</v>
      </c>
      <c r="E52" s="50">
        <v>0</v>
      </c>
      <c r="F52" s="50">
        <v>0</v>
      </c>
      <c r="G52" s="51">
        <v>0</v>
      </c>
      <c r="H52" s="50">
        <v>0.7</v>
      </c>
      <c r="I52" s="105"/>
      <c r="J52" s="40">
        <f t="shared" si="24"/>
        <v>0</v>
      </c>
      <c r="K52" s="40">
        <f t="shared" si="25"/>
        <v>0.12724265173686219</v>
      </c>
      <c r="L52" s="40">
        <f t="shared" si="26"/>
        <v>0</v>
      </c>
      <c r="M52" s="40">
        <f t="shared" si="27"/>
        <v>0</v>
      </c>
      <c r="N52" s="40">
        <f t="shared" si="28"/>
        <v>0</v>
      </c>
      <c r="O52" s="40">
        <f t="shared" si="29"/>
        <v>0</v>
      </c>
      <c r="P52" s="40">
        <f t="shared" si="30"/>
        <v>0.85158150851581504</v>
      </c>
      <c r="Q52" s="41"/>
      <c r="R52" s="105"/>
      <c r="S52" s="40"/>
      <c r="T52" s="40"/>
      <c r="U52" s="74"/>
      <c r="V52" s="40"/>
    </row>
    <row r="53" spans="1:27" ht="15.75" thickBot="1">
      <c r="A53" s="125" t="s">
        <v>63</v>
      </c>
      <c r="B53" s="126">
        <v>3.2</v>
      </c>
      <c r="C53" s="127">
        <v>0</v>
      </c>
      <c r="D53" s="128">
        <v>0.65</v>
      </c>
      <c r="E53" s="129">
        <v>0</v>
      </c>
      <c r="F53" s="127">
        <v>0</v>
      </c>
      <c r="G53" s="130">
        <v>2.2000000000000002</v>
      </c>
      <c r="H53" s="127">
        <v>3.4</v>
      </c>
      <c r="I53" s="131"/>
      <c r="J53" s="40">
        <f t="shared" si="24"/>
        <v>3.4151547491995733</v>
      </c>
      <c r="K53" s="40">
        <f t="shared" si="25"/>
        <v>0</v>
      </c>
      <c r="L53" s="40">
        <f t="shared" si="26"/>
        <v>7.3943461691598891E-2</v>
      </c>
      <c r="M53" s="40">
        <f t="shared" si="27"/>
        <v>0</v>
      </c>
      <c r="N53" s="40">
        <f t="shared" si="28"/>
        <v>0</v>
      </c>
      <c r="O53" s="40">
        <f t="shared" si="29"/>
        <v>1.5736766809728187</v>
      </c>
      <c r="P53" s="40">
        <f t="shared" si="30"/>
        <v>4.1362530413625302</v>
      </c>
      <c r="Q53" s="41"/>
      <c r="R53" s="131"/>
      <c r="S53" s="132"/>
      <c r="T53" s="132"/>
      <c r="U53" s="132"/>
      <c r="V53" s="132"/>
    </row>
    <row r="54" spans="1:27" ht="16.5" thickTop="1" thickBot="1">
      <c r="B54" s="134">
        <f>SUM(B37:B53)</f>
        <v>93.7</v>
      </c>
      <c r="C54" s="134">
        <f t="shared" ref="C54:H54" si="31">SUM(C37:C53)</f>
        <v>157.18</v>
      </c>
      <c r="D54" s="134">
        <f t="shared" si="31"/>
        <v>879.05</v>
      </c>
      <c r="E54" s="134">
        <f t="shared" si="31"/>
        <v>593.4</v>
      </c>
      <c r="F54" s="134">
        <f t="shared" si="31"/>
        <v>290.20000000000005</v>
      </c>
      <c r="G54" s="134">
        <f t="shared" si="31"/>
        <v>139.79999999999998</v>
      </c>
      <c r="H54" s="134">
        <f t="shared" si="31"/>
        <v>82.2</v>
      </c>
    </row>
    <row r="55" spans="1:27" ht="15.75" thickBot="1">
      <c r="B55" s="134">
        <v>94</v>
      </c>
      <c r="C55" s="135">
        <v>160</v>
      </c>
      <c r="D55" s="135">
        <v>870</v>
      </c>
      <c r="E55" s="135">
        <v>600</v>
      </c>
    </row>
  </sheetData>
  <phoneticPr fontId="9"/>
  <pageMargins left="0.39370078740157483" right="0.39370078740157483" top="0.39370078740157483" bottom="0.39370078740157483" header="0.19685039370078741" footer="0.19685039370078741"/>
  <pageSetup paperSize="8" orientation="landscape" verticalDpi="1200" r:id="rId1"/>
  <headerFooter alignWithMargins="0">
    <oddHeader>&amp;C&amp;"ＭＳ Ｐゴシック,太字"&amp;14&amp;A（暫定版）&amp;R&amp;D&amp;T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view="pageBreakPreview" zoomScaleNormal="100" zoomScaleSheetLayoutView="75" workbookViewId="0">
      <selection activeCell="M84" sqref="M84"/>
    </sheetView>
  </sheetViews>
  <sheetFormatPr defaultRowHeight="12.75"/>
  <cols>
    <col min="1" max="1" width="2.875" style="271" customWidth="1"/>
    <col min="2" max="2" width="19.375" style="271" customWidth="1"/>
    <col min="3" max="3" width="4.375" style="271" customWidth="1"/>
    <col min="4" max="8" width="11.875" style="271" customWidth="1"/>
    <col min="9" max="256" width="9" style="271"/>
    <col min="257" max="257" width="2.875" style="271" customWidth="1"/>
    <col min="258" max="258" width="19.375" style="271" customWidth="1"/>
    <col min="259" max="259" width="4.375" style="271" customWidth="1"/>
    <col min="260" max="264" width="11.875" style="271" customWidth="1"/>
    <col min="265" max="512" width="9" style="271"/>
    <col min="513" max="513" width="2.875" style="271" customWidth="1"/>
    <col min="514" max="514" width="19.375" style="271" customWidth="1"/>
    <col min="515" max="515" width="4.375" style="271" customWidth="1"/>
    <col min="516" max="520" width="11.875" style="271" customWidth="1"/>
    <col min="521" max="768" width="9" style="271"/>
    <col min="769" max="769" width="2.875" style="271" customWidth="1"/>
    <col min="770" max="770" width="19.375" style="271" customWidth="1"/>
    <col min="771" max="771" width="4.375" style="271" customWidth="1"/>
    <col min="772" max="776" width="11.875" style="271" customWidth="1"/>
    <col min="777" max="1024" width="9" style="271"/>
    <col min="1025" max="1025" width="2.875" style="271" customWidth="1"/>
    <col min="1026" max="1026" width="19.375" style="271" customWidth="1"/>
    <col min="1027" max="1027" width="4.375" style="271" customWidth="1"/>
    <col min="1028" max="1032" width="11.875" style="271" customWidth="1"/>
    <col min="1033" max="1280" width="9" style="271"/>
    <col min="1281" max="1281" width="2.875" style="271" customWidth="1"/>
    <col min="1282" max="1282" width="19.375" style="271" customWidth="1"/>
    <col min="1283" max="1283" width="4.375" style="271" customWidth="1"/>
    <col min="1284" max="1288" width="11.875" style="271" customWidth="1"/>
    <col min="1289" max="1536" width="9" style="271"/>
    <col min="1537" max="1537" width="2.875" style="271" customWidth="1"/>
    <col min="1538" max="1538" width="19.375" style="271" customWidth="1"/>
    <col min="1539" max="1539" width="4.375" style="271" customWidth="1"/>
    <col min="1540" max="1544" width="11.875" style="271" customWidth="1"/>
    <col min="1545" max="1792" width="9" style="271"/>
    <col min="1793" max="1793" width="2.875" style="271" customWidth="1"/>
    <col min="1794" max="1794" width="19.375" style="271" customWidth="1"/>
    <col min="1795" max="1795" width="4.375" style="271" customWidth="1"/>
    <col min="1796" max="1800" width="11.875" style="271" customWidth="1"/>
    <col min="1801" max="2048" width="9" style="271"/>
    <col min="2049" max="2049" width="2.875" style="271" customWidth="1"/>
    <col min="2050" max="2050" width="19.375" style="271" customWidth="1"/>
    <col min="2051" max="2051" width="4.375" style="271" customWidth="1"/>
    <col min="2052" max="2056" width="11.875" style="271" customWidth="1"/>
    <col min="2057" max="2304" width="9" style="271"/>
    <col min="2305" max="2305" width="2.875" style="271" customWidth="1"/>
    <col min="2306" max="2306" width="19.375" style="271" customWidth="1"/>
    <col min="2307" max="2307" width="4.375" style="271" customWidth="1"/>
    <col min="2308" max="2312" width="11.875" style="271" customWidth="1"/>
    <col min="2313" max="2560" width="9" style="271"/>
    <col min="2561" max="2561" width="2.875" style="271" customWidth="1"/>
    <col min="2562" max="2562" width="19.375" style="271" customWidth="1"/>
    <col min="2563" max="2563" width="4.375" style="271" customWidth="1"/>
    <col min="2564" max="2568" width="11.875" style="271" customWidth="1"/>
    <col min="2569" max="2816" width="9" style="271"/>
    <col min="2817" max="2817" width="2.875" style="271" customWidth="1"/>
    <col min="2818" max="2818" width="19.375" style="271" customWidth="1"/>
    <col min="2819" max="2819" width="4.375" style="271" customWidth="1"/>
    <col min="2820" max="2824" width="11.875" style="271" customWidth="1"/>
    <col min="2825" max="3072" width="9" style="271"/>
    <col min="3073" max="3073" width="2.875" style="271" customWidth="1"/>
    <col min="3074" max="3074" width="19.375" style="271" customWidth="1"/>
    <col min="3075" max="3075" width="4.375" style="271" customWidth="1"/>
    <col min="3076" max="3080" width="11.875" style="271" customWidth="1"/>
    <col min="3081" max="3328" width="9" style="271"/>
    <col min="3329" max="3329" width="2.875" style="271" customWidth="1"/>
    <col min="3330" max="3330" width="19.375" style="271" customWidth="1"/>
    <col min="3331" max="3331" width="4.375" style="271" customWidth="1"/>
    <col min="3332" max="3336" width="11.875" style="271" customWidth="1"/>
    <col min="3337" max="3584" width="9" style="271"/>
    <col min="3585" max="3585" width="2.875" style="271" customWidth="1"/>
    <col min="3586" max="3586" width="19.375" style="271" customWidth="1"/>
    <col min="3587" max="3587" width="4.375" style="271" customWidth="1"/>
    <col min="3588" max="3592" width="11.875" style="271" customWidth="1"/>
    <col min="3593" max="3840" width="9" style="271"/>
    <col min="3841" max="3841" width="2.875" style="271" customWidth="1"/>
    <col min="3842" max="3842" width="19.375" style="271" customWidth="1"/>
    <col min="3843" max="3843" width="4.375" style="271" customWidth="1"/>
    <col min="3844" max="3848" width="11.875" style="271" customWidth="1"/>
    <col min="3849" max="4096" width="9" style="271"/>
    <col min="4097" max="4097" width="2.875" style="271" customWidth="1"/>
    <col min="4098" max="4098" width="19.375" style="271" customWidth="1"/>
    <col min="4099" max="4099" width="4.375" style="271" customWidth="1"/>
    <col min="4100" max="4104" width="11.875" style="271" customWidth="1"/>
    <col min="4105" max="4352" width="9" style="271"/>
    <col min="4353" max="4353" width="2.875" style="271" customWidth="1"/>
    <col min="4354" max="4354" width="19.375" style="271" customWidth="1"/>
    <col min="4355" max="4355" width="4.375" style="271" customWidth="1"/>
    <col min="4356" max="4360" width="11.875" style="271" customWidth="1"/>
    <col min="4361" max="4608" width="9" style="271"/>
    <col min="4609" max="4609" width="2.875" style="271" customWidth="1"/>
    <col min="4610" max="4610" width="19.375" style="271" customWidth="1"/>
    <col min="4611" max="4611" width="4.375" style="271" customWidth="1"/>
    <col min="4612" max="4616" width="11.875" style="271" customWidth="1"/>
    <col min="4617" max="4864" width="9" style="271"/>
    <col min="4865" max="4865" width="2.875" style="271" customWidth="1"/>
    <col min="4866" max="4866" width="19.375" style="271" customWidth="1"/>
    <col min="4867" max="4867" width="4.375" style="271" customWidth="1"/>
    <col min="4868" max="4872" width="11.875" style="271" customWidth="1"/>
    <col min="4873" max="5120" width="9" style="271"/>
    <col min="5121" max="5121" width="2.875" style="271" customWidth="1"/>
    <col min="5122" max="5122" width="19.375" style="271" customWidth="1"/>
    <col min="5123" max="5123" width="4.375" style="271" customWidth="1"/>
    <col min="5124" max="5128" width="11.875" style="271" customWidth="1"/>
    <col min="5129" max="5376" width="9" style="271"/>
    <col min="5377" max="5377" width="2.875" style="271" customWidth="1"/>
    <col min="5378" max="5378" width="19.375" style="271" customWidth="1"/>
    <col min="5379" max="5379" width="4.375" style="271" customWidth="1"/>
    <col min="5380" max="5384" width="11.875" style="271" customWidth="1"/>
    <col min="5385" max="5632" width="9" style="271"/>
    <col min="5633" max="5633" width="2.875" style="271" customWidth="1"/>
    <col min="5634" max="5634" width="19.375" style="271" customWidth="1"/>
    <col min="5635" max="5635" width="4.375" style="271" customWidth="1"/>
    <col min="5636" max="5640" width="11.875" style="271" customWidth="1"/>
    <col min="5641" max="5888" width="9" style="271"/>
    <col min="5889" max="5889" width="2.875" style="271" customWidth="1"/>
    <col min="5890" max="5890" width="19.375" style="271" customWidth="1"/>
    <col min="5891" max="5891" width="4.375" style="271" customWidth="1"/>
    <col min="5892" max="5896" width="11.875" style="271" customWidth="1"/>
    <col min="5897" max="6144" width="9" style="271"/>
    <col min="6145" max="6145" width="2.875" style="271" customWidth="1"/>
    <col min="6146" max="6146" width="19.375" style="271" customWidth="1"/>
    <col min="6147" max="6147" width="4.375" style="271" customWidth="1"/>
    <col min="6148" max="6152" width="11.875" style="271" customWidth="1"/>
    <col min="6153" max="6400" width="9" style="271"/>
    <col min="6401" max="6401" width="2.875" style="271" customWidth="1"/>
    <col min="6402" max="6402" width="19.375" style="271" customWidth="1"/>
    <col min="6403" max="6403" width="4.375" style="271" customWidth="1"/>
    <col min="6404" max="6408" width="11.875" style="271" customWidth="1"/>
    <col min="6409" max="6656" width="9" style="271"/>
    <col min="6657" max="6657" width="2.875" style="271" customWidth="1"/>
    <col min="6658" max="6658" width="19.375" style="271" customWidth="1"/>
    <col min="6659" max="6659" width="4.375" style="271" customWidth="1"/>
    <col min="6660" max="6664" width="11.875" style="271" customWidth="1"/>
    <col min="6665" max="6912" width="9" style="271"/>
    <col min="6913" max="6913" width="2.875" style="271" customWidth="1"/>
    <col min="6914" max="6914" width="19.375" style="271" customWidth="1"/>
    <col min="6915" max="6915" width="4.375" style="271" customWidth="1"/>
    <col min="6916" max="6920" width="11.875" style="271" customWidth="1"/>
    <col min="6921" max="7168" width="9" style="271"/>
    <col min="7169" max="7169" width="2.875" style="271" customWidth="1"/>
    <col min="7170" max="7170" width="19.375" style="271" customWidth="1"/>
    <col min="7171" max="7171" width="4.375" style="271" customWidth="1"/>
    <col min="7172" max="7176" width="11.875" style="271" customWidth="1"/>
    <col min="7177" max="7424" width="9" style="271"/>
    <col min="7425" max="7425" width="2.875" style="271" customWidth="1"/>
    <col min="7426" max="7426" width="19.375" style="271" customWidth="1"/>
    <col min="7427" max="7427" width="4.375" style="271" customWidth="1"/>
    <col min="7428" max="7432" width="11.875" style="271" customWidth="1"/>
    <col min="7433" max="7680" width="9" style="271"/>
    <col min="7681" max="7681" width="2.875" style="271" customWidth="1"/>
    <col min="7682" max="7682" width="19.375" style="271" customWidth="1"/>
    <col min="7683" max="7683" width="4.375" style="271" customWidth="1"/>
    <col min="7684" max="7688" width="11.875" style="271" customWidth="1"/>
    <col min="7689" max="7936" width="9" style="271"/>
    <col min="7937" max="7937" width="2.875" style="271" customWidth="1"/>
    <col min="7938" max="7938" width="19.375" style="271" customWidth="1"/>
    <col min="7939" max="7939" width="4.375" style="271" customWidth="1"/>
    <col min="7940" max="7944" width="11.875" style="271" customWidth="1"/>
    <col min="7945" max="8192" width="9" style="271"/>
    <col min="8193" max="8193" width="2.875" style="271" customWidth="1"/>
    <col min="8194" max="8194" width="19.375" style="271" customWidth="1"/>
    <col min="8195" max="8195" width="4.375" style="271" customWidth="1"/>
    <col min="8196" max="8200" width="11.875" style="271" customWidth="1"/>
    <col min="8201" max="8448" width="9" style="271"/>
    <col min="8449" max="8449" width="2.875" style="271" customWidth="1"/>
    <col min="8450" max="8450" width="19.375" style="271" customWidth="1"/>
    <col min="8451" max="8451" width="4.375" style="271" customWidth="1"/>
    <col min="8452" max="8456" width="11.875" style="271" customWidth="1"/>
    <col min="8457" max="8704" width="9" style="271"/>
    <col min="8705" max="8705" width="2.875" style="271" customWidth="1"/>
    <col min="8706" max="8706" width="19.375" style="271" customWidth="1"/>
    <col min="8707" max="8707" width="4.375" style="271" customWidth="1"/>
    <col min="8708" max="8712" width="11.875" style="271" customWidth="1"/>
    <col min="8713" max="8960" width="9" style="271"/>
    <col min="8961" max="8961" width="2.875" style="271" customWidth="1"/>
    <col min="8962" max="8962" width="19.375" style="271" customWidth="1"/>
    <col min="8963" max="8963" width="4.375" style="271" customWidth="1"/>
    <col min="8964" max="8968" width="11.875" style="271" customWidth="1"/>
    <col min="8969" max="9216" width="9" style="271"/>
    <col min="9217" max="9217" width="2.875" style="271" customWidth="1"/>
    <col min="9218" max="9218" width="19.375" style="271" customWidth="1"/>
    <col min="9219" max="9219" width="4.375" style="271" customWidth="1"/>
    <col min="9220" max="9224" width="11.875" style="271" customWidth="1"/>
    <col min="9225" max="9472" width="9" style="271"/>
    <col min="9473" max="9473" width="2.875" style="271" customWidth="1"/>
    <col min="9474" max="9474" width="19.375" style="271" customWidth="1"/>
    <col min="9475" max="9475" width="4.375" style="271" customWidth="1"/>
    <col min="9476" max="9480" width="11.875" style="271" customWidth="1"/>
    <col min="9481" max="9728" width="9" style="271"/>
    <col min="9729" max="9729" width="2.875" style="271" customWidth="1"/>
    <col min="9730" max="9730" width="19.375" style="271" customWidth="1"/>
    <col min="9731" max="9731" width="4.375" style="271" customWidth="1"/>
    <col min="9732" max="9736" width="11.875" style="271" customWidth="1"/>
    <col min="9737" max="9984" width="9" style="271"/>
    <col min="9985" max="9985" width="2.875" style="271" customWidth="1"/>
    <col min="9986" max="9986" width="19.375" style="271" customWidth="1"/>
    <col min="9987" max="9987" width="4.375" style="271" customWidth="1"/>
    <col min="9988" max="9992" width="11.875" style="271" customWidth="1"/>
    <col min="9993" max="10240" width="9" style="271"/>
    <col min="10241" max="10241" width="2.875" style="271" customWidth="1"/>
    <col min="10242" max="10242" width="19.375" style="271" customWidth="1"/>
    <col min="10243" max="10243" width="4.375" style="271" customWidth="1"/>
    <col min="10244" max="10248" width="11.875" style="271" customWidth="1"/>
    <col min="10249" max="10496" width="9" style="271"/>
    <col min="10497" max="10497" width="2.875" style="271" customWidth="1"/>
    <col min="10498" max="10498" width="19.375" style="271" customWidth="1"/>
    <col min="10499" max="10499" width="4.375" style="271" customWidth="1"/>
    <col min="10500" max="10504" width="11.875" style="271" customWidth="1"/>
    <col min="10505" max="10752" width="9" style="271"/>
    <col min="10753" max="10753" width="2.875" style="271" customWidth="1"/>
    <col min="10754" max="10754" width="19.375" style="271" customWidth="1"/>
    <col min="10755" max="10755" width="4.375" style="271" customWidth="1"/>
    <col min="10756" max="10760" width="11.875" style="271" customWidth="1"/>
    <col min="10761" max="11008" width="9" style="271"/>
    <col min="11009" max="11009" width="2.875" style="271" customWidth="1"/>
    <col min="11010" max="11010" width="19.375" style="271" customWidth="1"/>
    <col min="11011" max="11011" width="4.375" style="271" customWidth="1"/>
    <col min="11012" max="11016" width="11.875" style="271" customWidth="1"/>
    <col min="11017" max="11264" width="9" style="271"/>
    <col min="11265" max="11265" width="2.875" style="271" customWidth="1"/>
    <col min="11266" max="11266" width="19.375" style="271" customWidth="1"/>
    <col min="11267" max="11267" width="4.375" style="271" customWidth="1"/>
    <col min="11268" max="11272" width="11.875" style="271" customWidth="1"/>
    <col min="11273" max="11520" width="9" style="271"/>
    <col min="11521" max="11521" width="2.875" style="271" customWidth="1"/>
    <col min="11522" max="11522" width="19.375" style="271" customWidth="1"/>
    <col min="11523" max="11523" width="4.375" style="271" customWidth="1"/>
    <col min="11524" max="11528" width="11.875" style="271" customWidth="1"/>
    <col min="11529" max="11776" width="9" style="271"/>
    <col min="11777" max="11777" width="2.875" style="271" customWidth="1"/>
    <col min="11778" max="11778" width="19.375" style="271" customWidth="1"/>
    <col min="11779" max="11779" width="4.375" style="271" customWidth="1"/>
    <col min="11780" max="11784" width="11.875" style="271" customWidth="1"/>
    <col min="11785" max="12032" width="9" style="271"/>
    <col min="12033" max="12033" width="2.875" style="271" customWidth="1"/>
    <col min="12034" max="12034" width="19.375" style="271" customWidth="1"/>
    <col min="12035" max="12035" width="4.375" style="271" customWidth="1"/>
    <col min="12036" max="12040" width="11.875" style="271" customWidth="1"/>
    <col min="12041" max="12288" width="9" style="271"/>
    <col min="12289" max="12289" width="2.875" style="271" customWidth="1"/>
    <col min="12290" max="12290" width="19.375" style="271" customWidth="1"/>
    <col min="12291" max="12291" width="4.375" style="271" customWidth="1"/>
    <col min="12292" max="12296" width="11.875" style="271" customWidth="1"/>
    <col min="12297" max="12544" width="9" style="271"/>
    <col min="12545" max="12545" width="2.875" style="271" customWidth="1"/>
    <col min="12546" max="12546" width="19.375" style="271" customWidth="1"/>
    <col min="12547" max="12547" width="4.375" style="271" customWidth="1"/>
    <col min="12548" max="12552" width="11.875" style="271" customWidth="1"/>
    <col min="12553" max="12800" width="9" style="271"/>
    <col min="12801" max="12801" width="2.875" style="271" customWidth="1"/>
    <col min="12802" max="12802" width="19.375" style="271" customWidth="1"/>
    <col min="12803" max="12803" width="4.375" style="271" customWidth="1"/>
    <col min="12804" max="12808" width="11.875" style="271" customWidth="1"/>
    <col min="12809" max="13056" width="9" style="271"/>
    <col min="13057" max="13057" width="2.875" style="271" customWidth="1"/>
    <col min="13058" max="13058" width="19.375" style="271" customWidth="1"/>
    <col min="13059" max="13059" width="4.375" style="271" customWidth="1"/>
    <col min="13060" max="13064" width="11.875" style="271" customWidth="1"/>
    <col min="13065" max="13312" width="9" style="271"/>
    <col min="13313" max="13313" width="2.875" style="271" customWidth="1"/>
    <col min="13314" max="13314" width="19.375" style="271" customWidth="1"/>
    <col min="13315" max="13315" width="4.375" style="271" customWidth="1"/>
    <col min="13316" max="13320" width="11.875" style="271" customWidth="1"/>
    <col min="13321" max="13568" width="9" style="271"/>
    <col min="13569" max="13569" width="2.875" style="271" customWidth="1"/>
    <col min="13570" max="13570" width="19.375" style="271" customWidth="1"/>
    <col min="13571" max="13571" width="4.375" style="271" customWidth="1"/>
    <col min="13572" max="13576" width="11.875" style="271" customWidth="1"/>
    <col min="13577" max="13824" width="9" style="271"/>
    <col min="13825" max="13825" width="2.875" style="271" customWidth="1"/>
    <col min="13826" max="13826" width="19.375" style="271" customWidth="1"/>
    <col min="13827" max="13827" width="4.375" style="271" customWidth="1"/>
    <col min="13828" max="13832" width="11.875" style="271" customWidth="1"/>
    <col min="13833" max="14080" width="9" style="271"/>
    <col min="14081" max="14081" width="2.875" style="271" customWidth="1"/>
    <col min="14082" max="14082" width="19.375" style="271" customWidth="1"/>
    <col min="14083" max="14083" width="4.375" style="271" customWidth="1"/>
    <col min="14084" max="14088" width="11.875" style="271" customWidth="1"/>
    <col min="14089" max="14336" width="9" style="271"/>
    <col min="14337" max="14337" width="2.875" style="271" customWidth="1"/>
    <col min="14338" max="14338" width="19.375" style="271" customWidth="1"/>
    <col min="14339" max="14339" width="4.375" style="271" customWidth="1"/>
    <col min="14340" max="14344" width="11.875" style="271" customWidth="1"/>
    <col min="14345" max="14592" width="9" style="271"/>
    <col min="14593" max="14593" width="2.875" style="271" customWidth="1"/>
    <col min="14594" max="14594" width="19.375" style="271" customWidth="1"/>
    <col min="14595" max="14595" width="4.375" style="271" customWidth="1"/>
    <col min="14596" max="14600" width="11.875" style="271" customWidth="1"/>
    <col min="14601" max="14848" width="9" style="271"/>
    <col min="14849" max="14849" width="2.875" style="271" customWidth="1"/>
    <col min="14850" max="14850" width="19.375" style="271" customWidth="1"/>
    <col min="14851" max="14851" width="4.375" style="271" customWidth="1"/>
    <col min="14852" max="14856" width="11.875" style="271" customWidth="1"/>
    <col min="14857" max="15104" width="9" style="271"/>
    <col min="15105" max="15105" width="2.875" style="271" customWidth="1"/>
    <col min="15106" max="15106" width="19.375" style="271" customWidth="1"/>
    <col min="15107" max="15107" width="4.375" style="271" customWidth="1"/>
    <col min="15108" max="15112" width="11.875" style="271" customWidth="1"/>
    <col min="15113" max="15360" width="9" style="271"/>
    <col min="15361" max="15361" width="2.875" style="271" customWidth="1"/>
    <col min="15362" max="15362" width="19.375" style="271" customWidth="1"/>
    <col min="15363" max="15363" width="4.375" style="271" customWidth="1"/>
    <col min="15364" max="15368" width="11.875" style="271" customWidth="1"/>
    <col min="15369" max="15616" width="9" style="271"/>
    <col min="15617" max="15617" width="2.875" style="271" customWidth="1"/>
    <col min="15618" max="15618" width="19.375" style="271" customWidth="1"/>
    <col min="15619" max="15619" width="4.375" style="271" customWidth="1"/>
    <col min="15620" max="15624" width="11.875" style="271" customWidth="1"/>
    <col min="15625" max="15872" width="9" style="271"/>
    <col min="15873" max="15873" width="2.875" style="271" customWidth="1"/>
    <col min="15874" max="15874" width="19.375" style="271" customWidth="1"/>
    <col min="15875" max="15875" width="4.375" style="271" customWidth="1"/>
    <col min="15876" max="15880" width="11.875" style="271" customWidth="1"/>
    <col min="15881" max="16128" width="9" style="271"/>
    <col min="16129" max="16129" width="2.875" style="271" customWidth="1"/>
    <col min="16130" max="16130" width="19.375" style="271" customWidth="1"/>
    <col min="16131" max="16131" width="4.375" style="271" customWidth="1"/>
    <col min="16132" max="16136" width="11.875" style="271" customWidth="1"/>
    <col min="16137" max="16384" width="9" style="271"/>
  </cols>
  <sheetData>
    <row r="1" spans="1:14" ht="15" customHeight="1">
      <c r="A1" s="269"/>
      <c r="B1" s="270"/>
    </row>
    <row r="2" spans="1:14" ht="15" customHeight="1"/>
    <row r="3" spans="1:14" ht="15" customHeight="1">
      <c r="B3" s="272" t="s">
        <v>265</v>
      </c>
      <c r="G3" s="273"/>
    </row>
    <row r="4" spans="1:14" ht="15" customHeight="1">
      <c r="B4" s="273"/>
      <c r="M4" s="273"/>
      <c r="N4" s="273"/>
    </row>
    <row r="5" spans="1:14" ht="15" customHeight="1" thickBot="1">
      <c r="B5" s="274" t="s">
        <v>274</v>
      </c>
      <c r="M5" s="273"/>
      <c r="N5" s="273"/>
    </row>
    <row r="6" spans="1:14" ht="15" customHeight="1">
      <c r="B6" s="590" t="s">
        <v>246</v>
      </c>
      <c r="C6" s="591"/>
      <c r="D6" s="594" t="s">
        <v>247</v>
      </c>
      <c r="E6" s="595"/>
      <c r="F6" s="595"/>
      <c r="G6" s="596"/>
      <c r="K6" s="273"/>
      <c r="L6" s="273"/>
    </row>
    <row r="7" spans="1:14" s="275" customFormat="1" ht="45" customHeight="1" thickBot="1">
      <c r="B7" s="592"/>
      <c r="C7" s="593"/>
      <c r="D7" s="175" t="s">
        <v>259</v>
      </c>
      <c r="E7" s="394" t="s">
        <v>260</v>
      </c>
      <c r="F7" s="395" t="s">
        <v>261</v>
      </c>
      <c r="G7" s="396" t="s">
        <v>262</v>
      </c>
      <c r="K7" s="273"/>
      <c r="L7" s="273"/>
    </row>
    <row r="8" spans="1:14" s="277" customFormat="1" ht="15" customHeight="1">
      <c r="B8" s="226" t="s">
        <v>64</v>
      </c>
      <c r="C8" s="278"/>
      <c r="D8" s="279" t="s">
        <v>20</v>
      </c>
      <c r="E8" s="507" t="s">
        <v>20</v>
      </c>
      <c r="F8" s="508" t="s">
        <v>20</v>
      </c>
      <c r="G8" s="402" t="s">
        <v>20</v>
      </c>
      <c r="K8" s="273"/>
      <c r="L8" s="273"/>
    </row>
    <row r="9" spans="1:14" s="277" customFormat="1" ht="15" customHeight="1">
      <c r="B9" s="185" t="s">
        <v>0</v>
      </c>
      <c r="C9" s="282"/>
      <c r="D9" s="283" t="s">
        <v>20</v>
      </c>
      <c r="E9" s="509" t="s">
        <v>20</v>
      </c>
      <c r="F9" s="510" t="s">
        <v>20</v>
      </c>
      <c r="G9" s="511" t="s">
        <v>20</v>
      </c>
    </row>
    <row r="10" spans="1:14" s="277" customFormat="1" ht="15" customHeight="1">
      <c r="B10" s="189" t="s">
        <v>65</v>
      </c>
      <c r="C10" s="285"/>
      <c r="D10" s="279" t="s">
        <v>20</v>
      </c>
      <c r="E10" s="507" t="s">
        <v>20</v>
      </c>
      <c r="F10" s="508" t="s">
        <v>20</v>
      </c>
      <c r="G10" s="512" t="s">
        <v>20</v>
      </c>
    </row>
    <row r="11" spans="1:14" s="277" customFormat="1" ht="15" customHeight="1">
      <c r="B11" s="185" t="s">
        <v>1</v>
      </c>
      <c r="C11" s="282"/>
      <c r="D11" s="283" t="s">
        <v>20</v>
      </c>
      <c r="E11" s="509" t="s">
        <v>20</v>
      </c>
      <c r="F11" s="513" t="s">
        <v>20</v>
      </c>
      <c r="G11" s="514" t="s">
        <v>20</v>
      </c>
    </row>
    <row r="12" spans="1:14" s="277" customFormat="1" ht="15" customHeight="1">
      <c r="B12" s="189" t="s">
        <v>66</v>
      </c>
      <c r="C12" s="285"/>
      <c r="D12" s="286" t="s">
        <v>20</v>
      </c>
      <c r="E12" s="515" t="s">
        <v>20</v>
      </c>
      <c r="F12" s="516" t="s">
        <v>20</v>
      </c>
      <c r="G12" s="517" t="s">
        <v>20</v>
      </c>
    </row>
    <row r="13" spans="1:14" s="277" customFormat="1" ht="15" customHeight="1">
      <c r="B13" s="196" t="s">
        <v>67</v>
      </c>
      <c r="C13" s="288"/>
      <c r="D13" s="289" t="s">
        <v>20</v>
      </c>
      <c r="E13" s="518" t="s">
        <v>20</v>
      </c>
      <c r="F13" s="444" t="s">
        <v>20</v>
      </c>
      <c r="G13" s="466" t="s">
        <v>20</v>
      </c>
    </row>
    <row r="14" spans="1:14" s="277" customFormat="1" ht="15" customHeight="1">
      <c r="B14" s="196" t="s">
        <v>68</v>
      </c>
      <c r="C14" s="288"/>
      <c r="D14" s="291" t="s">
        <v>20</v>
      </c>
      <c r="E14" s="518" t="s">
        <v>20</v>
      </c>
      <c r="F14" s="444" t="s">
        <v>20</v>
      </c>
      <c r="G14" s="466" t="s">
        <v>20</v>
      </c>
    </row>
    <row r="15" spans="1:14" s="277" customFormat="1" ht="15" customHeight="1">
      <c r="B15" s="185" t="s">
        <v>2</v>
      </c>
      <c r="C15" s="282"/>
      <c r="D15" s="283" t="s">
        <v>20</v>
      </c>
      <c r="E15" s="509" t="s">
        <v>20</v>
      </c>
      <c r="F15" s="513" t="s">
        <v>20</v>
      </c>
      <c r="G15" s="519" t="s">
        <v>20</v>
      </c>
    </row>
    <row r="16" spans="1:14" s="277" customFormat="1" ht="15" customHeight="1">
      <c r="B16" s="189" t="s">
        <v>69</v>
      </c>
      <c r="C16" s="285"/>
      <c r="D16" s="286" t="s">
        <v>20</v>
      </c>
      <c r="E16" s="515" t="s">
        <v>20</v>
      </c>
      <c r="F16" s="520" t="s">
        <v>20</v>
      </c>
      <c r="G16" s="521" t="s">
        <v>20</v>
      </c>
    </row>
    <row r="17" spans="2:7" s="277" customFormat="1" ht="15" customHeight="1">
      <c r="B17" s="185" t="s">
        <v>3</v>
      </c>
      <c r="C17" s="282"/>
      <c r="D17" s="283" t="s">
        <v>20</v>
      </c>
      <c r="E17" s="522" t="s">
        <v>20</v>
      </c>
      <c r="F17" s="510" t="s">
        <v>20</v>
      </c>
      <c r="G17" s="514" t="s">
        <v>20</v>
      </c>
    </row>
    <row r="18" spans="2:7" s="277" customFormat="1" ht="15" customHeight="1">
      <c r="B18" s="210" t="s">
        <v>4</v>
      </c>
      <c r="C18" s="295"/>
      <c r="D18" s="296" t="s">
        <v>20</v>
      </c>
      <c r="E18" s="523">
        <v>39</v>
      </c>
      <c r="F18" s="524" t="s">
        <v>20</v>
      </c>
      <c r="G18" s="525" t="s">
        <v>20</v>
      </c>
    </row>
    <row r="19" spans="2:7" s="277" customFormat="1" ht="15" customHeight="1" thickBot="1">
      <c r="B19" s="299" t="s">
        <v>70</v>
      </c>
      <c r="C19" s="300"/>
      <c r="D19" s="301" t="s">
        <v>20</v>
      </c>
      <c r="E19" s="526">
        <v>39</v>
      </c>
      <c r="F19" s="527" t="s">
        <v>20</v>
      </c>
      <c r="G19" s="528" t="s">
        <v>20</v>
      </c>
    </row>
    <row r="20" spans="2:7" s="277" customFormat="1" ht="15" customHeight="1">
      <c r="B20" s="226" t="s">
        <v>71</v>
      </c>
      <c r="C20" s="278"/>
      <c r="D20" s="529" t="s">
        <v>20</v>
      </c>
      <c r="E20" s="530">
        <v>5.3</v>
      </c>
      <c r="F20" s="531" t="s">
        <v>20</v>
      </c>
      <c r="G20" s="532" t="s">
        <v>20</v>
      </c>
    </row>
    <row r="21" spans="2:7" s="277" customFormat="1" ht="15" customHeight="1">
      <c r="B21" s="185" t="s">
        <v>5</v>
      </c>
      <c r="C21" s="282"/>
      <c r="D21" s="283" t="s">
        <v>20</v>
      </c>
      <c r="E21" s="533">
        <v>230</v>
      </c>
      <c r="F21" s="534">
        <v>0.6</v>
      </c>
      <c r="G21" s="514" t="s">
        <v>20</v>
      </c>
    </row>
    <row r="22" spans="2:7" s="277" customFormat="1" ht="15" customHeight="1">
      <c r="B22" s="181" t="s">
        <v>72</v>
      </c>
      <c r="C22" s="308"/>
      <c r="D22" s="535" t="s">
        <v>20</v>
      </c>
      <c r="E22" s="536">
        <v>7.2</v>
      </c>
      <c r="F22" s="537" t="s">
        <v>20</v>
      </c>
      <c r="G22" s="538" t="s">
        <v>20</v>
      </c>
    </row>
    <row r="23" spans="2:7" s="277" customFormat="1" ht="15" customHeight="1">
      <c r="B23" s="196" t="s">
        <v>73</v>
      </c>
      <c r="C23" s="288"/>
      <c r="D23" s="289" t="s">
        <v>20</v>
      </c>
      <c r="E23" s="539">
        <v>6.5</v>
      </c>
      <c r="F23" s="540" t="s">
        <v>20</v>
      </c>
      <c r="G23" s="541" t="s">
        <v>20</v>
      </c>
    </row>
    <row r="24" spans="2:7" s="277" customFormat="1" ht="15" customHeight="1">
      <c r="B24" s="185" t="s">
        <v>6</v>
      </c>
      <c r="C24" s="282"/>
      <c r="D24" s="283" t="s">
        <v>20</v>
      </c>
      <c r="E24" s="533">
        <v>310</v>
      </c>
      <c r="F24" s="542" t="s">
        <v>20</v>
      </c>
      <c r="G24" s="514" t="s">
        <v>20</v>
      </c>
    </row>
    <row r="25" spans="2:7" s="277" customFormat="1" ht="15" customHeight="1">
      <c r="B25" s="181" t="s">
        <v>74</v>
      </c>
      <c r="C25" s="308"/>
      <c r="D25" s="535" t="s">
        <v>20</v>
      </c>
      <c r="E25" s="543">
        <v>54</v>
      </c>
      <c r="F25" s="544" t="s">
        <v>20</v>
      </c>
      <c r="G25" s="538" t="s">
        <v>20</v>
      </c>
    </row>
    <row r="26" spans="2:7" s="277" customFormat="1" ht="15" customHeight="1">
      <c r="B26" s="185" t="s">
        <v>7</v>
      </c>
      <c r="C26" s="282"/>
      <c r="D26" s="283" t="s">
        <v>20</v>
      </c>
      <c r="E26" s="533">
        <v>580</v>
      </c>
      <c r="F26" s="542" t="s">
        <v>20</v>
      </c>
      <c r="G26" s="514" t="s">
        <v>20</v>
      </c>
    </row>
    <row r="27" spans="2:7" s="277" customFormat="1" ht="15" customHeight="1">
      <c r="B27" s="181" t="s">
        <v>75</v>
      </c>
      <c r="C27" s="308"/>
      <c r="D27" s="545">
        <v>7</v>
      </c>
      <c r="E27" s="543">
        <v>650</v>
      </c>
      <c r="F27" s="544" t="s">
        <v>20</v>
      </c>
      <c r="G27" s="512" t="s">
        <v>20</v>
      </c>
    </row>
    <row r="28" spans="2:7" s="277" customFormat="1" ht="15" customHeight="1">
      <c r="B28" s="185" t="s">
        <v>8</v>
      </c>
      <c r="C28" s="282"/>
      <c r="D28" s="546">
        <v>7</v>
      </c>
      <c r="E28" s="533">
        <v>650</v>
      </c>
      <c r="F28" s="542" t="s">
        <v>20</v>
      </c>
      <c r="G28" s="519" t="s">
        <v>20</v>
      </c>
    </row>
    <row r="29" spans="2:7" s="277" customFormat="1" ht="15" customHeight="1">
      <c r="B29" s="210" t="s">
        <v>9</v>
      </c>
      <c r="C29" s="295"/>
      <c r="D29" s="296" t="s">
        <v>20</v>
      </c>
      <c r="E29" s="523">
        <v>7300</v>
      </c>
      <c r="F29" s="524" t="s">
        <v>20</v>
      </c>
      <c r="G29" s="525" t="s">
        <v>20</v>
      </c>
    </row>
    <row r="30" spans="2:7" s="277" customFormat="1" ht="15" customHeight="1" thickBot="1">
      <c r="B30" s="299" t="s">
        <v>76</v>
      </c>
      <c r="C30" s="300"/>
      <c r="D30" s="547">
        <v>7</v>
      </c>
      <c r="E30" s="526">
        <v>9100</v>
      </c>
      <c r="F30" s="548">
        <v>0.6</v>
      </c>
      <c r="G30" s="528" t="s">
        <v>20</v>
      </c>
    </row>
    <row r="31" spans="2:7" s="277" customFormat="1" ht="15" customHeight="1" thickBot="1">
      <c r="B31" s="238" t="s">
        <v>77</v>
      </c>
      <c r="C31" s="323"/>
      <c r="D31" s="549">
        <v>7</v>
      </c>
      <c r="E31" s="550">
        <v>9100</v>
      </c>
      <c r="F31" s="453">
        <v>0.6</v>
      </c>
      <c r="G31" s="551" t="s">
        <v>20</v>
      </c>
    </row>
    <row r="32" spans="2:7" s="277" customFormat="1" ht="15" customHeight="1">
      <c r="B32" s="326"/>
      <c r="C32" s="174"/>
      <c r="D32" s="174"/>
      <c r="E32" s="174"/>
    </row>
    <row r="33" spans="2:7" s="173" customFormat="1" ht="15" customHeight="1" thickBot="1">
      <c r="B33" s="327" t="s">
        <v>275</v>
      </c>
    </row>
    <row r="34" spans="2:7" s="173" customFormat="1" ht="15" customHeight="1">
      <c r="B34" s="590" t="s">
        <v>246</v>
      </c>
      <c r="C34" s="591"/>
      <c r="D34" s="594" t="s">
        <v>247</v>
      </c>
      <c r="E34" s="595"/>
      <c r="F34" s="595"/>
      <c r="G34" s="596"/>
    </row>
    <row r="35" spans="2:7" s="173" customFormat="1" ht="45" customHeight="1" thickBot="1">
      <c r="B35" s="592"/>
      <c r="C35" s="593"/>
      <c r="D35" s="175" t="str">
        <f>D7</f>
        <v>流入調整槽</v>
      </c>
      <c r="E35" s="394" t="str">
        <f>E7</f>
        <v>原水ピット</v>
      </c>
      <c r="F35" s="395" t="str">
        <f>F7</f>
        <v>沈殿槽</v>
      </c>
      <c r="G35" s="396" t="str">
        <f>G7</f>
        <v>中和槽</v>
      </c>
    </row>
    <row r="36" spans="2:7" s="173" customFormat="1" ht="15" customHeight="1">
      <c r="B36" s="328" t="s">
        <v>26</v>
      </c>
      <c r="C36" s="329"/>
      <c r="D36" s="552">
        <v>0.15</v>
      </c>
      <c r="E36" s="553">
        <v>0.3</v>
      </c>
      <c r="F36" s="554">
        <v>0.1</v>
      </c>
      <c r="G36" s="555">
        <v>0.1</v>
      </c>
    </row>
    <row r="37" spans="2:7" s="173" customFormat="1" ht="15" customHeight="1">
      <c r="B37" s="333" t="s">
        <v>27</v>
      </c>
      <c r="C37" s="334"/>
      <c r="D37" s="556">
        <v>0.45</v>
      </c>
      <c r="E37" s="557">
        <v>1</v>
      </c>
      <c r="F37" s="558">
        <v>0.2</v>
      </c>
      <c r="G37" s="312">
        <v>0.25</v>
      </c>
    </row>
    <row r="38" spans="2:7" s="173" customFormat="1" ht="15" customHeight="1">
      <c r="B38" s="181" t="s">
        <v>66</v>
      </c>
      <c r="C38" s="334"/>
      <c r="D38" s="556">
        <v>0.25</v>
      </c>
      <c r="E38" s="559">
        <v>0.45</v>
      </c>
      <c r="F38" s="558">
        <v>0.1</v>
      </c>
      <c r="G38" s="312">
        <v>0.1</v>
      </c>
    </row>
    <row r="39" spans="2:7" s="173" customFormat="1" ht="15" customHeight="1">
      <c r="B39" s="196" t="s">
        <v>67</v>
      </c>
      <c r="C39" s="334"/>
      <c r="D39" s="556">
        <v>0.3</v>
      </c>
      <c r="E39" s="559">
        <v>0.5</v>
      </c>
      <c r="F39" s="558">
        <v>0.15</v>
      </c>
      <c r="G39" s="312">
        <v>0.15</v>
      </c>
    </row>
    <row r="40" spans="2:7" s="173" customFormat="1" ht="15" customHeight="1">
      <c r="B40" s="196" t="s">
        <v>68</v>
      </c>
      <c r="C40" s="334"/>
      <c r="D40" s="556">
        <v>0.2</v>
      </c>
      <c r="E40" s="559">
        <v>0.4</v>
      </c>
      <c r="F40" s="558">
        <v>0.1</v>
      </c>
      <c r="G40" s="312">
        <v>0.1</v>
      </c>
    </row>
    <row r="41" spans="2:7" s="173" customFormat="1" ht="15" customHeight="1">
      <c r="B41" s="333" t="s">
        <v>69</v>
      </c>
      <c r="C41" s="334"/>
      <c r="D41" s="350">
        <v>0.02</v>
      </c>
      <c r="E41" s="560">
        <v>3.5000000000000003E-2</v>
      </c>
      <c r="F41" s="561">
        <v>0.01</v>
      </c>
      <c r="G41" s="562">
        <v>0.01</v>
      </c>
    </row>
    <row r="42" spans="2:7" s="173" customFormat="1" ht="15" customHeight="1">
      <c r="B42" s="341" t="s">
        <v>4</v>
      </c>
      <c r="C42" s="342"/>
      <c r="D42" s="563">
        <v>1.4E-3</v>
      </c>
      <c r="E42" s="564">
        <v>1.2E-2</v>
      </c>
      <c r="F42" s="565">
        <v>5.9999999999999995E-4</v>
      </c>
      <c r="G42" s="566">
        <v>5.9999999999999995E-4</v>
      </c>
    </row>
    <row r="43" spans="2:7" s="173" customFormat="1" ht="15" customHeight="1">
      <c r="B43" s="345" t="s">
        <v>32</v>
      </c>
      <c r="C43" s="346"/>
      <c r="D43" s="567">
        <v>1.4999999999999999E-2</v>
      </c>
      <c r="E43" s="568">
        <v>0.53</v>
      </c>
      <c r="F43" s="569">
        <v>0.01</v>
      </c>
      <c r="G43" s="310">
        <v>0.01</v>
      </c>
    </row>
    <row r="44" spans="2:7" s="173" customFormat="1" ht="15" customHeight="1">
      <c r="B44" s="333" t="s">
        <v>33</v>
      </c>
      <c r="C44" s="334"/>
      <c r="D44" s="350">
        <v>1.4999999999999999E-2</v>
      </c>
      <c r="E44" s="559">
        <v>0.22</v>
      </c>
      <c r="F44" s="561">
        <v>0.01</v>
      </c>
      <c r="G44" s="562">
        <v>0.01</v>
      </c>
    </row>
    <row r="45" spans="2:7" s="173" customFormat="1" ht="15" customHeight="1">
      <c r="B45" s="333" t="s">
        <v>34</v>
      </c>
      <c r="C45" s="334"/>
      <c r="D45" s="556">
        <v>0.3</v>
      </c>
      <c r="E45" s="557">
        <v>2</v>
      </c>
      <c r="F45" s="558">
        <v>0.14000000000000001</v>
      </c>
      <c r="G45" s="312">
        <v>0.14000000000000001</v>
      </c>
    </row>
    <row r="46" spans="2:7" s="173" customFormat="1" ht="15" customHeight="1">
      <c r="B46" s="333" t="s">
        <v>35</v>
      </c>
      <c r="C46" s="334"/>
      <c r="D46" s="556">
        <v>0.2</v>
      </c>
      <c r="E46" s="557">
        <v>5.4</v>
      </c>
      <c r="F46" s="558">
        <v>0.1</v>
      </c>
      <c r="G46" s="312">
        <v>0.1</v>
      </c>
    </row>
    <row r="47" spans="2:7" s="173" customFormat="1" ht="15" customHeight="1">
      <c r="B47" s="351" t="s">
        <v>36</v>
      </c>
      <c r="C47" s="352"/>
      <c r="D47" s="350">
        <v>6.9000000000000006E-2</v>
      </c>
      <c r="E47" s="557">
        <v>6.5</v>
      </c>
      <c r="F47" s="561">
        <v>0.01</v>
      </c>
      <c r="G47" s="562">
        <v>0.01</v>
      </c>
    </row>
    <row r="48" spans="2:7" s="173" customFormat="1" ht="15" customHeight="1" thickBot="1">
      <c r="B48" s="354" t="s">
        <v>9</v>
      </c>
      <c r="C48" s="355"/>
      <c r="D48" s="570">
        <v>1.5E-3</v>
      </c>
      <c r="E48" s="571">
        <v>2.2000000000000002</v>
      </c>
      <c r="F48" s="572">
        <v>7.5000000000000002E-4</v>
      </c>
      <c r="G48" s="573">
        <v>7.5000000000000002E-4</v>
      </c>
    </row>
    <row r="49" spans="2:7" s="173" customFormat="1" ht="15" customHeight="1" thickTop="1">
      <c r="B49" s="597" t="s">
        <v>253</v>
      </c>
      <c r="C49" s="598"/>
      <c r="D49" s="574">
        <v>2</v>
      </c>
      <c r="E49" s="575">
        <v>20</v>
      </c>
      <c r="F49" s="576">
        <v>0.93</v>
      </c>
      <c r="G49" s="577">
        <v>0.98</v>
      </c>
    </row>
    <row r="50" spans="2:7" s="173" customFormat="1" ht="15" customHeight="1" thickBot="1">
      <c r="B50" s="588" t="s">
        <v>264</v>
      </c>
      <c r="C50" s="589"/>
      <c r="D50" s="578">
        <v>7.0000000000000007E-2</v>
      </c>
      <c r="E50" s="579">
        <v>17</v>
      </c>
      <c r="F50" s="580">
        <v>0</v>
      </c>
      <c r="G50" s="581">
        <v>0</v>
      </c>
    </row>
    <row r="51" spans="2:7" ht="15" customHeight="1">
      <c r="B51" s="363" t="s">
        <v>254</v>
      </c>
    </row>
    <row r="52" spans="2:7" ht="15" customHeight="1">
      <c r="B52" s="271" t="s">
        <v>255</v>
      </c>
    </row>
    <row r="53" spans="2:7" ht="15" customHeight="1"/>
  </sheetData>
  <mergeCells count="6">
    <mergeCell ref="B50:C50"/>
    <mergeCell ref="B6:C7"/>
    <mergeCell ref="D6:G6"/>
    <mergeCell ref="B34:C35"/>
    <mergeCell ref="D34:G34"/>
    <mergeCell ref="B49:C49"/>
  </mergeCells>
  <phoneticPr fontId="9"/>
  <conditionalFormatting sqref="D36:G50">
    <cfRule type="expression" dxfId="2" priority="1" stopIfTrue="1">
      <formula>ISERROR(D36)</formula>
    </cfRule>
  </conditionalFormatting>
  <pageMargins left="0.98425196850393704" right="0.19685039370078741" top="0.38" bottom="0.39" header="0.19685039370078741" footer="0.2"/>
  <pageSetup paperSize="9" fitToWidth="0" orientation="portrait" r:id="rId1"/>
  <headerFooter alignWithMargins="0">
    <oddFooter xml:space="preserve">&amp;C&amp;"ＭＳ 明朝,標準"&amp;14 &amp;10 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view="pageBreakPreview" zoomScaleNormal="100" zoomScaleSheetLayoutView="75" workbookViewId="0">
      <selection activeCell="M84" sqref="M84"/>
    </sheetView>
  </sheetViews>
  <sheetFormatPr defaultRowHeight="12.75"/>
  <cols>
    <col min="1" max="1" width="2.875" style="271" customWidth="1"/>
    <col min="2" max="2" width="19.375" style="271" customWidth="1"/>
    <col min="3" max="3" width="4.375" style="271" customWidth="1"/>
    <col min="4" max="8" width="11.875" style="271" customWidth="1"/>
    <col min="9" max="256" width="9" style="271"/>
    <col min="257" max="257" width="2.875" style="271" customWidth="1"/>
    <col min="258" max="258" width="19.375" style="271" customWidth="1"/>
    <col min="259" max="259" width="4.375" style="271" customWidth="1"/>
    <col min="260" max="264" width="11.875" style="271" customWidth="1"/>
    <col min="265" max="512" width="9" style="271"/>
    <col min="513" max="513" width="2.875" style="271" customWidth="1"/>
    <col min="514" max="514" width="19.375" style="271" customWidth="1"/>
    <col min="515" max="515" width="4.375" style="271" customWidth="1"/>
    <col min="516" max="520" width="11.875" style="271" customWidth="1"/>
    <col min="521" max="768" width="9" style="271"/>
    <col min="769" max="769" width="2.875" style="271" customWidth="1"/>
    <col min="770" max="770" width="19.375" style="271" customWidth="1"/>
    <col min="771" max="771" width="4.375" style="271" customWidth="1"/>
    <col min="772" max="776" width="11.875" style="271" customWidth="1"/>
    <col min="777" max="1024" width="9" style="271"/>
    <col min="1025" max="1025" width="2.875" style="271" customWidth="1"/>
    <col min="1026" max="1026" width="19.375" style="271" customWidth="1"/>
    <col min="1027" max="1027" width="4.375" style="271" customWidth="1"/>
    <col min="1028" max="1032" width="11.875" style="271" customWidth="1"/>
    <col min="1033" max="1280" width="9" style="271"/>
    <col min="1281" max="1281" width="2.875" style="271" customWidth="1"/>
    <col min="1282" max="1282" width="19.375" style="271" customWidth="1"/>
    <col min="1283" max="1283" width="4.375" style="271" customWidth="1"/>
    <col min="1284" max="1288" width="11.875" style="271" customWidth="1"/>
    <col min="1289" max="1536" width="9" style="271"/>
    <col min="1537" max="1537" width="2.875" style="271" customWidth="1"/>
    <col min="1538" max="1538" width="19.375" style="271" customWidth="1"/>
    <col min="1539" max="1539" width="4.375" style="271" customWidth="1"/>
    <col min="1540" max="1544" width="11.875" style="271" customWidth="1"/>
    <col min="1545" max="1792" width="9" style="271"/>
    <col min="1793" max="1793" width="2.875" style="271" customWidth="1"/>
    <col min="1794" max="1794" width="19.375" style="271" customWidth="1"/>
    <col min="1795" max="1795" width="4.375" style="271" customWidth="1"/>
    <col min="1796" max="1800" width="11.875" style="271" customWidth="1"/>
    <col min="1801" max="2048" width="9" style="271"/>
    <col min="2049" max="2049" width="2.875" style="271" customWidth="1"/>
    <col min="2050" max="2050" width="19.375" style="271" customWidth="1"/>
    <col min="2051" max="2051" width="4.375" style="271" customWidth="1"/>
    <col min="2052" max="2056" width="11.875" style="271" customWidth="1"/>
    <col min="2057" max="2304" width="9" style="271"/>
    <col min="2305" max="2305" width="2.875" style="271" customWidth="1"/>
    <col min="2306" max="2306" width="19.375" style="271" customWidth="1"/>
    <col min="2307" max="2307" width="4.375" style="271" customWidth="1"/>
    <col min="2308" max="2312" width="11.875" style="271" customWidth="1"/>
    <col min="2313" max="2560" width="9" style="271"/>
    <col min="2561" max="2561" width="2.875" style="271" customWidth="1"/>
    <col min="2562" max="2562" width="19.375" style="271" customWidth="1"/>
    <col min="2563" max="2563" width="4.375" style="271" customWidth="1"/>
    <col min="2564" max="2568" width="11.875" style="271" customWidth="1"/>
    <col min="2569" max="2816" width="9" style="271"/>
    <col min="2817" max="2817" width="2.875" style="271" customWidth="1"/>
    <col min="2818" max="2818" width="19.375" style="271" customWidth="1"/>
    <col min="2819" max="2819" width="4.375" style="271" customWidth="1"/>
    <col min="2820" max="2824" width="11.875" style="271" customWidth="1"/>
    <col min="2825" max="3072" width="9" style="271"/>
    <col min="3073" max="3073" width="2.875" style="271" customWidth="1"/>
    <col min="3074" max="3074" width="19.375" style="271" customWidth="1"/>
    <col min="3075" max="3075" width="4.375" style="271" customWidth="1"/>
    <col min="3076" max="3080" width="11.875" style="271" customWidth="1"/>
    <col min="3081" max="3328" width="9" style="271"/>
    <col min="3329" max="3329" width="2.875" style="271" customWidth="1"/>
    <col min="3330" max="3330" width="19.375" style="271" customWidth="1"/>
    <col min="3331" max="3331" width="4.375" style="271" customWidth="1"/>
    <col min="3332" max="3336" width="11.875" style="271" customWidth="1"/>
    <col min="3337" max="3584" width="9" style="271"/>
    <col min="3585" max="3585" width="2.875" style="271" customWidth="1"/>
    <col min="3586" max="3586" width="19.375" style="271" customWidth="1"/>
    <col min="3587" max="3587" width="4.375" style="271" customWidth="1"/>
    <col min="3588" max="3592" width="11.875" style="271" customWidth="1"/>
    <col min="3593" max="3840" width="9" style="271"/>
    <col min="3841" max="3841" width="2.875" style="271" customWidth="1"/>
    <col min="3842" max="3842" width="19.375" style="271" customWidth="1"/>
    <col min="3843" max="3843" width="4.375" style="271" customWidth="1"/>
    <col min="3844" max="3848" width="11.875" style="271" customWidth="1"/>
    <col min="3849" max="4096" width="9" style="271"/>
    <col min="4097" max="4097" width="2.875" style="271" customWidth="1"/>
    <col min="4098" max="4098" width="19.375" style="271" customWidth="1"/>
    <col min="4099" max="4099" width="4.375" style="271" customWidth="1"/>
    <col min="4100" max="4104" width="11.875" style="271" customWidth="1"/>
    <col min="4105" max="4352" width="9" style="271"/>
    <col min="4353" max="4353" width="2.875" style="271" customWidth="1"/>
    <col min="4354" max="4354" width="19.375" style="271" customWidth="1"/>
    <col min="4355" max="4355" width="4.375" style="271" customWidth="1"/>
    <col min="4356" max="4360" width="11.875" style="271" customWidth="1"/>
    <col min="4361" max="4608" width="9" style="271"/>
    <col min="4609" max="4609" width="2.875" style="271" customWidth="1"/>
    <col min="4610" max="4610" width="19.375" style="271" customWidth="1"/>
    <col min="4611" max="4611" width="4.375" style="271" customWidth="1"/>
    <col min="4612" max="4616" width="11.875" style="271" customWidth="1"/>
    <col min="4617" max="4864" width="9" style="271"/>
    <col min="4865" max="4865" width="2.875" style="271" customWidth="1"/>
    <col min="4866" max="4866" width="19.375" style="271" customWidth="1"/>
    <col min="4867" max="4867" width="4.375" style="271" customWidth="1"/>
    <col min="4868" max="4872" width="11.875" style="271" customWidth="1"/>
    <col min="4873" max="5120" width="9" style="271"/>
    <col min="5121" max="5121" width="2.875" style="271" customWidth="1"/>
    <col min="5122" max="5122" width="19.375" style="271" customWidth="1"/>
    <col min="5123" max="5123" width="4.375" style="271" customWidth="1"/>
    <col min="5124" max="5128" width="11.875" style="271" customWidth="1"/>
    <col min="5129" max="5376" width="9" style="271"/>
    <col min="5377" max="5377" width="2.875" style="271" customWidth="1"/>
    <col min="5378" max="5378" width="19.375" style="271" customWidth="1"/>
    <col min="5379" max="5379" width="4.375" style="271" customWidth="1"/>
    <col min="5380" max="5384" width="11.875" style="271" customWidth="1"/>
    <col min="5385" max="5632" width="9" style="271"/>
    <col min="5633" max="5633" width="2.875" style="271" customWidth="1"/>
    <col min="5634" max="5634" width="19.375" style="271" customWidth="1"/>
    <col min="5635" max="5635" width="4.375" style="271" customWidth="1"/>
    <col min="5636" max="5640" width="11.875" style="271" customWidth="1"/>
    <col min="5641" max="5888" width="9" style="271"/>
    <col min="5889" max="5889" width="2.875" style="271" customWidth="1"/>
    <col min="5890" max="5890" width="19.375" style="271" customWidth="1"/>
    <col min="5891" max="5891" width="4.375" style="271" customWidth="1"/>
    <col min="5892" max="5896" width="11.875" style="271" customWidth="1"/>
    <col min="5897" max="6144" width="9" style="271"/>
    <col min="6145" max="6145" width="2.875" style="271" customWidth="1"/>
    <col min="6146" max="6146" width="19.375" style="271" customWidth="1"/>
    <col min="6147" max="6147" width="4.375" style="271" customWidth="1"/>
    <col min="6148" max="6152" width="11.875" style="271" customWidth="1"/>
    <col min="6153" max="6400" width="9" style="271"/>
    <col min="6401" max="6401" width="2.875" style="271" customWidth="1"/>
    <col min="6402" max="6402" width="19.375" style="271" customWidth="1"/>
    <col min="6403" max="6403" width="4.375" style="271" customWidth="1"/>
    <col min="6404" max="6408" width="11.875" style="271" customWidth="1"/>
    <col min="6409" max="6656" width="9" style="271"/>
    <col min="6657" max="6657" width="2.875" style="271" customWidth="1"/>
    <col min="6658" max="6658" width="19.375" style="271" customWidth="1"/>
    <col min="6659" max="6659" width="4.375" style="271" customWidth="1"/>
    <col min="6660" max="6664" width="11.875" style="271" customWidth="1"/>
    <col min="6665" max="6912" width="9" style="271"/>
    <col min="6913" max="6913" width="2.875" style="271" customWidth="1"/>
    <col min="6914" max="6914" width="19.375" style="271" customWidth="1"/>
    <col min="6915" max="6915" width="4.375" style="271" customWidth="1"/>
    <col min="6916" max="6920" width="11.875" style="271" customWidth="1"/>
    <col min="6921" max="7168" width="9" style="271"/>
    <col min="7169" max="7169" width="2.875" style="271" customWidth="1"/>
    <col min="7170" max="7170" width="19.375" style="271" customWidth="1"/>
    <col min="7171" max="7171" width="4.375" style="271" customWidth="1"/>
    <col min="7172" max="7176" width="11.875" style="271" customWidth="1"/>
    <col min="7177" max="7424" width="9" style="271"/>
    <col min="7425" max="7425" width="2.875" style="271" customWidth="1"/>
    <col min="7426" max="7426" width="19.375" style="271" customWidth="1"/>
    <col min="7427" max="7427" width="4.375" style="271" customWidth="1"/>
    <col min="7428" max="7432" width="11.875" style="271" customWidth="1"/>
    <col min="7433" max="7680" width="9" style="271"/>
    <col min="7681" max="7681" width="2.875" style="271" customWidth="1"/>
    <col min="7682" max="7682" width="19.375" style="271" customWidth="1"/>
    <col min="7683" max="7683" width="4.375" style="271" customWidth="1"/>
    <col min="7684" max="7688" width="11.875" style="271" customWidth="1"/>
    <col min="7689" max="7936" width="9" style="271"/>
    <col min="7937" max="7937" width="2.875" style="271" customWidth="1"/>
    <col min="7938" max="7938" width="19.375" style="271" customWidth="1"/>
    <col min="7939" max="7939" width="4.375" style="271" customWidth="1"/>
    <col min="7940" max="7944" width="11.875" style="271" customWidth="1"/>
    <col min="7945" max="8192" width="9" style="271"/>
    <col min="8193" max="8193" width="2.875" style="271" customWidth="1"/>
    <col min="8194" max="8194" width="19.375" style="271" customWidth="1"/>
    <col min="8195" max="8195" width="4.375" style="271" customWidth="1"/>
    <col min="8196" max="8200" width="11.875" style="271" customWidth="1"/>
    <col min="8201" max="8448" width="9" style="271"/>
    <col min="8449" max="8449" width="2.875" style="271" customWidth="1"/>
    <col min="8450" max="8450" width="19.375" style="271" customWidth="1"/>
    <col min="8451" max="8451" width="4.375" style="271" customWidth="1"/>
    <col min="8452" max="8456" width="11.875" style="271" customWidth="1"/>
    <col min="8457" max="8704" width="9" style="271"/>
    <col min="8705" max="8705" width="2.875" style="271" customWidth="1"/>
    <col min="8706" max="8706" width="19.375" style="271" customWidth="1"/>
    <col min="8707" max="8707" width="4.375" style="271" customWidth="1"/>
    <col min="8708" max="8712" width="11.875" style="271" customWidth="1"/>
    <col min="8713" max="8960" width="9" style="271"/>
    <col min="8961" max="8961" width="2.875" style="271" customWidth="1"/>
    <col min="8962" max="8962" width="19.375" style="271" customWidth="1"/>
    <col min="8963" max="8963" width="4.375" style="271" customWidth="1"/>
    <col min="8964" max="8968" width="11.875" style="271" customWidth="1"/>
    <col min="8969" max="9216" width="9" style="271"/>
    <col min="9217" max="9217" width="2.875" style="271" customWidth="1"/>
    <col min="9218" max="9218" width="19.375" style="271" customWidth="1"/>
    <col min="9219" max="9219" width="4.375" style="271" customWidth="1"/>
    <col min="9220" max="9224" width="11.875" style="271" customWidth="1"/>
    <col min="9225" max="9472" width="9" style="271"/>
    <col min="9473" max="9473" width="2.875" style="271" customWidth="1"/>
    <col min="9474" max="9474" width="19.375" style="271" customWidth="1"/>
    <col min="9475" max="9475" width="4.375" style="271" customWidth="1"/>
    <col min="9476" max="9480" width="11.875" style="271" customWidth="1"/>
    <col min="9481" max="9728" width="9" style="271"/>
    <col min="9729" max="9729" width="2.875" style="271" customWidth="1"/>
    <col min="9730" max="9730" width="19.375" style="271" customWidth="1"/>
    <col min="9731" max="9731" width="4.375" style="271" customWidth="1"/>
    <col min="9732" max="9736" width="11.875" style="271" customWidth="1"/>
    <col min="9737" max="9984" width="9" style="271"/>
    <col min="9985" max="9985" width="2.875" style="271" customWidth="1"/>
    <col min="9986" max="9986" width="19.375" style="271" customWidth="1"/>
    <col min="9987" max="9987" width="4.375" style="271" customWidth="1"/>
    <col min="9988" max="9992" width="11.875" style="271" customWidth="1"/>
    <col min="9993" max="10240" width="9" style="271"/>
    <col min="10241" max="10241" width="2.875" style="271" customWidth="1"/>
    <col min="10242" max="10242" width="19.375" style="271" customWidth="1"/>
    <col min="10243" max="10243" width="4.375" style="271" customWidth="1"/>
    <col min="10244" max="10248" width="11.875" style="271" customWidth="1"/>
    <col min="10249" max="10496" width="9" style="271"/>
    <col min="10497" max="10497" width="2.875" style="271" customWidth="1"/>
    <col min="10498" max="10498" width="19.375" style="271" customWidth="1"/>
    <col min="10499" max="10499" width="4.375" style="271" customWidth="1"/>
    <col min="10500" max="10504" width="11.875" style="271" customWidth="1"/>
    <col min="10505" max="10752" width="9" style="271"/>
    <col min="10753" max="10753" width="2.875" style="271" customWidth="1"/>
    <col min="10754" max="10754" width="19.375" style="271" customWidth="1"/>
    <col min="10755" max="10755" width="4.375" style="271" customWidth="1"/>
    <col min="10756" max="10760" width="11.875" style="271" customWidth="1"/>
    <col min="10761" max="11008" width="9" style="271"/>
    <col min="11009" max="11009" width="2.875" style="271" customWidth="1"/>
    <col min="11010" max="11010" width="19.375" style="271" customWidth="1"/>
    <col min="11011" max="11011" width="4.375" style="271" customWidth="1"/>
    <col min="11012" max="11016" width="11.875" style="271" customWidth="1"/>
    <col min="11017" max="11264" width="9" style="271"/>
    <col min="11265" max="11265" width="2.875" style="271" customWidth="1"/>
    <col min="11266" max="11266" width="19.375" style="271" customWidth="1"/>
    <col min="11267" max="11267" width="4.375" style="271" customWidth="1"/>
    <col min="11268" max="11272" width="11.875" style="271" customWidth="1"/>
    <col min="11273" max="11520" width="9" style="271"/>
    <col min="11521" max="11521" width="2.875" style="271" customWidth="1"/>
    <col min="11522" max="11522" width="19.375" style="271" customWidth="1"/>
    <col min="11523" max="11523" width="4.375" style="271" customWidth="1"/>
    <col min="11524" max="11528" width="11.875" style="271" customWidth="1"/>
    <col min="11529" max="11776" width="9" style="271"/>
    <col min="11777" max="11777" width="2.875" style="271" customWidth="1"/>
    <col min="11778" max="11778" width="19.375" style="271" customWidth="1"/>
    <col min="11779" max="11779" width="4.375" style="271" customWidth="1"/>
    <col min="11780" max="11784" width="11.875" style="271" customWidth="1"/>
    <col min="11785" max="12032" width="9" style="271"/>
    <col min="12033" max="12033" width="2.875" style="271" customWidth="1"/>
    <col min="12034" max="12034" width="19.375" style="271" customWidth="1"/>
    <col min="12035" max="12035" width="4.375" style="271" customWidth="1"/>
    <col min="12036" max="12040" width="11.875" style="271" customWidth="1"/>
    <col min="12041" max="12288" width="9" style="271"/>
    <col min="12289" max="12289" width="2.875" style="271" customWidth="1"/>
    <col min="12290" max="12290" width="19.375" style="271" customWidth="1"/>
    <col min="12291" max="12291" width="4.375" style="271" customWidth="1"/>
    <col min="12292" max="12296" width="11.875" style="271" customWidth="1"/>
    <col min="12297" max="12544" width="9" style="271"/>
    <col min="12545" max="12545" width="2.875" style="271" customWidth="1"/>
    <col min="12546" max="12546" width="19.375" style="271" customWidth="1"/>
    <col min="12547" max="12547" width="4.375" style="271" customWidth="1"/>
    <col min="12548" max="12552" width="11.875" style="271" customWidth="1"/>
    <col min="12553" max="12800" width="9" style="271"/>
    <col min="12801" max="12801" width="2.875" style="271" customWidth="1"/>
    <col min="12802" max="12802" width="19.375" style="271" customWidth="1"/>
    <col min="12803" max="12803" width="4.375" style="271" customWidth="1"/>
    <col min="12804" max="12808" width="11.875" style="271" customWidth="1"/>
    <col min="12809" max="13056" width="9" style="271"/>
    <col min="13057" max="13057" width="2.875" style="271" customWidth="1"/>
    <col min="13058" max="13058" width="19.375" style="271" customWidth="1"/>
    <col min="13059" max="13059" width="4.375" style="271" customWidth="1"/>
    <col min="13060" max="13064" width="11.875" style="271" customWidth="1"/>
    <col min="13065" max="13312" width="9" style="271"/>
    <col min="13313" max="13313" width="2.875" style="271" customWidth="1"/>
    <col min="13314" max="13314" width="19.375" style="271" customWidth="1"/>
    <col min="13315" max="13315" width="4.375" style="271" customWidth="1"/>
    <col min="13316" max="13320" width="11.875" style="271" customWidth="1"/>
    <col min="13321" max="13568" width="9" style="271"/>
    <col min="13569" max="13569" width="2.875" style="271" customWidth="1"/>
    <col min="13570" max="13570" width="19.375" style="271" customWidth="1"/>
    <col min="13571" max="13571" width="4.375" style="271" customWidth="1"/>
    <col min="13572" max="13576" width="11.875" style="271" customWidth="1"/>
    <col min="13577" max="13824" width="9" style="271"/>
    <col min="13825" max="13825" width="2.875" style="271" customWidth="1"/>
    <col min="13826" max="13826" width="19.375" style="271" customWidth="1"/>
    <col min="13827" max="13827" width="4.375" style="271" customWidth="1"/>
    <col min="13828" max="13832" width="11.875" style="271" customWidth="1"/>
    <col min="13833" max="14080" width="9" style="271"/>
    <col min="14081" max="14081" width="2.875" style="271" customWidth="1"/>
    <col min="14082" max="14082" width="19.375" style="271" customWidth="1"/>
    <col min="14083" max="14083" width="4.375" style="271" customWidth="1"/>
    <col min="14084" max="14088" width="11.875" style="271" customWidth="1"/>
    <col min="14089" max="14336" width="9" style="271"/>
    <col min="14337" max="14337" width="2.875" style="271" customWidth="1"/>
    <col min="14338" max="14338" width="19.375" style="271" customWidth="1"/>
    <col min="14339" max="14339" width="4.375" style="271" customWidth="1"/>
    <col min="14340" max="14344" width="11.875" style="271" customWidth="1"/>
    <col min="14345" max="14592" width="9" style="271"/>
    <col min="14593" max="14593" width="2.875" style="271" customWidth="1"/>
    <col min="14594" max="14594" width="19.375" style="271" customWidth="1"/>
    <col min="14595" max="14595" width="4.375" style="271" customWidth="1"/>
    <col min="14596" max="14600" width="11.875" style="271" customWidth="1"/>
    <col min="14601" max="14848" width="9" style="271"/>
    <col min="14849" max="14849" width="2.875" style="271" customWidth="1"/>
    <col min="14850" max="14850" width="19.375" style="271" customWidth="1"/>
    <col min="14851" max="14851" width="4.375" style="271" customWidth="1"/>
    <col min="14852" max="14856" width="11.875" style="271" customWidth="1"/>
    <col min="14857" max="15104" width="9" style="271"/>
    <col min="15105" max="15105" width="2.875" style="271" customWidth="1"/>
    <col min="15106" max="15106" width="19.375" style="271" customWidth="1"/>
    <col min="15107" max="15107" width="4.375" style="271" customWidth="1"/>
    <col min="15108" max="15112" width="11.875" style="271" customWidth="1"/>
    <col min="15113" max="15360" width="9" style="271"/>
    <col min="15361" max="15361" width="2.875" style="271" customWidth="1"/>
    <col min="15362" max="15362" width="19.375" style="271" customWidth="1"/>
    <col min="15363" max="15363" width="4.375" style="271" customWidth="1"/>
    <col min="15364" max="15368" width="11.875" style="271" customWidth="1"/>
    <col min="15369" max="15616" width="9" style="271"/>
    <col min="15617" max="15617" width="2.875" style="271" customWidth="1"/>
    <col min="15618" max="15618" width="19.375" style="271" customWidth="1"/>
    <col min="15619" max="15619" width="4.375" style="271" customWidth="1"/>
    <col min="15620" max="15624" width="11.875" style="271" customWidth="1"/>
    <col min="15625" max="15872" width="9" style="271"/>
    <col min="15873" max="15873" width="2.875" style="271" customWidth="1"/>
    <col min="15874" max="15874" width="19.375" style="271" customWidth="1"/>
    <col min="15875" max="15875" width="4.375" style="271" customWidth="1"/>
    <col min="15876" max="15880" width="11.875" style="271" customWidth="1"/>
    <col min="15881" max="16128" width="9" style="271"/>
    <col min="16129" max="16129" width="2.875" style="271" customWidth="1"/>
    <col min="16130" max="16130" width="19.375" style="271" customWidth="1"/>
    <col min="16131" max="16131" width="4.375" style="271" customWidth="1"/>
    <col min="16132" max="16136" width="11.875" style="271" customWidth="1"/>
    <col min="16137" max="16384" width="9" style="271"/>
  </cols>
  <sheetData>
    <row r="1" spans="1:14" ht="15" customHeight="1">
      <c r="A1" s="269"/>
      <c r="B1" s="270"/>
    </row>
    <row r="2" spans="1:14" ht="15" customHeight="1"/>
    <row r="3" spans="1:14" ht="15" customHeight="1">
      <c r="G3" s="273"/>
    </row>
    <row r="4" spans="1:14" ht="15" customHeight="1">
      <c r="B4" s="271" t="s">
        <v>78</v>
      </c>
      <c r="G4" s="273"/>
      <c r="M4" s="273"/>
      <c r="N4" s="273"/>
    </row>
    <row r="5" spans="1:14" ht="15" customHeight="1" thickBot="1">
      <c r="B5" s="274" t="s">
        <v>276</v>
      </c>
      <c r="M5" s="273"/>
      <c r="N5" s="273"/>
    </row>
    <row r="6" spans="1:14" ht="15" customHeight="1">
      <c r="B6" s="590" t="s">
        <v>246</v>
      </c>
      <c r="C6" s="591"/>
      <c r="D6" s="364" t="s">
        <v>270</v>
      </c>
      <c r="H6" s="273"/>
      <c r="I6" s="273"/>
    </row>
    <row r="7" spans="1:14" s="275" customFormat="1" ht="45" customHeight="1" thickBot="1">
      <c r="B7" s="592"/>
      <c r="C7" s="593"/>
      <c r="D7" s="365" t="s">
        <v>272</v>
      </c>
      <c r="H7" s="273"/>
      <c r="I7" s="273"/>
    </row>
    <row r="8" spans="1:14" s="277" customFormat="1" ht="15" customHeight="1">
      <c r="B8" s="226" t="s">
        <v>79</v>
      </c>
      <c r="C8" s="278"/>
      <c r="D8" s="485" t="s">
        <v>20</v>
      </c>
      <c r="H8" s="273"/>
      <c r="I8" s="273"/>
    </row>
    <row r="9" spans="1:14" s="277" customFormat="1" ht="15" customHeight="1">
      <c r="B9" s="185" t="s">
        <v>0</v>
      </c>
      <c r="C9" s="282"/>
      <c r="D9" s="486" t="s">
        <v>20</v>
      </c>
    </row>
    <row r="10" spans="1:14" s="277" customFormat="1" ht="15" customHeight="1">
      <c r="B10" s="189" t="s">
        <v>80</v>
      </c>
      <c r="C10" s="285"/>
      <c r="D10" s="485" t="s">
        <v>20</v>
      </c>
    </row>
    <row r="11" spans="1:14" s="277" customFormat="1" ht="15" customHeight="1">
      <c r="B11" s="185" t="s">
        <v>1</v>
      </c>
      <c r="C11" s="282"/>
      <c r="D11" s="486" t="s">
        <v>20</v>
      </c>
    </row>
    <row r="12" spans="1:14" s="277" customFormat="1" ht="15" customHeight="1">
      <c r="B12" s="189" t="s">
        <v>81</v>
      </c>
      <c r="C12" s="285"/>
      <c r="D12" s="487" t="s">
        <v>20</v>
      </c>
    </row>
    <row r="13" spans="1:14" s="277" customFormat="1" ht="15" customHeight="1">
      <c r="B13" s="196" t="s">
        <v>82</v>
      </c>
      <c r="C13" s="288"/>
      <c r="D13" s="488" t="s">
        <v>20</v>
      </c>
    </row>
    <row r="14" spans="1:14" s="277" customFormat="1" ht="15" customHeight="1">
      <c r="B14" s="196" t="s">
        <v>83</v>
      </c>
      <c r="C14" s="288"/>
      <c r="D14" s="489" t="s">
        <v>20</v>
      </c>
    </row>
    <row r="15" spans="1:14" s="277" customFormat="1" ht="15" customHeight="1">
      <c r="B15" s="185" t="s">
        <v>2</v>
      </c>
      <c r="C15" s="282"/>
      <c r="D15" s="486" t="s">
        <v>20</v>
      </c>
    </row>
    <row r="16" spans="1:14" s="277" customFormat="1" ht="15" customHeight="1">
      <c r="B16" s="189" t="s">
        <v>84</v>
      </c>
      <c r="C16" s="285"/>
      <c r="D16" s="487" t="s">
        <v>20</v>
      </c>
    </row>
    <row r="17" spans="2:4" s="277" customFormat="1" ht="15" customHeight="1">
      <c r="B17" s="185" t="s">
        <v>3</v>
      </c>
      <c r="C17" s="282"/>
      <c r="D17" s="486" t="s">
        <v>20</v>
      </c>
    </row>
    <row r="18" spans="2:4" s="277" customFormat="1" ht="15" customHeight="1">
      <c r="B18" s="210" t="s">
        <v>4</v>
      </c>
      <c r="C18" s="295"/>
      <c r="D18" s="490" t="s">
        <v>20</v>
      </c>
    </row>
    <row r="19" spans="2:4" s="277" customFormat="1" ht="15" customHeight="1" thickBot="1">
      <c r="B19" s="299" t="s">
        <v>85</v>
      </c>
      <c r="C19" s="300"/>
      <c r="D19" s="491" t="s">
        <v>20</v>
      </c>
    </row>
    <row r="20" spans="2:4" s="277" customFormat="1" ht="15" customHeight="1">
      <c r="B20" s="226" t="s">
        <v>86</v>
      </c>
      <c r="C20" s="278"/>
      <c r="D20" s="492" t="s">
        <v>20</v>
      </c>
    </row>
    <row r="21" spans="2:4" s="277" customFormat="1" ht="15" customHeight="1">
      <c r="B21" s="185" t="s">
        <v>5</v>
      </c>
      <c r="C21" s="282"/>
      <c r="D21" s="493">
        <v>1.7</v>
      </c>
    </row>
    <row r="22" spans="2:4" s="277" customFormat="1" ht="15" customHeight="1">
      <c r="B22" s="181" t="s">
        <v>87</v>
      </c>
      <c r="C22" s="308"/>
      <c r="D22" s="494" t="s">
        <v>20</v>
      </c>
    </row>
    <row r="23" spans="2:4" s="277" customFormat="1" ht="15" customHeight="1">
      <c r="B23" s="196" t="s">
        <v>88</v>
      </c>
      <c r="C23" s="288"/>
      <c r="D23" s="488" t="s">
        <v>20</v>
      </c>
    </row>
    <row r="24" spans="2:4" s="277" customFormat="1" ht="15" customHeight="1">
      <c r="B24" s="185" t="s">
        <v>6</v>
      </c>
      <c r="C24" s="282"/>
      <c r="D24" s="493">
        <v>1.2</v>
      </c>
    </row>
    <row r="25" spans="2:4" s="277" customFormat="1" ht="15" customHeight="1">
      <c r="B25" s="181" t="s">
        <v>89</v>
      </c>
      <c r="C25" s="308"/>
      <c r="D25" s="494" t="s">
        <v>20</v>
      </c>
    </row>
    <row r="26" spans="2:4" s="277" customFormat="1" ht="15" customHeight="1">
      <c r="B26" s="185" t="s">
        <v>7</v>
      </c>
      <c r="C26" s="282"/>
      <c r="D26" s="493">
        <v>2.2999999999999998</v>
      </c>
    </row>
    <row r="27" spans="2:4" s="277" customFormat="1" ht="15" customHeight="1">
      <c r="B27" s="181" t="s">
        <v>90</v>
      </c>
      <c r="C27" s="308"/>
      <c r="D27" s="495">
        <v>1.9</v>
      </c>
    </row>
    <row r="28" spans="2:4" s="277" customFormat="1" ht="15" customHeight="1">
      <c r="B28" s="185" t="s">
        <v>8</v>
      </c>
      <c r="C28" s="282"/>
      <c r="D28" s="493">
        <v>1.9</v>
      </c>
    </row>
    <row r="29" spans="2:4" s="277" customFormat="1" ht="15" customHeight="1">
      <c r="B29" s="210" t="s">
        <v>9</v>
      </c>
      <c r="C29" s="295"/>
      <c r="D29" s="496">
        <v>3</v>
      </c>
    </row>
    <row r="30" spans="2:4" s="277" customFormat="1" ht="15" customHeight="1" thickBot="1">
      <c r="B30" s="299" t="s">
        <v>91</v>
      </c>
      <c r="C30" s="300"/>
      <c r="D30" s="497">
        <v>10</v>
      </c>
    </row>
    <row r="31" spans="2:4" s="277" customFormat="1" ht="15" customHeight="1" thickBot="1">
      <c r="B31" s="238" t="s">
        <v>92</v>
      </c>
      <c r="C31" s="323"/>
      <c r="D31" s="498">
        <v>10</v>
      </c>
    </row>
    <row r="32" spans="2:4" s="277" customFormat="1" ht="15" customHeight="1">
      <c r="B32" s="326"/>
      <c r="C32" s="174"/>
      <c r="D32" s="174"/>
    </row>
    <row r="33" spans="2:4" s="173" customFormat="1" ht="15" customHeight="1" thickBot="1">
      <c r="B33" s="327" t="s">
        <v>277</v>
      </c>
    </row>
    <row r="34" spans="2:4" s="173" customFormat="1" ht="15" customHeight="1">
      <c r="B34" s="590" t="s">
        <v>246</v>
      </c>
      <c r="C34" s="591"/>
      <c r="D34" s="364" t="s">
        <v>270</v>
      </c>
    </row>
    <row r="35" spans="2:4" s="173" customFormat="1" ht="45" customHeight="1" thickBot="1">
      <c r="B35" s="592"/>
      <c r="C35" s="593"/>
      <c r="D35" s="365" t="str">
        <f>D7</f>
        <v>最終放流口</v>
      </c>
    </row>
    <row r="36" spans="2:4" s="173" customFormat="1" ht="15" customHeight="1">
      <c r="B36" s="328" t="s">
        <v>26</v>
      </c>
      <c r="C36" s="329"/>
      <c r="D36" s="499">
        <v>1.4999999999999999E-2</v>
      </c>
    </row>
    <row r="37" spans="2:4" s="173" customFormat="1" ht="15" customHeight="1">
      <c r="B37" s="333" t="s">
        <v>27</v>
      </c>
      <c r="C37" s="334"/>
      <c r="D37" s="500">
        <v>4.4999999999999998E-2</v>
      </c>
    </row>
    <row r="38" spans="2:4" s="173" customFormat="1" ht="15" customHeight="1">
      <c r="B38" s="181" t="s">
        <v>81</v>
      </c>
      <c r="C38" s="334"/>
      <c r="D38" s="500">
        <v>0.02</v>
      </c>
    </row>
    <row r="39" spans="2:4" s="173" customFormat="1" ht="15" customHeight="1">
      <c r="B39" s="196" t="s">
        <v>82</v>
      </c>
      <c r="C39" s="334"/>
      <c r="D39" s="500">
        <v>2.5000000000000001E-2</v>
      </c>
    </row>
    <row r="40" spans="2:4" s="173" customFormat="1" ht="15" customHeight="1">
      <c r="B40" s="196" t="s">
        <v>83</v>
      </c>
      <c r="C40" s="334"/>
      <c r="D40" s="500">
        <v>0.02</v>
      </c>
    </row>
    <row r="41" spans="2:4" s="173" customFormat="1" ht="15" customHeight="1">
      <c r="B41" s="333" t="s">
        <v>84</v>
      </c>
      <c r="C41" s="334"/>
      <c r="D41" s="501">
        <v>1.5E-3</v>
      </c>
    </row>
    <row r="42" spans="2:4" s="173" customFormat="1" ht="15" customHeight="1">
      <c r="B42" s="341" t="s">
        <v>4</v>
      </c>
      <c r="C42" s="342"/>
      <c r="D42" s="502">
        <v>1.3999999999999999E-4</v>
      </c>
    </row>
    <row r="43" spans="2:4" s="173" customFormat="1" ht="15" customHeight="1">
      <c r="B43" s="345" t="s">
        <v>32</v>
      </c>
      <c r="C43" s="346"/>
      <c r="D43" s="503">
        <v>1.5E-3</v>
      </c>
    </row>
    <row r="44" spans="2:4" s="173" customFormat="1" ht="15" customHeight="1">
      <c r="B44" s="333" t="s">
        <v>33</v>
      </c>
      <c r="C44" s="334"/>
      <c r="D44" s="501">
        <v>1.5E-3</v>
      </c>
    </row>
    <row r="45" spans="2:4" s="173" customFormat="1" ht="15" customHeight="1">
      <c r="B45" s="333" t="s">
        <v>34</v>
      </c>
      <c r="C45" s="334"/>
      <c r="D45" s="500">
        <v>0.03</v>
      </c>
    </row>
    <row r="46" spans="2:4" s="173" customFormat="1" ht="15" customHeight="1">
      <c r="B46" s="333" t="s">
        <v>35</v>
      </c>
      <c r="C46" s="334"/>
      <c r="D46" s="500">
        <v>0.02</v>
      </c>
    </row>
    <row r="47" spans="2:4" s="173" customFormat="1" ht="15" customHeight="1">
      <c r="B47" s="351" t="s">
        <v>36</v>
      </c>
      <c r="C47" s="352"/>
      <c r="D47" s="500">
        <v>1.9E-2</v>
      </c>
    </row>
    <row r="48" spans="2:4" s="173" customFormat="1" ht="15" customHeight="1" thickBot="1">
      <c r="B48" s="354" t="s">
        <v>9</v>
      </c>
      <c r="C48" s="355"/>
      <c r="D48" s="504">
        <v>8.7000000000000001E-4</v>
      </c>
    </row>
    <row r="49" spans="2:4" s="173" customFormat="1" ht="15" customHeight="1" thickTop="1">
      <c r="B49" s="597" t="s">
        <v>253</v>
      </c>
      <c r="C49" s="598"/>
      <c r="D49" s="505">
        <v>0.2</v>
      </c>
    </row>
    <row r="50" spans="2:4" s="173" customFormat="1" ht="15" customHeight="1" thickBot="1">
      <c r="B50" s="588" t="s">
        <v>273</v>
      </c>
      <c r="C50" s="589"/>
      <c r="D50" s="506">
        <v>1.9E-2</v>
      </c>
    </row>
    <row r="51" spans="2:4" ht="15" customHeight="1">
      <c r="B51" s="363" t="s">
        <v>254</v>
      </c>
    </row>
    <row r="52" spans="2:4" ht="15" customHeight="1">
      <c r="B52" s="271" t="s">
        <v>255</v>
      </c>
    </row>
    <row r="53" spans="2:4" ht="15" customHeight="1"/>
  </sheetData>
  <mergeCells count="4">
    <mergeCell ref="B6:C7"/>
    <mergeCell ref="B34:C35"/>
    <mergeCell ref="B49:C49"/>
    <mergeCell ref="B50:C50"/>
  </mergeCells>
  <phoneticPr fontId="9"/>
  <conditionalFormatting sqref="D36:D50">
    <cfRule type="expression" dxfId="1" priority="1" stopIfTrue="1">
      <formula>ISERROR(D36)</formula>
    </cfRule>
  </conditionalFormatting>
  <pageMargins left="0.98425196850393704" right="0.19685039370078741" top="0.38" bottom="0.39" header="0.19685039370078741" footer="0.2"/>
  <pageSetup paperSize="9" fitToWidth="0" orientation="portrait" r:id="rId1"/>
  <headerFooter alignWithMargins="0">
    <oddFooter xml:space="preserve">&amp;C&amp;"ＭＳ 明朝,標準"&amp;14 &amp;10 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tabSelected="1" view="pageBreakPreview" zoomScaleNormal="100" zoomScaleSheetLayoutView="100" workbookViewId="0">
      <pane xSplit="3" ySplit="9" topLeftCell="D40" activePane="bottomRight" state="frozen"/>
      <selection activeCell="M84" sqref="M84"/>
      <selection pane="topRight" activeCell="M84" sqref="M84"/>
      <selection pane="bottomLeft" activeCell="M84" sqref="M84"/>
      <selection pane="bottomRight" activeCell="M84" sqref="M84"/>
    </sheetView>
  </sheetViews>
  <sheetFormatPr defaultRowHeight="12.75"/>
  <cols>
    <col min="1" max="1" width="2.125" style="171" customWidth="1"/>
    <col min="2" max="2" width="15.625" style="171" customWidth="1"/>
    <col min="3" max="3" width="32.125" style="171" customWidth="1"/>
    <col min="4" max="8" width="11.875" style="171" customWidth="1"/>
    <col min="9" max="256" width="9" style="171"/>
    <col min="257" max="257" width="2.125" style="171" customWidth="1"/>
    <col min="258" max="258" width="15.625" style="171" customWidth="1"/>
    <col min="259" max="259" width="32.125" style="171" customWidth="1"/>
    <col min="260" max="264" width="11.875" style="171" customWidth="1"/>
    <col min="265" max="512" width="9" style="171"/>
    <col min="513" max="513" width="2.125" style="171" customWidth="1"/>
    <col min="514" max="514" width="15.625" style="171" customWidth="1"/>
    <col min="515" max="515" width="32.125" style="171" customWidth="1"/>
    <col min="516" max="520" width="11.875" style="171" customWidth="1"/>
    <col min="521" max="768" width="9" style="171"/>
    <col min="769" max="769" width="2.125" style="171" customWidth="1"/>
    <col min="770" max="770" width="15.625" style="171" customWidth="1"/>
    <col min="771" max="771" width="32.125" style="171" customWidth="1"/>
    <col min="772" max="776" width="11.875" style="171" customWidth="1"/>
    <col min="777" max="1024" width="9" style="171"/>
    <col min="1025" max="1025" width="2.125" style="171" customWidth="1"/>
    <col min="1026" max="1026" width="15.625" style="171" customWidth="1"/>
    <col min="1027" max="1027" width="32.125" style="171" customWidth="1"/>
    <col min="1028" max="1032" width="11.875" style="171" customWidth="1"/>
    <col min="1033" max="1280" width="9" style="171"/>
    <col min="1281" max="1281" width="2.125" style="171" customWidth="1"/>
    <col min="1282" max="1282" width="15.625" style="171" customWidth="1"/>
    <col min="1283" max="1283" width="32.125" style="171" customWidth="1"/>
    <col min="1284" max="1288" width="11.875" style="171" customWidth="1"/>
    <col min="1289" max="1536" width="9" style="171"/>
    <col min="1537" max="1537" width="2.125" style="171" customWidth="1"/>
    <col min="1538" max="1538" width="15.625" style="171" customWidth="1"/>
    <col min="1539" max="1539" width="32.125" style="171" customWidth="1"/>
    <col min="1540" max="1544" width="11.875" style="171" customWidth="1"/>
    <col min="1545" max="1792" width="9" style="171"/>
    <col min="1793" max="1793" width="2.125" style="171" customWidth="1"/>
    <col min="1794" max="1794" width="15.625" style="171" customWidth="1"/>
    <col min="1795" max="1795" width="32.125" style="171" customWidth="1"/>
    <col min="1796" max="1800" width="11.875" style="171" customWidth="1"/>
    <col min="1801" max="2048" width="9" style="171"/>
    <col min="2049" max="2049" width="2.125" style="171" customWidth="1"/>
    <col min="2050" max="2050" width="15.625" style="171" customWidth="1"/>
    <col min="2051" max="2051" width="32.125" style="171" customWidth="1"/>
    <col min="2052" max="2056" width="11.875" style="171" customWidth="1"/>
    <col min="2057" max="2304" width="9" style="171"/>
    <col min="2305" max="2305" width="2.125" style="171" customWidth="1"/>
    <col min="2306" max="2306" width="15.625" style="171" customWidth="1"/>
    <col min="2307" max="2307" width="32.125" style="171" customWidth="1"/>
    <col min="2308" max="2312" width="11.875" style="171" customWidth="1"/>
    <col min="2313" max="2560" width="9" style="171"/>
    <col min="2561" max="2561" width="2.125" style="171" customWidth="1"/>
    <col min="2562" max="2562" width="15.625" style="171" customWidth="1"/>
    <col min="2563" max="2563" width="32.125" style="171" customWidth="1"/>
    <col min="2564" max="2568" width="11.875" style="171" customWidth="1"/>
    <col min="2569" max="2816" width="9" style="171"/>
    <col min="2817" max="2817" width="2.125" style="171" customWidth="1"/>
    <col min="2818" max="2818" width="15.625" style="171" customWidth="1"/>
    <col min="2819" max="2819" width="32.125" style="171" customWidth="1"/>
    <col min="2820" max="2824" width="11.875" style="171" customWidth="1"/>
    <col min="2825" max="3072" width="9" style="171"/>
    <col min="3073" max="3073" width="2.125" style="171" customWidth="1"/>
    <col min="3074" max="3074" width="15.625" style="171" customWidth="1"/>
    <col min="3075" max="3075" width="32.125" style="171" customWidth="1"/>
    <col min="3076" max="3080" width="11.875" style="171" customWidth="1"/>
    <col min="3081" max="3328" width="9" style="171"/>
    <col min="3329" max="3329" width="2.125" style="171" customWidth="1"/>
    <col min="3330" max="3330" width="15.625" style="171" customWidth="1"/>
    <col min="3331" max="3331" width="32.125" style="171" customWidth="1"/>
    <col min="3332" max="3336" width="11.875" style="171" customWidth="1"/>
    <col min="3337" max="3584" width="9" style="171"/>
    <col min="3585" max="3585" width="2.125" style="171" customWidth="1"/>
    <col min="3586" max="3586" width="15.625" style="171" customWidth="1"/>
    <col min="3587" max="3587" width="32.125" style="171" customWidth="1"/>
    <col min="3588" max="3592" width="11.875" style="171" customWidth="1"/>
    <col min="3593" max="3840" width="9" style="171"/>
    <col min="3841" max="3841" width="2.125" style="171" customWidth="1"/>
    <col min="3842" max="3842" width="15.625" style="171" customWidth="1"/>
    <col min="3843" max="3843" width="32.125" style="171" customWidth="1"/>
    <col min="3844" max="3848" width="11.875" style="171" customWidth="1"/>
    <col min="3849" max="4096" width="9" style="171"/>
    <col min="4097" max="4097" width="2.125" style="171" customWidth="1"/>
    <col min="4098" max="4098" width="15.625" style="171" customWidth="1"/>
    <col min="4099" max="4099" width="32.125" style="171" customWidth="1"/>
    <col min="4100" max="4104" width="11.875" style="171" customWidth="1"/>
    <col min="4105" max="4352" width="9" style="171"/>
    <col min="4353" max="4353" width="2.125" style="171" customWidth="1"/>
    <col min="4354" max="4354" width="15.625" style="171" customWidth="1"/>
    <col min="4355" max="4355" width="32.125" style="171" customWidth="1"/>
    <col min="4356" max="4360" width="11.875" style="171" customWidth="1"/>
    <col min="4361" max="4608" width="9" style="171"/>
    <col min="4609" max="4609" width="2.125" style="171" customWidth="1"/>
    <col min="4610" max="4610" width="15.625" style="171" customWidth="1"/>
    <col min="4611" max="4611" width="32.125" style="171" customWidth="1"/>
    <col min="4612" max="4616" width="11.875" style="171" customWidth="1"/>
    <col min="4617" max="4864" width="9" style="171"/>
    <col min="4865" max="4865" width="2.125" style="171" customWidth="1"/>
    <col min="4866" max="4866" width="15.625" style="171" customWidth="1"/>
    <col min="4867" max="4867" width="32.125" style="171" customWidth="1"/>
    <col min="4868" max="4872" width="11.875" style="171" customWidth="1"/>
    <col min="4873" max="5120" width="9" style="171"/>
    <col min="5121" max="5121" width="2.125" style="171" customWidth="1"/>
    <col min="5122" max="5122" width="15.625" style="171" customWidth="1"/>
    <col min="5123" max="5123" width="32.125" style="171" customWidth="1"/>
    <col min="5124" max="5128" width="11.875" style="171" customWidth="1"/>
    <col min="5129" max="5376" width="9" style="171"/>
    <col min="5377" max="5377" width="2.125" style="171" customWidth="1"/>
    <col min="5378" max="5378" width="15.625" style="171" customWidth="1"/>
    <col min="5379" max="5379" width="32.125" style="171" customWidth="1"/>
    <col min="5380" max="5384" width="11.875" style="171" customWidth="1"/>
    <col min="5385" max="5632" width="9" style="171"/>
    <col min="5633" max="5633" width="2.125" style="171" customWidth="1"/>
    <col min="5634" max="5634" width="15.625" style="171" customWidth="1"/>
    <col min="5635" max="5635" width="32.125" style="171" customWidth="1"/>
    <col min="5636" max="5640" width="11.875" style="171" customWidth="1"/>
    <col min="5641" max="5888" width="9" style="171"/>
    <col min="5889" max="5889" width="2.125" style="171" customWidth="1"/>
    <col min="5890" max="5890" width="15.625" style="171" customWidth="1"/>
    <col min="5891" max="5891" width="32.125" style="171" customWidth="1"/>
    <col min="5892" max="5896" width="11.875" style="171" customWidth="1"/>
    <col min="5897" max="6144" width="9" style="171"/>
    <col min="6145" max="6145" width="2.125" style="171" customWidth="1"/>
    <col min="6146" max="6146" width="15.625" style="171" customWidth="1"/>
    <col min="6147" max="6147" width="32.125" style="171" customWidth="1"/>
    <col min="6148" max="6152" width="11.875" style="171" customWidth="1"/>
    <col min="6153" max="6400" width="9" style="171"/>
    <col min="6401" max="6401" width="2.125" style="171" customWidth="1"/>
    <col min="6402" max="6402" width="15.625" style="171" customWidth="1"/>
    <col min="6403" max="6403" width="32.125" style="171" customWidth="1"/>
    <col min="6404" max="6408" width="11.875" style="171" customWidth="1"/>
    <col min="6409" max="6656" width="9" style="171"/>
    <col min="6657" max="6657" width="2.125" style="171" customWidth="1"/>
    <col min="6658" max="6658" width="15.625" style="171" customWidth="1"/>
    <col min="6659" max="6659" width="32.125" style="171" customWidth="1"/>
    <col min="6660" max="6664" width="11.875" style="171" customWidth="1"/>
    <col min="6665" max="6912" width="9" style="171"/>
    <col min="6913" max="6913" width="2.125" style="171" customWidth="1"/>
    <col min="6914" max="6914" width="15.625" style="171" customWidth="1"/>
    <col min="6915" max="6915" width="32.125" style="171" customWidth="1"/>
    <col min="6916" max="6920" width="11.875" style="171" customWidth="1"/>
    <col min="6921" max="7168" width="9" style="171"/>
    <col min="7169" max="7169" width="2.125" style="171" customWidth="1"/>
    <col min="7170" max="7170" width="15.625" style="171" customWidth="1"/>
    <col min="7171" max="7171" width="32.125" style="171" customWidth="1"/>
    <col min="7172" max="7176" width="11.875" style="171" customWidth="1"/>
    <col min="7177" max="7424" width="9" style="171"/>
    <col min="7425" max="7425" width="2.125" style="171" customWidth="1"/>
    <col min="7426" max="7426" width="15.625" style="171" customWidth="1"/>
    <col min="7427" max="7427" width="32.125" style="171" customWidth="1"/>
    <col min="7428" max="7432" width="11.875" style="171" customWidth="1"/>
    <col min="7433" max="7680" width="9" style="171"/>
    <col min="7681" max="7681" width="2.125" style="171" customWidth="1"/>
    <col min="7682" max="7682" width="15.625" style="171" customWidth="1"/>
    <col min="7683" max="7683" width="32.125" style="171" customWidth="1"/>
    <col min="7684" max="7688" width="11.875" style="171" customWidth="1"/>
    <col min="7689" max="7936" width="9" style="171"/>
    <col min="7937" max="7937" width="2.125" style="171" customWidth="1"/>
    <col min="7938" max="7938" width="15.625" style="171" customWidth="1"/>
    <col min="7939" max="7939" width="32.125" style="171" customWidth="1"/>
    <col min="7940" max="7944" width="11.875" style="171" customWidth="1"/>
    <col min="7945" max="8192" width="9" style="171"/>
    <col min="8193" max="8193" width="2.125" style="171" customWidth="1"/>
    <col min="8194" max="8194" width="15.625" style="171" customWidth="1"/>
    <col min="8195" max="8195" width="32.125" style="171" customWidth="1"/>
    <col min="8196" max="8200" width="11.875" style="171" customWidth="1"/>
    <col min="8201" max="8448" width="9" style="171"/>
    <col min="8449" max="8449" width="2.125" style="171" customWidth="1"/>
    <col min="8450" max="8450" width="15.625" style="171" customWidth="1"/>
    <col min="8451" max="8451" width="32.125" style="171" customWidth="1"/>
    <col min="8452" max="8456" width="11.875" style="171" customWidth="1"/>
    <col min="8457" max="8704" width="9" style="171"/>
    <col min="8705" max="8705" width="2.125" style="171" customWidth="1"/>
    <col min="8706" max="8706" width="15.625" style="171" customWidth="1"/>
    <col min="8707" max="8707" width="32.125" style="171" customWidth="1"/>
    <col min="8708" max="8712" width="11.875" style="171" customWidth="1"/>
    <col min="8713" max="8960" width="9" style="171"/>
    <col min="8961" max="8961" width="2.125" style="171" customWidth="1"/>
    <col min="8962" max="8962" width="15.625" style="171" customWidth="1"/>
    <col min="8963" max="8963" width="32.125" style="171" customWidth="1"/>
    <col min="8964" max="8968" width="11.875" style="171" customWidth="1"/>
    <col min="8969" max="9216" width="9" style="171"/>
    <col min="9217" max="9217" width="2.125" style="171" customWidth="1"/>
    <col min="9218" max="9218" width="15.625" style="171" customWidth="1"/>
    <col min="9219" max="9219" width="32.125" style="171" customWidth="1"/>
    <col min="9220" max="9224" width="11.875" style="171" customWidth="1"/>
    <col min="9225" max="9472" width="9" style="171"/>
    <col min="9473" max="9473" width="2.125" style="171" customWidth="1"/>
    <col min="9474" max="9474" width="15.625" style="171" customWidth="1"/>
    <col min="9475" max="9475" width="32.125" style="171" customWidth="1"/>
    <col min="9476" max="9480" width="11.875" style="171" customWidth="1"/>
    <col min="9481" max="9728" width="9" style="171"/>
    <col min="9729" max="9729" width="2.125" style="171" customWidth="1"/>
    <col min="9730" max="9730" width="15.625" style="171" customWidth="1"/>
    <col min="9731" max="9731" width="32.125" style="171" customWidth="1"/>
    <col min="9732" max="9736" width="11.875" style="171" customWidth="1"/>
    <col min="9737" max="9984" width="9" style="171"/>
    <col min="9985" max="9985" width="2.125" style="171" customWidth="1"/>
    <col min="9986" max="9986" width="15.625" style="171" customWidth="1"/>
    <col min="9987" max="9987" width="32.125" style="171" customWidth="1"/>
    <col min="9988" max="9992" width="11.875" style="171" customWidth="1"/>
    <col min="9993" max="10240" width="9" style="171"/>
    <col min="10241" max="10241" width="2.125" style="171" customWidth="1"/>
    <col min="10242" max="10242" width="15.625" style="171" customWidth="1"/>
    <col min="10243" max="10243" width="32.125" style="171" customWidth="1"/>
    <col min="10244" max="10248" width="11.875" style="171" customWidth="1"/>
    <col min="10249" max="10496" width="9" style="171"/>
    <col min="10497" max="10497" width="2.125" style="171" customWidth="1"/>
    <col min="10498" max="10498" width="15.625" style="171" customWidth="1"/>
    <col min="10499" max="10499" width="32.125" style="171" customWidth="1"/>
    <col min="10500" max="10504" width="11.875" style="171" customWidth="1"/>
    <col min="10505" max="10752" width="9" style="171"/>
    <col min="10753" max="10753" width="2.125" style="171" customWidth="1"/>
    <col min="10754" max="10754" width="15.625" style="171" customWidth="1"/>
    <col min="10755" max="10755" width="32.125" style="171" customWidth="1"/>
    <col min="10756" max="10760" width="11.875" style="171" customWidth="1"/>
    <col min="10761" max="11008" width="9" style="171"/>
    <col min="11009" max="11009" width="2.125" style="171" customWidth="1"/>
    <col min="11010" max="11010" width="15.625" style="171" customWidth="1"/>
    <col min="11011" max="11011" width="32.125" style="171" customWidth="1"/>
    <col min="11012" max="11016" width="11.875" style="171" customWidth="1"/>
    <col min="11017" max="11264" width="9" style="171"/>
    <col min="11265" max="11265" width="2.125" style="171" customWidth="1"/>
    <col min="11266" max="11266" width="15.625" style="171" customWidth="1"/>
    <col min="11267" max="11267" width="32.125" style="171" customWidth="1"/>
    <col min="11268" max="11272" width="11.875" style="171" customWidth="1"/>
    <col min="11273" max="11520" width="9" style="171"/>
    <col min="11521" max="11521" width="2.125" style="171" customWidth="1"/>
    <col min="11522" max="11522" width="15.625" style="171" customWidth="1"/>
    <col min="11523" max="11523" width="32.125" style="171" customWidth="1"/>
    <col min="11524" max="11528" width="11.875" style="171" customWidth="1"/>
    <col min="11529" max="11776" width="9" style="171"/>
    <col min="11777" max="11777" width="2.125" style="171" customWidth="1"/>
    <col min="11778" max="11778" width="15.625" style="171" customWidth="1"/>
    <col min="11779" max="11779" width="32.125" style="171" customWidth="1"/>
    <col min="11780" max="11784" width="11.875" style="171" customWidth="1"/>
    <col min="11785" max="12032" width="9" style="171"/>
    <col min="12033" max="12033" width="2.125" style="171" customWidth="1"/>
    <col min="12034" max="12034" width="15.625" style="171" customWidth="1"/>
    <col min="12035" max="12035" width="32.125" style="171" customWidth="1"/>
    <col min="12036" max="12040" width="11.875" style="171" customWidth="1"/>
    <col min="12041" max="12288" width="9" style="171"/>
    <col min="12289" max="12289" width="2.125" style="171" customWidth="1"/>
    <col min="12290" max="12290" width="15.625" style="171" customWidth="1"/>
    <col min="12291" max="12291" width="32.125" style="171" customWidth="1"/>
    <col min="12292" max="12296" width="11.875" style="171" customWidth="1"/>
    <col min="12297" max="12544" width="9" style="171"/>
    <col min="12545" max="12545" width="2.125" style="171" customWidth="1"/>
    <col min="12546" max="12546" width="15.625" style="171" customWidth="1"/>
    <col min="12547" max="12547" width="32.125" style="171" customWidth="1"/>
    <col min="12548" max="12552" width="11.875" style="171" customWidth="1"/>
    <col min="12553" max="12800" width="9" style="171"/>
    <col min="12801" max="12801" width="2.125" style="171" customWidth="1"/>
    <col min="12802" max="12802" width="15.625" style="171" customWidth="1"/>
    <col min="12803" max="12803" width="32.125" style="171" customWidth="1"/>
    <col min="12804" max="12808" width="11.875" style="171" customWidth="1"/>
    <col min="12809" max="13056" width="9" style="171"/>
    <col min="13057" max="13057" width="2.125" style="171" customWidth="1"/>
    <col min="13058" max="13058" width="15.625" style="171" customWidth="1"/>
    <col min="13059" max="13059" width="32.125" style="171" customWidth="1"/>
    <col min="13060" max="13064" width="11.875" style="171" customWidth="1"/>
    <col min="13065" max="13312" width="9" style="171"/>
    <col min="13313" max="13313" width="2.125" style="171" customWidth="1"/>
    <col min="13314" max="13314" width="15.625" style="171" customWidth="1"/>
    <col min="13315" max="13315" width="32.125" style="171" customWidth="1"/>
    <col min="13316" max="13320" width="11.875" style="171" customWidth="1"/>
    <col min="13321" max="13568" width="9" style="171"/>
    <col min="13569" max="13569" width="2.125" style="171" customWidth="1"/>
    <col min="13570" max="13570" width="15.625" style="171" customWidth="1"/>
    <col min="13571" max="13571" width="32.125" style="171" customWidth="1"/>
    <col min="13572" max="13576" width="11.875" style="171" customWidth="1"/>
    <col min="13577" max="13824" width="9" style="171"/>
    <col min="13825" max="13825" width="2.125" style="171" customWidth="1"/>
    <col min="13826" max="13826" width="15.625" style="171" customWidth="1"/>
    <col min="13827" max="13827" width="32.125" style="171" customWidth="1"/>
    <col min="13828" max="13832" width="11.875" style="171" customWidth="1"/>
    <col min="13833" max="14080" width="9" style="171"/>
    <col min="14081" max="14081" width="2.125" style="171" customWidth="1"/>
    <col min="14082" max="14082" width="15.625" style="171" customWidth="1"/>
    <col min="14083" max="14083" width="32.125" style="171" customWidth="1"/>
    <col min="14084" max="14088" width="11.875" style="171" customWidth="1"/>
    <col min="14089" max="14336" width="9" style="171"/>
    <col min="14337" max="14337" width="2.125" style="171" customWidth="1"/>
    <col min="14338" max="14338" width="15.625" style="171" customWidth="1"/>
    <col min="14339" max="14339" width="32.125" style="171" customWidth="1"/>
    <col min="14340" max="14344" width="11.875" style="171" customWidth="1"/>
    <col min="14345" max="14592" width="9" style="171"/>
    <col min="14593" max="14593" width="2.125" style="171" customWidth="1"/>
    <col min="14594" max="14594" width="15.625" style="171" customWidth="1"/>
    <col min="14595" max="14595" width="32.125" style="171" customWidth="1"/>
    <col min="14596" max="14600" width="11.875" style="171" customWidth="1"/>
    <col min="14601" max="14848" width="9" style="171"/>
    <col min="14849" max="14849" width="2.125" style="171" customWidth="1"/>
    <col min="14850" max="14850" width="15.625" style="171" customWidth="1"/>
    <col min="14851" max="14851" width="32.125" style="171" customWidth="1"/>
    <col min="14852" max="14856" width="11.875" style="171" customWidth="1"/>
    <col min="14857" max="15104" width="9" style="171"/>
    <col min="15105" max="15105" width="2.125" style="171" customWidth="1"/>
    <col min="15106" max="15106" width="15.625" style="171" customWidth="1"/>
    <col min="15107" max="15107" width="32.125" style="171" customWidth="1"/>
    <col min="15108" max="15112" width="11.875" style="171" customWidth="1"/>
    <col min="15113" max="15360" width="9" style="171"/>
    <col min="15361" max="15361" width="2.125" style="171" customWidth="1"/>
    <col min="15362" max="15362" width="15.625" style="171" customWidth="1"/>
    <col min="15363" max="15363" width="32.125" style="171" customWidth="1"/>
    <col min="15364" max="15368" width="11.875" style="171" customWidth="1"/>
    <col min="15369" max="15616" width="9" style="171"/>
    <col min="15617" max="15617" width="2.125" style="171" customWidth="1"/>
    <col min="15618" max="15618" width="15.625" style="171" customWidth="1"/>
    <col min="15619" max="15619" width="32.125" style="171" customWidth="1"/>
    <col min="15620" max="15624" width="11.875" style="171" customWidth="1"/>
    <col min="15625" max="15872" width="9" style="171"/>
    <col min="15873" max="15873" width="2.125" style="171" customWidth="1"/>
    <col min="15874" max="15874" width="15.625" style="171" customWidth="1"/>
    <col min="15875" max="15875" width="32.125" style="171" customWidth="1"/>
    <col min="15876" max="15880" width="11.875" style="171" customWidth="1"/>
    <col min="15881" max="16128" width="9" style="171"/>
    <col min="16129" max="16129" width="2.125" style="171" customWidth="1"/>
    <col min="16130" max="16130" width="15.625" style="171" customWidth="1"/>
    <col min="16131" max="16131" width="32.125" style="171" customWidth="1"/>
    <col min="16132" max="16136" width="11.875" style="171" customWidth="1"/>
    <col min="16137" max="16384" width="9" style="171"/>
  </cols>
  <sheetData>
    <row r="1" spans="2:7" ht="15" customHeight="1"/>
    <row r="2" spans="2:7" ht="15" customHeight="1"/>
    <row r="3" spans="2:7" ht="15" customHeight="1"/>
    <row r="4" spans="2:7" ht="15" customHeight="1"/>
    <row r="5" spans="2:7" ht="15" customHeight="1"/>
    <row r="6" spans="2:7" s="277" customFormat="1" ht="15" customHeight="1">
      <c r="B6" s="224"/>
      <c r="C6" s="224"/>
      <c r="D6" s="174"/>
    </row>
    <row r="7" spans="2:7" ht="15" customHeight="1" thickBot="1">
      <c r="B7" s="172" t="s">
        <v>258</v>
      </c>
      <c r="C7" s="173"/>
      <c r="D7" s="174"/>
    </row>
    <row r="8" spans="2:7" ht="15" customHeight="1">
      <c r="B8" s="590" t="s">
        <v>246</v>
      </c>
      <c r="C8" s="591"/>
      <c r="D8" s="594" t="s">
        <v>270</v>
      </c>
      <c r="E8" s="595"/>
      <c r="F8" s="595"/>
      <c r="G8" s="596"/>
    </row>
    <row r="9" spans="2:7" ht="45" customHeight="1" thickBot="1">
      <c r="B9" s="599"/>
      <c r="C9" s="600"/>
      <c r="D9" s="175" t="s">
        <v>259</v>
      </c>
      <c r="E9" s="394" t="s">
        <v>260</v>
      </c>
      <c r="F9" s="395" t="s">
        <v>261</v>
      </c>
      <c r="G9" s="396" t="s">
        <v>262</v>
      </c>
    </row>
    <row r="10" spans="2:7" ht="15" customHeight="1">
      <c r="B10" s="177" t="s">
        <v>10</v>
      </c>
      <c r="C10" s="178"/>
      <c r="D10" s="179" t="s">
        <v>20</v>
      </c>
      <c r="E10" s="397" t="s">
        <v>20</v>
      </c>
      <c r="F10" s="398" t="s">
        <v>20</v>
      </c>
      <c r="G10" s="399" t="s">
        <v>20</v>
      </c>
    </row>
    <row r="11" spans="2:7" ht="15" customHeight="1">
      <c r="B11" s="181" t="s">
        <v>93</v>
      </c>
      <c r="C11" s="182"/>
      <c r="D11" s="313">
        <v>0.08</v>
      </c>
      <c r="E11" s="400" t="s">
        <v>20</v>
      </c>
      <c r="F11" s="401" t="s">
        <v>20</v>
      </c>
      <c r="G11" s="402" t="s">
        <v>20</v>
      </c>
    </row>
    <row r="12" spans="2:7" ht="15" customHeight="1">
      <c r="B12" s="185" t="s">
        <v>11</v>
      </c>
      <c r="C12" s="186"/>
      <c r="D12" s="306">
        <v>0.08</v>
      </c>
      <c r="E12" s="403" t="s">
        <v>20</v>
      </c>
      <c r="F12" s="404" t="s">
        <v>20</v>
      </c>
      <c r="G12" s="405" t="s">
        <v>20</v>
      </c>
    </row>
    <row r="13" spans="2:7" ht="15" customHeight="1">
      <c r="B13" s="189" t="s">
        <v>94</v>
      </c>
      <c r="C13" s="190"/>
      <c r="D13" s="406" t="s">
        <v>20</v>
      </c>
      <c r="E13" s="407" t="s">
        <v>20</v>
      </c>
      <c r="F13" s="408" t="s">
        <v>20</v>
      </c>
      <c r="G13" s="409" t="s">
        <v>20</v>
      </c>
    </row>
    <row r="14" spans="2:7" ht="15" customHeight="1">
      <c r="B14" s="185" t="s">
        <v>12</v>
      </c>
      <c r="C14" s="186"/>
      <c r="D14" s="410" t="s">
        <v>20</v>
      </c>
      <c r="E14" s="403" t="s">
        <v>20</v>
      </c>
      <c r="F14" s="411" t="s">
        <v>20</v>
      </c>
      <c r="G14" s="405" t="s">
        <v>20</v>
      </c>
    </row>
    <row r="15" spans="2:7" ht="15" customHeight="1">
      <c r="B15" s="181" t="s">
        <v>95</v>
      </c>
      <c r="C15" s="182"/>
      <c r="D15" s="412" t="s">
        <v>20</v>
      </c>
      <c r="E15" s="413">
        <v>7.0000000000000007E-2</v>
      </c>
      <c r="F15" s="414" t="s">
        <v>20</v>
      </c>
      <c r="G15" s="402" t="s">
        <v>20</v>
      </c>
    </row>
    <row r="16" spans="2:7" ht="15" customHeight="1">
      <c r="B16" s="185" t="s">
        <v>13</v>
      </c>
      <c r="C16" s="186"/>
      <c r="D16" s="415" t="s">
        <v>20</v>
      </c>
      <c r="E16" s="416">
        <v>7.0000000000000007E-2</v>
      </c>
      <c r="F16" s="411" t="s">
        <v>20</v>
      </c>
      <c r="G16" s="405" t="s">
        <v>20</v>
      </c>
    </row>
    <row r="17" spans="2:7" ht="15" customHeight="1">
      <c r="B17" s="181" t="s">
        <v>96</v>
      </c>
      <c r="C17" s="182"/>
      <c r="D17" s="412" t="s">
        <v>20</v>
      </c>
      <c r="E17" s="413">
        <v>0.06</v>
      </c>
      <c r="F17" s="401" t="s">
        <v>20</v>
      </c>
      <c r="G17" s="402" t="s">
        <v>20</v>
      </c>
    </row>
    <row r="18" spans="2:7" ht="15" customHeight="1">
      <c r="B18" s="196" t="s">
        <v>97</v>
      </c>
      <c r="C18" s="197"/>
      <c r="D18" s="198" t="s">
        <v>20</v>
      </c>
      <c r="E18" s="417" t="s">
        <v>20</v>
      </c>
      <c r="F18" s="418" t="s">
        <v>20</v>
      </c>
      <c r="G18" s="419" t="s">
        <v>20</v>
      </c>
    </row>
    <row r="19" spans="2:7" ht="15" customHeight="1">
      <c r="B19" s="185" t="s">
        <v>14</v>
      </c>
      <c r="C19" s="186"/>
      <c r="D19" s="415" t="s">
        <v>20</v>
      </c>
      <c r="E19" s="416">
        <v>0.17</v>
      </c>
      <c r="F19" s="404" t="s">
        <v>20</v>
      </c>
      <c r="G19" s="405" t="s">
        <v>20</v>
      </c>
    </row>
    <row r="20" spans="2:7" ht="15" customHeight="1">
      <c r="B20" s="181" t="s">
        <v>98</v>
      </c>
      <c r="C20" s="182"/>
      <c r="D20" s="412" t="s">
        <v>20</v>
      </c>
      <c r="E20" s="413">
        <v>0.43</v>
      </c>
      <c r="F20" s="420" t="s">
        <v>20</v>
      </c>
      <c r="G20" s="402" t="s">
        <v>20</v>
      </c>
    </row>
    <row r="21" spans="2:7" ht="15" customHeight="1">
      <c r="B21" s="196" t="s">
        <v>99</v>
      </c>
      <c r="C21" s="197"/>
      <c r="D21" s="251" t="s">
        <v>20</v>
      </c>
      <c r="E21" s="421">
        <v>0.34</v>
      </c>
      <c r="F21" s="422" t="s">
        <v>20</v>
      </c>
      <c r="G21" s="419" t="s">
        <v>20</v>
      </c>
    </row>
    <row r="22" spans="2:7" ht="15" customHeight="1">
      <c r="B22" s="185" t="s">
        <v>15</v>
      </c>
      <c r="C22" s="186"/>
      <c r="D22" s="415" t="s">
        <v>20</v>
      </c>
      <c r="E22" s="416">
        <v>0.98</v>
      </c>
      <c r="F22" s="423" t="s">
        <v>20</v>
      </c>
      <c r="G22" s="405" t="s">
        <v>20</v>
      </c>
    </row>
    <row r="23" spans="2:7" ht="15" customHeight="1">
      <c r="B23" s="181" t="s">
        <v>100</v>
      </c>
      <c r="C23" s="182"/>
      <c r="D23" s="412" t="s">
        <v>20</v>
      </c>
      <c r="E23" s="413">
        <v>0.98</v>
      </c>
      <c r="F23" s="420" t="s">
        <v>20</v>
      </c>
      <c r="G23" s="402" t="s">
        <v>20</v>
      </c>
    </row>
    <row r="24" spans="2:7" ht="15" customHeight="1">
      <c r="B24" s="185" t="s">
        <v>16</v>
      </c>
      <c r="C24" s="186"/>
      <c r="D24" s="415" t="s">
        <v>20</v>
      </c>
      <c r="E24" s="424">
        <v>2.4</v>
      </c>
      <c r="F24" s="423" t="s">
        <v>20</v>
      </c>
      <c r="G24" s="405" t="s">
        <v>20</v>
      </c>
    </row>
    <row r="25" spans="2:7" ht="15" customHeight="1">
      <c r="B25" s="206" t="s">
        <v>17</v>
      </c>
      <c r="C25" s="207"/>
      <c r="D25" s="425" t="s">
        <v>20</v>
      </c>
      <c r="E25" s="426">
        <v>9.3000000000000007</v>
      </c>
      <c r="F25" s="427" t="s">
        <v>20</v>
      </c>
      <c r="G25" s="428" t="s">
        <v>20</v>
      </c>
    </row>
    <row r="26" spans="2:7" ht="15" customHeight="1">
      <c r="B26" s="210" t="s">
        <v>101</v>
      </c>
      <c r="C26" s="211"/>
      <c r="D26" s="319">
        <v>0.5</v>
      </c>
      <c r="E26" s="429">
        <v>42</v>
      </c>
      <c r="F26" s="430">
        <v>0.5</v>
      </c>
      <c r="G26" s="431">
        <v>0.8</v>
      </c>
    </row>
    <row r="27" spans="2:7" ht="15" customHeight="1" thickBot="1">
      <c r="B27" s="214" t="s">
        <v>102</v>
      </c>
      <c r="C27" s="215"/>
      <c r="D27" s="432">
        <v>29</v>
      </c>
      <c r="E27" s="433">
        <v>4100</v>
      </c>
      <c r="F27" s="434">
        <v>76</v>
      </c>
      <c r="G27" s="435">
        <v>53</v>
      </c>
    </row>
    <row r="28" spans="2:7" ht="15" customHeight="1" thickTop="1" thickBot="1">
      <c r="B28" s="218" t="s">
        <v>103</v>
      </c>
      <c r="C28" s="219"/>
      <c r="D28" s="436">
        <v>30</v>
      </c>
      <c r="E28" s="437">
        <v>4200</v>
      </c>
      <c r="F28" s="438">
        <v>76</v>
      </c>
      <c r="G28" s="439">
        <v>53</v>
      </c>
    </row>
    <row r="29" spans="2:7" ht="15" customHeight="1">
      <c r="B29" s="222"/>
      <c r="C29" s="222"/>
      <c r="D29" s="223"/>
    </row>
    <row r="30" spans="2:7" ht="15" customHeight="1">
      <c r="B30" s="224"/>
      <c r="C30" s="224"/>
      <c r="D30" s="225"/>
    </row>
    <row r="31" spans="2:7" ht="15" customHeight="1" thickBot="1">
      <c r="B31" s="172" t="s">
        <v>263</v>
      </c>
      <c r="C31" s="173"/>
      <c r="D31" s="174"/>
      <c r="E31" s="174"/>
    </row>
    <row r="32" spans="2:7" ht="15" customHeight="1">
      <c r="B32" s="590" t="s">
        <v>271</v>
      </c>
      <c r="C32" s="591"/>
      <c r="D32" s="594" t="s">
        <v>270</v>
      </c>
      <c r="E32" s="595"/>
      <c r="F32" s="595"/>
      <c r="G32" s="596"/>
    </row>
    <row r="33" spans="2:7" ht="45" customHeight="1" thickBot="1">
      <c r="B33" s="599"/>
      <c r="C33" s="600"/>
      <c r="D33" s="175" t="str">
        <f>D9</f>
        <v>流入調整槽</v>
      </c>
      <c r="E33" s="394" t="str">
        <f>E9</f>
        <v>原水ピット</v>
      </c>
      <c r="F33" s="395" t="str">
        <f>F9</f>
        <v>沈殿槽</v>
      </c>
      <c r="G33" s="396" t="str">
        <f>G9</f>
        <v>中和槽</v>
      </c>
    </row>
    <row r="34" spans="2:7" ht="15" customHeight="1">
      <c r="B34" s="226" t="s">
        <v>104</v>
      </c>
      <c r="C34" s="227"/>
      <c r="D34" s="440" t="s">
        <v>20</v>
      </c>
      <c r="E34" s="441">
        <v>21</v>
      </c>
      <c r="F34" s="442" t="s">
        <v>20</v>
      </c>
      <c r="G34" s="443">
        <v>0.2</v>
      </c>
    </row>
    <row r="35" spans="2:7" ht="15" customHeight="1">
      <c r="B35" s="196" t="s">
        <v>105</v>
      </c>
      <c r="C35" s="197"/>
      <c r="D35" s="250">
        <v>0.3</v>
      </c>
      <c r="E35" s="421">
        <v>0.83</v>
      </c>
      <c r="F35" s="444" t="s">
        <v>20</v>
      </c>
      <c r="G35" s="230" t="s">
        <v>20</v>
      </c>
    </row>
    <row r="36" spans="2:7" ht="15" customHeight="1" thickBot="1">
      <c r="B36" s="231" t="s">
        <v>106</v>
      </c>
      <c r="C36" s="232"/>
      <c r="D36" s="445" t="s">
        <v>20</v>
      </c>
      <c r="E36" s="446">
        <v>3.2</v>
      </c>
      <c r="F36" s="447" t="s">
        <v>20</v>
      </c>
      <c r="G36" s="448" t="s">
        <v>20</v>
      </c>
    </row>
    <row r="37" spans="2:7" ht="15" customHeight="1" thickTop="1" thickBot="1">
      <c r="B37" s="235" t="s">
        <v>107</v>
      </c>
      <c r="C37" s="224"/>
      <c r="D37" s="255">
        <v>0.3</v>
      </c>
      <c r="E37" s="449">
        <v>25</v>
      </c>
      <c r="F37" s="450" t="s">
        <v>20</v>
      </c>
      <c r="G37" s="256">
        <v>0.2</v>
      </c>
    </row>
    <row r="38" spans="2:7" ht="15" customHeight="1" thickBot="1">
      <c r="B38" s="238" t="s">
        <v>108</v>
      </c>
      <c r="C38" s="239"/>
      <c r="D38" s="451">
        <v>34</v>
      </c>
      <c r="E38" s="452">
        <v>5.4</v>
      </c>
      <c r="F38" s="453">
        <v>2.8</v>
      </c>
      <c r="G38" s="454">
        <v>3.4</v>
      </c>
    </row>
    <row r="39" spans="2:7" ht="15" customHeight="1">
      <c r="B39" s="235" t="s">
        <v>109</v>
      </c>
      <c r="C39" s="242"/>
      <c r="D39" s="243">
        <v>9</v>
      </c>
      <c r="E39" s="449">
        <v>49</v>
      </c>
      <c r="F39" s="455">
        <v>580</v>
      </c>
      <c r="G39" s="456">
        <v>390</v>
      </c>
    </row>
    <row r="40" spans="2:7" ht="15" customHeight="1">
      <c r="B40" s="196" t="s">
        <v>110</v>
      </c>
      <c r="C40" s="244"/>
      <c r="D40" s="245">
        <v>16</v>
      </c>
      <c r="E40" s="457">
        <v>8.4</v>
      </c>
      <c r="F40" s="458">
        <v>170</v>
      </c>
      <c r="G40" s="459">
        <v>65</v>
      </c>
    </row>
    <row r="41" spans="2:7" ht="15" customHeight="1">
      <c r="B41" s="235" t="s">
        <v>111</v>
      </c>
      <c r="C41" s="242"/>
      <c r="D41" s="236">
        <v>25</v>
      </c>
      <c r="E41" s="449">
        <v>57</v>
      </c>
      <c r="F41" s="460">
        <v>740</v>
      </c>
      <c r="G41" s="456">
        <v>460</v>
      </c>
    </row>
    <row r="42" spans="2:7" ht="15" customHeight="1">
      <c r="B42" s="214" t="s">
        <v>112</v>
      </c>
      <c r="C42" s="247"/>
      <c r="D42" s="248" t="s">
        <v>20</v>
      </c>
      <c r="E42" s="433">
        <v>12</v>
      </c>
      <c r="F42" s="461">
        <v>21</v>
      </c>
      <c r="G42" s="462">
        <v>21</v>
      </c>
    </row>
    <row r="43" spans="2:7" ht="15" customHeight="1">
      <c r="B43" s="196" t="s">
        <v>113</v>
      </c>
      <c r="C43" s="244"/>
      <c r="D43" s="245">
        <v>47</v>
      </c>
      <c r="E43" s="457">
        <v>9.6</v>
      </c>
      <c r="F43" s="458">
        <v>15</v>
      </c>
      <c r="G43" s="459">
        <v>15</v>
      </c>
    </row>
    <row r="44" spans="2:7" ht="15" customHeight="1">
      <c r="B44" s="196" t="s">
        <v>114</v>
      </c>
      <c r="C44" s="244"/>
      <c r="D44" s="250">
        <v>4.5</v>
      </c>
      <c r="E44" s="463">
        <v>63</v>
      </c>
      <c r="F44" s="458">
        <v>81</v>
      </c>
      <c r="G44" s="459">
        <v>87</v>
      </c>
    </row>
    <row r="45" spans="2:7" ht="15" customHeight="1">
      <c r="B45" s="196" t="s">
        <v>115</v>
      </c>
      <c r="C45" s="244"/>
      <c r="D45" s="251" t="s">
        <v>20</v>
      </c>
      <c r="E45" s="464" t="s">
        <v>20</v>
      </c>
      <c r="F45" s="465" t="s">
        <v>20</v>
      </c>
      <c r="G45" s="466" t="s">
        <v>20</v>
      </c>
    </row>
    <row r="46" spans="2:7" ht="15" customHeight="1">
      <c r="B46" s="196" t="s">
        <v>116</v>
      </c>
      <c r="C46" s="244"/>
      <c r="D46" s="198" t="s">
        <v>20</v>
      </c>
      <c r="E46" s="464" t="s">
        <v>20</v>
      </c>
      <c r="F46" s="465" t="s">
        <v>20</v>
      </c>
      <c r="G46" s="466" t="s">
        <v>20</v>
      </c>
    </row>
    <row r="47" spans="2:7" ht="15" customHeight="1">
      <c r="B47" s="177" t="s">
        <v>117</v>
      </c>
      <c r="C47" s="252"/>
      <c r="D47" s="253">
        <v>52</v>
      </c>
      <c r="E47" s="467">
        <v>84</v>
      </c>
      <c r="F47" s="468">
        <v>120</v>
      </c>
      <c r="G47" s="469">
        <v>120</v>
      </c>
    </row>
    <row r="48" spans="2:7" ht="15" customHeight="1">
      <c r="B48" s="235" t="s">
        <v>118</v>
      </c>
      <c r="C48" s="242"/>
      <c r="D48" s="255">
        <v>6.5</v>
      </c>
      <c r="E48" s="449">
        <v>12</v>
      </c>
      <c r="F48" s="460">
        <v>10</v>
      </c>
      <c r="G48" s="456">
        <v>13</v>
      </c>
    </row>
    <row r="49" spans="2:7" ht="15" customHeight="1">
      <c r="B49" s="196" t="s">
        <v>119</v>
      </c>
      <c r="C49" s="244"/>
      <c r="D49" s="198" t="s">
        <v>20</v>
      </c>
      <c r="E49" s="464" t="s">
        <v>20</v>
      </c>
      <c r="F49" s="465" t="s">
        <v>20</v>
      </c>
      <c r="G49" s="466" t="s">
        <v>20</v>
      </c>
    </row>
    <row r="50" spans="2:7" ht="15" customHeight="1">
      <c r="B50" s="196" t="s">
        <v>120</v>
      </c>
      <c r="C50" s="244"/>
      <c r="D50" s="250">
        <v>1.9</v>
      </c>
      <c r="E50" s="457">
        <v>1.5</v>
      </c>
      <c r="F50" s="470">
        <v>0.9</v>
      </c>
      <c r="G50" s="471">
        <v>1.2</v>
      </c>
    </row>
    <row r="51" spans="2:7" ht="15" customHeight="1">
      <c r="B51" s="196" t="s">
        <v>121</v>
      </c>
      <c r="C51" s="244"/>
      <c r="D51" s="250">
        <v>1.1000000000000001</v>
      </c>
      <c r="E51" s="457">
        <v>0.4</v>
      </c>
      <c r="F51" s="470">
        <v>0.3</v>
      </c>
      <c r="G51" s="471">
        <v>0.4</v>
      </c>
    </row>
    <row r="52" spans="2:7" ht="15" customHeight="1">
      <c r="B52" s="196" t="s">
        <v>122</v>
      </c>
      <c r="C52" s="244"/>
      <c r="D52" s="250">
        <v>1.4</v>
      </c>
      <c r="E52" s="457">
        <v>0.4</v>
      </c>
      <c r="F52" s="470">
        <v>0.2</v>
      </c>
      <c r="G52" s="471">
        <v>0.3</v>
      </c>
    </row>
    <row r="53" spans="2:7" ht="15" customHeight="1">
      <c r="B53" s="196" t="s">
        <v>123</v>
      </c>
      <c r="C53" s="244"/>
      <c r="D53" s="198" t="s">
        <v>20</v>
      </c>
      <c r="E53" s="457">
        <v>0.41</v>
      </c>
      <c r="F53" s="465" t="s">
        <v>20</v>
      </c>
      <c r="G53" s="471">
        <v>0.2</v>
      </c>
    </row>
    <row r="54" spans="2:7" ht="15" customHeight="1">
      <c r="B54" s="235" t="s">
        <v>124</v>
      </c>
      <c r="C54" s="242"/>
      <c r="D54" s="236">
        <v>11</v>
      </c>
      <c r="E54" s="449">
        <v>15</v>
      </c>
      <c r="F54" s="460">
        <v>11</v>
      </c>
      <c r="G54" s="456">
        <v>15</v>
      </c>
    </row>
    <row r="55" spans="2:7" ht="15" customHeight="1">
      <c r="B55" s="214" t="s">
        <v>125</v>
      </c>
      <c r="C55" s="247"/>
      <c r="D55" s="248" t="s">
        <v>20</v>
      </c>
      <c r="E55" s="472" t="s">
        <v>20</v>
      </c>
      <c r="F55" s="473" t="s">
        <v>20</v>
      </c>
      <c r="G55" s="474" t="s">
        <v>20</v>
      </c>
    </row>
    <row r="56" spans="2:7" ht="15" customHeight="1">
      <c r="B56" s="196" t="s">
        <v>126</v>
      </c>
      <c r="C56" s="244"/>
      <c r="D56" s="250">
        <v>3.1</v>
      </c>
      <c r="E56" s="457">
        <v>0.3</v>
      </c>
      <c r="F56" s="465" t="s">
        <v>20</v>
      </c>
      <c r="G56" s="471">
        <v>0.3</v>
      </c>
    </row>
    <row r="57" spans="2:7" ht="15" customHeight="1">
      <c r="B57" s="196" t="s">
        <v>127</v>
      </c>
      <c r="C57" s="244"/>
      <c r="D57" s="251" t="s">
        <v>20</v>
      </c>
      <c r="E57" s="457">
        <v>0.2</v>
      </c>
      <c r="F57" s="465" t="s">
        <v>20</v>
      </c>
      <c r="G57" s="466" t="s">
        <v>20</v>
      </c>
    </row>
    <row r="58" spans="2:7" ht="15" customHeight="1">
      <c r="B58" s="177" t="s">
        <v>128</v>
      </c>
      <c r="C58" s="252"/>
      <c r="D58" s="260">
        <v>3.1</v>
      </c>
      <c r="E58" s="475">
        <v>0.5</v>
      </c>
      <c r="F58" s="476" t="s">
        <v>20</v>
      </c>
      <c r="G58" s="477">
        <v>0.3</v>
      </c>
    </row>
    <row r="59" spans="2:7" ht="15" customHeight="1" thickBot="1">
      <c r="B59" s="261" t="s">
        <v>129</v>
      </c>
      <c r="C59" s="262"/>
      <c r="D59" s="263">
        <v>3.2</v>
      </c>
      <c r="E59" s="478" t="s">
        <v>20</v>
      </c>
      <c r="F59" s="479">
        <v>0.65</v>
      </c>
      <c r="G59" s="480" t="s">
        <v>20</v>
      </c>
    </row>
    <row r="60" spans="2:7" ht="15" customHeight="1" thickTop="1" thickBot="1">
      <c r="B60" s="265" t="s">
        <v>130</v>
      </c>
      <c r="C60" s="266"/>
      <c r="D60" s="267">
        <v>94</v>
      </c>
      <c r="E60" s="481">
        <v>160</v>
      </c>
      <c r="F60" s="482">
        <v>870</v>
      </c>
      <c r="G60" s="483">
        <v>600</v>
      </c>
    </row>
    <row r="61" spans="2:7" ht="15" customHeight="1" thickBot="1">
      <c r="B61" s="265" t="s">
        <v>131</v>
      </c>
      <c r="C61" s="266"/>
      <c r="D61" s="484">
        <v>3.5</v>
      </c>
      <c r="E61" s="481">
        <v>13000</v>
      </c>
      <c r="F61" s="482">
        <v>410</v>
      </c>
      <c r="G61" s="483">
        <v>270</v>
      </c>
    </row>
    <row r="62" spans="2:7" ht="15" customHeight="1"/>
    <row r="63" spans="2:7" ht="15" customHeight="1"/>
    <row r="64" spans="2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4">
    <mergeCell ref="B8:C9"/>
    <mergeCell ref="D8:G8"/>
    <mergeCell ref="B32:C33"/>
    <mergeCell ref="D32:G32"/>
  </mergeCells>
  <phoneticPr fontId="9"/>
  <pageMargins left="0.98425196850393704" right="0" top="0.39370078740157483" bottom="0.19685039370078741" header="0.19685039370078741" footer="0.39370078740157483"/>
  <pageSetup paperSize="9" scale="85" fitToWidth="0" orientation="portrait" r:id="rId1"/>
  <headerFooter alignWithMargins="0">
    <oddFooter xml:space="preserve">&amp;C&amp;"ＭＳ 明朝,標準"&amp;14 &amp;20 &amp;16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0"/>
  <sheetViews>
    <sheetView tabSelected="1" view="pageBreakPreview" zoomScaleNormal="100" zoomScaleSheetLayoutView="100" workbookViewId="0">
      <pane xSplit="3" ySplit="7" topLeftCell="D8" activePane="bottomRight" state="frozen"/>
      <selection activeCell="M84" sqref="M84"/>
      <selection pane="topRight" activeCell="M84" sqref="M84"/>
      <selection pane="bottomLeft" activeCell="M84" sqref="M84"/>
      <selection pane="bottomRight" activeCell="M84" sqref="M84"/>
    </sheetView>
  </sheetViews>
  <sheetFormatPr defaultRowHeight="12.75"/>
  <cols>
    <col min="1" max="1" width="2.125" style="171" customWidth="1"/>
    <col min="2" max="2" width="15.625" style="171" customWidth="1"/>
    <col min="3" max="3" width="32.125" style="171" customWidth="1"/>
    <col min="4" max="7" width="11.875" style="171" customWidth="1"/>
    <col min="8" max="256" width="9" style="171"/>
    <col min="257" max="257" width="2.125" style="171" customWidth="1"/>
    <col min="258" max="258" width="15.625" style="171" customWidth="1"/>
    <col min="259" max="259" width="32.125" style="171" customWidth="1"/>
    <col min="260" max="263" width="11.875" style="171" customWidth="1"/>
    <col min="264" max="512" width="9" style="171"/>
    <col min="513" max="513" width="2.125" style="171" customWidth="1"/>
    <col min="514" max="514" width="15.625" style="171" customWidth="1"/>
    <col min="515" max="515" width="32.125" style="171" customWidth="1"/>
    <col min="516" max="519" width="11.875" style="171" customWidth="1"/>
    <col min="520" max="768" width="9" style="171"/>
    <col min="769" max="769" width="2.125" style="171" customWidth="1"/>
    <col min="770" max="770" width="15.625" style="171" customWidth="1"/>
    <col min="771" max="771" width="32.125" style="171" customWidth="1"/>
    <col min="772" max="775" width="11.875" style="171" customWidth="1"/>
    <col min="776" max="1024" width="9" style="171"/>
    <col min="1025" max="1025" width="2.125" style="171" customWidth="1"/>
    <col min="1026" max="1026" width="15.625" style="171" customWidth="1"/>
    <col min="1027" max="1027" width="32.125" style="171" customWidth="1"/>
    <col min="1028" max="1031" width="11.875" style="171" customWidth="1"/>
    <col min="1032" max="1280" width="9" style="171"/>
    <col min="1281" max="1281" width="2.125" style="171" customWidth="1"/>
    <col min="1282" max="1282" width="15.625" style="171" customWidth="1"/>
    <col min="1283" max="1283" width="32.125" style="171" customWidth="1"/>
    <col min="1284" max="1287" width="11.875" style="171" customWidth="1"/>
    <col min="1288" max="1536" width="9" style="171"/>
    <col min="1537" max="1537" width="2.125" style="171" customWidth="1"/>
    <col min="1538" max="1538" width="15.625" style="171" customWidth="1"/>
    <col min="1539" max="1539" width="32.125" style="171" customWidth="1"/>
    <col min="1540" max="1543" width="11.875" style="171" customWidth="1"/>
    <col min="1544" max="1792" width="9" style="171"/>
    <col min="1793" max="1793" width="2.125" style="171" customWidth="1"/>
    <col min="1794" max="1794" width="15.625" style="171" customWidth="1"/>
    <col min="1795" max="1795" width="32.125" style="171" customWidth="1"/>
    <col min="1796" max="1799" width="11.875" style="171" customWidth="1"/>
    <col min="1800" max="2048" width="9" style="171"/>
    <col min="2049" max="2049" width="2.125" style="171" customWidth="1"/>
    <col min="2050" max="2050" width="15.625" style="171" customWidth="1"/>
    <col min="2051" max="2051" width="32.125" style="171" customWidth="1"/>
    <col min="2052" max="2055" width="11.875" style="171" customWidth="1"/>
    <col min="2056" max="2304" width="9" style="171"/>
    <col min="2305" max="2305" width="2.125" style="171" customWidth="1"/>
    <col min="2306" max="2306" width="15.625" style="171" customWidth="1"/>
    <col min="2307" max="2307" width="32.125" style="171" customWidth="1"/>
    <col min="2308" max="2311" width="11.875" style="171" customWidth="1"/>
    <col min="2312" max="2560" width="9" style="171"/>
    <col min="2561" max="2561" width="2.125" style="171" customWidth="1"/>
    <col min="2562" max="2562" width="15.625" style="171" customWidth="1"/>
    <col min="2563" max="2563" width="32.125" style="171" customWidth="1"/>
    <col min="2564" max="2567" width="11.875" style="171" customWidth="1"/>
    <col min="2568" max="2816" width="9" style="171"/>
    <col min="2817" max="2817" width="2.125" style="171" customWidth="1"/>
    <col min="2818" max="2818" width="15.625" style="171" customWidth="1"/>
    <col min="2819" max="2819" width="32.125" style="171" customWidth="1"/>
    <col min="2820" max="2823" width="11.875" style="171" customWidth="1"/>
    <col min="2824" max="3072" width="9" style="171"/>
    <col min="3073" max="3073" width="2.125" style="171" customWidth="1"/>
    <col min="3074" max="3074" width="15.625" style="171" customWidth="1"/>
    <col min="3075" max="3075" width="32.125" style="171" customWidth="1"/>
    <col min="3076" max="3079" width="11.875" style="171" customWidth="1"/>
    <col min="3080" max="3328" width="9" style="171"/>
    <col min="3329" max="3329" width="2.125" style="171" customWidth="1"/>
    <col min="3330" max="3330" width="15.625" style="171" customWidth="1"/>
    <col min="3331" max="3331" width="32.125" style="171" customWidth="1"/>
    <col min="3332" max="3335" width="11.875" style="171" customWidth="1"/>
    <col min="3336" max="3584" width="9" style="171"/>
    <col min="3585" max="3585" width="2.125" style="171" customWidth="1"/>
    <col min="3586" max="3586" width="15.625" style="171" customWidth="1"/>
    <col min="3587" max="3587" width="32.125" style="171" customWidth="1"/>
    <col min="3588" max="3591" width="11.875" style="171" customWidth="1"/>
    <col min="3592" max="3840" width="9" style="171"/>
    <col min="3841" max="3841" width="2.125" style="171" customWidth="1"/>
    <col min="3842" max="3842" width="15.625" style="171" customWidth="1"/>
    <col min="3843" max="3843" width="32.125" style="171" customWidth="1"/>
    <col min="3844" max="3847" width="11.875" style="171" customWidth="1"/>
    <col min="3848" max="4096" width="9" style="171"/>
    <col min="4097" max="4097" width="2.125" style="171" customWidth="1"/>
    <col min="4098" max="4098" width="15.625" style="171" customWidth="1"/>
    <col min="4099" max="4099" width="32.125" style="171" customWidth="1"/>
    <col min="4100" max="4103" width="11.875" style="171" customWidth="1"/>
    <col min="4104" max="4352" width="9" style="171"/>
    <col min="4353" max="4353" width="2.125" style="171" customWidth="1"/>
    <col min="4354" max="4354" width="15.625" style="171" customWidth="1"/>
    <col min="4355" max="4355" width="32.125" style="171" customWidth="1"/>
    <col min="4356" max="4359" width="11.875" style="171" customWidth="1"/>
    <col min="4360" max="4608" width="9" style="171"/>
    <col min="4609" max="4609" width="2.125" style="171" customWidth="1"/>
    <col min="4610" max="4610" width="15.625" style="171" customWidth="1"/>
    <col min="4611" max="4611" width="32.125" style="171" customWidth="1"/>
    <col min="4612" max="4615" width="11.875" style="171" customWidth="1"/>
    <col min="4616" max="4864" width="9" style="171"/>
    <col min="4865" max="4865" width="2.125" style="171" customWidth="1"/>
    <col min="4866" max="4866" width="15.625" style="171" customWidth="1"/>
    <col min="4867" max="4867" width="32.125" style="171" customWidth="1"/>
    <col min="4868" max="4871" width="11.875" style="171" customWidth="1"/>
    <col min="4872" max="5120" width="9" style="171"/>
    <col min="5121" max="5121" width="2.125" style="171" customWidth="1"/>
    <col min="5122" max="5122" width="15.625" style="171" customWidth="1"/>
    <col min="5123" max="5123" width="32.125" style="171" customWidth="1"/>
    <col min="5124" max="5127" width="11.875" style="171" customWidth="1"/>
    <col min="5128" max="5376" width="9" style="171"/>
    <col min="5377" max="5377" width="2.125" style="171" customWidth="1"/>
    <col min="5378" max="5378" width="15.625" style="171" customWidth="1"/>
    <col min="5379" max="5379" width="32.125" style="171" customWidth="1"/>
    <col min="5380" max="5383" width="11.875" style="171" customWidth="1"/>
    <col min="5384" max="5632" width="9" style="171"/>
    <col min="5633" max="5633" width="2.125" style="171" customWidth="1"/>
    <col min="5634" max="5634" width="15.625" style="171" customWidth="1"/>
    <col min="5635" max="5635" width="32.125" style="171" customWidth="1"/>
    <col min="5636" max="5639" width="11.875" style="171" customWidth="1"/>
    <col min="5640" max="5888" width="9" style="171"/>
    <col min="5889" max="5889" width="2.125" style="171" customWidth="1"/>
    <col min="5890" max="5890" width="15.625" style="171" customWidth="1"/>
    <col min="5891" max="5891" width="32.125" style="171" customWidth="1"/>
    <col min="5892" max="5895" width="11.875" style="171" customWidth="1"/>
    <col min="5896" max="6144" width="9" style="171"/>
    <col min="6145" max="6145" width="2.125" style="171" customWidth="1"/>
    <col min="6146" max="6146" width="15.625" style="171" customWidth="1"/>
    <col min="6147" max="6147" width="32.125" style="171" customWidth="1"/>
    <col min="6148" max="6151" width="11.875" style="171" customWidth="1"/>
    <col min="6152" max="6400" width="9" style="171"/>
    <col min="6401" max="6401" width="2.125" style="171" customWidth="1"/>
    <col min="6402" max="6402" width="15.625" style="171" customWidth="1"/>
    <col min="6403" max="6403" width="32.125" style="171" customWidth="1"/>
    <col min="6404" max="6407" width="11.875" style="171" customWidth="1"/>
    <col min="6408" max="6656" width="9" style="171"/>
    <col min="6657" max="6657" width="2.125" style="171" customWidth="1"/>
    <col min="6658" max="6658" width="15.625" style="171" customWidth="1"/>
    <col min="6659" max="6659" width="32.125" style="171" customWidth="1"/>
    <col min="6660" max="6663" width="11.875" style="171" customWidth="1"/>
    <col min="6664" max="6912" width="9" style="171"/>
    <col min="6913" max="6913" width="2.125" style="171" customWidth="1"/>
    <col min="6914" max="6914" width="15.625" style="171" customWidth="1"/>
    <col min="6915" max="6915" width="32.125" style="171" customWidth="1"/>
    <col min="6916" max="6919" width="11.875" style="171" customWidth="1"/>
    <col min="6920" max="7168" width="9" style="171"/>
    <col min="7169" max="7169" width="2.125" style="171" customWidth="1"/>
    <col min="7170" max="7170" width="15.625" style="171" customWidth="1"/>
    <col min="7171" max="7171" width="32.125" style="171" customWidth="1"/>
    <col min="7172" max="7175" width="11.875" style="171" customWidth="1"/>
    <col min="7176" max="7424" width="9" style="171"/>
    <col min="7425" max="7425" width="2.125" style="171" customWidth="1"/>
    <col min="7426" max="7426" width="15.625" style="171" customWidth="1"/>
    <col min="7427" max="7427" width="32.125" style="171" customWidth="1"/>
    <col min="7428" max="7431" width="11.875" style="171" customWidth="1"/>
    <col min="7432" max="7680" width="9" style="171"/>
    <col min="7681" max="7681" width="2.125" style="171" customWidth="1"/>
    <col min="7682" max="7682" width="15.625" style="171" customWidth="1"/>
    <col min="7683" max="7683" width="32.125" style="171" customWidth="1"/>
    <col min="7684" max="7687" width="11.875" style="171" customWidth="1"/>
    <col min="7688" max="7936" width="9" style="171"/>
    <col min="7937" max="7937" width="2.125" style="171" customWidth="1"/>
    <col min="7938" max="7938" width="15.625" style="171" customWidth="1"/>
    <col min="7939" max="7939" width="32.125" style="171" customWidth="1"/>
    <col min="7940" max="7943" width="11.875" style="171" customWidth="1"/>
    <col min="7944" max="8192" width="9" style="171"/>
    <col min="8193" max="8193" width="2.125" style="171" customWidth="1"/>
    <col min="8194" max="8194" width="15.625" style="171" customWidth="1"/>
    <col min="8195" max="8195" width="32.125" style="171" customWidth="1"/>
    <col min="8196" max="8199" width="11.875" style="171" customWidth="1"/>
    <col min="8200" max="8448" width="9" style="171"/>
    <col min="8449" max="8449" width="2.125" style="171" customWidth="1"/>
    <col min="8450" max="8450" width="15.625" style="171" customWidth="1"/>
    <col min="8451" max="8451" width="32.125" style="171" customWidth="1"/>
    <col min="8452" max="8455" width="11.875" style="171" customWidth="1"/>
    <col min="8456" max="8704" width="9" style="171"/>
    <col min="8705" max="8705" width="2.125" style="171" customWidth="1"/>
    <col min="8706" max="8706" width="15.625" style="171" customWidth="1"/>
    <col min="8707" max="8707" width="32.125" style="171" customWidth="1"/>
    <col min="8708" max="8711" width="11.875" style="171" customWidth="1"/>
    <col min="8712" max="8960" width="9" style="171"/>
    <col min="8961" max="8961" width="2.125" style="171" customWidth="1"/>
    <col min="8962" max="8962" width="15.625" style="171" customWidth="1"/>
    <col min="8963" max="8963" width="32.125" style="171" customWidth="1"/>
    <col min="8964" max="8967" width="11.875" style="171" customWidth="1"/>
    <col min="8968" max="9216" width="9" style="171"/>
    <col min="9217" max="9217" width="2.125" style="171" customWidth="1"/>
    <col min="9218" max="9218" width="15.625" style="171" customWidth="1"/>
    <col min="9219" max="9219" width="32.125" style="171" customWidth="1"/>
    <col min="9220" max="9223" width="11.875" style="171" customWidth="1"/>
    <col min="9224" max="9472" width="9" style="171"/>
    <col min="9473" max="9473" width="2.125" style="171" customWidth="1"/>
    <col min="9474" max="9474" width="15.625" style="171" customWidth="1"/>
    <col min="9475" max="9475" width="32.125" style="171" customWidth="1"/>
    <col min="9476" max="9479" width="11.875" style="171" customWidth="1"/>
    <col min="9480" max="9728" width="9" style="171"/>
    <col min="9729" max="9729" width="2.125" style="171" customWidth="1"/>
    <col min="9730" max="9730" width="15.625" style="171" customWidth="1"/>
    <col min="9731" max="9731" width="32.125" style="171" customWidth="1"/>
    <col min="9732" max="9735" width="11.875" style="171" customWidth="1"/>
    <col min="9736" max="9984" width="9" style="171"/>
    <col min="9985" max="9985" width="2.125" style="171" customWidth="1"/>
    <col min="9986" max="9986" width="15.625" style="171" customWidth="1"/>
    <col min="9987" max="9987" width="32.125" style="171" customWidth="1"/>
    <col min="9988" max="9991" width="11.875" style="171" customWidth="1"/>
    <col min="9992" max="10240" width="9" style="171"/>
    <col min="10241" max="10241" width="2.125" style="171" customWidth="1"/>
    <col min="10242" max="10242" width="15.625" style="171" customWidth="1"/>
    <col min="10243" max="10243" width="32.125" style="171" customWidth="1"/>
    <col min="10244" max="10247" width="11.875" style="171" customWidth="1"/>
    <col min="10248" max="10496" width="9" style="171"/>
    <col min="10497" max="10497" width="2.125" style="171" customWidth="1"/>
    <col min="10498" max="10498" width="15.625" style="171" customWidth="1"/>
    <col min="10499" max="10499" width="32.125" style="171" customWidth="1"/>
    <col min="10500" max="10503" width="11.875" style="171" customWidth="1"/>
    <col min="10504" max="10752" width="9" style="171"/>
    <col min="10753" max="10753" width="2.125" style="171" customWidth="1"/>
    <col min="10754" max="10754" width="15.625" style="171" customWidth="1"/>
    <col min="10755" max="10755" width="32.125" style="171" customWidth="1"/>
    <col min="10756" max="10759" width="11.875" style="171" customWidth="1"/>
    <col min="10760" max="11008" width="9" style="171"/>
    <col min="11009" max="11009" width="2.125" style="171" customWidth="1"/>
    <col min="11010" max="11010" width="15.625" style="171" customWidth="1"/>
    <col min="11011" max="11011" width="32.125" style="171" customWidth="1"/>
    <col min="11012" max="11015" width="11.875" style="171" customWidth="1"/>
    <col min="11016" max="11264" width="9" style="171"/>
    <col min="11265" max="11265" width="2.125" style="171" customWidth="1"/>
    <col min="11266" max="11266" width="15.625" style="171" customWidth="1"/>
    <col min="11267" max="11267" width="32.125" style="171" customWidth="1"/>
    <col min="11268" max="11271" width="11.875" style="171" customWidth="1"/>
    <col min="11272" max="11520" width="9" style="171"/>
    <col min="11521" max="11521" width="2.125" style="171" customWidth="1"/>
    <col min="11522" max="11522" width="15.625" style="171" customWidth="1"/>
    <col min="11523" max="11523" width="32.125" style="171" customWidth="1"/>
    <col min="11524" max="11527" width="11.875" style="171" customWidth="1"/>
    <col min="11528" max="11776" width="9" style="171"/>
    <col min="11777" max="11777" width="2.125" style="171" customWidth="1"/>
    <col min="11778" max="11778" width="15.625" style="171" customWidth="1"/>
    <col min="11779" max="11779" width="32.125" style="171" customWidth="1"/>
    <col min="11780" max="11783" width="11.875" style="171" customWidth="1"/>
    <col min="11784" max="12032" width="9" style="171"/>
    <col min="12033" max="12033" width="2.125" style="171" customWidth="1"/>
    <col min="12034" max="12034" width="15.625" style="171" customWidth="1"/>
    <col min="12035" max="12035" width="32.125" style="171" customWidth="1"/>
    <col min="12036" max="12039" width="11.875" style="171" customWidth="1"/>
    <col min="12040" max="12288" width="9" style="171"/>
    <col min="12289" max="12289" width="2.125" style="171" customWidth="1"/>
    <col min="12290" max="12290" width="15.625" style="171" customWidth="1"/>
    <col min="12291" max="12291" width="32.125" style="171" customWidth="1"/>
    <col min="12292" max="12295" width="11.875" style="171" customWidth="1"/>
    <col min="12296" max="12544" width="9" style="171"/>
    <col min="12545" max="12545" width="2.125" style="171" customWidth="1"/>
    <col min="12546" max="12546" width="15.625" style="171" customWidth="1"/>
    <col min="12547" max="12547" width="32.125" style="171" customWidth="1"/>
    <col min="12548" max="12551" width="11.875" style="171" customWidth="1"/>
    <col min="12552" max="12800" width="9" style="171"/>
    <col min="12801" max="12801" width="2.125" style="171" customWidth="1"/>
    <col min="12802" max="12802" width="15.625" style="171" customWidth="1"/>
    <col min="12803" max="12803" width="32.125" style="171" customWidth="1"/>
    <col min="12804" max="12807" width="11.875" style="171" customWidth="1"/>
    <col min="12808" max="13056" width="9" style="171"/>
    <col min="13057" max="13057" width="2.125" style="171" customWidth="1"/>
    <col min="13058" max="13058" width="15.625" style="171" customWidth="1"/>
    <col min="13059" max="13059" width="32.125" style="171" customWidth="1"/>
    <col min="13060" max="13063" width="11.875" style="171" customWidth="1"/>
    <col min="13064" max="13312" width="9" style="171"/>
    <col min="13313" max="13313" width="2.125" style="171" customWidth="1"/>
    <col min="13314" max="13314" width="15.625" style="171" customWidth="1"/>
    <col min="13315" max="13315" width="32.125" style="171" customWidth="1"/>
    <col min="13316" max="13319" width="11.875" style="171" customWidth="1"/>
    <col min="13320" max="13568" width="9" style="171"/>
    <col min="13569" max="13569" width="2.125" style="171" customWidth="1"/>
    <col min="13570" max="13570" width="15.625" style="171" customWidth="1"/>
    <col min="13571" max="13571" width="32.125" style="171" customWidth="1"/>
    <col min="13572" max="13575" width="11.875" style="171" customWidth="1"/>
    <col min="13576" max="13824" width="9" style="171"/>
    <col min="13825" max="13825" width="2.125" style="171" customWidth="1"/>
    <col min="13826" max="13826" width="15.625" style="171" customWidth="1"/>
    <col min="13827" max="13827" width="32.125" style="171" customWidth="1"/>
    <col min="13828" max="13831" width="11.875" style="171" customWidth="1"/>
    <col min="13832" max="14080" width="9" style="171"/>
    <col min="14081" max="14081" width="2.125" style="171" customWidth="1"/>
    <col min="14082" max="14082" width="15.625" style="171" customWidth="1"/>
    <col min="14083" max="14083" width="32.125" style="171" customWidth="1"/>
    <col min="14084" max="14087" width="11.875" style="171" customWidth="1"/>
    <col min="14088" max="14336" width="9" style="171"/>
    <col min="14337" max="14337" width="2.125" style="171" customWidth="1"/>
    <col min="14338" max="14338" width="15.625" style="171" customWidth="1"/>
    <col min="14339" max="14339" width="32.125" style="171" customWidth="1"/>
    <col min="14340" max="14343" width="11.875" style="171" customWidth="1"/>
    <col min="14344" max="14592" width="9" style="171"/>
    <col min="14593" max="14593" width="2.125" style="171" customWidth="1"/>
    <col min="14594" max="14594" width="15.625" style="171" customWidth="1"/>
    <col min="14595" max="14595" width="32.125" style="171" customWidth="1"/>
    <col min="14596" max="14599" width="11.875" style="171" customWidth="1"/>
    <col min="14600" max="14848" width="9" style="171"/>
    <col min="14849" max="14849" width="2.125" style="171" customWidth="1"/>
    <col min="14850" max="14850" width="15.625" style="171" customWidth="1"/>
    <col min="14851" max="14851" width="32.125" style="171" customWidth="1"/>
    <col min="14852" max="14855" width="11.875" style="171" customWidth="1"/>
    <col min="14856" max="15104" width="9" style="171"/>
    <col min="15105" max="15105" width="2.125" style="171" customWidth="1"/>
    <col min="15106" max="15106" width="15.625" style="171" customWidth="1"/>
    <col min="15107" max="15107" width="32.125" style="171" customWidth="1"/>
    <col min="15108" max="15111" width="11.875" style="171" customWidth="1"/>
    <col min="15112" max="15360" width="9" style="171"/>
    <col min="15361" max="15361" width="2.125" style="171" customWidth="1"/>
    <col min="15362" max="15362" width="15.625" style="171" customWidth="1"/>
    <col min="15363" max="15363" width="32.125" style="171" customWidth="1"/>
    <col min="15364" max="15367" width="11.875" style="171" customWidth="1"/>
    <col min="15368" max="15616" width="9" style="171"/>
    <col min="15617" max="15617" width="2.125" style="171" customWidth="1"/>
    <col min="15618" max="15618" width="15.625" style="171" customWidth="1"/>
    <col min="15619" max="15619" width="32.125" style="171" customWidth="1"/>
    <col min="15620" max="15623" width="11.875" style="171" customWidth="1"/>
    <col min="15624" max="15872" width="9" style="171"/>
    <col min="15873" max="15873" width="2.125" style="171" customWidth="1"/>
    <col min="15874" max="15874" width="15.625" style="171" customWidth="1"/>
    <col min="15875" max="15875" width="32.125" style="171" customWidth="1"/>
    <col min="15876" max="15879" width="11.875" style="171" customWidth="1"/>
    <col min="15880" max="16128" width="9" style="171"/>
    <col min="16129" max="16129" width="2.125" style="171" customWidth="1"/>
    <col min="16130" max="16130" width="15.625" style="171" customWidth="1"/>
    <col min="16131" max="16131" width="32.125" style="171" customWidth="1"/>
    <col min="16132" max="16135" width="11.875" style="171" customWidth="1"/>
    <col min="16136" max="16384" width="9" style="171"/>
  </cols>
  <sheetData>
    <row r="1" spans="2:4" ht="15" customHeight="1"/>
    <row r="2" spans="2:4" ht="15" customHeight="1"/>
    <row r="3" spans="2:4" ht="15" customHeight="1"/>
    <row r="4" spans="2:4" ht="15" customHeight="1"/>
    <row r="5" spans="2:4" ht="15" customHeight="1" thickBot="1">
      <c r="B5" s="172" t="s">
        <v>256</v>
      </c>
      <c r="C5" s="173"/>
      <c r="D5" s="174"/>
    </row>
    <row r="6" spans="2:4" ht="15" customHeight="1">
      <c r="B6" s="590" t="s">
        <v>246</v>
      </c>
      <c r="C6" s="591"/>
      <c r="D6" s="364" t="s">
        <v>266</v>
      </c>
    </row>
    <row r="7" spans="2:4" ht="45" customHeight="1" thickBot="1">
      <c r="B7" s="599"/>
      <c r="C7" s="600"/>
      <c r="D7" s="365" t="s">
        <v>268</v>
      </c>
    </row>
    <row r="8" spans="2:4" ht="15" customHeight="1">
      <c r="B8" s="177" t="s">
        <v>10</v>
      </c>
      <c r="C8" s="178"/>
      <c r="D8" s="366" t="s">
        <v>20</v>
      </c>
    </row>
    <row r="9" spans="2:4" ht="15" customHeight="1">
      <c r="B9" s="181" t="s">
        <v>132</v>
      </c>
      <c r="C9" s="182"/>
      <c r="D9" s="367" t="s">
        <v>20</v>
      </c>
    </row>
    <row r="10" spans="2:4" ht="15" customHeight="1">
      <c r="B10" s="185" t="s">
        <v>11</v>
      </c>
      <c r="C10" s="186"/>
      <c r="D10" s="368" t="s">
        <v>20</v>
      </c>
    </row>
    <row r="11" spans="2:4" ht="15" customHeight="1">
      <c r="B11" s="189" t="s">
        <v>133</v>
      </c>
      <c r="C11" s="190"/>
      <c r="D11" s="369" t="s">
        <v>20</v>
      </c>
    </row>
    <row r="12" spans="2:4" ht="15" customHeight="1">
      <c r="B12" s="185" t="s">
        <v>12</v>
      </c>
      <c r="C12" s="186"/>
      <c r="D12" s="370" t="s">
        <v>20</v>
      </c>
    </row>
    <row r="13" spans="2:4" ht="15" customHeight="1">
      <c r="B13" s="181" t="s">
        <v>134</v>
      </c>
      <c r="C13" s="182"/>
      <c r="D13" s="371" t="s">
        <v>20</v>
      </c>
    </row>
    <row r="14" spans="2:4" ht="15" customHeight="1">
      <c r="B14" s="185" t="s">
        <v>13</v>
      </c>
      <c r="C14" s="186"/>
      <c r="D14" s="372" t="s">
        <v>20</v>
      </c>
    </row>
    <row r="15" spans="2:4" ht="15" customHeight="1">
      <c r="B15" s="181" t="s">
        <v>135</v>
      </c>
      <c r="C15" s="182"/>
      <c r="D15" s="371" t="s">
        <v>20</v>
      </c>
    </row>
    <row r="16" spans="2:4" ht="15" customHeight="1">
      <c r="B16" s="196" t="s">
        <v>136</v>
      </c>
      <c r="C16" s="197"/>
      <c r="D16" s="373" t="s">
        <v>20</v>
      </c>
    </row>
    <row r="17" spans="2:4" ht="15" customHeight="1">
      <c r="B17" s="185" t="s">
        <v>14</v>
      </c>
      <c r="C17" s="186"/>
      <c r="D17" s="372" t="s">
        <v>20</v>
      </c>
    </row>
    <row r="18" spans="2:4" ht="15" customHeight="1">
      <c r="B18" s="181" t="s">
        <v>137</v>
      </c>
      <c r="C18" s="182"/>
      <c r="D18" s="371" t="s">
        <v>20</v>
      </c>
    </row>
    <row r="19" spans="2:4" ht="15" customHeight="1">
      <c r="B19" s="196" t="s">
        <v>138</v>
      </c>
      <c r="C19" s="197"/>
      <c r="D19" s="374" t="s">
        <v>20</v>
      </c>
    </row>
    <row r="20" spans="2:4" ht="15" customHeight="1">
      <c r="B20" s="185" t="s">
        <v>15</v>
      </c>
      <c r="C20" s="186"/>
      <c r="D20" s="372" t="s">
        <v>20</v>
      </c>
    </row>
    <row r="21" spans="2:4" ht="15" customHeight="1">
      <c r="B21" s="181" t="s">
        <v>139</v>
      </c>
      <c r="C21" s="182"/>
      <c r="D21" s="371" t="s">
        <v>20</v>
      </c>
    </row>
    <row r="22" spans="2:4" ht="15" customHeight="1">
      <c r="B22" s="185" t="s">
        <v>16</v>
      </c>
      <c r="C22" s="186"/>
      <c r="D22" s="372" t="s">
        <v>20</v>
      </c>
    </row>
    <row r="23" spans="2:4" ht="15" customHeight="1">
      <c r="B23" s="206" t="s">
        <v>17</v>
      </c>
      <c r="C23" s="207"/>
      <c r="D23" s="375" t="s">
        <v>20</v>
      </c>
    </row>
    <row r="24" spans="2:4" ht="15" customHeight="1">
      <c r="B24" s="210" t="s">
        <v>140</v>
      </c>
      <c r="C24" s="211"/>
      <c r="D24" s="376">
        <v>0.1</v>
      </c>
    </row>
    <row r="25" spans="2:4" ht="15" customHeight="1" thickBot="1">
      <c r="B25" s="214" t="s">
        <v>141</v>
      </c>
      <c r="C25" s="215"/>
      <c r="D25" s="377">
        <v>9.1999999999999993</v>
      </c>
    </row>
    <row r="26" spans="2:4" ht="15" customHeight="1" thickTop="1" thickBot="1">
      <c r="B26" s="218" t="s">
        <v>142</v>
      </c>
      <c r="C26" s="219"/>
      <c r="D26" s="378">
        <v>9.3000000000000007</v>
      </c>
    </row>
    <row r="27" spans="2:4" ht="15" customHeight="1">
      <c r="B27" s="222"/>
      <c r="C27" s="222"/>
      <c r="D27" s="223"/>
    </row>
    <row r="28" spans="2:4" ht="15" customHeight="1">
      <c r="B28" s="224"/>
      <c r="C28" s="224"/>
      <c r="D28" s="225"/>
    </row>
    <row r="29" spans="2:4" ht="15" customHeight="1" thickBot="1">
      <c r="B29" s="172" t="s">
        <v>257</v>
      </c>
      <c r="C29" s="173"/>
      <c r="D29" s="174"/>
    </row>
    <row r="30" spans="2:4" ht="15" customHeight="1">
      <c r="B30" s="590" t="s">
        <v>269</v>
      </c>
      <c r="C30" s="591"/>
      <c r="D30" s="364" t="s">
        <v>266</v>
      </c>
    </row>
    <row r="31" spans="2:4" ht="45" customHeight="1" thickBot="1">
      <c r="B31" s="599"/>
      <c r="C31" s="600"/>
      <c r="D31" s="365" t="str">
        <f>D7</f>
        <v>最終放流口</v>
      </c>
    </row>
    <row r="32" spans="2:4" ht="15" customHeight="1">
      <c r="B32" s="226" t="s">
        <v>143</v>
      </c>
      <c r="C32" s="227"/>
      <c r="D32" s="379">
        <v>2.2999999999999998</v>
      </c>
    </row>
    <row r="33" spans="2:4" ht="15" customHeight="1">
      <c r="B33" s="196" t="s">
        <v>144</v>
      </c>
      <c r="C33" s="197"/>
      <c r="D33" s="380">
        <v>0.14000000000000001</v>
      </c>
    </row>
    <row r="34" spans="2:4" ht="15" customHeight="1" thickBot="1">
      <c r="B34" s="231" t="s">
        <v>145</v>
      </c>
      <c r="C34" s="232"/>
      <c r="D34" s="381">
        <v>0.74</v>
      </c>
    </row>
    <row r="35" spans="2:4" ht="15" customHeight="1" thickTop="1" thickBot="1">
      <c r="B35" s="235" t="s">
        <v>146</v>
      </c>
      <c r="C35" s="224"/>
      <c r="D35" s="382">
        <v>3.2</v>
      </c>
    </row>
    <row r="36" spans="2:4" ht="15" customHeight="1" thickBot="1">
      <c r="B36" s="238" t="s">
        <v>147</v>
      </c>
      <c r="C36" s="239"/>
      <c r="D36" s="383">
        <v>3.7</v>
      </c>
    </row>
    <row r="37" spans="2:4" ht="15" customHeight="1">
      <c r="B37" s="235" t="s">
        <v>148</v>
      </c>
      <c r="C37" s="242"/>
      <c r="D37" s="384">
        <v>170</v>
      </c>
    </row>
    <row r="38" spans="2:4" ht="15" customHeight="1">
      <c r="B38" s="196" t="s">
        <v>149</v>
      </c>
      <c r="C38" s="244"/>
      <c r="D38" s="385">
        <v>53</v>
      </c>
    </row>
    <row r="39" spans="2:4" ht="15" customHeight="1">
      <c r="B39" s="235" t="s">
        <v>150</v>
      </c>
      <c r="C39" s="242"/>
      <c r="D39" s="386">
        <v>220</v>
      </c>
    </row>
    <row r="40" spans="2:4" ht="15" customHeight="1">
      <c r="B40" s="214" t="s">
        <v>151</v>
      </c>
      <c r="C40" s="247"/>
      <c r="D40" s="387">
        <v>14</v>
      </c>
    </row>
    <row r="41" spans="2:4" ht="15" customHeight="1">
      <c r="B41" s="196" t="s">
        <v>152</v>
      </c>
      <c r="C41" s="244"/>
      <c r="D41" s="388">
        <v>7.3</v>
      </c>
    </row>
    <row r="42" spans="2:4" ht="15" customHeight="1">
      <c r="B42" s="196" t="s">
        <v>153</v>
      </c>
      <c r="C42" s="244"/>
      <c r="D42" s="385">
        <v>40</v>
      </c>
    </row>
    <row r="43" spans="2:4" ht="15" customHeight="1">
      <c r="B43" s="196" t="s">
        <v>154</v>
      </c>
      <c r="C43" s="244"/>
      <c r="D43" s="374" t="s">
        <v>20</v>
      </c>
    </row>
    <row r="44" spans="2:4" ht="15" customHeight="1">
      <c r="B44" s="196" t="s">
        <v>155</v>
      </c>
      <c r="C44" s="244"/>
      <c r="D44" s="373" t="s">
        <v>20</v>
      </c>
    </row>
    <row r="45" spans="2:4" ht="15" customHeight="1">
      <c r="B45" s="177" t="s">
        <v>156</v>
      </c>
      <c r="C45" s="252"/>
      <c r="D45" s="389">
        <v>62</v>
      </c>
    </row>
    <row r="46" spans="2:4" ht="15" customHeight="1">
      <c r="B46" s="235" t="s">
        <v>157</v>
      </c>
      <c r="C46" s="242"/>
      <c r="D46" s="382">
        <v>5.6</v>
      </c>
    </row>
    <row r="47" spans="2:4" ht="15" customHeight="1">
      <c r="B47" s="196" t="s">
        <v>158</v>
      </c>
      <c r="C47" s="244"/>
      <c r="D47" s="373" t="s">
        <v>20</v>
      </c>
    </row>
    <row r="48" spans="2:4" ht="15" customHeight="1">
      <c r="B48" s="196" t="s">
        <v>159</v>
      </c>
      <c r="C48" s="244"/>
      <c r="D48" s="388">
        <v>0.3</v>
      </c>
    </row>
    <row r="49" spans="2:4" ht="15" customHeight="1">
      <c r="B49" s="196" t="s">
        <v>160</v>
      </c>
      <c r="C49" s="244"/>
      <c r="D49" s="373" t="s">
        <v>20</v>
      </c>
    </row>
    <row r="50" spans="2:4" ht="15" customHeight="1">
      <c r="B50" s="196" t="s">
        <v>161</v>
      </c>
      <c r="C50" s="244"/>
      <c r="D50" s="373" t="s">
        <v>20</v>
      </c>
    </row>
    <row r="51" spans="2:4" ht="15" customHeight="1">
      <c r="B51" s="196" t="s">
        <v>162</v>
      </c>
      <c r="C51" s="244"/>
      <c r="D51" s="373" t="s">
        <v>20</v>
      </c>
    </row>
    <row r="52" spans="2:4" ht="15" customHeight="1">
      <c r="B52" s="235" t="s">
        <v>163</v>
      </c>
      <c r="C52" s="242"/>
      <c r="D52" s="382">
        <v>5.8</v>
      </c>
    </row>
    <row r="53" spans="2:4" ht="15" customHeight="1">
      <c r="B53" s="214" t="s">
        <v>164</v>
      </c>
      <c r="C53" s="247"/>
      <c r="D53" s="390" t="s">
        <v>20</v>
      </c>
    </row>
    <row r="54" spans="2:4" ht="15" customHeight="1">
      <c r="B54" s="196" t="s">
        <v>165</v>
      </c>
      <c r="C54" s="244"/>
      <c r="D54" s="373" t="s">
        <v>20</v>
      </c>
    </row>
    <row r="55" spans="2:4" ht="15" customHeight="1">
      <c r="B55" s="196" t="s">
        <v>166</v>
      </c>
      <c r="C55" s="244"/>
      <c r="D55" s="374" t="s">
        <v>20</v>
      </c>
    </row>
    <row r="56" spans="2:4" ht="15" customHeight="1">
      <c r="B56" s="177" t="s">
        <v>167</v>
      </c>
      <c r="C56" s="252"/>
      <c r="D56" s="391" t="s">
        <v>20</v>
      </c>
    </row>
    <row r="57" spans="2:4" ht="15" customHeight="1" thickBot="1">
      <c r="B57" s="261" t="s">
        <v>168</v>
      </c>
      <c r="C57" s="262"/>
      <c r="D57" s="392" t="s">
        <v>20</v>
      </c>
    </row>
    <row r="58" spans="2:4" ht="15" customHeight="1" thickTop="1" thickBot="1">
      <c r="B58" s="265" t="s">
        <v>169</v>
      </c>
      <c r="C58" s="266"/>
      <c r="D58" s="393">
        <v>290</v>
      </c>
    </row>
    <row r="59" spans="2:4" ht="15" customHeight="1" thickBot="1">
      <c r="B59" s="265" t="s">
        <v>170</v>
      </c>
      <c r="C59" s="266"/>
      <c r="D59" s="393">
        <v>33</v>
      </c>
    </row>
    <row r="60" spans="2:4" ht="15" customHeight="1"/>
    <row r="61" spans="2:4" ht="15" customHeight="1"/>
    <row r="62" spans="2:4" ht="15" customHeight="1"/>
    <row r="63" spans="2:4" ht="15" customHeight="1"/>
    <row r="64" spans="2: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mergeCells count="2">
    <mergeCell ref="B6:C7"/>
    <mergeCell ref="B30:C31"/>
  </mergeCells>
  <phoneticPr fontId="9"/>
  <pageMargins left="0.98425196850393704" right="0" top="0.39370078740157483" bottom="0.19685039370078741" header="0.19685039370078741" footer="0.39370078740157483"/>
  <pageSetup paperSize="9" scale="85" fitToWidth="0" orientation="portrait" r:id="rId1"/>
  <headerFooter alignWithMargins="0">
    <oddFooter xml:space="preserve">&amp;C&amp;"ＭＳ 明朝,標準"&amp;14 &amp;20 &amp;16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view="pageBreakPreview" zoomScaleNormal="100" zoomScaleSheetLayoutView="75" workbookViewId="0">
      <selection activeCell="M84" sqref="M84"/>
    </sheetView>
  </sheetViews>
  <sheetFormatPr defaultRowHeight="12.75"/>
  <cols>
    <col min="1" max="1" width="2.875" style="271" customWidth="1"/>
    <col min="2" max="2" width="19.375" style="271" customWidth="1"/>
    <col min="3" max="3" width="4.375" style="271" customWidth="1"/>
    <col min="4" max="7" width="11.875" style="271" customWidth="1"/>
    <col min="8" max="256" width="9" style="271"/>
    <col min="257" max="257" width="2.875" style="271" customWidth="1"/>
    <col min="258" max="258" width="19.375" style="271" customWidth="1"/>
    <col min="259" max="259" width="4.375" style="271" customWidth="1"/>
    <col min="260" max="263" width="11.875" style="271" customWidth="1"/>
    <col min="264" max="512" width="9" style="271"/>
    <col min="513" max="513" width="2.875" style="271" customWidth="1"/>
    <col min="514" max="514" width="19.375" style="271" customWidth="1"/>
    <col min="515" max="515" width="4.375" style="271" customWidth="1"/>
    <col min="516" max="519" width="11.875" style="271" customWidth="1"/>
    <col min="520" max="768" width="9" style="271"/>
    <col min="769" max="769" width="2.875" style="271" customWidth="1"/>
    <col min="770" max="770" width="19.375" style="271" customWidth="1"/>
    <col min="771" max="771" width="4.375" style="271" customWidth="1"/>
    <col min="772" max="775" width="11.875" style="271" customWidth="1"/>
    <col min="776" max="1024" width="9" style="271"/>
    <col min="1025" max="1025" width="2.875" style="271" customWidth="1"/>
    <col min="1026" max="1026" width="19.375" style="271" customWidth="1"/>
    <col min="1027" max="1027" width="4.375" style="271" customWidth="1"/>
    <col min="1028" max="1031" width="11.875" style="271" customWidth="1"/>
    <col min="1032" max="1280" width="9" style="271"/>
    <col min="1281" max="1281" width="2.875" style="271" customWidth="1"/>
    <col min="1282" max="1282" width="19.375" style="271" customWidth="1"/>
    <col min="1283" max="1283" width="4.375" style="271" customWidth="1"/>
    <col min="1284" max="1287" width="11.875" style="271" customWidth="1"/>
    <col min="1288" max="1536" width="9" style="271"/>
    <col min="1537" max="1537" width="2.875" style="271" customWidth="1"/>
    <col min="1538" max="1538" width="19.375" style="271" customWidth="1"/>
    <col min="1539" max="1539" width="4.375" style="271" customWidth="1"/>
    <col min="1540" max="1543" width="11.875" style="271" customWidth="1"/>
    <col min="1544" max="1792" width="9" style="271"/>
    <col min="1793" max="1793" width="2.875" style="271" customWidth="1"/>
    <col min="1794" max="1794" width="19.375" style="271" customWidth="1"/>
    <col min="1795" max="1795" width="4.375" style="271" customWidth="1"/>
    <col min="1796" max="1799" width="11.875" style="271" customWidth="1"/>
    <col min="1800" max="2048" width="9" style="271"/>
    <col min="2049" max="2049" width="2.875" style="271" customWidth="1"/>
    <col min="2050" max="2050" width="19.375" style="271" customWidth="1"/>
    <col min="2051" max="2051" width="4.375" style="271" customWidth="1"/>
    <col min="2052" max="2055" width="11.875" style="271" customWidth="1"/>
    <col min="2056" max="2304" width="9" style="271"/>
    <col min="2305" max="2305" width="2.875" style="271" customWidth="1"/>
    <col min="2306" max="2306" width="19.375" style="271" customWidth="1"/>
    <col min="2307" max="2307" width="4.375" style="271" customWidth="1"/>
    <col min="2308" max="2311" width="11.875" style="271" customWidth="1"/>
    <col min="2312" max="2560" width="9" style="271"/>
    <col min="2561" max="2561" width="2.875" style="271" customWidth="1"/>
    <col min="2562" max="2562" width="19.375" style="271" customWidth="1"/>
    <col min="2563" max="2563" width="4.375" style="271" customWidth="1"/>
    <col min="2564" max="2567" width="11.875" style="271" customWidth="1"/>
    <col min="2568" max="2816" width="9" style="271"/>
    <col min="2817" max="2817" width="2.875" style="271" customWidth="1"/>
    <col min="2818" max="2818" width="19.375" style="271" customWidth="1"/>
    <col min="2819" max="2819" width="4.375" style="271" customWidth="1"/>
    <col min="2820" max="2823" width="11.875" style="271" customWidth="1"/>
    <col min="2824" max="3072" width="9" style="271"/>
    <col min="3073" max="3073" width="2.875" style="271" customWidth="1"/>
    <col min="3074" max="3074" width="19.375" style="271" customWidth="1"/>
    <col min="3075" max="3075" width="4.375" style="271" customWidth="1"/>
    <col min="3076" max="3079" width="11.875" style="271" customWidth="1"/>
    <col min="3080" max="3328" width="9" style="271"/>
    <col min="3329" max="3329" width="2.875" style="271" customWidth="1"/>
    <col min="3330" max="3330" width="19.375" style="271" customWidth="1"/>
    <col min="3331" max="3331" width="4.375" style="271" customWidth="1"/>
    <col min="3332" max="3335" width="11.875" style="271" customWidth="1"/>
    <col min="3336" max="3584" width="9" style="271"/>
    <col min="3585" max="3585" width="2.875" style="271" customWidth="1"/>
    <col min="3586" max="3586" width="19.375" style="271" customWidth="1"/>
    <col min="3587" max="3587" width="4.375" style="271" customWidth="1"/>
    <col min="3588" max="3591" width="11.875" style="271" customWidth="1"/>
    <col min="3592" max="3840" width="9" style="271"/>
    <col min="3841" max="3841" width="2.875" style="271" customWidth="1"/>
    <col min="3842" max="3842" width="19.375" style="271" customWidth="1"/>
    <col min="3843" max="3843" width="4.375" style="271" customWidth="1"/>
    <col min="3844" max="3847" width="11.875" style="271" customWidth="1"/>
    <col min="3848" max="4096" width="9" style="271"/>
    <col min="4097" max="4097" width="2.875" style="271" customWidth="1"/>
    <col min="4098" max="4098" width="19.375" style="271" customWidth="1"/>
    <col min="4099" max="4099" width="4.375" style="271" customWidth="1"/>
    <col min="4100" max="4103" width="11.875" style="271" customWidth="1"/>
    <col min="4104" max="4352" width="9" style="271"/>
    <col min="4353" max="4353" width="2.875" style="271" customWidth="1"/>
    <col min="4354" max="4354" width="19.375" style="271" customWidth="1"/>
    <col min="4355" max="4355" width="4.375" style="271" customWidth="1"/>
    <col min="4356" max="4359" width="11.875" style="271" customWidth="1"/>
    <col min="4360" max="4608" width="9" style="271"/>
    <col min="4609" max="4609" width="2.875" style="271" customWidth="1"/>
    <col min="4610" max="4610" width="19.375" style="271" customWidth="1"/>
    <col min="4611" max="4611" width="4.375" style="271" customWidth="1"/>
    <col min="4612" max="4615" width="11.875" style="271" customWidth="1"/>
    <col min="4616" max="4864" width="9" style="271"/>
    <col min="4865" max="4865" width="2.875" style="271" customWidth="1"/>
    <col min="4866" max="4866" width="19.375" style="271" customWidth="1"/>
    <col min="4867" max="4867" width="4.375" style="271" customWidth="1"/>
    <col min="4868" max="4871" width="11.875" style="271" customWidth="1"/>
    <col min="4872" max="5120" width="9" style="271"/>
    <col min="5121" max="5121" width="2.875" style="271" customWidth="1"/>
    <col min="5122" max="5122" width="19.375" style="271" customWidth="1"/>
    <col min="5123" max="5123" width="4.375" style="271" customWidth="1"/>
    <col min="5124" max="5127" width="11.875" style="271" customWidth="1"/>
    <col min="5128" max="5376" width="9" style="271"/>
    <col min="5377" max="5377" width="2.875" style="271" customWidth="1"/>
    <col min="5378" max="5378" width="19.375" style="271" customWidth="1"/>
    <col min="5379" max="5379" width="4.375" style="271" customWidth="1"/>
    <col min="5380" max="5383" width="11.875" style="271" customWidth="1"/>
    <col min="5384" max="5632" width="9" style="271"/>
    <col min="5633" max="5633" width="2.875" style="271" customWidth="1"/>
    <col min="5634" max="5634" width="19.375" style="271" customWidth="1"/>
    <col min="5635" max="5635" width="4.375" style="271" customWidth="1"/>
    <col min="5636" max="5639" width="11.875" style="271" customWidth="1"/>
    <col min="5640" max="5888" width="9" style="271"/>
    <col min="5889" max="5889" width="2.875" style="271" customWidth="1"/>
    <col min="5890" max="5890" width="19.375" style="271" customWidth="1"/>
    <col min="5891" max="5891" width="4.375" style="271" customWidth="1"/>
    <col min="5892" max="5895" width="11.875" style="271" customWidth="1"/>
    <col min="5896" max="6144" width="9" style="271"/>
    <col min="6145" max="6145" width="2.875" style="271" customWidth="1"/>
    <col min="6146" max="6146" width="19.375" style="271" customWidth="1"/>
    <col min="6147" max="6147" width="4.375" style="271" customWidth="1"/>
    <col min="6148" max="6151" width="11.875" style="271" customWidth="1"/>
    <col min="6152" max="6400" width="9" style="271"/>
    <col min="6401" max="6401" width="2.875" style="271" customWidth="1"/>
    <col min="6402" max="6402" width="19.375" style="271" customWidth="1"/>
    <col min="6403" max="6403" width="4.375" style="271" customWidth="1"/>
    <col min="6404" max="6407" width="11.875" style="271" customWidth="1"/>
    <col min="6408" max="6656" width="9" style="271"/>
    <col min="6657" max="6657" width="2.875" style="271" customWidth="1"/>
    <col min="6658" max="6658" width="19.375" style="271" customWidth="1"/>
    <col min="6659" max="6659" width="4.375" style="271" customWidth="1"/>
    <col min="6660" max="6663" width="11.875" style="271" customWidth="1"/>
    <col min="6664" max="6912" width="9" style="271"/>
    <col min="6913" max="6913" width="2.875" style="271" customWidth="1"/>
    <col min="6914" max="6914" width="19.375" style="271" customWidth="1"/>
    <col min="6915" max="6915" width="4.375" style="271" customWidth="1"/>
    <col min="6916" max="6919" width="11.875" style="271" customWidth="1"/>
    <col min="6920" max="7168" width="9" style="271"/>
    <col min="7169" max="7169" width="2.875" style="271" customWidth="1"/>
    <col min="7170" max="7170" width="19.375" style="271" customWidth="1"/>
    <col min="7171" max="7171" width="4.375" style="271" customWidth="1"/>
    <col min="7172" max="7175" width="11.875" style="271" customWidth="1"/>
    <col min="7176" max="7424" width="9" style="271"/>
    <col min="7425" max="7425" width="2.875" style="271" customWidth="1"/>
    <col min="7426" max="7426" width="19.375" style="271" customWidth="1"/>
    <col min="7427" max="7427" width="4.375" style="271" customWidth="1"/>
    <col min="7428" max="7431" width="11.875" style="271" customWidth="1"/>
    <col min="7432" max="7680" width="9" style="271"/>
    <col min="7681" max="7681" width="2.875" style="271" customWidth="1"/>
    <col min="7682" max="7682" width="19.375" style="271" customWidth="1"/>
    <col min="7683" max="7683" width="4.375" style="271" customWidth="1"/>
    <col min="7684" max="7687" width="11.875" style="271" customWidth="1"/>
    <col min="7688" max="7936" width="9" style="271"/>
    <col min="7937" max="7937" width="2.875" style="271" customWidth="1"/>
    <col min="7938" max="7938" width="19.375" style="271" customWidth="1"/>
    <col min="7939" max="7939" width="4.375" style="271" customWidth="1"/>
    <col min="7940" max="7943" width="11.875" style="271" customWidth="1"/>
    <col min="7944" max="8192" width="9" style="271"/>
    <col min="8193" max="8193" width="2.875" style="271" customWidth="1"/>
    <col min="8194" max="8194" width="19.375" style="271" customWidth="1"/>
    <col min="8195" max="8195" width="4.375" style="271" customWidth="1"/>
    <col min="8196" max="8199" width="11.875" style="271" customWidth="1"/>
    <col min="8200" max="8448" width="9" style="271"/>
    <col min="8449" max="8449" width="2.875" style="271" customWidth="1"/>
    <col min="8450" max="8450" width="19.375" style="271" customWidth="1"/>
    <col min="8451" max="8451" width="4.375" style="271" customWidth="1"/>
    <col min="8452" max="8455" width="11.875" style="271" customWidth="1"/>
    <col min="8456" max="8704" width="9" style="271"/>
    <col min="8705" max="8705" width="2.875" style="271" customWidth="1"/>
    <col min="8706" max="8706" width="19.375" style="271" customWidth="1"/>
    <col min="8707" max="8707" width="4.375" style="271" customWidth="1"/>
    <col min="8708" max="8711" width="11.875" style="271" customWidth="1"/>
    <col min="8712" max="8960" width="9" style="271"/>
    <col min="8961" max="8961" width="2.875" style="271" customWidth="1"/>
    <col min="8962" max="8962" width="19.375" style="271" customWidth="1"/>
    <col min="8963" max="8963" width="4.375" style="271" customWidth="1"/>
    <col min="8964" max="8967" width="11.875" style="271" customWidth="1"/>
    <col min="8968" max="9216" width="9" style="271"/>
    <col min="9217" max="9217" width="2.875" style="271" customWidth="1"/>
    <col min="9218" max="9218" width="19.375" style="271" customWidth="1"/>
    <col min="9219" max="9219" width="4.375" style="271" customWidth="1"/>
    <col min="9220" max="9223" width="11.875" style="271" customWidth="1"/>
    <col min="9224" max="9472" width="9" style="271"/>
    <col min="9473" max="9473" width="2.875" style="271" customWidth="1"/>
    <col min="9474" max="9474" width="19.375" style="271" customWidth="1"/>
    <col min="9475" max="9475" width="4.375" style="271" customWidth="1"/>
    <col min="9476" max="9479" width="11.875" style="271" customWidth="1"/>
    <col min="9480" max="9728" width="9" style="271"/>
    <col min="9729" max="9729" width="2.875" style="271" customWidth="1"/>
    <col min="9730" max="9730" width="19.375" style="271" customWidth="1"/>
    <col min="9731" max="9731" width="4.375" style="271" customWidth="1"/>
    <col min="9732" max="9735" width="11.875" style="271" customWidth="1"/>
    <col min="9736" max="9984" width="9" style="271"/>
    <col min="9985" max="9985" width="2.875" style="271" customWidth="1"/>
    <col min="9986" max="9986" width="19.375" style="271" customWidth="1"/>
    <col min="9987" max="9987" width="4.375" style="271" customWidth="1"/>
    <col min="9988" max="9991" width="11.875" style="271" customWidth="1"/>
    <col min="9992" max="10240" width="9" style="271"/>
    <col min="10241" max="10241" width="2.875" style="271" customWidth="1"/>
    <col min="10242" max="10242" width="19.375" style="271" customWidth="1"/>
    <col min="10243" max="10243" width="4.375" style="271" customWidth="1"/>
    <col min="10244" max="10247" width="11.875" style="271" customWidth="1"/>
    <col min="10248" max="10496" width="9" style="271"/>
    <col min="10497" max="10497" width="2.875" style="271" customWidth="1"/>
    <col min="10498" max="10498" width="19.375" style="271" customWidth="1"/>
    <col min="10499" max="10499" width="4.375" style="271" customWidth="1"/>
    <col min="10500" max="10503" width="11.875" style="271" customWidth="1"/>
    <col min="10504" max="10752" width="9" style="271"/>
    <col min="10753" max="10753" width="2.875" style="271" customWidth="1"/>
    <col min="10754" max="10754" width="19.375" style="271" customWidth="1"/>
    <col min="10755" max="10755" width="4.375" style="271" customWidth="1"/>
    <col min="10756" max="10759" width="11.875" style="271" customWidth="1"/>
    <col min="10760" max="11008" width="9" style="271"/>
    <col min="11009" max="11009" width="2.875" style="271" customWidth="1"/>
    <col min="11010" max="11010" width="19.375" style="271" customWidth="1"/>
    <col min="11011" max="11011" width="4.375" style="271" customWidth="1"/>
    <col min="11012" max="11015" width="11.875" style="271" customWidth="1"/>
    <col min="11016" max="11264" width="9" style="271"/>
    <col min="11265" max="11265" width="2.875" style="271" customWidth="1"/>
    <col min="11266" max="11266" width="19.375" style="271" customWidth="1"/>
    <col min="11267" max="11267" width="4.375" style="271" customWidth="1"/>
    <col min="11268" max="11271" width="11.875" style="271" customWidth="1"/>
    <col min="11272" max="11520" width="9" style="271"/>
    <col min="11521" max="11521" width="2.875" style="271" customWidth="1"/>
    <col min="11522" max="11522" width="19.375" style="271" customWidth="1"/>
    <col min="11523" max="11523" width="4.375" style="271" customWidth="1"/>
    <col min="11524" max="11527" width="11.875" style="271" customWidth="1"/>
    <col min="11528" max="11776" width="9" style="271"/>
    <col min="11777" max="11777" width="2.875" style="271" customWidth="1"/>
    <col min="11778" max="11778" width="19.375" style="271" customWidth="1"/>
    <col min="11779" max="11779" width="4.375" style="271" customWidth="1"/>
    <col min="11780" max="11783" width="11.875" style="271" customWidth="1"/>
    <col min="11784" max="12032" width="9" style="271"/>
    <col min="12033" max="12033" width="2.875" style="271" customWidth="1"/>
    <col min="12034" max="12034" width="19.375" style="271" customWidth="1"/>
    <col min="12035" max="12035" width="4.375" style="271" customWidth="1"/>
    <col min="12036" max="12039" width="11.875" style="271" customWidth="1"/>
    <col min="12040" max="12288" width="9" style="271"/>
    <col min="12289" max="12289" width="2.875" style="271" customWidth="1"/>
    <col min="12290" max="12290" width="19.375" style="271" customWidth="1"/>
    <col min="12291" max="12291" width="4.375" style="271" customWidth="1"/>
    <col min="12292" max="12295" width="11.875" style="271" customWidth="1"/>
    <col min="12296" max="12544" width="9" style="271"/>
    <col min="12545" max="12545" width="2.875" style="271" customWidth="1"/>
    <col min="12546" max="12546" width="19.375" style="271" customWidth="1"/>
    <col min="12547" max="12547" width="4.375" style="271" customWidth="1"/>
    <col min="12548" max="12551" width="11.875" style="271" customWidth="1"/>
    <col min="12552" max="12800" width="9" style="271"/>
    <col min="12801" max="12801" width="2.875" style="271" customWidth="1"/>
    <col min="12802" max="12802" width="19.375" style="271" customWidth="1"/>
    <col min="12803" max="12803" width="4.375" style="271" customWidth="1"/>
    <col min="12804" max="12807" width="11.875" style="271" customWidth="1"/>
    <col min="12808" max="13056" width="9" style="271"/>
    <col min="13057" max="13057" width="2.875" style="271" customWidth="1"/>
    <col min="13058" max="13058" width="19.375" style="271" customWidth="1"/>
    <col min="13059" max="13059" width="4.375" style="271" customWidth="1"/>
    <col min="13060" max="13063" width="11.875" style="271" customWidth="1"/>
    <col min="13064" max="13312" width="9" style="271"/>
    <col min="13313" max="13313" width="2.875" style="271" customWidth="1"/>
    <col min="13314" max="13314" width="19.375" style="271" customWidth="1"/>
    <col min="13315" max="13315" width="4.375" style="271" customWidth="1"/>
    <col min="13316" max="13319" width="11.875" style="271" customWidth="1"/>
    <col min="13320" max="13568" width="9" style="271"/>
    <col min="13569" max="13569" width="2.875" style="271" customWidth="1"/>
    <col min="13570" max="13570" width="19.375" style="271" customWidth="1"/>
    <col min="13571" max="13571" width="4.375" style="271" customWidth="1"/>
    <col min="13572" max="13575" width="11.875" style="271" customWidth="1"/>
    <col min="13576" max="13824" width="9" style="271"/>
    <col min="13825" max="13825" width="2.875" style="271" customWidth="1"/>
    <col min="13826" max="13826" width="19.375" style="271" customWidth="1"/>
    <col min="13827" max="13827" width="4.375" style="271" customWidth="1"/>
    <col min="13828" max="13831" width="11.875" style="271" customWidth="1"/>
    <col min="13832" max="14080" width="9" style="271"/>
    <col min="14081" max="14081" width="2.875" style="271" customWidth="1"/>
    <col min="14082" max="14082" width="19.375" style="271" customWidth="1"/>
    <col min="14083" max="14083" width="4.375" style="271" customWidth="1"/>
    <col min="14084" max="14087" width="11.875" style="271" customWidth="1"/>
    <col min="14088" max="14336" width="9" style="271"/>
    <col min="14337" max="14337" width="2.875" style="271" customWidth="1"/>
    <col min="14338" max="14338" width="19.375" style="271" customWidth="1"/>
    <col min="14339" max="14339" width="4.375" style="271" customWidth="1"/>
    <col min="14340" max="14343" width="11.875" style="271" customWidth="1"/>
    <col min="14344" max="14592" width="9" style="271"/>
    <col min="14593" max="14593" width="2.875" style="271" customWidth="1"/>
    <col min="14594" max="14594" width="19.375" style="271" customWidth="1"/>
    <col min="14595" max="14595" width="4.375" style="271" customWidth="1"/>
    <col min="14596" max="14599" width="11.875" style="271" customWidth="1"/>
    <col min="14600" max="14848" width="9" style="271"/>
    <col min="14849" max="14849" width="2.875" style="271" customWidth="1"/>
    <col min="14850" max="14850" width="19.375" style="271" customWidth="1"/>
    <col min="14851" max="14851" width="4.375" style="271" customWidth="1"/>
    <col min="14852" max="14855" width="11.875" style="271" customWidth="1"/>
    <col min="14856" max="15104" width="9" style="271"/>
    <col min="15105" max="15105" width="2.875" style="271" customWidth="1"/>
    <col min="15106" max="15106" width="19.375" style="271" customWidth="1"/>
    <col min="15107" max="15107" width="4.375" style="271" customWidth="1"/>
    <col min="15108" max="15111" width="11.875" style="271" customWidth="1"/>
    <col min="15112" max="15360" width="9" style="271"/>
    <col min="15361" max="15361" width="2.875" style="271" customWidth="1"/>
    <col min="15362" max="15362" width="19.375" style="271" customWidth="1"/>
    <col min="15363" max="15363" width="4.375" style="271" customWidth="1"/>
    <col min="15364" max="15367" width="11.875" style="271" customWidth="1"/>
    <col min="15368" max="15616" width="9" style="271"/>
    <col min="15617" max="15617" width="2.875" style="271" customWidth="1"/>
    <col min="15618" max="15618" width="19.375" style="271" customWidth="1"/>
    <col min="15619" max="15619" width="4.375" style="271" customWidth="1"/>
    <col min="15620" max="15623" width="11.875" style="271" customWidth="1"/>
    <col min="15624" max="15872" width="9" style="271"/>
    <col min="15873" max="15873" width="2.875" style="271" customWidth="1"/>
    <col min="15874" max="15874" width="19.375" style="271" customWidth="1"/>
    <col min="15875" max="15875" width="4.375" style="271" customWidth="1"/>
    <col min="15876" max="15879" width="11.875" style="271" customWidth="1"/>
    <col min="15880" max="16128" width="9" style="271"/>
    <col min="16129" max="16129" width="2.875" style="271" customWidth="1"/>
    <col min="16130" max="16130" width="19.375" style="271" customWidth="1"/>
    <col min="16131" max="16131" width="4.375" style="271" customWidth="1"/>
    <col min="16132" max="16135" width="11.875" style="271" customWidth="1"/>
    <col min="16136" max="16384" width="9" style="271"/>
  </cols>
  <sheetData>
    <row r="1" spans="1:13" ht="15" customHeight="1">
      <c r="A1" s="269"/>
      <c r="B1" s="270"/>
    </row>
    <row r="2" spans="1:13" ht="15" customHeight="1"/>
    <row r="3" spans="1:13" ht="15" customHeight="1">
      <c r="B3" s="272" t="s">
        <v>252</v>
      </c>
    </row>
    <row r="4" spans="1:13" ht="15" customHeight="1">
      <c r="B4" s="271" t="s">
        <v>171</v>
      </c>
      <c r="L4" s="273"/>
      <c r="M4" s="273"/>
    </row>
    <row r="5" spans="1:13" ht="15" customHeight="1" thickBot="1">
      <c r="B5" s="274" t="s">
        <v>278</v>
      </c>
      <c r="L5" s="273"/>
      <c r="M5" s="273"/>
    </row>
    <row r="6" spans="1:13" ht="15" customHeight="1">
      <c r="B6" s="590" t="s">
        <v>246</v>
      </c>
      <c r="C6" s="591"/>
      <c r="D6" s="594" t="s">
        <v>266</v>
      </c>
      <c r="E6" s="596"/>
      <c r="F6" s="174"/>
      <c r="J6" s="273"/>
      <c r="K6" s="273"/>
    </row>
    <row r="7" spans="1:13" s="275" customFormat="1" ht="45" customHeight="1" thickBot="1">
      <c r="B7" s="592"/>
      <c r="C7" s="593"/>
      <c r="D7" s="175" t="s">
        <v>248</v>
      </c>
      <c r="E7" s="176" t="s">
        <v>249</v>
      </c>
      <c r="F7" s="276"/>
      <c r="J7" s="273"/>
      <c r="K7" s="273"/>
    </row>
    <row r="8" spans="1:13" s="277" customFormat="1" ht="15" customHeight="1">
      <c r="B8" s="226" t="s">
        <v>172</v>
      </c>
      <c r="C8" s="278"/>
      <c r="D8" s="279" t="s">
        <v>20</v>
      </c>
      <c r="E8" s="280" t="s">
        <v>20</v>
      </c>
      <c r="F8" s="281"/>
      <c r="J8" s="273"/>
      <c r="K8" s="273"/>
    </row>
    <row r="9" spans="1:13" s="277" customFormat="1" ht="15" customHeight="1">
      <c r="B9" s="185" t="s">
        <v>0</v>
      </c>
      <c r="C9" s="282"/>
      <c r="D9" s="283" t="s">
        <v>20</v>
      </c>
      <c r="E9" s="284">
        <v>1.0999999999999999E-2</v>
      </c>
      <c r="F9" s="281"/>
    </row>
    <row r="10" spans="1:13" s="277" customFormat="1" ht="15" customHeight="1">
      <c r="B10" s="189" t="s">
        <v>173</v>
      </c>
      <c r="C10" s="285"/>
      <c r="D10" s="279" t="s">
        <v>20</v>
      </c>
      <c r="E10" s="280" t="s">
        <v>20</v>
      </c>
      <c r="F10" s="281"/>
    </row>
    <row r="11" spans="1:13" s="277" customFormat="1" ht="15" customHeight="1">
      <c r="B11" s="185" t="s">
        <v>1</v>
      </c>
      <c r="C11" s="282"/>
      <c r="D11" s="283" t="s">
        <v>20</v>
      </c>
      <c r="E11" s="284">
        <v>2.4E-2</v>
      </c>
      <c r="F11" s="281"/>
    </row>
    <row r="12" spans="1:13" s="277" customFormat="1" ht="15" customHeight="1">
      <c r="B12" s="189" t="s">
        <v>174</v>
      </c>
      <c r="C12" s="285"/>
      <c r="D12" s="286" t="s">
        <v>20</v>
      </c>
      <c r="E12" s="287" t="s">
        <v>20</v>
      </c>
      <c r="F12" s="281"/>
    </row>
    <row r="13" spans="1:13" s="277" customFormat="1" ht="15" customHeight="1">
      <c r="B13" s="196" t="s">
        <v>175</v>
      </c>
      <c r="C13" s="288"/>
      <c r="D13" s="289" t="s">
        <v>20</v>
      </c>
      <c r="E13" s="290" t="s">
        <v>20</v>
      </c>
      <c r="F13" s="281"/>
    </row>
    <row r="14" spans="1:13" s="277" customFormat="1" ht="15" customHeight="1">
      <c r="B14" s="196" t="s">
        <v>176</v>
      </c>
      <c r="C14" s="288"/>
      <c r="D14" s="291" t="s">
        <v>20</v>
      </c>
      <c r="E14" s="290" t="s">
        <v>20</v>
      </c>
      <c r="F14" s="281"/>
    </row>
    <row r="15" spans="1:13" s="277" customFormat="1" ht="15" customHeight="1">
      <c r="B15" s="185" t="s">
        <v>2</v>
      </c>
      <c r="C15" s="282"/>
      <c r="D15" s="283" t="s">
        <v>20</v>
      </c>
      <c r="E15" s="292">
        <v>0.15</v>
      </c>
      <c r="F15" s="281"/>
    </row>
    <row r="16" spans="1:13" s="277" customFormat="1" ht="15" customHeight="1">
      <c r="B16" s="189" t="s">
        <v>177</v>
      </c>
      <c r="C16" s="285"/>
      <c r="D16" s="286" t="s">
        <v>20</v>
      </c>
      <c r="E16" s="287" t="s">
        <v>20</v>
      </c>
      <c r="F16" s="281"/>
    </row>
    <row r="17" spans="2:6" s="277" customFormat="1" ht="15" customHeight="1">
      <c r="B17" s="185" t="s">
        <v>3</v>
      </c>
      <c r="C17" s="282"/>
      <c r="D17" s="283" t="s">
        <v>20</v>
      </c>
      <c r="E17" s="293" t="s">
        <v>20</v>
      </c>
      <c r="F17" s="294"/>
    </row>
    <row r="18" spans="2:6" s="277" customFormat="1" ht="15" customHeight="1">
      <c r="B18" s="210" t="s">
        <v>4</v>
      </c>
      <c r="C18" s="295"/>
      <c r="D18" s="296" t="s">
        <v>20</v>
      </c>
      <c r="E18" s="297">
        <v>1.1000000000000001</v>
      </c>
      <c r="F18" s="298"/>
    </row>
    <row r="19" spans="2:6" s="277" customFormat="1" ht="15" customHeight="1" thickBot="1">
      <c r="B19" s="299" t="s">
        <v>178</v>
      </c>
      <c r="C19" s="300"/>
      <c r="D19" s="301" t="s">
        <v>20</v>
      </c>
      <c r="E19" s="302">
        <v>1.3</v>
      </c>
      <c r="F19" s="298"/>
    </row>
    <row r="20" spans="2:6" s="277" customFormat="1" ht="15" customHeight="1">
      <c r="B20" s="226" t="s">
        <v>179</v>
      </c>
      <c r="C20" s="278"/>
      <c r="D20" s="303">
        <v>1.6E-2</v>
      </c>
      <c r="E20" s="304">
        <v>2.8000000000000001E-2</v>
      </c>
      <c r="F20" s="305"/>
    </row>
    <row r="21" spans="2:6" s="277" customFormat="1" ht="15" customHeight="1">
      <c r="B21" s="185" t="s">
        <v>5</v>
      </c>
      <c r="C21" s="282"/>
      <c r="D21" s="306">
        <v>0.42</v>
      </c>
      <c r="E21" s="307">
        <v>1.2</v>
      </c>
      <c r="F21" s="298"/>
    </row>
    <row r="22" spans="2:6" s="277" customFormat="1" ht="15" customHeight="1">
      <c r="B22" s="181" t="s">
        <v>180</v>
      </c>
      <c r="C22" s="308"/>
      <c r="D22" s="309">
        <v>1.6E-2</v>
      </c>
      <c r="E22" s="310">
        <v>4.5999999999999999E-2</v>
      </c>
      <c r="F22" s="305"/>
    </row>
    <row r="23" spans="2:6" s="277" customFormat="1" ht="15" customHeight="1">
      <c r="B23" s="196" t="s">
        <v>181</v>
      </c>
      <c r="C23" s="288"/>
      <c r="D23" s="311">
        <v>0.03</v>
      </c>
      <c r="E23" s="312">
        <v>0.06</v>
      </c>
      <c r="F23" s="305"/>
    </row>
    <row r="24" spans="2:6" s="277" customFormat="1" ht="15" customHeight="1">
      <c r="B24" s="185" t="s">
        <v>6</v>
      </c>
      <c r="C24" s="282"/>
      <c r="D24" s="306">
        <v>0.81</v>
      </c>
      <c r="E24" s="307">
        <v>2.2999999999999998</v>
      </c>
      <c r="F24" s="298"/>
    </row>
    <row r="25" spans="2:6" s="277" customFormat="1" ht="15" customHeight="1">
      <c r="B25" s="181" t="s">
        <v>182</v>
      </c>
      <c r="C25" s="308"/>
      <c r="D25" s="313">
        <v>0.23</v>
      </c>
      <c r="E25" s="314">
        <v>0.9</v>
      </c>
      <c r="F25" s="298"/>
    </row>
    <row r="26" spans="2:6" s="277" customFormat="1" ht="15" customHeight="1">
      <c r="B26" s="185" t="s">
        <v>7</v>
      </c>
      <c r="C26" s="282"/>
      <c r="D26" s="315">
        <v>1.8</v>
      </c>
      <c r="E26" s="307">
        <v>8.4</v>
      </c>
      <c r="F26" s="298"/>
    </row>
    <row r="27" spans="2:6" s="277" customFormat="1" ht="15" customHeight="1">
      <c r="B27" s="181" t="s">
        <v>183</v>
      </c>
      <c r="C27" s="308"/>
      <c r="D27" s="316">
        <v>1.8</v>
      </c>
      <c r="E27" s="317">
        <v>16</v>
      </c>
      <c r="F27" s="298"/>
    </row>
    <row r="28" spans="2:6" s="277" customFormat="1" ht="15" customHeight="1">
      <c r="B28" s="185" t="s">
        <v>8</v>
      </c>
      <c r="C28" s="282"/>
      <c r="D28" s="315">
        <v>1.8</v>
      </c>
      <c r="E28" s="318">
        <v>16</v>
      </c>
      <c r="F28" s="298"/>
    </row>
    <row r="29" spans="2:6" s="277" customFormat="1" ht="15" customHeight="1">
      <c r="B29" s="210" t="s">
        <v>9</v>
      </c>
      <c r="C29" s="295"/>
      <c r="D29" s="319">
        <v>2.2000000000000002</v>
      </c>
      <c r="E29" s="320">
        <v>35</v>
      </c>
      <c r="F29" s="298"/>
    </row>
    <row r="30" spans="2:6" s="277" customFormat="1" ht="15" customHeight="1" thickBot="1">
      <c r="B30" s="299" t="s">
        <v>184</v>
      </c>
      <c r="C30" s="300"/>
      <c r="D30" s="321">
        <v>7</v>
      </c>
      <c r="E30" s="322">
        <v>63</v>
      </c>
      <c r="F30" s="298"/>
    </row>
    <row r="31" spans="2:6" s="277" customFormat="1" ht="15" customHeight="1" thickBot="1">
      <c r="B31" s="238" t="s">
        <v>185</v>
      </c>
      <c r="C31" s="323"/>
      <c r="D31" s="324">
        <v>7</v>
      </c>
      <c r="E31" s="325">
        <v>65</v>
      </c>
      <c r="F31" s="298"/>
    </row>
    <row r="32" spans="2:6" s="277" customFormat="1" ht="15" customHeight="1">
      <c r="B32" s="326"/>
      <c r="C32" s="174"/>
      <c r="D32" s="174"/>
      <c r="E32" s="174"/>
      <c r="F32" s="174"/>
    </row>
    <row r="33" spans="2:6" s="173" customFormat="1" ht="15" customHeight="1" thickBot="1">
      <c r="B33" s="327" t="s">
        <v>279</v>
      </c>
    </row>
    <row r="34" spans="2:6" s="173" customFormat="1" ht="15" customHeight="1">
      <c r="B34" s="590" t="s">
        <v>246</v>
      </c>
      <c r="C34" s="591"/>
      <c r="D34" s="594" t="s">
        <v>266</v>
      </c>
      <c r="E34" s="596"/>
      <c r="F34" s="174"/>
    </row>
    <row r="35" spans="2:6" s="173" customFormat="1" ht="45" customHeight="1" thickBot="1">
      <c r="B35" s="592"/>
      <c r="C35" s="593"/>
      <c r="D35" s="175" t="str">
        <f>D7</f>
        <v>乾燥前
汚泥</v>
      </c>
      <c r="E35" s="176" t="str">
        <f>E7</f>
        <v>乾燥後
汚泥</v>
      </c>
      <c r="F35" s="276"/>
    </row>
    <row r="36" spans="2:6" s="173" customFormat="1" ht="15" customHeight="1">
      <c r="B36" s="328" t="s">
        <v>26</v>
      </c>
      <c r="C36" s="329"/>
      <c r="D36" s="330">
        <v>1E-3</v>
      </c>
      <c r="E36" s="331">
        <v>1E-3</v>
      </c>
      <c r="F36" s="332"/>
    </row>
    <row r="37" spans="2:6" s="173" customFormat="1" ht="15" customHeight="1">
      <c r="B37" s="333" t="s">
        <v>27</v>
      </c>
      <c r="C37" s="334"/>
      <c r="D37" s="335">
        <v>3.0000000000000001E-3</v>
      </c>
      <c r="E37" s="336">
        <v>3.0000000000000001E-3</v>
      </c>
      <c r="F37" s="337"/>
    </row>
    <row r="38" spans="2:6" s="173" customFormat="1" ht="15" customHeight="1">
      <c r="B38" s="181" t="s">
        <v>174</v>
      </c>
      <c r="C38" s="334"/>
      <c r="D38" s="335">
        <v>1.5E-3</v>
      </c>
      <c r="E38" s="336">
        <v>1.5E-3</v>
      </c>
      <c r="F38" s="332"/>
    </row>
    <row r="39" spans="2:6" s="173" customFormat="1" ht="15" customHeight="1">
      <c r="B39" s="196" t="s">
        <v>175</v>
      </c>
      <c r="C39" s="334"/>
      <c r="D39" s="335">
        <v>2E-3</v>
      </c>
      <c r="E39" s="336">
        <v>2E-3</v>
      </c>
      <c r="F39" s="332"/>
    </row>
    <row r="40" spans="2:6" s="173" customFormat="1" ht="15" customHeight="1">
      <c r="B40" s="196" t="s">
        <v>176</v>
      </c>
      <c r="C40" s="334"/>
      <c r="D40" s="335">
        <v>1.5E-3</v>
      </c>
      <c r="E40" s="336">
        <v>1.5E-3</v>
      </c>
      <c r="F40" s="332"/>
    </row>
    <row r="41" spans="2:6" s="173" customFormat="1" ht="15" customHeight="1">
      <c r="B41" s="333" t="s">
        <v>177</v>
      </c>
      <c r="C41" s="334"/>
      <c r="D41" s="338">
        <v>1E-4</v>
      </c>
      <c r="E41" s="339">
        <v>1E-4</v>
      </c>
      <c r="F41" s="340"/>
    </row>
    <row r="42" spans="2:6" s="173" customFormat="1" ht="15" customHeight="1">
      <c r="B42" s="341" t="s">
        <v>4</v>
      </c>
      <c r="C42" s="342"/>
      <c r="D42" s="343">
        <v>9.0000000000000002E-6</v>
      </c>
      <c r="E42" s="344">
        <v>3.4000000000000002E-4</v>
      </c>
      <c r="F42" s="340"/>
    </row>
    <row r="43" spans="2:6" s="173" customFormat="1" ht="15" customHeight="1">
      <c r="B43" s="345" t="s">
        <v>32</v>
      </c>
      <c r="C43" s="346"/>
      <c r="D43" s="347">
        <v>1.6000000000000001E-3</v>
      </c>
      <c r="E43" s="348">
        <v>2.8E-3</v>
      </c>
      <c r="F43" s="332"/>
    </row>
    <row r="44" spans="2:6" s="173" customFormat="1" ht="15" customHeight="1">
      <c r="B44" s="333" t="s">
        <v>33</v>
      </c>
      <c r="C44" s="334"/>
      <c r="D44" s="338">
        <v>4.8000000000000001E-4</v>
      </c>
      <c r="E44" s="336">
        <v>1.4E-3</v>
      </c>
      <c r="F44" s="332"/>
    </row>
    <row r="45" spans="2:6" s="173" customFormat="1" ht="15" customHeight="1">
      <c r="B45" s="333" t="s">
        <v>34</v>
      </c>
      <c r="C45" s="334"/>
      <c r="D45" s="335">
        <v>9.5999999999999992E-3</v>
      </c>
      <c r="E45" s="349">
        <v>1.7000000000000001E-2</v>
      </c>
      <c r="F45" s="337"/>
    </row>
    <row r="46" spans="2:6" s="173" customFormat="1" ht="15" customHeight="1">
      <c r="B46" s="333" t="s">
        <v>35</v>
      </c>
      <c r="C46" s="334"/>
      <c r="D46" s="350">
        <v>2.3E-2</v>
      </c>
      <c r="E46" s="349">
        <v>0.09</v>
      </c>
      <c r="F46" s="337"/>
    </row>
    <row r="47" spans="2:6" s="173" customFormat="1" ht="15" customHeight="1">
      <c r="B47" s="351" t="s">
        <v>36</v>
      </c>
      <c r="C47" s="352"/>
      <c r="D47" s="350">
        <v>1.7999999999999999E-2</v>
      </c>
      <c r="E47" s="353">
        <v>0.16</v>
      </c>
      <c r="F47" s="337"/>
    </row>
    <row r="48" spans="2:6" s="173" customFormat="1" ht="15" customHeight="1" thickBot="1">
      <c r="B48" s="354" t="s">
        <v>9</v>
      </c>
      <c r="C48" s="355"/>
      <c r="D48" s="356">
        <v>6.6E-4</v>
      </c>
      <c r="E48" s="357">
        <v>1.0999999999999999E-2</v>
      </c>
      <c r="F48" s="337"/>
    </row>
    <row r="49" spans="2:6" s="173" customFormat="1" ht="15" customHeight="1" thickTop="1">
      <c r="B49" s="597" t="s">
        <v>253</v>
      </c>
      <c r="C49" s="598"/>
      <c r="D49" s="358">
        <v>6.2E-2</v>
      </c>
      <c r="E49" s="359">
        <v>0.28999999999999998</v>
      </c>
      <c r="F49" s="360"/>
    </row>
    <row r="50" spans="2:6" s="173" customFormat="1" ht="15" customHeight="1" thickBot="1">
      <c r="B50" s="588" t="s">
        <v>267</v>
      </c>
      <c r="C50" s="589"/>
      <c r="D50" s="361">
        <v>5.2999999999999999E-2</v>
      </c>
      <c r="E50" s="362">
        <v>0.28000000000000003</v>
      </c>
      <c r="F50" s="360"/>
    </row>
    <row r="51" spans="2:6" ht="15" customHeight="1">
      <c r="B51" s="363" t="s">
        <v>254</v>
      </c>
    </row>
    <row r="52" spans="2:6" ht="15" customHeight="1">
      <c r="B52" s="271" t="s">
        <v>255</v>
      </c>
    </row>
    <row r="53" spans="2:6" ht="15" customHeight="1"/>
  </sheetData>
  <mergeCells count="6">
    <mergeCell ref="B50:C50"/>
    <mergeCell ref="B6:C7"/>
    <mergeCell ref="D6:E6"/>
    <mergeCell ref="B34:C35"/>
    <mergeCell ref="D34:E34"/>
    <mergeCell ref="B49:C49"/>
  </mergeCells>
  <phoneticPr fontId="9"/>
  <conditionalFormatting sqref="D36:F50">
    <cfRule type="expression" dxfId="0" priority="1" stopIfTrue="1">
      <formula>ISERROR(D36)</formula>
    </cfRule>
  </conditionalFormatting>
  <pageMargins left="0.98425196850393704" right="0.19685039370078741" top="0.38" bottom="0.39" header="0.19685039370078741" footer="0.2"/>
  <pageSetup paperSize="9" fitToWidth="0" orientation="portrait" r:id="rId1"/>
  <headerFooter alignWithMargins="0">
    <oddFooter xml:space="preserve">&amp;C&amp;"ＭＳ 明朝,標準"&amp;14 &amp;10 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"/>
  <sheetViews>
    <sheetView tabSelected="1" view="pageBreakPreview" zoomScaleNormal="100" zoomScaleSheetLayoutView="100" workbookViewId="0">
      <pane xSplit="3" ySplit="7" topLeftCell="D8" activePane="bottomRight" state="frozen"/>
      <selection activeCell="M84" sqref="M84"/>
      <selection pane="topRight" activeCell="M84" sqref="M84"/>
      <selection pane="bottomLeft" activeCell="M84" sqref="M84"/>
      <selection pane="bottomRight" activeCell="M84" sqref="M84"/>
    </sheetView>
  </sheetViews>
  <sheetFormatPr defaultRowHeight="12.75"/>
  <cols>
    <col min="1" max="1" width="2.125" style="171" customWidth="1"/>
    <col min="2" max="2" width="15.625" style="171" customWidth="1"/>
    <col min="3" max="3" width="32.125" style="171" customWidth="1"/>
    <col min="4" max="7" width="11.875" style="171" customWidth="1"/>
    <col min="8" max="256" width="9" style="171"/>
    <col min="257" max="257" width="2.125" style="171" customWidth="1"/>
    <col min="258" max="258" width="15.625" style="171" customWidth="1"/>
    <col min="259" max="259" width="32.125" style="171" customWidth="1"/>
    <col min="260" max="263" width="11.875" style="171" customWidth="1"/>
    <col min="264" max="512" width="9" style="171"/>
    <col min="513" max="513" width="2.125" style="171" customWidth="1"/>
    <col min="514" max="514" width="15.625" style="171" customWidth="1"/>
    <col min="515" max="515" width="32.125" style="171" customWidth="1"/>
    <col min="516" max="519" width="11.875" style="171" customWidth="1"/>
    <col min="520" max="768" width="9" style="171"/>
    <col min="769" max="769" width="2.125" style="171" customWidth="1"/>
    <col min="770" max="770" width="15.625" style="171" customWidth="1"/>
    <col min="771" max="771" width="32.125" style="171" customWidth="1"/>
    <col min="772" max="775" width="11.875" style="171" customWidth="1"/>
    <col min="776" max="1024" width="9" style="171"/>
    <col min="1025" max="1025" width="2.125" style="171" customWidth="1"/>
    <col min="1026" max="1026" width="15.625" style="171" customWidth="1"/>
    <col min="1027" max="1027" width="32.125" style="171" customWidth="1"/>
    <col min="1028" max="1031" width="11.875" style="171" customWidth="1"/>
    <col min="1032" max="1280" width="9" style="171"/>
    <col min="1281" max="1281" width="2.125" style="171" customWidth="1"/>
    <col min="1282" max="1282" width="15.625" style="171" customWidth="1"/>
    <col min="1283" max="1283" width="32.125" style="171" customWidth="1"/>
    <col min="1284" max="1287" width="11.875" style="171" customWidth="1"/>
    <col min="1288" max="1536" width="9" style="171"/>
    <col min="1537" max="1537" width="2.125" style="171" customWidth="1"/>
    <col min="1538" max="1538" width="15.625" style="171" customWidth="1"/>
    <col min="1539" max="1539" width="32.125" style="171" customWidth="1"/>
    <col min="1540" max="1543" width="11.875" style="171" customWidth="1"/>
    <col min="1544" max="1792" width="9" style="171"/>
    <col min="1793" max="1793" width="2.125" style="171" customWidth="1"/>
    <col min="1794" max="1794" width="15.625" style="171" customWidth="1"/>
    <col min="1795" max="1795" width="32.125" style="171" customWidth="1"/>
    <col min="1796" max="1799" width="11.875" style="171" customWidth="1"/>
    <col min="1800" max="2048" width="9" style="171"/>
    <col min="2049" max="2049" width="2.125" style="171" customWidth="1"/>
    <col min="2050" max="2050" width="15.625" style="171" customWidth="1"/>
    <col min="2051" max="2051" width="32.125" style="171" customWidth="1"/>
    <col min="2052" max="2055" width="11.875" style="171" customWidth="1"/>
    <col min="2056" max="2304" width="9" style="171"/>
    <col min="2305" max="2305" width="2.125" style="171" customWidth="1"/>
    <col min="2306" max="2306" width="15.625" style="171" customWidth="1"/>
    <col min="2307" max="2307" width="32.125" style="171" customWidth="1"/>
    <col min="2308" max="2311" width="11.875" style="171" customWidth="1"/>
    <col min="2312" max="2560" width="9" style="171"/>
    <col min="2561" max="2561" width="2.125" style="171" customWidth="1"/>
    <col min="2562" max="2562" width="15.625" style="171" customWidth="1"/>
    <col min="2563" max="2563" width="32.125" style="171" customWidth="1"/>
    <col min="2564" max="2567" width="11.875" style="171" customWidth="1"/>
    <col min="2568" max="2816" width="9" style="171"/>
    <col min="2817" max="2817" width="2.125" style="171" customWidth="1"/>
    <col min="2818" max="2818" width="15.625" style="171" customWidth="1"/>
    <col min="2819" max="2819" width="32.125" style="171" customWidth="1"/>
    <col min="2820" max="2823" width="11.875" style="171" customWidth="1"/>
    <col min="2824" max="3072" width="9" style="171"/>
    <col min="3073" max="3073" width="2.125" style="171" customWidth="1"/>
    <col min="3074" max="3074" width="15.625" style="171" customWidth="1"/>
    <col min="3075" max="3075" width="32.125" style="171" customWidth="1"/>
    <col min="3076" max="3079" width="11.875" style="171" customWidth="1"/>
    <col min="3080" max="3328" width="9" style="171"/>
    <col min="3329" max="3329" width="2.125" style="171" customWidth="1"/>
    <col min="3330" max="3330" width="15.625" style="171" customWidth="1"/>
    <col min="3331" max="3331" width="32.125" style="171" customWidth="1"/>
    <col min="3332" max="3335" width="11.875" style="171" customWidth="1"/>
    <col min="3336" max="3584" width="9" style="171"/>
    <col min="3585" max="3585" width="2.125" style="171" customWidth="1"/>
    <col min="3586" max="3586" width="15.625" style="171" customWidth="1"/>
    <col min="3587" max="3587" width="32.125" style="171" customWidth="1"/>
    <col min="3588" max="3591" width="11.875" style="171" customWidth="1"/>
    <col min="3592" max="3840" width="9" style="171"/>
    <col min="3841" max="3841" width="2.125" style="171" customWidth="1"/>
    <col min="3842" max="3842" width="15.625" style="171" customWidth="1"/>
    <col min="3843" max="3843" width="32.125" style="171" customWidth="1"/>
    <col min="3844" max="3847" width="11.875" style="171" customWidth="1"/>
    <col min="3848" max="4096" width="9" style="171"/>
    <col min="4097" max="4097" width="2.125" style="171" customWidth="1"/>
    <col min="4098" max="4098" width="15.625" style="171" customWidth="1"/>
    <col min="4099" max="4099" width="32.125" style="171" customWidth="1"/>
    <col min="4100" max="4103" width="11.875" style="171" customWidth="1"/>
    <col min="4104" max="4352" width="9" style="171"/>
    <col min="4353" max="4353" width="2.125" style="171" customWidth="1"/>
    <col min="4354" max="4354" width="15.625" style="171" customWidth="1"/>
    <col min="4355" max="4355" width="32.125" style="171" customWidth="1"/>
    <col min="4356" max="4359" width="11.875" style="171" customWidth="1"/>
    <col min="4360" max="4608" width="9" style="171"/>
    <col min="4609" max="4609" width="2.125" style="171" customWidth="1"/>
    <col min="4610" max="4610" width="15.625" style="171" customWidth="1"/>
    <col min="4611" max="4611" width="32.125" style="171" customWidth="1"/>
    <col min="4612" max="4615" width="11.875" style="171" customWidth="1"/>
    <col min="4616" max="4864" width="9" style="171"/>
    <col min="4865" max="4865" width="2.125" style="171" customWidth="1"/>
    <col min="4866" max="4866" width="15.625" style="171" customWidth="1"/>
    <col min="4867" max="4867" width="32.125" style="171" customWidth="1"/>
    <col min="4868" max="4871" width="11.875" style="171" customWidth="1"/>
    <col min="4872" max="5120" width="9" style="171"/>
    <col min="5121" max="5121" width="2.125" style="171" customWidth="1"/>
    <col min="5122" max="5122" width="15.625" style="171" customWidth="1"/>
    <col min="5123" max="5123" width="32.125" style="171" customWidth="1"/>
    <col min="5124" max="5127" width="11.875" style="171" customWidth="1"/>
    <col min="5128" max="5376" width="9" style="171"/>
    <col min="5377" max="5377" width="2.125" style="171" customWidth="1"/>
    <col min="5378" max="5378" width="15.625" style="171" customWidth="1"/>
    <col min="5379" max="5379" width="32.125" style="171" customWidth="1"/>
    <col min="5380" max="5383" width="11.875" style="171" customWidth="1"/>
    <col min="5384" max="5632" width="9" style="171"/>
    <col min="5633" max="5633" width="2.125" style="171" customWidth="1"/>
    <col min="5634" max="5634" width="15.625" style="171" customWidth="1"/>
    <col min="5635" max="5635" width="32.125" style="171" customWidth="1"/>
    <col min="5636" max="5639" width="11.875" style="171" customWidth="1"/>
    <col min="5640" max="5888" width="9" style="171"/>
    <col min="5889" max="5889" width="2.125" style="171" customWidth="1"/>
    <col min="5890" max="5890" width="15.625" style="171" customWidth="1"/>
    <col min="5891" max="5891" width="32.125" style="171" customWidth="1"/>
    <col min="5892" max="5895" width="11.875" style="171" customWidth="1"/>
    <col min="5896" max="6144" width="9" style="171"/>
    <col min="6145" max="6145" width="2.125" style="171" customWidth="1"/>
    <col min="6146" max="6146" width="15.625" style="171" customWidth="1"/>
    <col min="6147" max="6147" width="32.125" style="171" customWidth="1"/>
    <col min="6148" max="6151" width="11.875" style="171" customWidth="1"/>
    <col min="6152" max="6400" width="9" style="171"/>
    <col min="6401" max="6401" width="2.125" style="171" customWidth="1"/>
    <col min="6402" max="6402" width="15.625" style="171" customWidth="1"/>
    <col min="6403" max="6403" width="32.125" style="171" customWidth="1"/>
    <col min="6404" max="6407" width="11.875" style="171" customWidth="1"/>
    <col min="6408" max="6656" width="9" style="171"/>
    <col min="6657" max="6657" width="2.125" style="171" customWidth="1"/>
    <col min="6658" max="6658" width="15.625" style="171" customWidth="1"/>
    <col min="6659" max="6659" width="32.125" style="171" customWidth="1"/>
    <col min="6660" max="6663" width="11.875" style="171" customWidth="1"/>
    <col min="6664" max="6912" width="9" style="171"/>
    <col min="6913" max="6913" width="2.125" style="171" customWidth="1"/>
    <col min="6914" max="6914" width="15.625" style="171" customWidth="1"/>
    <col min="6915" max="6915" width="32.125" style="171" customWidth="1"/>
    <col min="6916" max="6919" width="11.875" style="171" customWidth="1"/>
    <col min="6920" max="7168" width="9" style="171"/>
    <col min="7169" max="7169" width="2.125" style="171" customWidth="1"/>
    <col min="7170" max="7170" width="15.625" style="171" customWidth="1"/>
    <col min="7171" max="7171" width="32.125" style="171" customWidth="1"/>
    <col min="7172" max="7175" width="11.875" style="171" customWidth="1"/>
    <col min="7176" max="7424" width="9" style="171"/>
    <col min="7425" max="7425" width="2.125" style="171" customWidth="1"/>
    <col min="7426" max="7426" width="15.625" style="171" customWidth="1"/>
    <col min="7427" max="7427" width="32.125" style="171" customWidth="1"/>
    <col min="7428" max="7431" width="11.875" style="171" customWidth="1"/>
    <col min="7432" max="7680" width="9" style="171"/>
    <col min="7681" max="7681" width="2.125" style="171" customWidth="1"/>
    <col min="7682" max="7682" width="15.625" style="171" customWidth="1"/>
    <col min="7683" max="7683" width="32.125" style="171" customWidth="1"/>
    <col min="7684" max="7687" width="11.875" style="171" customWidth="1"/>
    <col min="7688" max="7936" width="9" style="171"/>
    <col min="7937" max="7937" width="2.125" style="171" customWidth="1"/>
    <col min="7938" max="7938" width="15.625" style="171" customWidth="1"/>
    <col min="7939" max="7939" width="32.125" style="171" customWidth="1"/>
    <col min="7940" max="7943" width="11.875" style="171" customWidth="1"/>
    <col min="7944" max="8192" width="9" style="171"/>
    <col min="8193" max="8193" width="2.125" style="171" customWidth="1"/>
    <col min="8194" max="8194" width="15.625" style="171" customWidth="1"/>
    <col min="8195" max="8195" width="32.125" style="171" customWidth="1"/>
    <col min="8196" max="8199" width="11.875" style="171" customWidth="1"/>
    <col min="8200" max="8448" width="9" style="171"/>
    <col min="8449" max="8449" width="2.125" style="171" customWidth="1"/>
    <col min="8450" max="8450" width="15.625" style="171" customWidth="1"/>
    <col min="8451" max="8451" width="32.125" style="171" customWidth="1"/>
    <col min="8452" max="8455" width="11.875" style="171" customWidth="1"/>
    <col min="8456" max="8704" width="9" style="171"/>
    <col min="8705" max="8705" width="2.125" style="171" customWidth="1"/>
    <col min="8706" max="8706" width="15.625" style="171" customWidth="1"/>
    <col min="8707" max="8707" width="32.125" style="171" customWidth="1"/>
    <col min="8708" max="8711" width="11.875" style="171" customWidth="1"/>
    <col min="8712" max="8960" width="9" style="171"/>
    <col min="8961" max="8961" width="2.125" style="171" customWidth="1"/>
    <col min="8962" max="8962" width="15.625" style="171" customWidth="1"/>
    <col min="8963" max="8963" width="32.125" style="171" customWidth="1"/>
    <col min="8964" max="8967" width="11.875" style="171" customWidth="1"/>
    <col min="8968" max="9216" width="9" style="171"/>
    <col min="9217" max="9217" width="2.125" style="171" customWidth="1"/>
    <col min="9218" max="9218" width="15.625" style="171" customWidth="1"/>
    <col min="9219" max="9219" width="32.125" style="171" customWidth="1"/>
    <col min="9220" max="9223" width="11.875" style="171" customWidth="1"/>
    <col min="9224" max="9472" width="9" style="171"/>
    <col min="9473" max="9473" width="2.125" style="171" customWidth="1"/>
    <col min="9474" max="9474" width="15.625" style="171" customWidth="1"/>
    <col min="9475" max="9475" width="32.125" style="171" customWidth="1"/>
    <col min="9476" max="9479" width="11.875" style="171" customWidth="1"/>
    <col min="9480" max="9728" width="9" style="171"/>
    <col min="9729" max="9729" width="2.125" style="171" customWidth="1"/>
    <col min="9730" max="9730" width="15.625" style="171" customWidth="1"/>
    <col min="9731" max="9731" width="32.125" style="171" customWidth="1"/>
    <col min="9732" max="9735" width="11.875" style="171" customWidth="1"/>
    <col min="9736" max="9984" width="9" style="171"/>
    <col min="9985" max="9985" width="2.125" style="171" customWidth="1"/>
    <col min="9986" max="9986" width="15.625" style="171" customWidth="1"/>
    <col min="9987" max="9987" width="32.125" style="171" customWidth="1"/>
    <col min="9988" max="9991" width="11.875" style="171" customWidth="1"/>
    <col min="9992" max="10240" width="9" style="171"/>
    <col min="10241" max="10241" width="2.125" style="171" customWidth="1"/>
    <col min="10242" max="10242" width="15.625" style="171" customWidth="1"/>
    <col min="10243" max="10243" width="32.125" style="171" customWidth="1"/>
    <col min="10244" max="10247" width="11.875" style="171" customWidth="1"/>
    <col min="10248" max="10496" width="9" style="171"/>
    <col min="10497" max="10497" width="2.125" style="171" customWidth="1"/>
    <col min="10498" max="10498" width="15.625" style="171" customWidth="1"/>
    <col min="10499" max="10499" width="32.125" style="171" customWidth="1"/>
    <col min="10500" max="10503" width="11.875" style="171" customWidth="1"/>
    <col min="10504" max="10752" width="9" style="171"/>
    <col min="10753" max="10753" width="2.125" style="171" customWidth="1"/>
    <col min="10754" max="10754" width="15.625" style="171" customWidth="1"/>
    <col min="10755" max="10755" width="32.125" style="171" customWidth="1"/>
    <col min="10756" max="10759" width="11.875" style="171" customWidth="1"/>
    <col min="10760" max="11008" width="9" style="171"/>
    <col min="11009" max="11009" width="2.125" style="171" customWidth="1"/>
    <col min="11010" max="11010" width="15.625" style="171" customWidth="1"/>
    <col min="11011" max="11011" width="32.125" style="171" customWidth="1"/>
    <col min="11012" max="11015" width="11.875" style="171" customWidth="1"/>
    <col min="11016" max="11264" width="9" style="171"/>
    <col min="11265" max="11265" width="2.125" style="171" customWidth="1"/>
    <col min="11266" max="11266" width="15.625" style="171" customWidth="1"/>
    <col min="11267" max="11267" width="32.125" style="171" customWidth="1"/>
    <col min="11268" max="11271" width="11.875" style="171" customWidth="1"/>
    <col min="11272" max="11520" width="9" style="171"/>
    <col min="11521" max="11521" width="2.125" style="171" customWidth="1"/>
    <col min="11522" max="11522" width="15.625" style="171" customWidth="1"/>
    <col min="11523" max="11523" width="32.125" style="171" customWidth="1"/>
    <col min="11524" max="11527" width="11.875" style="171" customWidth="1"/>
    <col min="11528" max="11776" width="9" style="171"/>
    <col min="11777" max="11777" width="2.125" style="171" customWidth="1"/>
    <col min="11778" max="11778" width="15.625" style="171" customWidth="1"/>
    <col min="11779" max="11779" width="32.125" style="171" customWidth="1"/>
    <col min="11780" max="11783" width="11.875" style="171" customWidth="1"/>
    <col min="11784" max="12032" width="9" style="171"/>
    <col min="12033" max="12033" width="2.125" style="171" customWidth="1"/>
    <col min="12034" max="12034" width="15.625" style="171" customWidth="1"/>
    <col min="12035" max="12035" width="32.125" style="171" customWidth="1"/>
    <col min="12036" max="12039" width="11.875" style="171" customWidth="1"/>
    <col min="12040" max="12288" width="9" style="171"/>
    <col min="12289" max="12289" width="2.125" style="171" customWidth="1"/>
    <col min="12290" max="12290" width="15.625" style="171" customWidth="1"/>
    <col min="12291" max="12291" width="32.125" style="171" customWidth="1"/>
    <col min="12292" max="12295" width="11.875" style="171" customWidth="1"/>
    <col min="12296" max="12544" width="9" style="171"/>
    <col min="12545" max="12545" width="2.125" style="171" customWidth="1"/>
    <col min="12546" max="12546" width="15.625" style="171" customWidth="1"/>
    <col min="12547" max="12547" width="32.125" style="171" customWidth="1"/>
    <col min="12548" max="12551" width="11.875" style="171" customWidth="1"/>
    <col min="12552" max="12800" width="9" style="171"/>
    <col min="12801" max="12801" width="2.125" style="171" customWidth="1"/>
    <col min="12802" max="12802" width="15.625" style="171" customWidth="1"/>
    <col min="12803" max="12803" width="32.125" style="171" customWidth="1"/>
    <col min="12804" max="12807" width="11.875" style="171" customWidth="1"/>
    <col min="12808" max="13056" width="9" style="171"/>
    <col min="13057" max="13057" width="2.125" style="171" customWidth="1"/>
    <col min="13058" max="13058" width="15.625" style="171" customWidth="1"/>
    <col min="13059" max="13059" width="32.125" style="171" customWidth="1"/>
    <col min="13060" max="13063" width="11.875" style="171" customWidth="1"/>
    <col min="13064" max="13312" width="9" style="171"/>
    <col min="13313" max="13313" width="2.125" style="171" customWidth="1"/>
    <col min="13314" max="13314" width="15.625" style="171" customWidth="1"/>
    <col min="13315" max="13315" width="32.125" style="171" customWidth="1"/>
    <col min="13316" max="13319" width="11.875" style="171" customWidth="1"/>
    <col min="13320" max="13568" width="9" style="171"/>
    <col min="13569" max="13569" width="2.125" style="171" customWidth="1"/>
    <col min="13570" max="13570" width="15.625" style="171" customWidth="1"/>
    <col min="13571" max="13571" width="32.125" style="171" customWidth="1"/>
    <col min="13572" max="13575" width="11.875" style="171" customWidth="1"/>
    <col min="13576" max="13824" width="9" style="171"/>
    <col min="13825" max="13825" width="2.125" style="171" customWidth="1"/>
    <col min="13826" max="13826" width="15.625" style="171" customWidth="1"/>
    <col min="13827" max="13827" width="32.125" style="171" customWidth="1"/>
    <col min="13828" max="13831" width="11.875" style="171" customWidth="1"/>
    <col min="13832" max="14080" width="9" style="171"/>
    <col min="14081" max="14081" width="2.125" style="171" customWidth="1"/>
    <col min="14082" max="14082" width="15.625" style="171" customWidth="1"/>
    <col min="14083" max="14083" width="32.125" style="171" customWidth="1"/>
    <col min="14084" max="14087" width="11.875" style="171" customWidth="1"/>
    <col min="14088" max="14336" width="9" style="171"/>
    <col min="14337" max="14337" width="2.125" style="171" customWidth="1"/>
    <col min="14338" max="14338" width="15.625" style="171" customWidth="1"/>
    <col min="14339" max="14339" width="32.125" style="171" customWidth="1"/>
    <col min="14340" max="14343" width="11.875" style="171" customWidth="1"/>
    <col min="14344" max="14592" width="9" style="171"/>
    <col min="14593" max="14593" width="2.125" style="171" customWidth="1"/>
    <col min="14594" max="14594" width="15.625" style="171" customWidth="1"/>
    <col min="14595" max="14595" width="32.125" style="171" customWidth="1"/>
    <col min="14596" max="14599" width="11.875" style="171" customWidth="1"/>
    <col min="14600" max="14848" width="9" style="171"/>
    <col min="14849" max="14849" width="2.125" style="171" customWidth="1"/>
    <col min="14850" max="14850" width="15.625" style="171" customWidth="1"/>
    <col min="14851" max="14851" width="32.125" style="171" customWidth="1"/>
    <col min="14852" max="14855" width="11.875" style="171" customWidth="1"/>
    <col min="14856" max="15104" width="9" style="171"/>
    <col min="15105" max="15105" width="2.125" style="171" customWidth="1"/>
    <col min="15106" max="15106" width="15.625" style="171" customWidth="1"/>
    <col min="15107" max="15107" width="32.125" style="171" customWidth="1"/>
    <col min="15108" max="15111" width="11.875" style="171" customWidth="1"/>
    <col min="15112" max="15360" width="9" style="171"/>
    <col min="15361" max="15361" width="2.125" style="171" customWidth="1"/>
    <col min="15362" max="15362" width="15.625" style="171" customWidth="1"/>
    <col min="15363" max="15363" width="32.125" style="171" customWidth="1"/>
    <col min="15364" max="15367" width="11.875" style="171" customWidth="1"/>
    <col min="15368" max="15616" width="9" style="171"/>
    <col min="15617" max="15617" width="2.125" style="171" customWidth="1"/>
    <col min="15618" max="15618" width="15.625" style="171" customWidth="1"/>
    <col min="15619" max="15619" width="32.125" style="171" customWidth="1"/>
    <col min="15620" max="15623" width="11.875" style="171" customWidth="1"/>
    <col min="15624" max="15872" width="9" style="171"/>
    <col min="15873" max="15873" width="2.125" style="171" customWidth="1"/>
    <col min="15874" max="15874" width="15.625" style="171" customWidth="1"/>
    <col min="15875" max="15875" width="32.125" style="171" customWidth="1"/>
    <col min="15876" max="15879" width="11.875" style="171" customWidth="1"/>
    <col min="15880" max="16128" width="9" style="171"/>
    <col min="16129" max="16129" width="2.125" style="171" customWidth="1"/>
    <col min="16130" max="16130" width="15.625" style="171" customWidth="1"/>
    <col min="16131" max="16131" width="32.125" style="171" customWidth="1"/>
    <col min="16132" max="16135" width="11.875" style="171" customWidth="1"/>
    <col min="16136" max="16384" width="9" style="171"/>
  </cols>
  <sheetData>
    <row r="1" spans="2:5" ht="15" hidden="1" customHeight="1"/>
    <row r="2" spans="2:5" ht="15" customHeight="1"/>
    <row r="3" spans="2:5" ht="15" customHeight="1"/>
    <row r="4" spans="2:5" ht="15" customHeight="1"/>
    <row r="5" spans="2:5" ht="15" customHeight="1" thickBot="1">
      <c r="B5" s="172" t="s">
        <v>245</v>
      </c>
      <c r="C5" s="173"/>
      <c r="D5" s="174"/>
    </row>
    <row r="6" spans="2:5" ht="15" customHeight="1">
      <c r="B6" s="590" t="s">
        <v>246</v>
      </c>
      <c r="C6" s="591"/>
      <c r="D6" s="594" t="s">
        <v>247</v>
      </c>
      <c r="E6" s="596"/>
    </row>
    <row r="7" spans="2:5" ht="45" customHeight="1" thickBot="1">
      <c r="B7" s="599"/>
      <c r="C7" s="600"/>
      <c r="D7" s="175" t="s">
        <v>248</v>
      </c>
      <c r="E7" s="176" t="s">
        <v>249</v>
      </c>
    </row>
    <row r="8" spans="2:5" ht="15" customHeight="1">
      <c r="B8" s="177" t="s">
        <v>10</v>
      </c>
      <c r="C8" s="178"/>
      <c r="D8" s="179" t="s">
        <v>20</v>
      </c>
      <c r="E8" s="180" t="s">
        <v>20</v>
      </c>
    </row>
    <row r="9" spans="2:5" ht="15" customHeight="1">
      <c r="B9" s="181" t="s">
        <v>186</v>
      </c>
      <c r="C9" s="182"/>
      <c r="D9" s="183" t="s">
        <v>20</v>
      </c>
      <c r="E9" s="184">
        <v>0.12</v>
      </c>
    </row>
    <row r="10" spans="2:5" ht="15" customHeight="1">
      <c r="B10" s="185" t="s">
        <v>11</v>
      </c>
      <c r="C10" s="186"/>
      <c r="D10" s="187" t="s">
        <v>20</v>
      </c>
      <c r="E10" s="188">
        <v>0.72</v>
      </c>
    </row>
    <row r="11" spans="2:5" ht="15" customHeight="1">
      <c r="B11" s="189" t="s">
        <v>187</v>
      </c>
      <c r="C11" s="190"/>
      <c r="D11" s="191">
        <v>0.04</v>
      </c>
      <c r="E11" s="192">
        <v>0.1</v>
      </c>
    </row>
    <row r="12" spans="2:5" ht="15" customHeight="1">
      <c r="B12" s="185" t="s">
        <v>12</v>
      </c>
      <c r="C12" s="186"/>
      <c r="D12" s="193">
        <v>0.04</v>
      </c>
      <c r="E12" s="188">
        <v>0.57999999999999996</v>
      </c>
    </row>
    <row r="13" spans="2:5" ht="15" customHeight="1">
      <c r="B13" s="181" t="s">
        <v>188</v>
      </c>
      <c r="C13" s="182"/>
      <c r="D13" s="194">
        <v>7.0000000000000007E-2</v>
      </c>
      <c r="E13" s="184">
        <v>0.33</v>
      </c>
    </row>
    <row r="14" spans="2:5" ht="15" customHeight="1">
      <c r="B14" s="185" t="s">
        <v>13</v>
      </c>
      <c r="C14" s="186"/>
      <c r="D14" s="193">
        <v>0.15</v>
      </c>
      <c r="E14" s="195">
        <v>1.6</v>
      </c>
    </row>
    <row r="15" spans="2:5" ht="15" customHeight="1">
      <c r="B15" s="181" t="s">
        <v>189</v>
      </c>
      <c r="C15" s="182"/>
      <c r="D15" s="194">
        <v>0.18</v>
      </c>
      <c r="E15" s="184">
        <v>0.28000000000000003</v>
      </c>
    </row>
    <row r="16" spans="2:5" ht="15" customHeight="1">
      <c r="B16" s="196" t="s">
        <v>190</v>
      </c>
      <c r="C16" s="197"/>
      <c r="D16" s="198" t="s">
        <v>20</v>
      </c>
      <c r="E16" s="199">
        <v>0.06</v>
      </c>
    </row>
    <row r="17" spans="2:5" ht="15" customHeight="1">
      <c r="B17" s="185" t="s">
        <v>14</v>
      </c>
      <c r="C17" s="186"/>
      <c r="D17" s="193">
        <v>0.59</v>
      </c>
      <c r="E17" s="195">
        <v>1.9</v>
      </c>
    </row>
    <row r="18" spans="2:5" ht="15" customHeight="1">
      <c r="B18" s="181" t="s">
        <v>191</v>
      </c>
      <c r="C18" s="182"/>
      <c r="D18" s="194">
        <v>0.97</v>
      </c>
      <c r="E18" s="200">
        <v>1.8</v>
      </c>
    </row>
    <row r="19" spans="2:5" ht="15" customHeight="1">
      <c r="B19" s="196" t="s">
        <v>192</v>
      </c>
      <c r="C19" s="197"/>
      <c r="D19" s="201">
        <v>0.55000000000000004</v>
      </c>
      <c r="E19" s="202">
        <v>1.3</v>
      </c>
    </row>
    <row r="20" spans="2:5" ht="15" customHeight="1">
      <c r="B20" s="185" t="s">
        <v>15</v>
      </c>
      <c r="C20" s="186"/>
      <c r="D20" s="203">
        <v>2.4</v>
      </c>
      <c r="E20" s="195">
        <v>5.6</v>
      </c>
    </row>
    <row r="21" spans="2:5" ht="15" customHeight="1">
      <c r="B21" s="181" t="s">
        <v>193</v>
      </c>
      <c r="C21" s="182"/>
      <c r="D21" s="204">
        <v>2.4</v>
      </c>
      <c r="E21" s="200">
        <v>4.5999999999999996</v>
      </c>
    </row>
    <row r="22" spans="2:5" ht="15" customHeight="1">
      <c r="B22" s="185" t="s">
        <v>16</v>
      </c>
      <c r="C22" s="186"/>
      <c r="D22" s="203">
        <v>6.2</v>
      </c>
      <c r="E22" s="205">
        <v>11</v>
      </c>
    </row>
    <row r="23" spans="2:5" ht="15" customHeight="1">
      <c r="B23" s="206" t="s">
        <v>17</v>
      </c>
      <c r="C23" s="207"/>
      <c r="D23" s="208">
        <v>30</v>
      </c>
      <c r="E23" s="209">
        <v>57</v>
      </c>
    </row>
    <row r="24" spans="2:5" ht="15" customHeight="1">
      <c r="B24" s="210" t="s">
        <v>194</v>
      </c>
      <c r="C24" s="211"/>
      <c r="D24" s="212">
        <v>310</v>
      </c>
      <c r="E24" s="213">
        <v>420</v>
      </c>
    </row>
    <row r="25" spans="2:5" ht="15" customHeight="1" thickBot="1">
      <c r="B25" s="214" t="s">
        <v>195</v>
      </c>
      <c r="C25" s="215"/>
      <c r="D25" s="216">
        <v>36000</v>
      </c>
      <c r="E25" s="217">
        <v>35000</v>
      </c>
    </row>
    <row r="26" spans="2:5" ht="15" customHeight="1" thickTop="1" thickBot="1">
      <c r="B26" s="218" t="s">
        <v>196</v>
      </c>
      <c r="C26" s="219"/>
      <c r="D26" s="220">
        <v>36000</v>
      </c>
      <c r="E26" s="221">
        <v>36000</v>
      </c>
    </row>
    <row r="27" spans="2:5" ht="15" customHeight="1">
      <c r="B27" s="222"/>
      <c r="C27" s="222"/>
      <c r="D27" s="223"/>
    </row>
    <row r="28" spans="2:5" ht="15" customHeight="1">
      <c r="B28" s="224"/>
      <c r="C28" s="224"/>
      <c r="D28" s="225"/>
    </row>
    <row r="29" spans="2:5" ht="15" customHeight="1" thickBot="1">
      <c r="B29" s="172" t="s">
        <v>250</v>
      </c>
      <c r="C29" s="173"/>
      <c r="D29" s="174"/>
      <c r="E29" s="174"/>
    </row>
    <row r="30" spans="2:5" ht="15" customHeight="1">
      <c r="B30" s="590" t="s">
        <v>251</v>
      </c>
      <c r="C30" s="591"/>
      <c r="D30" s="594" t="s">
        <v>247</v>
      </c>
      <c r="E30" s="596"/>
    </row>
    <row r="31" spans="2:5" ht="45" customHeight="1" thickBot="1">
      <c r="B31" s="599"/>
      <c r="C31" s="600"/>
      <c r="D31" s="175" t="str">
        <f>D7</f>
        <v>乾燥前
汚泥</v>
      </c>
      <c r="E31" s="176" t="str">
        <f>E7</f>
        <v>乾燥後
汚泥</v>
      </c>
    </row>
    <row r="32" spans="2:5" ht="15" customHeight="1">
      <c r="B32" s="226" t="s">
        <v>197</v>
      </c>
      <c r="C32" s="227"/>
      <c r="D32" s="228">
        <v>18</v>
      </c>
      <c r="E32" s="229">
        <v>11</v>
      </c>
    </row>
    <row r="33" spans="2:5" ht="15" customHeight="1">
      <c r="B33" s="196" t="s">
        <v>198</v>
      </c>
      <c r="C33" s="197"/>
      <c r="D33" s="198" t="s">
        <v>20</v>
      </c>
      <c r="E33" s="230" t="s">
        <v>20</v>
      </c>
    </row>
    <row r="34" spans="2:5" ht="15" customHeight="1" thickBot="1">
      <c r="B34" s="231" t="s">
        <v>199</v>
      </c>
      <c r="C34" s="232"/>
      <c r="D34" s="233">
        <v>8.6999999999999993</v>
      </c>
      <c r="E34" s="234">
        <v>11</v>
      </c>
    </row>
    <row r="35" spans="2:5" ht="15" customHeight="1" thickTop="1" thickBot="1">
      <c r="B35" s="235" t="s">
        <v>200</v>
      </c>
      <c r="C35" s="224"/>
      <c r="D35" s="236">
        <v>27</v>
      </c>
      <c r="E35" s="237">
        <v>22</v>
      </c>
    </row>
    <row r="36" spans="2:5" ht="15" customHeight="1" thickBot="1">
      <c r="B36" s="238" t="s">
        <v>201</v>
      </c>
      <c r="C36" s="239"/>
      <c r="D36" s="240" t="s">
        <v>20</v>
      </c>
      <c r="E36" s="241" t="s">
        <v>20</v>
      </c>
    </row>
    <row r="37" spans="2:5" ht="15" customHeight="1">
      <c r="B37" s="235" t="s">
        <v>202</v>
      </c>
      <c r="C37" s="242"/>
      <c r="D37" s="243">
        <v>12</v>
      </c>
      <c r="E37" s="237">
        <v>3</v>
      </c>
    </row>
    <row r="38" spans="2:5" ht="15" customHeight="1">
      <c r="B38" s="196" t="s">
        <v>203</v>
      </c>
      <c r="C38" s="244"/>
      <c r="D38" s="245">
        <v>110</v>
      </c>
      <c r="E38" s="246">
        <v>62</v>
      </c>
    </row>
    <row r="39" spans="2:5" ht="15" customHeight="1">
      <c r="B39" s="235" t="s">
        <v>204</v>
      </c>
      <c r="C39" s="242"/>
      <c r="D39" s="236">
        <v>120</v>
      </c>
      <c r="E39" s="237">
        <v>66</v>
      </c>
    </row>
    <row r="40" spans="2:5" ht="15" customHeight="1">
      <c r="B40" s="214" t="s">
        <v>205</v>
      </c>
      <c r="C40" s="247"/>
      <c r="D40" s="248" t="s">
        <v>20</v>
      </c>
      <c r="E40" s="249" t="s">
        <v>20</v>
      </c>
    </row>
    <row r="41" spans="2:5" ht="15" customHeight="1">
      <c r="B41" s="196" t="s">
        <v>206</v>
      </c>
      <c r="C41" s="244"/>
      <c r="D41" s="250">
        <v>2.6</v>
      </c>
      <c r="E41" s="202">
        <v>1.7</v>
      </c>
    </row>
    <row r="42" spans="2:5" ht="15" customHeight="1">
      <c r="B42" s="196" t="s">
        <v>207</v>
      </c>
      <c r="C42" s="244"/>
      <c r="D42" s="250">
        <v>9.4</v>
      </c>
      <c r="E42" s="202">
        <v>6.5</v>
      </c>
    </row>
    <row r="43" spans="2:5" ht="15" customHeight="1">
      <c r="B43" s="196" t="s">
        <v>208</v>
      </c>
      <c r="C43" s="244"/>
      <c r="D43" s="251" t="s">
        <v>20</v>
      </c>
      <c r="E43" s="230" t="s">
        <v>20</v>
      </c>
    </row>
    <row r="44" spans="2:5" ht="15" customHeight="1">
      <c r="B44" s="196" t="s">
        <v>209</v>
      </c>
      <c r="C44" s="244"/>
      <c r="D44" s="198" t="s">
        <v>20</v>
      </c>
      <c r="E44" s="230" t="s">
        <v>20</v>
      </c>
    </row>
    <row r="45" spans="2:5" ht="15" customHeight="1">
      <c r="B45" s="177" t="s">
        <v>210</v>
      </c>
      <c r="C45" s="252"/>
      <c r="D45" s="253">
        <v>12</v>
      </c>
      <c r="E45" s="254">
        <v>8.1</v>
      </c>
    </row>
    <row r="46" spans="2:5" ht="15" customHeight="1">
      <c r="B46" s="235" t="s">
        <v>211</v>
      </c>
      <c r="C46" s="242"/>
      <c r="D46" s="255">
        <v>1</v>
      </c>
      <c r="E46" s="256">
        <v>1.2</v>
      </c>
    </row>
    <row r="47" spans="2:5" ht="15" customHeight="1">
      <c r="B47" s="196" t="s">
        <v>212</v>
      </c>
      <c r="C47" s="244"/>
      <c r="D47" s="198" t="s">
        <v>20</v>
      </c>
      <c r="E47" s="230" t="s">
        <v>20</v>
      </c>
    </row>
    <row r="48" spans="2:5" ht="15" customHeight="1">
      <c r="B48" s="196" t="s">
        <v>213</v>
      </c>
      <c r="C48" s="244"/>
      <c r="D48" s="250">
        <v>1.1000000000000001</v>
      </c>
      <c r="E48" s="202">
        <v>1.2</v>
      </c>
    </row>
    <row r="49" spans="2:5" ht="15" customHeight="1">
      <c r="B49" s="196" t="s">
        <v>214</v>
      </c>
      <c r="C49" s="244"/>
      <c r="D49" s="198" t="s">
        <v>20</v>
      </c>
      <c r="E49" s="257" t="s">
        <v>20</v>
      </c>
    </row>
    <row r="50" spans="2:5" ht="15" customHeight="1">
      <c r="B50" s="196" t="s">
        <v>215</v>
      </c>
      <c r="C50" s="244"/>
      <c r="D50" s="198" t="s">
        <v>20</v>
      </c>
      <c r="E50" s="257" t="s">
        <v>20</v>
      </c>
    </row>
    <row r="51" spans="2:5" ht="15" customHeight="1">
      <c r="B51" s="196" t="s">
        <v>216</v>
      </c>
      <c r="C51" s="244"/>
      <c r="D51" s="198" t="s">
        <v>20</v>
      </c>
      <c r="E51" s="202">
        <v>0.6</v>
      </c>
    </row>
    <row r="52" spans="2:5" ht="15" customHeight="1">
      <c r="B52" s="235" t="s">
        <v>217</v>
      </c>
      <c r="C52" s="242"/>
      <c r="D52" s="255">
        <v>2.1</v>
      </c>
      <c r="E52" s="256">
        <v>3</v>
      </c>
    </row>
    <row r="53" spans="2:5" ht="15" customHeight="1">
      <c r="B53" s="214" t="s">
        <v>218</v>
      </c>
      <c r="C53" s="247"/>
      <c r="D53" s="258">
        <v>0.5</v>
      </c>
      <c r="E53" s="259">
        <v>1.1000000000000001</v>
      </c>
    </row>
    <row r="54" spans="2:5" ht="15" customHeight="1">
      <c r="B54" s="196" t="s">
        <v>219</v>
      </c>
      <c r="C54" s="244"/>
      <c r="D54" s="250">
        <v>1</v>
      </c>
      <c r="E54" s="202">
        <v>0.8</v>
      </c>
    </row>
    <row r="55" spans="2:5" ht="15" customHeight="1">
      <c r="B55" s="196" t="s">
        <v>220</v>
      </c>
      <c r="C55" s="244"/>
      <c r="D55" s="251" t="s">
        <v>20</v>
      </c>
      <c r="E55" s="202">
        <v>0.7</v>
      </c>
    </row>
    <row r="56" spans="2:5" ht="15" customHeight="1">
      <c r="B56" s="177" t="s">
        <v>221</v>
      </c>
      <c r="C56" s="252"/>
      <c r="D56" s="260">
        <v>1.6</v>
      </c>
      <c r="E56" s="254">
        <v>2.6</v>
      </c>
    </row>
    <row r="57" spans="2:5" ht="15" customHeight="1" thickBot="1">
      <c r="B57" s="261" t="s">
        <v>222</v>
      </c>
      <c r="C57" s="262"/>
      <c r="D57" s="263">
        <v>2.2000000000000002</v>
      </c>
      <c r="E57" s="264">
        <v>3.4</v>
      </c>
    </row>
    <row r="58" spans="2:5" ht="15" customHeight="1" thickTop="1" thickBot="1">
      <c r="B58" s="265" t="s">
        <v>223</v>
      </c>
      <c r="C58" s="266"/>
      <c r="D58" s="267">
        <v>140</v>
      </c>
      <c r="E58" s="268">
        <v>83</v>
      </c>
    </row>
    <row r="59" spans="2:5" ht="15" customHeight="1" thickBot="1">
      <c r="B59" s="265" t="s">
        <v>224</v>
      </c>
      <c r="C59" s="266"/>
      <c r="D59" s="267">
        <v>18000</v>
      </c>
      <c r="E59" s="268">
        <v>22000</v>
      </c>
    </row>
    <row r="60" spans="2:5" ht="15" customHeight="1"/>
    <row r="61" spans="2:5" ht="15" customHeight="1"/>
    <row r="62" spans="2:5" ht="15" customHeight="1"/>
    <row r="63" spans="2:5" ht="15" customHeight="1"/>
    <row r="64" spans="2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mergeCells count="4">
    <mergeCell ref="B6:C7"/>
    <mergeCell ref="D6:E6"/>
    <mergeCell ref="B30:C31"/>
    <mergeCell ref="D30:E30"/>
  </mergeCells>
  <phoneticPr fontId="9"/>
  <pageMargins left="0.98425196850393704" right="0" top="0.39370078740157483" bottom="0.19685039370078741" header="0.19685039370078741" footer="0.39370078740157483"/>
  <pageSetup paperSize="9" scale="85" fitToWidth="0" orientation="portrait" r:id="rId1"/>
  <headerFooter alignWithMargins="0">
    <oddFooter xml:space="preserve">&amp;C&amp;"ＭＳ 明朝,標準"&amp;14 &amp;20 &amp;16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topLeftCell="A13" zoomScaleNormal="100" zoomScaleSheetLayoutView="75" workbookViewId="0">
      <selection activeCell="M84" sqref="M84"/>
    </sheetView>
  </sheetViews>
  <sheetFormatPr defaultRowHeight="15"/>
  <cols>
    <col min="1" max="16384" width="9" style="13"/>
  </cols>
  <sheetData>
    <row r="1" spans="1:13" ht="20.25">
      <c r="F1" s="14"/>
      <c r="G1" s="14"/>
      <c r="H1" s="14"/>
      <c r="I1" s="14"/>
      <c r="J1" s="14"/>
      <c r="K1" s="14"/>
      <c r="L1" s="14"/>
      <c r="M1" s="14"/>
    </row>
    <row r="2" spans="1:13" ht="20.25">
      <c r="F2" s="14"/>
      <c r="G2" s="14"/>
      <c r="H2" s="14"/>
      <c r="I2" s="14"/>
      <c r="J2" s="14"/>
      <c r="K2" s="14"/>
      <c r="L2" s="14"/>
      <c r="M2" s="14"/>
    </row>
    <row r="3" spans="1:13" ht="20.25">
      <c r="F3" s="14"/>
      <c r="G3" s="14"/>
      <c r="H3" s="14"/>
      <c r="I3" s="14"/>
      <c r="J3" s="14"/>
      <c r="K3" s="14"/>
      <c r="L3" s="14"/>
      <c r="M3" s="14"/>
    </row>
    <row r="4" spans="1:13" ht="20.25">
      <c r="F4" s="14"/>
      <c r="G4" s="14"/>
      <c r="H4" s="14"/>
      <c r="I4" s="14"/>
      <c r="J4" s="14"/>
      <c r="K4" s="14"/>
      <c r="L4" s="14"/>
      <c r="M4" s="14"/>
    </row>
    <row r="5" spans="1:13" ht="20.25">
      <c r="F5" s="14"/>
      <c r="G5" s="14"/>
      <c r="H5" s="14"/>
      <c r="I5" s="14"/>
      <c r="J5" s="14"/>
      <c r="K5" s="14"/>
      <c r="L5" s="14"/>
      <c r="M5" s="14"/>
    </row>
    <row r="6" spans="1:13" ht="20.25">
      <c r="F6" s="14"/>
      <c r="G6" s="14"/>
      <c r="H6" s="14"/>
      <c r="I6" s="14"/>
      <c r="J6" s="14"/>
      <c r="K6" s="14"/>
      <c r="L6" s="14"/>
      <c r="M6" s="14"/>
    </row>
    <row r="7" spans="1:13" ht="20.25">
      <c r="F7" s="14"/>
      <c r="G7" s="14"/>
      <c r="H7" s="14"/>
      <c r="I7" s="14"/>
      <c r="J7" s="14"/>
      <c r="K7" s="14"/>
      <c r="L7" s="14"/>
      <c r="M7" s="14"/>
    </row>
    <row r="8" spans="1:13" ht="20.25">
      <c r="F8" s="14"/>
      <c r="G8" s="14"/>
      <c r="H8" s="14"/>
      <c r="I8" s="14"/>
      <c r="J8" s="14"/>
      <c r="K8" s="14"/>
      <c r="L8" s="14"/>
      <c r="M8" s="14"/>
    </row>
    <row r="9" spans="1:13" ht="20.25">
      <c r="F9" s="14"/>
      <c r="G9" s="14"/>
      <c r="H9" s="14"/>
      <c r="I9" s="14"/>
      <c r="J9" s="14"/>
      <c r="K9" s="14"/>
      <c r="L9" s="14"/>
      <c r="M9" s="14"/>
    </row>
    <row r="10" spans="1:13" ht="13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2" spans="1:13" ht="18.75">
      <c r="D12" s="16"/>
      <c r="E12" s="17"/>
      <c r="F12" s="17"/>
      <c r="G12" s="18"/>
    </row>
    <row r="15" spans="1:13" ht="11.25" customHeight="1"/>
    <row r="16" spans="1:13" hidden="1"/>
    <row r="17" spans="2:11" ht="37.5" customHeight="1">
      <c r="C17" s="585" t="s">
        <v>242</v>
      </c>
      <c r="D17" s="585"/>
      <c r="E17" s="585"/>
      <c r="F17" s="585"/>
      <c r="G17" s="585"/>
      <c r="H17" s="585"/>
      <c r="I17" s="585"/>
      <c r="J17" s="585"/>
    </row>
    <row r="22" spans="2:11" ht="27.75">
      <c r="B22" s="586" t="s">
        <v>243</v>
      </c>
      <c r="C22" s="586"/>
      <c r="D22" s="586"/>
      <c r="E22" s="586"/>
      <c r="F22" s="586"/>
      <c r="G22" s="586"/>
      <c r="H22" s="586"/>
      <c r="I22" s="586"/>
      <c r="J22" s="586"/>
      <c r="K22" s="586"/>
    </row>
    <row r="24" spans="2:11" ht="26.25" customHeight="1">
      <c r="B24" s="587" t="s">
        <v>244</v>
      </c>
      <c r="C24" s="587"/>
      <c r="D24" s="587"/>
      <c r="E24" s="587"/>
      <c r="F24" s="587"/>
      <c r="G24" s="587"/>
      <c r="H24" s="587"/>
      <c r="I24" s="587"/>
      <c r="J24" s="587"/>
      <c r="K24" s="587"/>
    </row>
  </sheetData>
  <mergeCells count="3">
    <mergeCell ref="C17:J17"/>
    <mergeCell ref="B22:K22"/>
    <mergeCell ref="B24:K24"/>
  </mergeCells>
  <phoneticPr fontId="9"/>
  <pageMargins left="1.2204724409448819" right="0.59055118110236227" top="0.59055118110236227" bottom="0.59055118110236227" header="0.39370078740157483" footer="0.39370078740157483"/>
  <pageSetup paperSize="9" scale="7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5"/>
  <sheetViews>
    <sheetView tabSelected="1" view="pageBreakPreview" topLeftCell="A34" zoomScaleNormal="100" zoomScaleSheetLayoutView="100" workbookViewId="0">
      <selection activeCell="M84" sqref="M84"/>
    </sheetView>
  </sheetViews>
  <sheetFormatPr defaultRowHeight="13.5"/>
  <cols>
    <col min="1" max="1" width="3.375" style="3" customWidth="1"/>
    <col min="2" max="16" width="9.125" style="3" customWidth="1"/>
    <col min="17" max="17" width="1.125" style="8" customWidth="1"/>
    <col min="18" max="16384" width="9" style="3"/>
  </cols>
  <sheetData>
    <row r="3" spans="2:16" ht="14.25" thickBot="1"/>
    <row r="4" spans="2:16" ht="24.95" customHeight="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2:16" ht="24.9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</row>
    <row r="6" spans="2:16" ht="24.95" customHeight="1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2:16" ht="24.95" customHeight="1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2:16" ht="24.95" customHeight="1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spans="2:16" ht="24.95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2:16" ht="24.95" customHeight="1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2:16" ht="24.95" customHeight="1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2:16" ht="24.95" customHeight="1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2:16" ht="24.95" customHeight="1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2:16" ht="24.95" customHeight="1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2:16" ht="24.95" customHeight="1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2:16" ht="24.95" customHeight="1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2:16" ht="24.95" customHeight="1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</row>
    <row r="18" spans="2:16" ht="24.95" customHeight="1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</row>
    <row r="19" spans="2:16" ht="24.95" customHeight="1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2:16" ht="24.95" customHeight="1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2:16" ht="24.95" customHeight="1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</row>
    <row r="22" spans="2:16" ht="24.95" customHeight="1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2:16" ht="15.75" customHeight="1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2:16" ht="8.25" customHeight="1" thickBot="1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</row>
    <row r="25" spans="2:16" ht="39" customHeight="1" thickBo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ht="24.95" customHeight="1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2:16" ht="24.95" customHeight="1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2:16" ht="24.95" customHeight="1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</row>
    <row r="29" spans="2:16" ht="24.95" customHeight="1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2:16" ht="24.95" customHeight="1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2:16" ht="24.95" customHeight="1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2:16" ht="24.95" customHeight="1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2:16" ht="24.95" customHeight="1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2:16" ht="24.95" customHeight="1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</row>
    <row r="35" spans="2:16" ht="38.2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/>
    </row>
    <row r="36" spans="2:16" ht="24.95" customHeight="1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"/>
    </row>
    <row r="37" spans="2:16" ht="24.95" customHeight="1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/>
    </row>
    <row r="38" spans="2:16" ht="24.95" customHeight="1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</row>
    <row r="39" spans="2:16" ht="24.95" customHeight="1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</row>
    <row r="40" spans="2:16" ht="24.95" customHeight="1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</row>
    <row r="41" spans="2:16" ht="24.95" customHeight="1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</row>
    <row r="42" spans="2:16" ht="24.95" customHeight="1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</row>
    <row r="43" spans="2:16" ht="24.95" customHeight="1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</row>
    <row r="44" spans="2:16" ht="24.95" customHeight="1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"/>
    </row>
    <row r="45" spans="2:16" ht="24.95" customHeight="1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</row>
    <row r="46" spans="2:16" ht="24.95" customHeight="1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"/>
    </row>
    <row r="47" spans="2:16" ht="24.95" customHeight="1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</row>
    <row r="48" spans="2:16" ht="24.95" customHeight="1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</row>
    <row r="49" spans="2:16" ht="6.75" customHeight="1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/>
    </row>
    <row r="50" spans="2:16" ht="24.95" customHeight="1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9"/>
    </row>
    <row r="51" spans="2:16" ht="61.5" customHeight="1" thickBot="1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</row>
    <row r="52" spans="2:16" ht="24.95" customHeight="1"/>
    <row r="53" spans="2:16" ht="13.5" customHeight="1"/>
    <row r="54" spans="2:16" ht="27.95" customHeight="1"/>
    <row r="55" spans="2:16" ht="14.25" customHeight="1"/>
  </sheetData>
  <phoneticPr fontId="9"/>
  <pageMargins left="0.70866141732283472" right="0.51181102362204722" top="0.74803149606299213" bottom="0.59055118110236227" header="0.31496062992125984" footer="0.31496062992125984"/>
  <pageSetup paperSize="9" scale="6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別表-1</vt:lpstr>
      <vt:lpstr>BrD排水</vt:lpstr>
      <vt:lpstr>BrD排水 (2)</vt:lpstr>
      <vt:lpstr>BFR排水</vt:lpstr>
      <vt:lpstr>BFR排水 (2)</vt:lpstr>
      <vt:lpstr>BrD汚泥</vt:lpstr>
      <vt:lpstr>BFR汚泥</vt:lpstr>
      <vt:lpstr>別図-1</vt:lpstr>
      <vt:lpstr>Ｂ施設</vt:lpstr>
      <vt:lpstr>別図-2</vt:lpstr>
      <vt:lpstr>同族体</vt:lpstr>
      <vt:lpstr>同族体 (2)</vt:lpstr>
      <vt:lpstr>別図-3</vt:lpstr>
      <vt:lpstr>異性体</vt:lpstr>
      <vt:lpstr>異性体 (2)</vt:lpstr>
      <vt:lpstr>同族体データ</vt:lpstr>
      <vt:lpstr>異性体データ (2)</vt:lpstr>
      <vt:lpstr>BFR汚泥!Print_Area</vt:lpstr>
      <vt:lpstr>BFR排水!Print_Area</vt:lpstr>
      <vt:lpstr>'BFR排水 (2)'!Print_Area</vt:lpstr>
      <vt:lpstr>BrD汚泥!Print_Area</vt:lpstr>
      <vt:lpstr>BrD排水!Print_Area</vt:lpstr>
      <vt:lpstr>'BrD排水 (2)'!Print_Area</vt:lpstr>
      <vt:lpstr>Ｂ施設!Print_Area</vt:lpstr>
      <vt:lpstr>異性体!Print_Area</vt:lpstr>
      <vt:lpstr>'異性体 (2)'!Print_Area</vt:lpstr>
      <vt:lpstr>'異性体データ (2)'!Print_Area</vt:lpstr>
      <vt:lpstr>同族体!Print_Area</vt:lpstr>
      <vt:lpstr>'同族体 (2)'!Print_Area</vt:lpstr>
      <vt:lpstr>同族体データ!Print_Area</vt:lpstr>
      <vt:lpstr>'別図-1'!Print_Area</vt:lpstr>
      <vt:lpstr>'別図-2'!Print_Area</vt:lpstr>
      <vt:lpstr>'別図-3'!Print_Area</vt:lpstr>
      <vt:lpstr>'別表-1'!Print_Area</vt:lpstr>
      <vt:lpstr>BFR汚泥!Print_Titles</vt:lpstr>
      <vt:lpstr>BFR排水!Print_Titles</vt:lpstr>
      <vt:lpstr>'BFR排水 (2)'!Print_Titles</vt:lpstr>
      <vt:lpstr>BrD汚泥!Print_Titles</vt:lpstr>
      <vt:lpstr>BrD排水!Print_Titles</vt:lpstr>
      <vt:lpstr>'BrD排水 (2)'!Print_Titles</vt:lpstr>
    </vt:vector>
  </TitlesOfParts>
  <Company>日鉄住金テクノロジー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NSST</dc:creator>
  <cp:lastModifiedBy>宮崎　徹</cp:lastModifiedBy>
  <cp:lastPrinted>2018-09-11T03:51:03Z</cp:lastPrinted>
  <dcterms:created xsi:type="dcterms:W3CDTF">2006-09-19T09:39:17Z</dcterms:created>
  <dcterms:modified xsi:type="dcterms:W3CDTF">2018-09-11T03:51:17Z</dcterms:modified>
</cp:coreProperties>
</file>